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mriti/Dropbox/Recombinase/Bxb1 paper/Evolution/Post semi acceptance/"/>
    </mc:Choice>
  </mc:AlternateContent>
  <xr:revisionPtr revIDLastSave="0" documentId="13_ncr:1_{666A6779-49FE-5641-AA3E-6EB79AA3C002}" xr6:coauthVersionLast="47" xr6:coauthVersionMax="47" xr10:uidLastSave="{00000000-0000-0000-0000-000000000000}"/>
  <bookViews>
    <workbookView xWindow="7940" yWindow="29300" windowWidth="35840" windowHeight="20300" firstSheet="1" activeTab="15" xr2:uid="{60A93158-6AFC-1845-9309-A872BCBA2AF2}"/>
  </bookViews>
  <sheets>
    <sheet name="Figure 1 and ED Figure 1" sheetId="5" r:id="rId1"/>
    <sheet name="Figure 2" sheetId="1" r:id="rId2"/>
    <sheet name="Figure 3" sheetId="6" r:id="rId3"/>
    <sheet name="Figure 4" sheetId="8" r:id="rId4"/>
    <sheet name="Figure 5" sheetId="9" r:id="rId5"/>
    <sheet name="Figure 6" sheetId="10" r:id="rId6"/>
    <sheet name="ED Figure 2" sheetId="11" r:id="rId7"/>
    <sheet name="ED Figure 4" sheetId="12" r:id="rId8"/>
    <sheet name="ED Figure 5" sheetId="13" r:id="rId9"/>
    <sheet name="ED Figure 6" sheetId="14" r:id="rId10"/>
    <sheet name="ED Figure 7" sheetId="15" r:id="rId11"/>
    <sheet name="ED Figure 8" sheetId="16" r:id="rId12"/>
    <sheet name="ED Figure 9" sheetId="17" r:id="rId13"/>
    <sheet name="ED Figure 10" sheetId="18" r:id="rId14"/>
    <sheet name="Supplementary Note 3" sheetId="7" r:id="rId15"/>
    <sheet name="Supplementary Note 4" sheetId="1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5" i="14" l="1"/>
  <c r="J68" i="14"/>
  <c r="L87" i="14"/>
  <c r="K87" i="14"/>
  <c r="J87" i="14"/>
  <c r="L86" i="14"/>
  <c r="K86" i="14"/>
  <c r="J86" i="14"/>
  <c r="L85" i="14"/>
  <c r="K85" i="14"/>
  <c r="J85" i="14"/>
  <c r="L84" i="14"/>
  <c r="K84" i="14"/>
  <c r="J84" i="14"/>
  <c r="L83" i="14"/>
  <c r="K83" i="14"/>
  <c r="J83" i="14"/>
  <c r="L82" i="14"/>
  <c r="K82" i="14"/>
  <c r="J82" i="14"/>
  <c r="L81" i="14"/>
  <c r="K81" i="14"/>
  <c r="J81" i="14"/>
  <c r="L80" i="14"/>
  <c r="K80" i="14"/>
  <c r="J80" i="14"/>
  <c r="L79" i="14"/>
  <c r="K79" i="14"/>
  <c r="J79" i="14"/>
  <c r="L78" i="14"/>
  <c r="K78" i="14"/>
  <c r="J78" i="14"/>
  <c r="L77" i="14"/>
  <c r="K77" i="14"/>
  <c r="J77" i="14"/>
  <c r="L76" i="14"/>
  <c r="K76" i="14"/>
  <c r="J76" i="14"/>
  <c r="L75" i="14"/>
  <c r="J75" i="14"/>
  <c r="L74" i="14"/>
  <c r="K74" i="14"/>
  <c r="J74" i="14"/>
  <c r="L73" i="14"/>
  <c r="K73" i="14"/>
  <c r="J73" i="14"/>
  <c r="L72" i="14"/>
  <c r="K72" i="14"/>
  <c r="J72" i="14"/>
  <c r="L71" i="14"/>
  <c r="K71" i="14"/>
  <c r="J71" i="14"/>
  <c r="L70" i="14"/>
  <c r="K70" i="14"/>
  <c r="J70" i="14"/>
  <c r="L69" i="14"/>
  <c r="K69" i="14"/>
  <c r="J69" i="14"/>
  <c r="L68" i="14"/>
  <c r="K68" i="14"/>
  <c r="L67" i="14"/>
  <c r="K67" i="14"/>
  <c r="J67" i="14"/>
  <c r="L66" i="14"/>
  <c r="K66" i="14"/>
  <c r="J66" i="14"/>
  <c r="L89" i="14" l="1"/>
  <c r="H21" i="12"/>
  <c r="I21" i="12"/>
  <c r="J21" i="12"/>
  <c r="K21" i="12"/>
  <c r="L21" i="12"/>
  <c r="M21" i="12"/>
  <c r="H22" i="12"/>
  <c r="I22" i="12"/>
  <c r="J22" i="12"/>
  <c r="K22" i="12"/>
  <c r="L22" i="12"/>
  <c r="M22" i="12"/>
  <c r="H23" i="12"/>
  <c r="I23" i="12"/>
  <c r="J23" i="12"/>
  <c r="K23" i="12"/>
  <c r="L23" i="12"/>
  <c r="M23" i="12"/>
  <c r="H24" i="12"/>
  <c r="I24" i="12"/>
  <c r="J24" i="12"/>
  <c r="K24" i="12"/>
  <c r="L24" i="12"/>
  <c r="M24" i="12"/>
  <c r="H25" i="12"/>
  <c r="I25" i="12"/>
  <c r="J25" i="12"/>
  <c r="K25" i="12"/>
  <c r="L25" i="12"/>
  <c r="M25" i="12"/>
  <c r="H26" i="12"/>
  <c r="I26" i="12"/>
  <c r="J26" i="12"/>
  <c r="K26" i="12"/>
  <c r="L26" i="12"/>
  <c r="M26" i="12"/>
  <c r="H27" i="12"/>
  <c r="I27" i="12"/>
  <c r="J27" i="12"/>
  <c r="K27" i="12"/>
  <c r="L27" i="12"/>
  <c r="M27" i="12"/>
  <c r="H28" i="12"/>
  <c r="I28" i="12"/>
  <c r="J28" i="12"/>
  <c r="K28" i="12"/>
  <c r="L28" i="12"/>
  <c r="M28" i="12"/>
  <c r="H29" i="12"/>
  <c r="I29" i="12"/>
  <c r="J29" i="12"/>
  <c r="K29" i="12"/>
  <c r="L29" i="12"/>
  <c r="M29" i="12"/>
  <c r="H30" i="12"/>
  <c r="I30" i="12"/>
  <c r="J30" i="12"/>
  <c r="K30" i="12"/>
  <c r="L30" i="12"/>
  <c r="M30" i="12"/>
  <c r="H31" i="12"/>
  <c r="I31" i="12"/>
  <c r="J31" i="12"/>
  <c r="K31" i="12"/>
  <c r="L31" i="12"/>
  <c r="M31" i="12"/>
  <c r="H32" i="12"/>
  <c r="I32" i="12"/>
  <c r="J32" i="12"/>
  <c r="K32" i="12"/>
  <c r="L32" i="12"/>
  <c r="M32" i="12"/>
  <c r="H33" i="12"/>
  <c r="I33" i="12"/>
  <c r="J33" i="12"/>
  <c r="K33" i="12"/>
  <c r="L33" i="12"/>
  <c r="M33" i="12"/>
  <c r="H34" i="12"/>
  <c r="I34" i="12"/>
  <c r="J34" i="12"/>
  <c r="K34" i="12"/>
  <c r="L34" i="12"/>
  <c r="M34" i="12"/>
  <c r="H35" i="12"/>
  <c r="I35" i="12"/>
  <c r="J35" i="12"/>
  <c r="K35" i="12"/>
  <c r="L35" i="12"/>
  <c r="M35" i="12"/>
  <c r="H36" i="12"/>
  <c r="I36" i="12"/>
  <c r="J36" i="12"/>
  <c r="K36" i="12"/>
  <c r="L36" i="12"/>
  <c r="M36" i="12"/>
  <c r="H37" i="12"/>
  <c r="I37" i="12"/>
  <c r="J37" i="12"/>
  <c r="K37" i="12"/>
  <c r="L37" i="12"/>
  <c r="M37" i="12"/>
  <c r="H38" i="12"/>
  <c r="I38" i="12"/>
  <c r="J38" i="12"/>
  <c r="K38" i="12"/>
  <c r="L38" i="12"/>
  <c r="M38" i="12"/>
  <c r="H39" i="12"/>
  <c r="I39" i="12"/>
  <c r="J39" i="12"/>
  <c r="K39" i="12"/>
  <c r="L39" i="12"/>
  <c r="M39" i="12"/>
  <c r="H40" i="12"/>
  <c r="I40" i="12"/>
  <c r="J40" i="12"/>
  <c r="K40" i="12"/>
  <c r="L40" i="12"/>
  <c r="M40" i="12"/>
  <c r="H41" i="12"/>
  <c r="I41" i="12"/>
  <c r="J41" i="12"/>
  <c r="K41" i="12"/>
  <c r="L41" i="12"/>
  <c r="M41" i="12"/>
  <c r="I20" i="12"/>
  <c r="J20" i="12"/>
  <c r="K20" i="12"/>
  <c r="L20" i="12"/>
  <c r="M20" i="12"/>
  <c r="H20" i="12"/>
  <c r="AB33" i="8" l="1"/>
  <c r="AE36" i="8"/>
  <c r="AD36" i="8"/>
  <c r="AC36" i="8"/>
  <c r="AE35" i="8"/>
  <c r="AD35" i="8"/>
  <c r="AC35" i="8"/>
  <c r="AE34" i="8"/>
  <c r="AD34" i="8"/>
  <c r="AC34" i="8"/>
  <c r="AE33" i="8"/>
  <c r="AD33" i="8"/>
  <c r="AC33" i="8"/>
  <c r="AE32" i="8"/>
  <c r="AD32" i="8"/>
  <c r="AC32" i="8"/>
  <c r="AE31" i="8"/>
  <c r="AD31" i="8"/>
  <c r="AC31" i="8"/>
  <c r="AE30" i="8"/>
  <c r="AD30" i="8"/>
  <c r="AC30" i="8"/>
  <c r="AE29" i="8"/>
  <c r="AD29" i="8"/>
  <c r="AC29" i="8"/>
  <c r="AE28" i="8"/>
  <c r="AD28" i="8"/>
  <c r="AC28" i="8"/>
  <c r="AE27" i="8"/>
  <c r="AD27" i="8"/>
  <c r="AC27" i="8"/>
  <c r="AE26" i="8"/>
  <c r="AD26" i="8"/>
  <c r="AC26" i="8"/>
  <c r="AE25" i="8"/>
  <c r="AD25" i="8"/>
  <c r="AC25" i="8"/>
  <c r="AB36" i="8"/>
  <c r="AA36" i="8"/>
  <c r="Z36" i="8"/>
  <c r="AB35" i="8"/>
  <c r="AA35" i="8"/>
  <c r="Z35" i="8"/>
  <c r="AB34" i="8"/>
  <c r="AA34" i="8"/>
  <c r="Z34" i="8"/>
  <c r="AA33" i="8"/>
  <c r="Z33" i="8"/>
  <c r="AB32" i="8"/>
  <c r="AA32" i="8"/>
  <c r="Z32" i="8"/>
  <c r="AB31" i="8"/>
  <c r="AA31" i="8"/>
  <c r="Z31" i="8"/>
  <c r="AB30" i="8"/>
  <c r="AA30" i="8"/>
  <c r="Z30" i="8"/>
  <c r="AB29" i="8"/>
  <c r="AA29" i="8"/>
  <c r="Z29" i="8"/>
  <c r="AB28" i="8"/>
  <c r="AA28" i="8"/>
  <c r="Z28" i="8"/>
  <c r="AB27" i="8"/>
  <c r="AA27" i="8"/>
  <c r="Z27" i="8"/>
  <c r="AB26" i="8"/>
  <c r="AA26" i="8"/>
  <c r="Z26" i="8"/>
  <c r="AB25" i="8"/>
  <c r="AA25" i="8"/>
  <c r="Z25" i="8"/>
  <c r="W26" i="8"/>
  <c r="X26" i="8"/>
  <c r="Y26" i="8"/>
  <c r="W27" i="8"/>
  <c r="X27" i="8"/>
  <c r="Y27" i="8"/>
  <c r="W28" i="8"/>
  <c r="X28" i="8"/>
  <c r="Y28" i="8"/>
  <c r="W29" i="8"/>
  <c r="X29" i="8"/>
  <c r="Y29" i="8"/>
  <c r="W30" i="8"/>
  <c r="X30" i="8"/>
  <c r="Y30" i="8"/>
  <c r="W31" i="8"/>
  <c r="X31" i="8"/>
  <c r="Y31" i="8"/>
  <c r="W32" i="8"/>
  <c r="X32" i="8"/>
  <c r="Y32" i="8"/>
  <c r="W33" i="8"/>
  <c r="X33" i="8"/>
  <c r="Y33" i="8"/>
  <c r="W34" i="8"/>
  <c r="X34" i="8"/>
  <c r="Y34" i="8"/>
  <c r="W35" i="8"/>
  <c r="X35" i="8"/>
  <c r="Y35" i="8"/>
  <c r="W36" i="8"/>
  <c r="X36" i="8"/>
  <c r="Y36" i="8"/>
  <c r="Y25" i="8"/>
  <c r="X25" i="8"/>
  <c r="W25" i="8"/>
  <c r="P36" i="8"/>
  <c r="O36" i="8"/>
  <c r="N36" i="8"/>
  <c r="P35" i="8"/>
  <c r="O35" i="8"/>
  <c r="N35" i="8"/>
  <c r="P34" i="8"/>
  <c r="O34" i="8"/>
  <c r="N34" i="8"/>
  <c r="P33" i="8"/>
  <c r="O33" i="8"/>
  <c r="N33" i="8"/>
  <c r="P32" i="8"/>
  <c r="O32" i="8"/>
  <c r="N32" i="8"/>
  <c r="P31" i="8"/>
  <c r="O31" i="8"/>
  <c r="N31" i="8"/>
  <c r="P30" i="8"/>
  <c r="O30" i="8"/>
  <c r="N30" i="8"/>
  <c r="P29" i="8"/>
  <c r="O29" i="8"/>
  <c r="N29" i="8"/>
  <c r="P28" i="8"/>
  <c r="O28" i="8"/>
  <c r="N28" i="8"/>
  <c r="P27" i="8"/>
  <c r="O27" i="8"/>
  <c r="N27" i="8"/>
  <c r="P26" i="8"/>
  <c r="O26" i="8"/>
  <c r="N26" i="8"/>
  <c r="P25" i="8"/>
  <c r="O25" i="8"/>
  <c r="N25" i="8"/>
  <c r="V36" i="8"/>
  <c r="U36" i="8"/>
  <c r="T36" i="8"/>
  <c r="V35" i="8"/>
  <c r="U35" i="8"/>
  <c r="T35" i="8"/>
  <c r="V34" i="8"/>
  <c r="U34" i="8"/>
  <c r="T34" i="8"/>
  <c r="V33" i="8"/>
  <c r="U33" i="8"/>
  <c r="T33" i="8"/>
  <c r="V32" i="8"/>
  <c r="U32" i="8"/>
  <c r="T32" i="8"/>
  <c r="V31" i="8"/>
  <c r="U31" i="8"/>
  <c r="T31" i="8"/>
  <c r="V30" i="8"/>
  <c r="U30" i="8"/>
  <c r="T30" i="8"/>
  <c r="V29" i="8"/>
  <c r="U29" i="8"/>
  <c r="T29" i="8"/>
  <c r="V28" i="8"/>
  <c r="U28" i="8"/>
  <c r="T28" i="8"/>
  <c r="V27" i="8"/>
  <c r="U27" i="8"/>
  <c r="T27" i="8"/>
  <c r="V26" i="8"/>
  <c r="U26" i="8"/>
  <c r="T26" i="8"/>
  <c r="V25" i="8"/>
  <c r="U25" i="8"/>
  <c r="T25" i="8"/>
  <c r="S26" i="8"/>
  <c r="S27" i="8"/>
  <c r="S28" i="8"/>
  <c r="S29" i="8"/>
  <c r="S30" i="8"/>
  <c r="S31" i="8"/>
  <c r="S32" i="8"/>
  <c r="S33" i="8"/>
  <c r="S34" i="8"/>
  <c r="S35" i="8"/>
  <c r="S36" i="8"/>
  <c r="S25" i="8"/>
  <c r="R31" i="8"/>
  <c r="R25" i="8"/>
  <c r="Q25" i="8"/>
  <c r="Q26" i="8"/>
  <c r="R26" i="8"/>
  <c r="Q27" i="8"/>
  <c r="R27" i="8"/>
  <c r="Q28" i="8"/>
  <c r="R28" i="8"/>
  <c r="Q29" i="8"/>
  <c r="R29" i="8"/>
  <c r="Q30" i="8"/>
  <c r="R30" i="8"/>
  <c r="Q31" i="8"/>
  <c r="Q32" i="8"/>
  <c r="R32" i="8"/>
  <c r="Q33" i="8"/>
  <c r="R33" i="8"/>
  <c r="Q34" i="8"/>
  <c r="R34" i="8"/>
  <c r="Q35" i="8"/>
  <c r="R35" i="8"/>
  <c r="Q36" i="8"/>
  <c r="R36" i="8"/>
  <c r="M36" i="8"/>
  <c r="L36" i="8"/>
  <c r="K36" i="8"/>
  <c r="M35" i="8"/>
  <c r="L35" i="8"/>
  <c r="K35" i="8"/>
  <c r="M34" i="8"/>
  <c r="L34" i="8"/>
  <c r="K34" i="8"/>
  <c r="M33" i="8"/>
  <c r="L33" i="8"/>
  <c r="K33" i="8"/>
  <c r="M32" i="8"/>
  <c r="L32" i="8"/>
  <c r="K32" i="8"/>
  <c r="M31" i="8"/>
  <c r="L31" i="8"/>
  <c r="K31" i="8"/>
  <c r="M30" i="8"/>
  <c r="L30" i="8"/>
  <c r="K30" i="8"/>
  <c r="M29" i="8"/>
  <c r="L29" i="8"/>
  <c r="K29" i="8"/>
  <c r="M28" i="8"/>
  <c r="L28" i="8"/>
  <c r="K28" i="8"/>
  <c r="M27" i="8"/>
  <c r="L27" i="8"/>
  <c r="K27" i="8"/>
  <c r="M26" i="8"/>
  <c r="L26" i="8"/>
  <c r="K26" i="8"/>
  <c r="M25" i="8"/>
  <c r="L25" i="8"/>
  <c r="K25" i="8"/>
  <c r="H26" i="8"/>
  <c r="I26" i="8"/>
  <c r="J26" i="8"/>
  <c r="H27" i="8"/>
  <c r="I27" i="8"/>
  <c r="J27" i="8"/>
  <c r="H28" i="8"/>
  <c r="I28" i="8"/>
  <c r="J28" i="8"/>
  <c r="H29" i="8"/>
  <c r="I29" i="8"/>
  <c r="J29" i="8"/>
  <c r="H30" i="8"/>
  <c r="I30" i="8"/>
  <c r="J30" i="8"/>
  <c r="H31" i="8"/>
  <c r="I31" i="8"/>
  <c r="J31" i="8"/>
  <c r="H32" i="8"/>
  <c r="I32" i="8"/>
  <c r="J32" i="8"/>
  <c r="H33" i="8"/>
  <c r="I33" i="8"/>
  <c r="J33" i="8"/>
  <c r="H34" i="8"/>
  <c r="I34" i="8"/>
  <c r="J34" i="8"/>
  <c r="H35" i="8"/>
  <c r="I35" i="8"/>
  <c r="J35" i="8"/>
  <c r="H36" i="8"/>
  <c r="I36" i="8"/>
  <c r="J36" i="8"/>
  <c r="J25" i="8"/>
  <c r="I25" i="8"/>
  <c r="H25" i="8"/>
  <c r="G36" i="8"/>
  <c r="F36" i="8"/>
  <c r="E36" i="8"/>
  <c r="G35" i="8"/>
  <c r="F35" i="8"/>
  <c r="E35" i="8"/>
  <c r="G34" i="8"/>
  <c r="F34" i="8"/>
  <c r="E34" i="8"/>
  <c r="G33" i="8"/>
  <c r="F33" i="8"/>
  <c r="E33" i="8"/>
  <c r="G32" i="8"/>
  <c r="F32" i="8"/>
  <c r="E32" i="8"/>
  <c r="G31" i="8"/>
  <c r="F31" i="8"/>
  <c r="E31" i="8"/>
  <c r="G30" i="8"/>
  <c r="F30" i="8"/>
  <c r="E30" i="8"/>
  <c r="G29" i="8"/>
  <c r="F29" i="8"/>
  <c r="E29" i="8"/>
  <c r="G28" i="8"/>
  <c r="F28" i="8"/>
  <c r="E28" i="8"/>
  <c r="G27" i="8"/>
  <c r="F27" i="8"/>
  <c r="E27" i="8"/>
  <c r="G26" i="8"/>
  <c r="F26" i="8"/>
  <c r="E26" i="8"/>
  <c r="G25" i="8"/>
  <c r="F25" i="8"/>
  <c r="E25" i="8"/>
  <c r="D26" i="8"/>
  <c r="D27" i="8"/>
  <c r="D28" i="8"/>
  <c r="D29" i="8"/>
  <c r="D30" i="8"/>
  <c r="D31" i="8"/>
  <c r="D32" i="8"/>
  <c r="D33" i="8"/>
  <c r="D34" i="8"/>
  <c r="D35" i="8"/>
  <c r="D36" i="8"/>
  <c r="D25" i="8"/>
  <c r="C36" i="8"/>
  <c r="C26" i="8"/>
  <c r="C27" i="8"/>
  <c r="C28" i="8"/>
  <c r="C29" i="8"/>
  <c r="C30" i="8"/>
  <c r="C31" i="8"/>
  <c r="C32" i="8"/>
  <c r="C33" i="8"/>
  <c r="C34" i="8"/>
  <c r="C35" i="8"/>
  <c r="C25" i="8"/>
  <c r="B26" i="8"/>
  <c r="B27" i="8"/>
  <c r="B28" i="8"/>
  <c r="B29" i="8"/>
  <c r="B30" i="8"/>
  <c r="B31" i="8"/>
  <c r="B32" i="8"/>
  <c r="B33" i="8"/>
  <c r="B34" i="8"/>
  <c r="B35" i="8"/>
  <c r="B36" i="8"/>
  <c r="B25" i="8"/>
  <c r="N40" i="6" l="1"/>
  <c r="O40" i="6"/>
  <c r="P40" i="6"/>
  <c r="Q40" i="6"/>
  <c r="R40" i="6"/>
  <c r="S40" i="6"/>
  <c r="T40" i="6"/>
  <c r="U40" i="6"/>
  <c r="V40" i="6"/>
  <c r="W40" i="6"/>
  <c r="X40" i="6"/>
  <c r="Y40" i="6"/>
  <c r="N39" i="6"/>
  <c r="O39" i="6"/>
  <c r="P39" i="6"/>
  <c r="Q39" i="6"/>
  <c r="R39" i="6"/>
  <c r="S39" i="6"/>
  <c r="T39" i="6"/>
  <c r="U39" i="6"/>
  <c r="V39" i="6"/>
  <c r="W39" i="6"/>
  <c r="X39" i="6"/>
  <c r="Y39" i="6"/>
  <c r="Y38" i="6"/>
  <c r="O38" i="6"/>
  <c r="P38" i="6"/>
  <c r="Q38" i="6"/>
  <c r="R38" i="6"/>
  <c r="S38" i="6"/>
  <c r="T38" i="6"/>
  <c r="U38" i="6"/>
  <c r="V38" i="6"/>
  <c r="W38" i="6"/>
  <c r="X38" i="6"/>
  <c r="N38" i="6"/>
  <c r="I7" i="1" l="1"/>
  <c r="J7" i="1"/>
  <c r="K7" i="1"/>
  <c r="L7" i="1"/>
  <c r="M7" i="1"/>
  <c r="N7" i="1"/>
  <c r="I8" i="1"/>
  <c r="J8" i="1"/>
  <c r="K8" i="1"/>
  <c r="L8" i="1"/>
  <c r="M8" i="1"/>
  <c r="N8" i="1"/>
  <c r="I9" i="1"/>
  <c r="J9" i="1"/>
  <c r="K9" i="1"/>
  <c r="L9" i="1"/>
  <c r="M9" i="1"/>
  <c r="N9" i="1"/>
  <c r="I10" i="1"/>
  <c r="J10" i="1"/>
  <c r="K10" i="1"/>
  <c r="L10" i="1"/>
  <c r="M10" i="1"/>
  <c r="N10" i="1"/>
  <c r="I11" i="1"/>
  <c r="J11" i="1"/>
  <c r="K11" i="1"/>
  <c r="L11" i="1"/>
  <c r="M11" i="1"/>
  <c r="N11" i="1"/>
  <c r="I12" i="1"/>
  <c r="J12" i="1"/>
  <c r="K12" i="1"/>
  <c r="L12" i="1"/>
  <c r="M12" i="1"/>
  <c r="N12" i="1"/>
  <c r="I13" i="1"/>
  <c r="J13" i="1"/>
  <c r="K13" i="1"/>
  <c r="L13" i="1"/>
  <c r="M13" i="1"/>
  <c r="N13" i="1"/>
  <c r="I14" i="1"/>
  <c r="J14" i="1"/>
  <c r="K14" i="1"/>
  <c r="L14" i="1"/>
  <c r="M14" i="1"/>
  <c r="N14" i="1"/>
  <c r="I15" i="1"/>
  <c r="J15" i="1"/>
  <c r="K15" i="1"/>
  <c r="L15" i="1"/>
  <c r="M15" i="1"/>
  <c r="N15" i="1"/>
  <c r="I16" i="1"/>
  <c r="J16" i="1"/>
  <c r="K16" i="1"/>
  <c r="L16" i="1"/>
  <c r="M16" i="1"/>
  <c r="N16" i="1"/>
  <c r="I17" i="1"/>
  <c r="J17" i="1"/>
  <c r="K17" i="1"/>
  <c r="L17" i="1"/>
  <c r="M17" i="1"/>
  <c r="N17" i="1"/>
  <c r="I18" i="1"/>
  <c r="J18" i="1"/>
  <c r="K18" i="1"/>
  <c r="L18" i="1"/>
  <c r="M18" i="1"/>
  <c r="N18" i="1"/>
  <c r="I19" i="1"/>
  <c r="J19" i="1"/>
  <c r="K19" i="1"/>
  <c r="L19" i="1"/>
  <c r="M19" i="1"/>
  <c r="N19" i="1"/>
  <c r="I20" i="1"/>
  <c r="J20" i="1"/>
  <c r="K20" i="1"/>
  <c r="L20" i="1"/>
  <c r="M20" i="1"/>
  <c r="N20" i="1"/>
  <c r="I21" i="1"/>
  <c r="J21" i="1"/>
  <c r="K21" i="1"/>
  <c r="L21" i="1"/>
  <c r="M21" i="1"/>
  <c r="N21" i="1"/>
  <c r="I22" i="1"/>
  <c r="J22" i="1"/>
  <c r="K22" i="1"/>
  <c r="L22" i="1"/>
  <c r="M22" i="1"/>
  <c r="N22" i="1"/>
  <c r="I23" i="1"/>
  <c r="J23" i="1"/>
  <c r="K23" i="1"/>
  <c r="L23" i="1"/>
  <c r="M23" i="1"/>
  <c r="N23" i="1"/>
  <c r="I24" i="1"/>
  <c r="J24" i="1"/>
  <c r="K24" i="1"/>
  <c r="L24" i="1"/>
  <c r="M24" i="1"/>
  <c r="N24" i="1"/>
  <c r="I25" i="1"/>
  <c r="J25" i="1"/>
  <c r="K25" i="1"/>
  <c r="L25" i="1"/>
  <c r="M25" i="1"/>
  <c r="N25" i="1"/>
  <c r="I26" i="1"/>
  <c r="J26" i="1"/>
  <c r="K26" i="1"/>
  <c r="L26" i="1"/>
  <c r="M26" i="1"/>
  <c r="N26" i="1"/>
  <c r="I27" i="1"/>
  <c r="J27" i="1"/>
  <c r="K27" i="1"/>
  <c r="L27" i="1"/>
  <c r="M27" i="1"/>
  <c r="N27" i="1"/>
  <c r="I28" i="1"/>
  <c r="J28" i="1"/>
  <c r="K28" i="1"/>
  <c r="L28" i="1"/>
  <c r="M28" i="1"/>
  <c r="N28" i="1"/>
  <c r="I29" i="1"/>
  <c r="J29" i="1"/>
  <c r="K29" i="1"/>
  <c r="L29" i="1"/>
  <c r="M29" i="1"/>
  <c r="N29" i="1"/>
  <c r="I30" i="1"/>
  <c r="J30" i="1"/>
  <c r="K30" i="1"/>
  <c r="L30" i="1"/>
  <c r="M30" i="1"/>
  <c r="N30" i="1"/>
  <c r="I31" i="1"/>
  <c r="J31" i="1"/>
  <c r="K31" i="1"/>
  <c r="L31" i="1"/>
  <c r="M31" i="1"/>
  <c r="N31" i="1"/>
  <c r="I32" i="1"/>
  <c r="J32" i="1"/>
  <c r="K32" i="1"/>
  <c r="L32" i="1"/>
  <c r="M32" i="1"/>
  <c r="N32" i="1"/>
  <c r="I33" i="1"/>
  <c r="J33" i="1"/>
  <c r="K33" i="1"/>
  <c r="L33" i="1"/>
  <c r="M33" i="1"/>
  <c r="N33" i="1"/>
  <c r="I34" i="1"/>
  <c r="J34" i="1"/>
  <c r="K34" i="1"/>
  <c r="L34" i="1"/>
  <c r="M34" i="1"/>
  <c r="N34" i="1"/>
  <c r="I35" i="1"/>
  <c r="J35" i="1"/>
  <c r="K35" i="1"/>
  <c r="L35" i="1"/>
  <c r="M35" i="1"/>
  <c r="N35" i="1"/>
  <c r="I36" i="1"/>
  <c r="J36" i="1"/>
  <c r="K36" i="1"/>
  <c r="L36" i="1"/>
  <c r="M36" i="1"/>
  <c r="N36" i="1"/>
  <c r="I37" i="1"/>
  <c r="J37" i="1"/>
  <c r="K37" i="1"/>
  <c r="L37" i="1"/>
  <c r="M37" i="1"/>
  <c r="N37" i="1"/>
  <c r="I38" i="1"/>
  <c r="J38" i="1"/>
  <c r="K38" i="1"/>
  <c r="L38" i="1"/>
  <c r="M38" i="1"/>
  <c r="N38" i="1"/>
  <c r="I39" i="1"/>
  <c r="J39" i="1"/>
  <c r="K39" i="1"/>
  <c r="L39" i="1"/>
  <c r="M39" i="1"/>
  <c r="N39" i="1"/>
  <c r="I40" i="1"/>
  <c r="J40" i="1"/>
  <c r="K40" i="1"/>
  <c r="L40" i="1"/>
  <c r="M40" i="1"/>
  <c r="N40" i="1"/>
  <c r="I41" i="1"/>
  <c r="J41" i="1"/>
  <c r="K41" i="1"/>
  <c r="L41" i="1"/>
  <c r="M41" i="1"/>
  <c r="N41" i="1"/>
  <c r="I42" i="1"/>
  <c r="J42" i="1"/>
  <c r="K42" i="1"/>
  <c r="L42" i="1"/>
  <c r="M42" i="1"/>
  <c r="N42" i="1"/>
  <c r="I43" i="1"/>
  <c r="J43" i="1"/>
  <c r="K43" i="1"/>
  <c r="L43" i="1"/>
  <c r="M43" i="1"/>
  <c r="N43" i="1"/>
  <c r="I44" i="1"/>
  <c r="J44" i="1"/>
  <c r="K44" i="1"/>
  <c r="L44" i="1"/>
  <c r="M44" i="1"/>
  <c r="N44" i="1"/>
  <c r="I45" i="1"/>
  <c r="J45" i="1"/>
  <c r="K45" i="1"/>
  <c r="L45" i="1"/>
  <c r="M45" i="1"/>
  <c r="N45" i="1"/>
  <c r="I46" i="1"/>
  <c r="J46" i="1"/>
  <c r="K46" i="1"/>
  <c r="L46" i="1"/>
  <c r="M46" i="1"/>
  <c r="N46" i="1"/>
  <c r="I47" i="1"/>
  <c r="J47" i="1"/>
  <c r="K47" i="1"/>
  <c r="L47" i="1"/>
  <c r="M47" i="1"/>
  <c r="N47" i="1"/>
  <c r="J6" i="1"/>
  <c r="K6" i="1"/>
  <c r="L6" i="1"/>
  <c r="M6" i="1"/>
  <c r="N6" i="1"/>
  <c r="I6" i="1"/>
</calcChain>
</file>

<file path=xl/sharedStrings.xml><?xml version="1.0" encoding="utf-8"?>
<sst xmlns="http://schemas.openxmlformats.org/spreadsheetml/2006/main" count="1119" uniqueCount="407">
  <si>
    <t>Variant</t>
  </si>
  <si>
    <t>Genotype</t>
  </si>
  <si>
    <t>AAVS1</t>
  </si>
  <si>
    <t>CCR5</t>
  </si>
  <si>
    <t>dead Bxb1</t>
  </si>
  <si>
    <t>S10A, Y154C</t>
  </si>
  <si>
    <t>WT Bxb1</t>
  </si>
  <si>
    <t>wild-type</t>
  </si>
  <si>
    <t>S157G+G209V+V368A</t>
  </si>
  <si>
    <t>A449V</t>
  </si>
  <si>
    <t>V5I+T116P+S157G+G209V+T453A</t>
  </si>
  <si>
    <t>R183L</t>
  </si>
  <si>
    <t>V5I+R207Q+T435A+L462M</t>
  </si>
  <si>
    <t>E20Q+E69D+A291T+A343T</t>
  </si>
  <si>
    <t>D51N</t>
  </si>
  <si>
    <t>V40I</t>
  </si>
  <si>
    <t>E24K+A261V</t>
  </si>
  <si>
    <t>V5I+P197T+R494Q</t>
  </si>
  <si>
    <t>N60S</t>
  </si>
  <si>
    <t>D73G</t>
  </si>
  <si>
    <t>V5I+L29F+A124S+R287P</t>
  </si>
  <si>
    <t>Y78H</t>
  </si>
  <si>
    <t>V74M+M342V</t>
  </si>
  <si>
    <t>E229K</t>
  </si>
  <si>
    <t>Q70P+T84S</t>
  </si>
  <si>
    <t>E20K+D51N+E68K</t>
  </si>
  <si>
    <t>E273K</t>
  </si>
  <si>
    <t>H100Y</t>
  </si>
  <si>
    <t>E20Q</t>
  </si>
  <si>
    <t>D45G</t>
  </si>
  <si>
    <t>L29F+R183L+K333N</t>
  </si>
  <si>
    <t>D14N</t>
  </si>
  <si>
    <t>D14N+E273D</t>
  </si>
  <si>
    <t>W35L</t>
  </si>
  <si>
    <t>D51Y</t>
  </si>
  <si>
    <t>D51E</t>
  </si>
  <si>
    <t>V50I+I87V+R208S+V375I</t>
  </si>
  <si>
    <t>D51E+V375I</t>
  </si>
  <si>
    <t>V5I+D14N+R207Q</t>
  </si>
  <si>
    <t>E20Q+E361D</t>
  </si>
  <si>
    <t>D14N+E483K</t>
  </si>
  <si>
    <t>D14N+E267D</t>
  </si>
  <si>
    <t>I87V+E361D</t>
  </si>
  <si>
    <t>A49T+S86T+T116P</t>
  </si>
  <si>
    <t>V74A</t>
  </si>
  <si>
    <t>Y78N</t>
  </si>
  <si>
    <t>L29F</t>
  </si>
  <si>
    <t>V105I</t>
  </si>
  <si>
    <t>D14N+R207Q+T453A</t>
  </si>
  <si>
    <t>D14N+A261V+T453A</t>
  </si>
  <si>
    <t>D14N+A261V+V375I</t>
  </si>
  <si>
    <t>D14N+R207Q+V375I</t>
  </si>
  <si>
    <t>D14N+E361G+V375I</t>
  </si>
  <si>
    <t>V105I+A261V+T453A</t>
  </si>
  <si>
    <t>V105I+R207Q+T453A</t>
  </si>
  <si>
    <t>V74A+A261V+T453A</t>
  </si>
  <si>
    <t>V74A+R207Q+V375I</t>
  </si>
  <si>
    <t>V74A+R207Q+T453A</t>
  </si>
  <si>
    <t>V105I+A261V+V375I</t>
  </si>
  <si>
    <t>V74A+A261V+V375I</t>
  </si>
  <si>
    <t>V105I+R207Q+V375I</t>
  </si>
  <si>
    <t>D14N+E229K+V375I</t>
  </si>
  <si>
    <t>D14N+E229K+T453A</t>
  </si>
  <si>
    <t>V105I+E229K+T453A</t>
  </si>
  <si>
    <t>V105I+E229K+V375I</t>
  </si>
  <si>
    <t>V74A+E229K+T453A</t>
  </si>
  <si>
    <t>V74A+E229K+V375I</t>
  </si>
  <si>
    <t>% Attachment site installation</t>
  </si>
  <si>
    <t>PASTE</t>
  </si>
  <si>
    <t>% Integration</t>
  </si>
  <si>
    <t>%Indels</t>
  </si>
  <si>
    <t>% WT amplicon</t>
  </si>
  <si>
    <t>evoPASSIGE</t>
  </si>
  <si>
    <t>eePASSIGE</t>
  </si>
  <si>
    <t>no PEmax, +eeBxb1</t>
  </si>
  <si>
    <t>Passage Number</t>
  </si>
  <si>
    <t>Circuit 1.1</t>
  </si>
  <si>
    <t>Circuit 1.2</t>
  </si>
  <si>
    <t>Circuit 1.3</t>
  </si>
  <si>
    <t>Circuit 1.4</t>
  </si>
  <si>
    <t>Circuit 2.1</t>
  </si>
  <si>
    <t>Circuit 2.2</t>
  </si>
  <si>
    <t>Dilution Rate</t>
  </si>
  <si>
    <t>-</t>
  </si>
  <si>
    <t>ED Figure 1</t>
  </si>
  <si>
    <t>Lagoon 1</t>
  </si>
  <si>
    <t>Lagoon 2</t>
  </si>
  <si>
    <t>Lagoon 3</t>
  </si>
  <si>
    <t>Lagoon 4</t>
  </si>
  <si>
    <t>Table: Integration efficiencies and fold-change in integration efficiencies compared to WT Bxb1 for 39 evolved variants</t>
  </si>
  <si>
    <t>% Integration (Absolute efficiencies)</t>
  </si>
  <si>
    <t>Fold change in % integration compared to WT Bxb1</t>
  </si>
  <si>
    <t>Figure 1d: *Average titer across four lagoons*</t>
  </si>
  <si>
    <t>Figure 3a</t>
  </si>
  <si>
    <t>Bxb1 variant</t>
  </si>
  <si>
    <t xml:space="preserve">% Integration </t>
  </si>
  <si>
    <t>Figure 3b</t>
  </si>
  <si>
    <t>ACTB</t>
  </si>
  <si>
    <t>Rosa26</t>
  </si>
  <si>
    <t>PASSIGE</t>
  </si>
  <si>
    <t>Loci</t>
  </si>
  <si>
    <t>% Integration (Absolute values)</t>
  </si>
  <si>
    <t>Fold-change in % integration compared to PASTE</t>
  </si>
  <si>
    <t>Integration Platform</t>
  </si>
  <si>
    <t xml:space="preserve">Figure 3c </t>
  </si>
  <si>
    <r>
      <rPr>
        <b/>
        <i/>
        <sz val="11"/>
        <rFont val="Arial"/>
        <family val="2"/>
      </rPr>
      <t xml:space="preserve">attP </t>
    </r>
    <r>
      <rPr>
        <b/>
        <sz val="11"/>
        <rFont val="Arial"/>
        <family val="2"/>
      </rPr>
      <t>in genome</t>
    </r>
  </si>
  <si>
    <r>
      <t xml:space="preserve">attB </t>
    </r>
    <r>
      <rPr>
        <b/>
        <sz val="11"/>
        <rFont val="Arial"/>
        <family val="2"/>
      </rPr>
      <t>in genome</t>
    </r>
  </si>
  <si>
    <t>Figure 3e</t>
  </si>
  <si>
    <t>evoBxb1</t>
  </si>
  <si>
    <t>eeBxb1</t>
  </si>
  <si>
    <t>3.0 kB</t>
  </si>
  <si>
    <t>5.6 kB</t>
  </si>
  <si>
    <t>10.5 kB</t>
  </si>
  <si>
    <t>1.7 kB</t>
  </si>
  <si>
    <t>ALB</t>
  </si>
  <si>
    <t>B2M</t>
  </si>
  <si>
    <t>TRAC</t>
  </si>
  <si>
    <t>CFTR</t>
  </si>
  <si>
    <t>GBA1</t>
  </si>
  <si>
    <t>COL7A1</t>
  </si>
  <si>
    <t>FANCA</t>
  </si>
  <si>
    <t>mSmn1</t>
  </si>
  <si>
    <r>
      <rPr>
        <b/>
        <i/>
        <sz val="11"/>
        <color theme="1"/>
        <rFont val="Arial"/>
        <family val="2"/>
      </rPr>
      <t xml:space="preserve">attP </t>
    </r>
    <r>
      <rPr>
        <b/>
        <sz val="11"/>
        <color theme="1"/>
        <rFont val="Arial"/>
        <family val="2"/>
      </rPr>
      <t>in genome</t>
    </r>
  </si>
  <si>
    <r>
      <rPr>
        <b/>
        <i/>
        <sz val="11"/>
        <color theme="1"/>
        <rFont val="Arial"/>
        <family val="2"/>
      </rPr>
      <t xml:space="preserve">attB </t>
    </r>
    <r>
      <rPr>
        <b/>
        <sz val="11"/>
        <color theme="1"/>
        <rFont val="Arial"/>
        <family val="2"/>
      </rPr>
      <t>in genome</t>
    </r>
  </si>
  <si>
    <t>Locus</t>
  </si>
  <si>
    <t>Figure 3d : *Note: Blue shaded: data plotted*</t>
  </si>
  <si>
    <t>Figure 2b and 2c: *Note: Magenta shaded: Figure 2; Blue shaded: Figure 2c*</t>
  </si>
  <si>
    <r>
      <t xml:space="preserve">Figure 4a and 4d: *Note: Integration efficiencies for all loci except </t>
    </r>
    <r>
      <rPr>
        <b/>
        <i/>
        <sz val="11"/>
        <color theme="1"/>
        <rFont val="Arial"/>
        <family val="2"/>
      </rPr>
      <t xml:space="preserve">AAVS1, CCR5, ACTB, </t>
    </r>
    <r>
      <rPr>
        <b/>
        <sz val="11"/>
        <color theme="1"/>
        <rFont val="Arial"/>
        <family val="2"/>
      </rPr>
      <t>and</t>
    </r>
    <r>
      <rPr>
        <b/>
        <i/>
        <sz val="11"/>
        <color theme="1"/>
        <rFont val="Arial"/>
        <family val="2"/>
      </rPr>
      <t xml:space="preserve"> Rosa26 </t>
    </r>
    <r>
      <rPr>
        <b/>
        <sz val="11"/>
        <color theme="1"/>
        <rFont val="Arial"/>
        <family val="2"/>
      </rPr>
      <t>plotted for Figure 4a;  Blue shaded: Data in Figure 4d *</t>
    </r>
  </si>
  <si>
    <t>Figure 4b and 4c: *Note: Magenta shaded: Figure 4b; Blue shaded: Figure 4c*</t>
  </si>
  <si>
    <t>Fold- change in integration efficiencies compared to PASSIGE (Figure 4b)</t>
  </si>
  <si>
    <t>Fold- change in integration efficiencies compared to PASTE (Figure 4c)</t>
  </si>
  <si>
    <t>Figure 4e</t>
  </si>
  <si>
    <t>% Recombination</t>
  </si>
  <si>
    <t>Figure 5a</t>
  </si>
  <si>
    <t>deadBxb1</t>
  </si>
  <si>
    <t>% mCherry+ cells 14 days post-transfection</t>
  </si>
  <si>
    <t>Figure 5c</t>
  </si>
  <si>
    <t>eblock Positive</t>
  </si>
  <si>
    <t>OT1</t>
  </si>
  <si>
    <t>OT2</t>
  </si>
  <si>
    <t>On-target</t>
  </si>
  <si>
    <t>Figure 6a</t>
  </si>
  <si>
    <t>no PEmax (+eeBxb1)</t>
  </si>
  <si>
    <t>Smn1</t>
  </si>
  <si>
    <r>
      <rPr>
        <i/>
        <sz val="11"/>
        <rFont val="Arial"/>
        <family val="2"/>
      </rPr>
      <t>attP</t>
    </r>
    <r>
      <rPr>
        <sz val="11"/>
        <rFont val="Arial"/>
        <family val="2"/>
      </rPr>
      <t xml:space="preserve"> donor</t>
    </r>
  </si>
  <si>
    <r>
      <rPr>
        <i/>
        <sz val="11"/>
        <rFont val="Arial"/>
        <family val="2"/>
      </rPr>
      <t>attB</t>
    </r>
    <r>
      <rPr>
        <sz val="11"/>
        <rFont val="Arial"/>
        <family val="2"/>
      </rPr>
      <t xml:space="preserve"> donor</t>
    </r>
  </si>
  <si>
    <t xml:space="preserve">ALB </t>
  </si>
  <si>
    <t>Figure 6b</t>
  </si>
  <si>
    <t>Figure 6c</t>
  </si>
  <si>
    <t>Untreated</t>
  </si>
  <si>
    <t>Figure 6d</t>
  </si>
  <si>
    <t>no PEmax + eeBxb1</t>
  </si>
  <si>
    <t>human F9 (ng/mL)</t>
  </si>
  <si>
    <t>ED Fig 2a</t>
  </si>
  <si>
    <t>Dilution rate</t>
  </si>
  <si>
    <t>Lagoon 5</t>
  </si>
  <si>
    <t>Lagoon 6</t>
  </si>
  <si>
    <t>Lagoon 7</t>
  </si>
  <si>
    <t>Lagoon 8</t>
  </si>
  <si>
    <t>Passage number</t>
  </si>
  <si>
    <t>ED Fig 2b</t>
  </si>
  <si>
    <t>Flow rate (vol/hr)</t>
  </si>
  <si>
    <t>Phage titers (PFU/mL)</t>
  </si>
  <si>
    <t>Time (hours)</t>
  </si>
  <si>
    <t>ED Fig 2c</t>
  </si>
  <si>
    <t>Lagoon 9</t>
  </si>
  <si>
    <t>Lagoon 10</t>
  </si>
  <si>
    <t>50 (FL)</t>
  </si>
  <si>
    <t>% Indels</t>
  </si>
  <si>
    <t>38 (FL)</t>
  </si>
  <si>
    <r>
      <rPr>
        <b/>
        <i/>
        <sz val="11"/>
        <color theme="1"/>
        <rFont val="Arial"/>
        <family val="2"/>
      </rPr>
      <t>AAVS1</t>
    </r>
    <r>
      <rPr>
        <b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Arial"/>
        <family val="2"/>
      </rPr>
      <t>attP</t>
    </r>
    <r>
      <rPr>
        <b/>
        <sz val="11"/>
        <color theme="1"/>
        <rFont val="Arial"/>
        <family val="2"/>
      </rPr>
      <t xml:space="preserve"> installation</t>
    </r>
  </si>
  <si>
    <r>
      <rPr>
        <b/>
        <i/>
        <sz val="11"/>
        <rFont val="Arial"/>
        <family val="2"/>
      </rPr>
      <t>CCR5, attB</t>
    </r>
    <r>
      <rPr>
        <b/>
        <sz val="11"/>
        <rFont val="Arial"/>
        <family val="2"/>
      </rPr>
      <t xml:space="preserve"> installation</t>
    </r>
  </si>
  <si>
    <r>
      <t xml:space="preserve">% att </t>
    </r>
    <r>
      <rPr>
        <b/>
        <sz val="11"/>
        <rFont val="Arial"/>
        <family val="2"/>
      </rPr>
      <t>installation</t>
    </r>
  </si>
  <si>
    <t>attB</t>
  </si>
  <si>
    <t>N2a</t>
  </si>
  <si>
    <t>PEmax</t>
  </si>
  <si>
    <t>PE6b</t>
  </si>
  <si>
    <t>PE6c</t>
  </si>
  <si>
    <t>PE6d</t>
  </si>
  <si>
    <t>PE variant</t>
  </si>
  <si>
    <t>Fold-change in integration efficiency compared to WT Bxb1</t>
  </si>
  <si>
    <t>ED Fig 4b</t>
  </si>
  <si>
    <t>ED Fig 4c: *Note: Blue shaded: Data plotted*</t>
  </si>
  <si>
    <t>ED Fig 4d</t>
  </si>
  <si>
    <t>ED Fig 5a</t>
  </si>
  <si>
    <t>Original gRNA scaffold from PASSIGE</t>
  </si>
  <si>
    <t>atgRNAv2 gRNA scaffold from PASTE</t>
  </si>
  <si>
    <t>ED Fig 5b</t>
  </si>
  <si>
    <t>SpCas9-(XTEN-48)-MMLV from PASTE</t>
  </si>
  <si>
    <t>original SpCas9-SGGSx2-bpNLSSV40-SGGSx2 from PASSIGE</t>
  </si>
  <si>
    <t>ED Fig 5c</t>
  </si>
  <si>
    <t>original PEmax-M-MLV RT from PASSIGE</t>
  </si>
  <si>
    <t>PEmax-(XTEN-48)-MMLV from PASTE</t>
  </si>
  <si>
    <t>Bxb1 delivered in trans with PE as reported in PASSIGE</t>
  </si>
  <si>
    <t>Bxb1 delivered in cis with PE as reported in PASTE</t>
  </si>
  <si>
    <t>ED Fig 5d</t>
  </si>
  <si>
    <t>ED Fig 5e</t>
  </si>
  <si>
    <r>
      <t xml:space="preserve">original </t>
    </r>
    <r>
      <rPr>
        <b/>
        <i/>
        <sz val="11"/>
        <color theme="1"/>
        <rFont val="Arial"/>
        <family val="2"/>
      </rPr>
      <t xml:space="preserve">attP </t>
    </r>
    <r>
      <rPr>
        <b/>
        <sz val="11"/>
        <color theme="1"/>
        <rFont val="Arial"/>
        <family val="2"/>
      </rPr>
      <t>donor from PASSIGE</t>
    </r>
  </si>
  <si>
    <r>
      <rPr>
        <b/>
        <i/>
        <sz val="11"/>
        <color theme="1"/>
        <rFont val="Arial"/>
        <family val="2"/>
      </rPr>
      <t xml:space="preserve">attP </t>
    </r>
    <r>
      <rPr>
        <b/>
        <sz val="11"/>
        <color theme="1"/>
        <rFont val="Arial"/>
        <family val="2"/>
      </rPr>
      <t>mutant donor from PASTE</t>
    </r>
  </si>
  <si>
    <t>ED Fig 5f</t>
  </si>
  <si>
    <t>Bxb1 variants in PASSIGE architecture</t>
  </si>
  <si>
    <t>Bxb1 variants in PASTE architecture</t>
  </si>
  <si>
    <t>ED Fig 6c</t>
  </si>
  <si>
    <r>
      <rPr>
        <b/>
        <i/>
        <sz val="11"/>
        <color theme="1"/>
        <rFont val="Arial"/>
        <family val="2"/>
      </rPr>
      <t xml:space="preserve">AAVS1, attP </t>
    </r>
    <r>
      <rPr>
        <b/>
        <sz val="11"/>
        <color theme="1"/>
        <rFont val="Arial"/>
        <family val="2"/>
      </rPr>
      <t>in genome</t>
    </r>
  </si>
  <si>
    <r>
      <rPr>
        <b/>
        <i/>
        <sz val="11"/>
        <color theme="1"/>
        <rFont val="Arial"/>
        <family val="2"/>
      </rPr>
      <t>CCR5, attB</t>
    </r>
    <r>
      <rPr>
        <b/>
        <sz val="11"/>
        <color theme="1"/>
        <rFont val="Arial"/>
        <family val="2"/>
      </rPr>
      <t xml:space="preserve"> in genome</t>
    </r>
  </si>
  <si>
    <r>
      <rPr>
        <b/>
        <i/>
        <sz val="11"/>
        <color theme="1"/>
        <rFont val="Arial"/>
        <family val="2"/>
      </rPr>
      <t xml:space="preserve">B2M, attP </t>
    </r>
    <r>
      <rPr>
        <b/>
        <sz val="11"/>
        <color theme="1"/>
        <rFont val="Arial"/>
        <family val="2"/>
      </rPr>
      <t>in genome</t>
    </r>
  </si>
  <si>
    <r>
      <rPr>
        <b/>
        <i/>
        <sz val="11"/>
        <color theme="1"/>
        <rFont val="Arial"/>
        <family val="2"/>
      </rPr>
      <t>CFTR, attB</t>
    </r>
    <r>
      <rPr>
        <b/>
        <sz val="11"/>
        <color theme="1"/>
        <rFont val="Arial"/>
        <family val="2"/>
      </rPr>
      <t xml:space="preserve"> in genome</t>
    </r>
  </si>
  <si>
    <r>
      <rPr>
        <b/>
        <i/>
        <sz val="11"/>
        <color theme="1"/>
        <rFont val="Arial"/>
        <family val="2"/>
      </rPr>
      <t>COL7A1, attP</t>
    </r>
    <r>
      <rPr>
        <b/>
        <sz val="11"/>
        <color theme="1"/>
        <rFont val="Arial"/>
        <family val="2"/>
      </rPr>
      <t xml:space="preserve"> in genome</t>
    </r>
  </si>
  <si>
    <r>
      <rPr>
        <b/>
        <i/>
        <sz val="11"/>
        <color theme="1"/>
        <rFont val="Arial"/>
        <family val="2"/>
      </rPr>
      <t>GBA1, attP</t>
    </r>
    <r>
      <rPr>
        <b/>
        <sz val="11"/>
        <color theme="1"/>
        <rFont val="Arial"/>
        <family val="2"/>
      </rPr>
      <t xml:space="preserve"> in genome</t>
    </r>
  </si>
  <si>
    <r>
      <rPr>
        <b/>
        <i/>
        <sz val="11"/>
        <color theme="1"/>
        <rFont val="Arial"/>
        <family val="2"/>
      </rPr>
      <t>TRAC, attP</t>
    </r>
    <r>
      <rPr>
        <b/>
        <sz val="11"/>
        <color theme="1"/>
        <rFont val="Arial"/>
        <family val="2"/>
      </rPr>
      <t xml:space="preserve"> in genome</t>
    </r>
  </si>
  <si>
    <t>ED Fig 6b</t>
  </si>
  <si>
    <t>ddPCR</t>
  </si>
  <si>
    <t>UMI-HTS</t>
  </si>
  <si>
    <t>Edit</t>
  </si>
  <si>
    <t>Cell line</t>
  </si>
  <si>
    <t>attP</t>
  </si>
  <si>
    <t xml:space="preserve">HEK293T </t>
  </si>
  <si>
    <t>AVERAGE:</t>
  </si>
  <si>
    <r>
      <t xml:space="preserve">Fold-change in % </t>
    </r>
    <r>
      <rPr>
        <b/>
        <i/>
        <sz val="11"/>
        <color theme="1"/>
        <rFont val="Arial"/>
        <family val="2"/>
      </rPr>
      <t xml:space="preserve">att </t>
    </r>
    <r>
      <rPr>
        <b/>
        <sz val="11"/>
        <color theme="1"/>
        <rFont val="Arial"/>
        <family val="2"/>
      </rPr>
      <t>installation compared to PASTE</t>
    </r>
  </si>
  <si>
    <t>ED Fig 6d: *Note: Blue shaded: Data plotted*</t>
  </si>
  <si>
    <t>HEK293_H3K27ac</t>
  </si>
  <si>
    <t>HEK293_H3K36me3</t>
  </si>
  <si>
    <t>HEK293_H3K4me1</t>
  </si>
  <si>
    <t>HEK293_H3K4me3</t>
  </si>
  <si>
    <t>HEK293_H3K9me3</t>
  </si>
  <si>
    <t>Pearson r</t>
  </si>
  <si>
    <t>r</t>
  </si>
  <si>
    <t>95% confidence interval</t>
  </si>
  <si>
    <t>0.2617 to 0.9413</t>
  </si>
  <si>
    <t>-0.6163 to 0.6426</t>
  </si>
  <si>
    <t>-0.7225 to 0.5145</t>
  </si>
  <si>
    <t>0.01177 to 0.9039</t>
  </si>
  <si>
    <t>-0.9029 to -0.005942</t>
  </si>
  <si>
    <t>R squared</t>
  </si>
  <si>
    <t>P value</t>
  </si>
  <si>
    <t>P (two-tailed)</t>
  </si>
  <si>
    <t>P value summary</t>
  </si>
  <si>
    <t>**</t>
  </si>
  <si>
    <t>ns</t>
  </si>
  <si>
    <t>*</t>
  </si>
  <si>
    <t>Significant? (alpha = 0.05)</t>
  </si>
  <si>
    <t>Yes</t>
  </si>
  <si>
    <t>No</t>
  </si>
  <si>
    <t>Number of XY Pairs</t>
  </si>
  <si>
    <t>0.3866 to 0.9553</t>
  </si>
  <si>
    <t>-0.6653 to 0.5911</t>
  </si>
  <si>
    <t>-0.7286 to 0.5049</t>
  </si>
  <si>
    <t>0.2121 to 0.9350</t>
  </si>
  <si>
    <t>-0.9178 to -0.09320</t>
  </si>
  <si>
    <t>% integration PASSIGE</t>
  </si>
  <si>
    <t>0.5470 to 0.9702</t>
  </si>
  <si>
    <t>-0.6282 to 0.6311</t>
  </si>
  <si>
    <t>-0.7363 to 0.4925</t>
  </si>
  <si>
    <t>0.3749 to 0.9541</t>
  </si>
  <si>
    <t>-0.8993 to 0.01318</t>
  </si>
  <si>
    <t>***</t>
  </si>
  <si>
    <t>0.5986 to 0.9744</t>
  </si>
  <si>
    <t>-0.5707 to 0.6821</t>
  </si>
  <si>
    <t>-0.7886 to 0.3917</t>
  </si>
  <si>
    <t>0.4920 to 0.9654</t>
  </si>
  <si>
    <t>-0.8914 to 0.05267</t>
  </si>
  <si>
    <t>% integration eePASSIGE</t>
  </si>
  <si>
    <t>% integration evoPASSIGE</t>
  </si>
  <si>
    <t>% integration PASTE</t>
  </si>
  <si>
    <t>Chip-seq scores of histone marker scores</t>
  </si>
  <si>
    <t>ED Fig 7a</t>
  </si>
  <si>
    <t>ED Fig 7b</t>
  </si>
  <si>
    <t>ED Fig 7c</t>
  </si>
  <si>
    <t>ED Fig 7d</t>
  </si>
  <si>
    <t>Experiment type</t>
  </si>
  <si>
    <t>output type</t>
  </si>
  <si>
    <t>accession</t>
  </si>
  <si>
    <t>URL</t>
  </si>
  <si>
    <t>notes</t>
  </si>
  <si>
    <t>source</t>
  </si>
  <si>
    <t>GEO Accession</t>
  </si>
  <si>
    <t>H3K27ac</t>
  </si>
  <si>
    <t>fold change over control</t>
  </si>
  <si>
    <t>ENCFF885SUR</t>
  </si>
  <si>
    <t>https://www.encodeproject.org/files/ENCFF885SUR/</t>
  </si>
  <si>
    <t>Isogenic replicate 1,2</t>
  </si>
  <si>
    <t>J. Michael Cherry, Stanford</t>
  </si>
  <si>
    <t>GEO:GSE174866</t>
  </si>
  <si>
    <t>H3K36me3</t>
  </si>
  <si>
    <t>ENCFF458PUF</t>
  </si>
  <si>
    <t>https://www.encodeproject.org/files/ENCFF458PUF/</t>
  </si>
  <si>
    <t>GEO:GSE174870</t>
  </si>
  <si>
    <t>H3K4me1</t>
  </si>
  <si>
    <t>ENCFF274LAP</t>
  </si>
  <si>
    <t>https://www.encodeproject.org/files/ENCFF274LAP/</t>
  </si>
  <si>
    <t>GEO:GSE174861</t>
  </si>
  <si>
    <t>H3K4me3</t>
  </si>
  <si>
    <t>ENCFF439DDQ</t>
  </si>
  <si>
    <t>https://www.encodeproject.org/files/ENCFF439DDQ/</t>
  </si>
  <si>
    <t>GEO:GSM945288</t>
  </si>
  <si>
    <t>H3K9me3</t>
  </si>
  <si>
    <t>ENCFF526FQB</t>
  </si>
  <si>
    <t>https://www.encodeproject.org/files/ENCFF526FQB/</t>
  </si>
  <si>
    <t>GEO:GSE174869</t>
  </si>
  <si>
    <t>Data resources used for ED 7</t>
  </si>
  <si>
    <t>ED Fig 8a</t>
  </si>
  <si>
    <t>V74A+V375I</t>
  </si>
  <si>
    <t>V74A+E229K</t>
  </si>
  <si>
    <t>chr01 : 43298931</t>
  </si>
  <si>
    <t>chr06 : 14806275</t>
  </si>
  <si>
    <t>chr13 : 91867182</t>
  </si>
  <si>
    <t>chr20 : 32457274</t>
  </si>
  <si>
    <t>chr22 : 28857175</t>
  </si>
  <si>
    <t>OT3</t>
  </si>
  <si>
    <t>OT4</t>
  </si>
  <si>
    <t>OT5</t>
  </si>
  <si>
    <t>ED Fig 8d</t>
  </si>
  <si>
    <t>ED Fig 8e</t>
  </si>
  <si>
    <t>% Donor plasmid reads</t>
  </si>
  <si>
    <t>% Plasmid Recombined reads</t>
  </si>
  <si>
    <t>Active Recombinase</t>
  </si>
  <si>
    <t>PASSIGE-deadBxb1</t>
  </si>
  <si>
    <t>ED Fig 9a</t>
  </si>
  <si>
    <t>chr03 : 9447175-9447278</t>
  </si>
  <si>
    <t>chr10 : 93074042-93074235</t>
  </si>
  <si>
    <t>chr19 : 55117616-55117657</t>
  </si>
  <si>
    <t>Figure 5b</t>
  </si>
  <si>
    <t>Genomic coordinate</t>
  </si>
  <si>
    <t># of Reads</t>
  </si>
  <si>
    <t>chr01 : 104817</t>
  </si>
  <si>
    <t>chr01 : 155526161</t>
  </si>
  <si>
    <t>chr01 : 205211677</t>
  </si>
  <si>
    <t>chr01 : 218729438</t>
  </si>
  <si>
    <t>chr01 : 228395946</t>
  </si>
  <si>
    <t>chr01 : 235461225</t>
  </si>
  <si>
    <t>chr02 : 136958545</t>
  </si>
  <si>
    <t>chr02 : 237634930</t>
  </si>
  <si>
    <t>chr03 : 46373153</t>
  </si>
  <si>
    <t>chr04 : 55920461</t>
  </si>
  <si>
    <t>chr06 : 142247537</t>
  </si>
  <si>
    <t>chr06 : 73520104</t>
  </si>
  <si>
    <t>chr07 : 5907993</t>
  </si>
  <si>
    <t>chr08 : 18999307</t>
  </si>
  <si>
    <t>chr10 : 114019426</t>
  </si>
  <si>
    <t>chr10 : 21912769</t>
  </si>
  <si>
    <t>chr12 : 6341478</t>
  </si>
  <si>
    <t>chr13 : 59331002</t>
  </si>
  <si>
    <t>chr17 : 48348840</t>
  </si>
  <si>
    <t>chr19 : 38089596</t>
  </si>
  <si>
    <t>PASSIGE-dead Bxb1</t>
  </si>
  <si>
    <t>ED Fig 9b</t>
  </si>
  <si>
    <t>ED Fig 9c</t>
  </si>
  <si>
    <t>Positive eblock</t>
  </si>
  <si>
    <t>GFP only</t>
  </si>
  <si>
    <t>ED Fig 10a</t>
  </si>
  <si>
    <t>No PEmax (+eeBxb1)</t>
  </si>
  <si>
    <t>LMNB1</t>
  </si>
  <si>
    <t>NOLC1</t>
  </si>
  <si>
    <t>Genome-donor junction probe (using probes validated in this study)</t>
  </si>
  <si>
    <r>
      <t xml:space="preserve">DNA donor or pegRNA plasmid binding probe (using probes reported in Yarnall </t>
    </r>
    <r>
      <rPr>
        <b/>
        <i/>
        <sz val="11"/>
        <color theme="1"/>
        <rFont val="Arial"/>
        <family val="2"/>
      </rPr>
      <t>et al.</t>
    </r>
    <r>
      <rPr>
        <b/>
        <sz val="11"/>
        <color theme="1"/>
        <rFont val="Arial"/>
        <family val="2"/>
      </rPr>
      <t>)</t>
    </r>
  </si>
  <si>
    <t>Data resources used for Supplementary Note 3</t>
  </si>
  <si>
    <t>Supplementary Note 3a</t>
  </si>
  <si>
    <t>-0.5763 to 0.8625</t>
  </si>
  <si>
    <t>-0.9431 to 0.1918</t>
  </si>
  <si>
    <t>-0.7932 to 0.7063</t>
  </si>
  <si>
    <t>-0.5032 to 0.8867</t>
  </si>
  <si>
    <t>-0.9008 to 0.4489</t>
  </si>
  <si>
    <t>-0.4563 to 0.8991</t>
  </si>
  <si>
    <t>-0.9361 to 0.2493</t>
  </si>
  <si>
    <t>-0.8365 to 0.6356</t>
  </si>
  <si>
    <t>-0.3306 to 0.9241</t>
  </si>
  <si>
    <t>-0.9378 to 0.2356</t>
  </si>
  <si>
    <t>% recombination PASSIGE</t>
  </si>
  <si>
    <t>-0.4151 to 0.9084</t>
  </si>
  <si>
    <t>-0.8856 to 0.5070</t>
  </si>
  <si>
    <t>-0.7834 to 0.7192</t>
  </si>
  <si>
    <t>-0.4271 to 0.9058</t>
  </si>
  <si>
    <t>-0.9303 to 0.2909</t>
  </si>
  <si>
    <t>% recombination PASTE</t>
  </si>
  <si>
    <t>-0.3268 to 0.9247</t>
  </si>
  <si>
    <t>-0.9420 to 0.2018</t>
  </si>
  <si>
    <t>-0.8946 to 0.4742</t>
  </si>
  <si>
    <t>-0.1950 to 0.9428</t>
  </si>
  <si>
    <t>-0.9770 to -0.2601</t>
  </si>
  <si>
    <t>Supplementary Note 3b</t>
  </si>
  <si>
    <t>Supplementary Note 3c</t>
  </si>
  <si>
    <t>Supplementary Note 3d</t>
  </si>
  <si>
    <t>% recombination eePASSIGE</t>
  </si>
  <si>
    <t>% recombination evoPASSIGE</t>
  </si>
  <si>
    <t>chr19 : 55117616</t>
  </si>
  <si>
    <t>chr03 : 9447175</t>
  </si>
  <si>
    <t>chr10 : 93074042</t>
  </si>
  <si>
    <t>chr03 : 129609215</t>
  </si>
  <si>
    <t>chr04 : 175073644</t>
  </si>
  <si>
    <t>chr04 : 189792799</t>
  </si>
  <si>
    <t>chr05 : 1321576</t>
  </si>
  <si>
    <t>chr05 : 179127855</t>
  </si>
  <si>
    <t>chr06 : 162225320</t>
  </si>
  <si>
    <t>chr07 : 66894915</t>
  </si>
  <si>
    <t>chr15 : 73411398</t>
  </si>
  <si>
    <t>chr18 : 33953909</t>
  </si>
  <si>
    <t>chr20 : 62693048</t>
  </si>
  <si>
    <t>chr22 : 23232568</t>
  </si>
  <si>
    <t>chrX : 154603452</t>
  </si>
  <si>
    <t>Supplementary Note 3e</t>
  </si>
  <si>
    <t>ON-target</t>
  </si>
  <si>
    <t>R_OT1</t>
  </si>
  <si>
    <t>R_OT2</t>
  </si>
  <si>
    <t>R_OT3</t>
  </si>
  <si>
    <t>R_OT4</t>
  </si>
  <si>
    <t>R_OT5</t>
  </si>
  <si>
    <t>R_OT6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</si>
</sst>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18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Aptos Narrow"/>
      <scheme val="minor"/>
    </font>
    <font>
      <i/>
      <sz val="11"/>
      <name val="Arial"/>
      <family val="2"/>
    </font>
    <font>
      <b/>
      <i/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rgb="FF0000FF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F2D0"/>
        <bgColor rgb="FF000000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2" fontId="3" fillId="0" borderId="0" xfId="0" applyNumberFormat="1" applyFont="1"/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readingOrder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2" fontId="1" fillId="0" borderId="28" xfId="0" applyNumberFormat="1" applyFont="1" applyBorder="1" applyAlignment="1">
      <alignment horizontal="center"/>
    </xf>
    <xf numFmtId="2" fontId="1" fillId="0" borderId="26" xfId="0" applyNumberFormat="1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2" fontId="1" fillId="4" borderId="28" xfId="0" applyNumberFormat="1" applyFont="1" applyFill="1" applyBorder="1" applyAlignment="1">
      <alignment horizontal="center"/>
    </xf>
    <xf numFmtId="2" fontId="1" fillId="4" borderId="26" xfId="0" applyNumberFormat="1" applyFont="1" applyFill="1" applyBorder="1" applyAlignment="1">
      <alignment horizontal="center"/>
    </xf>
    <xf numFmtId="2" fontId="1" fillId="4" borderId="29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1" fillId="4" borderId="1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2" fontId="1" fillId="3" borderId="9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 readingOrder="1"/>
    </xf>
    <xf numFmtId="2" fontId="1" fillId="3" borderId="11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7" xfId="0" applyFont="1" applyFill="1" applyBorder="1"/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9" fillId="0" borderId="0" xfId="0" applyFont="1"/>
    <xf numFmtId="2" fontId="2" fillId="2" borderId="8" xfId="0" applyNumberFormat="1" applyFont="1" applyFill="1" applyBorder="1" applyAlignment="1">
      <alignment horizontal="center"/>
    </xf>
    <xf numFmtId="2" fontId="7" fillId="0" borderId="28" xfId="0" applyNumberFormat="1" applyFont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2" fontId="7" fillId="0" borderId="29" xfId="0" applyNumberFormat="1" applyFont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2" fontId="8" fillId="2" borderId="19" xfId="0" applyNumberFormat="1" applyFont="1" applyFill="1" applyBorder="1" applyAlignment="1">
      <alignment horizontal="center"/>
    </xf>
    <xf numFmtId="0" fontId="2" fillId="2" borderId="20" xfId="0" applyFont="1" applyFill="1" applyBorder="1"/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2" fontId="10" fillId="0" borderId="30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2" fontId="8" fillId="2" borderId="18" xfId="0" applyNumberFormat="1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6" xfId="0" applyFont="1" applyFill="1" applyBorder="1"/>
    <xf numFmtId="2" fontId="0" fillId="0" borderId="9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2" fontId="0" fillId="3" borderId="13" xfId="0" applyNumberFormat="1" applyFill="1" applyBorder="1" applyAlignment="1">
      <alignment horizontal="center"/>
    </xf>
    <xf numFmtId="2" fontId="7" fillId="3" borderId="9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2" fontId="7" fillId="3" borderId="10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2" fontId="7" fillId="3" borderId="8" xfId="0" applyNumberFormat="1" applyFont="1" applyFill="1" applyBorder="1" applyAlignment="1">
      <alignment horizontal="center"/>
    </xf>
    <xf numFmtId="0" fontId="2" fillId="2" borderId="18" xfId="0" applyFont="1" applyFill="1" applyBorder="1"/>
    <xf numFmtId="0" fontId="8" fillId="2" borderId="19" xfId="0" applyFont="1" applyFill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3" fillId="0" borderId="0" xfId="0" applyFont="1"/>
    <xf numFmtId="0" fontId="8" fillId="2" borderId="31" xfId="0" applyFont="1" applyFill="1" applyBorder="1" applyAlignment="1">
      <alignment horizontal="center" wrapText="1"/>
    </xf>
    <xf numFmtId="0" fontId="8" fillId="2" borderId="32" xfId="0" applyFont="1" applyFill="1" applyBorder="1" applyAlignment="1">
      <alignment horizontal="center" wrapText="1"/>
    </xf>
    <xf numFmtId="0" fontId="8" fillId="2" borderId="40" xfId="0" applyFont="1" applyFill="1" applyBorder="1" applyAlignment="1">
      <alignment horizontal="center" wrapText="1"/>
    </xf>
    <xf numFmtId="165" fontId="1" fillId="0" borderId="0" xfId="0" applyNumberFormat="1" applyFont="1"/>
    <xf numFmtId="165" fontId="1" fillId="0" borderId="26" xfId="0" applyNumberFormat="1" applyFont="1" applyBorder="1" applyAlignment="1">
      <alignment horizontal="center"/>
    </xf>
    <xf numFmtId="165" fontId="1" fillId="0" borderId="27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15" xfId="0" applyNumberFormat="1" applyFont="1" applyBorder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165" fontId="1" fillId="0" borderId="16" xfId="0" applyNumberFormat="1" applyFont="1" applyBorder="1" applyAlignment="1">
      <alignment horizontal="center"/>
    </xf>
    <xf numFmtId="165" fontId="1" fillId="0" borderId="28" xfId="0" applyNumberFormat="1" applyFon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1" fillId="0" borderId="35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1" fillId="0" borderId="24" xfId="0" applyNumberFormat="1" applyFont="1" applyBorder="1" applyAlignment="1">
      <alignment horizontal="center"/>
    </xf>
    <xf numFmtId="165" fontId="7" fillId="0" borderId="9" xfId="0" applyNumberFormat="1" applyFont="1" applyBorder="1" applyAlignment="1" applyProtection="1">
      <alignment horizontal="center" vertical="top"/>
      <protection locked="0"/>
    </xf>
    <xf numFmtId="165" fontId="7" fillId="0" borderId="1" xfId="0" applyNumberFormat="1" applyFont="1" applyBorder="1" applyAlignment="1" applyProtection="1">
      <alignment horizontal="center" vertical="top"/>
      <protection locked="0"/>
    </xf>
    <xf numFmtId="165" fontId="7" fillId="0" borderId="10" xfId="0" applyNumberFormat="1" applyFont="1" applyBorder="1" applyAlignment="1" applyProtection="1">
      <alignment horizontal="center" vertical="top"/>
      <protection locked="0"/>
    </xf>
    <xf numFmtId="165" fontId="7" fillId="0" borderId="24" xfId="0" applyNumberFormat="1" applyFont="1" applyBorder="1" applyAlignment="1" applyProtection="1">
      <alignment horizontal="center" vertical="top"/>
      <protection locked="0"/>
    </xf>
    <xf numFmtId="165" fontId="7" fillId="0" borderId="15" xfId="0" applyNumberFormat="1" applyFont="1" applyBorder="1" applyAlignment="1" applyProtection="1">
      <alignment horizontal="center" vertical="top"/>
      <protection locked="0"/>
    </xf>
    <xf numFmtId="165" fontId="1" fillId="0" borderId="11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0" fontId="2" fillId="0" borderId="45" xfId="0" applyFont="1" applyBorder="1"/>
    <xf numFmtId="0" fontId="1" fillId="0" borderId="45" xfId="0" applyFont="1" applyBorder="1"/>
    <xf numFmtId="0" fontId="1" fillId="0" borderId="49" xfId="0" applyFont="1" applyBorder="1"/>
    <xf numFmtId="0" fontId="2" fillId="0" borderId="49" xfId="0" applyFont="1" applyBorder="1"/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wrapText="1"/>
    </xf>
    <xf numFmtId="165" fontId="7" fillId="0" borderId="35" xfId="0" applyNumberFormat="1" applyFont="1" applyBorder="1" applyAlignment="1">
      <alignment horizontal="center"/>
    </xf>
    <xf numFmtId="165" fontId="7" fillId="0" borderId="24" xfId="0" applyNumberFormat="1" applyFont="1" applyBorder="1" applyAlignment="1">
      <alignment horizontal="center"/>
    </xf>
    <xf numFmtId="165" fontId="7" fillId="0" borderId="25" xfId="0" applyNumberFormat="1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2" fontId="11" fillId="2" borderId="12" xfId="0" applyNumberFormat="1" applyFont="1" applyFill="1" applyBorder="1" applyAlignment="1">
      <alignment horizontal="center"/>
    </xf>
    <xf numFmtId="2" fontId="11" fillId="2" borderId="13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2" fontId="8" fillId="2" borderId="12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4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44" xfId="0" applyFont="1" applyFill="1" applyBorder="1" applyAlignment="1">
      <alignment horizontal="center"/>
    </xf>
    <xf numFmtId="2" fontId="2" fillId="2" borderId="39" xfId="0" applyNumberFormat="1" applyFont="1" applyFill="1" applyBorder="1" applyAlignment="1">
      <alignment horizontal="center"/>
    </xf>
    <xf numFmtId="2" fontId="2" fillId="2" borderId="37" xfId="0" applyNumberFormat="1" applyFont="1" applyFill="1" applyBorder="1" applyAlignment="1">
      <alignment horizontal="center"/>
    </xf>
    <xf numFmtId="2" fontId="2" fillId="2" borderId="38" xfId="0" applyNumberFormat="1" applyFont="1" applyFill="1" applyBorder="1" applyAlignment="1">
      <alignment horizontal="center"/>
    </xf>
    <xf numFmtId="2" fontId="8" fillId="2" borderId="31" xfId="0" applyNumberFormat="1" applyFont="1" applyFill="1" applyBorder="1" applyAlignment="1">
      <alignment horizontal="center"/>
    </xf>
    <xf numFmtId="2" fontId="8" fillId="2" borderId="32" xfId="0" applyNumberFormat="1" applyFont="1" applyFill="1" applyBorder="1" applyAlignment="1">
      <alignment horizontal="center"/>
    </xf>
    <xf numFmtId="2" fontId="8" fillId="2" borderId="40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2" fontId="8" fillId="2" borderId="6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2" fontId="8" fillId="2" borderId="8" xfId="0" applyNumberFormat="1" applyFont="1" applyFill="1" applyBorder="1" applyAlignment="1">
      <alignment horizontal="center"/>
    </xf>
    <xf numFmtId="2" fontId="2" fillId="2" borderId="48" xfId="0" applyNumberFormat="1" applyFont="1" applyFill="1" applyBorder="1" applyAlignment="1">
      <alignment horizontal="center"/>
    </xf>
    <xf numFmtId="2" fontId="2" fillId="2" borderId="32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164" fontId="7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7" fillId="0" borderId="1" xfId="0" applyFont="1" applyBorder="1"/>
    <xf numFmtId="0" fontId="7" fillId="0" borderId="10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26" xfId="0" applyFont="1" applyBorder="1"/>
    <xf numFmtId="0" fontId="7" fillId="0" borderId="29" xfId="0" applyFont="1" applyBorder="1"/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11" fillId="2" borderId="31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7" fillId="0" borderId="6" xfId="0" applyFont="1" applyBorder="1"/>
    <xf numFmtId="0" fontId="7" fillId="0" borderId="9" xfId="0" applyFont="1" applyBorder="1"/>
    <xf numFmtId="0" fontId="7" fillId="0" borderId="11" xfId="0" applyFont="1" applyBorder="1"/>
    <xf numFmtId="0" fontId="11" fillId="2" borderId="33" xfId="0" applyFont="1" applyFill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2" borderId="22" xfId="0" applyFont="1" applyFill="1" applyBorder="1" applyAlignment="1">
      <alignment horizontal="center"/>
    </xf>
    <xf numFmtId="0" fontId="7" fillId="0" borderId="34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8" fillId="2" borderId="39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7" fillId="0" borderId="28" xfId="0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readingOrder="1"/>
    </xf>
    <xf numFmtId="0" fontId="1" fillId="0" borderId="1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164" fontId="7" fillId="0" borderId="26" xfId="0" applyNumberFormat="1" applyFont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164" fontId="7" fillId="0" borderId="28" xfId="0" applyNumberFormat="1" applyFont="1" applyBorder="1" applyAlignment="1">
      <alignment horizontal="center"/>
    </xf>
    <xf numFmtId="164" fontId="7" fillId="0" borderId="29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2" fontId="1" fillId="0" borderId="35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2" fontId="7" fillId="0" borderId="24" xfId="0" applyNumberFormat="1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/>
    <xf numFmtId="0" fontId="2" fillId="2" borderId="45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2" fontId="7" fillId="0" borderId="31" xfId="0" applyNumberFormat="1" applyFont="1" applyBorder="1" applyAlignment="1">
      <alignment horizontal="center"/>
    </xf>
    <xf numFmtId="2" fontId="7" fillId="0" borderId="32" xfId="0" applyNumberFormat="1" applyFont="1" applyBorder="1" applyAlignment="1">
      <alignment horizontal="center"/>
    </xf>
    <xf numFmtId="2" fontId="7" fillId="0" borderId="40" xfId="0" applyNumberFormat="1" applyFon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164" fontId="1" fillId="0" borderId="30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2" fillId="2" borderId="39" xfId="0" applyNumberFormat="1" applyFont="1" applyFill="1" applyBorder="1" applyAlignment="1">
      <alignment horizontal="center"/>
    </xf>
    <xf numFmtId="164" fontId="2" fillId="2" borderId="37" xfId="0" applyNumberFormat="1" applyFont="1" applyFill="1" applyBorder="1" applyAlignment="1">
      <alignment horizontal="center"/>
    </xf>
    <xf numFmtId="164" fontId="2" fillId="2" borderId="31" xfId="0" applyNumberFormat="1" applyFont="1" applyFill="1" applyBorder="1" applyAlignment="1">
      <alignment horizontal="center"/>
    </xf>
    <xf numFmtId="164" fontId="2" fillId="2" borderId="32" xfId="0" applyNumberFormat="1" applyFont="1" applyFill="1" applyBorder="1" applyAlignment="1">
      <alignment horizontal="center"/>
    </xf>
    <xf numFmtId="164" fontId="2" fillId="2" borderId="40" xfId="0" applyNumberFormat="1" applyFont="1" applyFill="1" applyBorder="1" applyAlignment="1">
      <alignment horizontal="center"/>
    </xf>
    <xf numFmtId="164" fontId="1" fillId="0" borderId="28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2" fillId="2" borderId="33" xfId="0" applyNumberFormat="1" applyFont="1" applyFill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2" fillId="2" borderId="38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5" fillId="2" borderId="17" xfId="0" applyFont="1" applyFill="1" applyBorder="1"/>
    <xf numFmtId="0" fontId="2" fillId="2" borderId="19" xfId="0" applyFont="1" applyFill="1" applyBorder="1" applyAlignment="1">
      <alignment horizontal="center"/>
    </xf>
    <xf numFmtId="0" fontId="15" fillId="2" borderId="39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5" fillId="2" borderId="38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1" fillId="0" borderId="9" xfId="0" applyFont="1" applyBorder="1"/>
    <xf numFmtId="0" fontId="5" fillId="0" borderId="1" xfId="0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0" fontId="1" fillId="0" borderId="11" xfId="0" applyFont="1" applyBorder="1"/>
    <xf numFmtId="0" fontId="5" fillId="0" borderId="12" xfId="0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164" fontId="1" fillId="0" borderId="25" xfId="0" applyNumberFormat="1" applyFont="1" applyBorder="1"/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5" fillId="0" borderId="28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164" fontId="1" fillId="3" borderId="26" xfId="0" applyNumberFormat="1" applyFont="1" applyFill="1" applyBorder="1" applyAlignment="1">
      <alignment horizontal="center"/>
    </xf>
    <xf numFmtId="164" fontId="1" fillId="3" borderId="29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2" fillId="2" borderId="23" xfId="0" applyFont="1" applyFill="1" applyBorder="1" applyAlignment="1">
      <alignment horizontal="center" wrapText="1"/>
    </xf>
    <xf numFmtId="0" fontId="15" fillId="2" borderId="25" xfId="0" applyFont="1" applyFill="1" applyBorder="1" applyAlignment="1">
      <alignment horizontal="center"/>
    </xf>
    <xf numFmtId="164" fontId="1" fillId="3" borderId="35" xfId="0" applyNumberFormat="1" applyFont="1" applyFill="1" applyBorder="1" applyAlignment="1">
      <alignment horizontal="center"/>
    </xf>
    <xf numFmtId="164" fontId="1" fillId="3" borderId="24" xfId="0" applyNumberFormat="1" applyFont="1" applyFill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0" fontId="17" fillId="0" borderId="0" xfId="0" applyFont="1"/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2" fontId="7" fillId="0" borderId="9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2" fontId="7" fillId="0" borderId="50" xfId="0" applyNumberFormat="1" applyFont="1" applyFill="1" applyBorder="1" applyAlignment="1">
      <alignment horizontal="center"/>
    </xf>
    <xf numFmtId="2" fontId="7" fillId="0" borderId="51" xfId="0" applyNumberFormat="1" applyFont="1" applyFill="1" applyBorder="1" applyAlignment="1">
      <alignment horizontal="center"/>
    </xf>
    <xf numFmtId="2" fontId="7" fillId="0" borderId="52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2" fontId="7" fillId="0" borderId="28" xfId="0" applyNumberFormat="1" applyFont="1" applyFill="1" applyBorder="1" applyAlignment="1">
      <alignment horizontal="center"/>
    </xf>
    <xf numFmtId="2" fontId="7" fillId="0" borderId="26" xfId="0" applyNumberFormat="1" applyFont="1" applyFill="1" applyBorder="1" applyAlignment="1">
      <alignment horizontal="center"/>
    </xf>
    <xf numFmtId="2" fontId="7" fillId="0" borderId="29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2" fillId="2" borderId="36" xfId="0" applyFont="1" applyFill="1" applyBorder="1"/>
    <xf numFmtId="2" fontId="7" fillId="0" borderId="6" xfId="0" applyNumberFormat="1" applyFont="1" applyFill="1" applyBorder="1" applyAlignment="1">
      <alignment horizontal="center"/>
    </xf>
    <xf numFmtId="2" fontId="7" fillId="0" borderId="7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2" xfId="0" applyNumberFormat="1" applyFont="1" applyFill="1" applyBorder="1" applyAlignment="1">
      <alignment horizontal="center"/>
    </xf>
    <xf numFmtId="2" fontId="7" fillId="0" borderId="13" xfId="0" applyNumberFormat="1" applyFont="1" applyFill="1" applyBorder="1" applyAlignment="1">
      <alignment horizontal="center"/>
    </xf>
    <xf numFmtId="0" fontId="8" fillId="2" borderId="56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8" fillId="2" borderId="58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0" fillId="0" borderId="34" xfId="0" applyFont="1" applyBorder="1" applyAlignment="1">
      <alignment horizontal="center"/>
    </xf>
    <xf numFmtId="0" fontId="6" fillId="0" borderId="0" xfId="0" applyFont="1" applyAlignment="1"/>
    <xf numFmtId="0" fontId="2" fillId="2" borderId="59" xfId="0" applyFont="1" applyFill="1" applyBorder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7" xfId="0" applyFont="1" applyBorder="1"/>
    <xf numFmtId="0" fontId="7" fillId="0" borderId="58" xfId="0" applyFont="1" applyBorder="1"/>
    <xf numFmtId="0" fontId="2" fillId="2" borderId="11" xfId="0" applyFont="1" applyFill="1" applyBorder="1"/>
    <xf numFmtId="0" fontId="8" fillId="0" borderId="0" xfId="0" applyFont="1" applyAlignment="1">
      <alignment horizontal="left"/>
    </xf>
    <xf numFmtId="0" fontId="7" fillId="0" borderId="11" xfId="0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 wrapText="1"/>
    </xf>
    <xf numFmtId="2" fontId="7" fillId="0" borderId="13" xfId="0" applyNumberFormat="1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2" fontId="7" fillId="0" borderId="26" xfId="0" applyNumberFormat="1" applyFont="1" applyBorder="1" applyAlignment="1">
      <alignment horizontal="center" wrapText="1"/>
    </xf>
    <xf numFmtId="2" fontId="7" fillId="0" borderId="29" xfId="0" applyNumberFormat="1" applyFont="1" applyBorder="1" applyAlignment="1">
      <alignment horizontal="center" wrapText="1"/>
    </xf>
    <xf numFmtId="0" fontId="8" fillId="2" borderId="32" xfId="0" applyFont="1" applyFill="1" applyBorder="1" applyAlignment="1">
      <alignment horizontal="center" wrapText="1"/>
    </xf>
    <xf numFmtId="0" fontId="8" fillId="2" borderId="4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2" borderId="20" xfId="0" applyFont="1" applyFill="1" applyBorder="1" applyAlignment="1">
      <alignment horizontal="center"/>
    </xf>
    <xf numFmtId="0" fontId="8" fillId="2" borderId="41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left"/>
    </xf>
    <xf numFmtId="0" fontId="7" fillId="0" borderId="0" xfId="0" applyFont="1" applyBorder="1"/>
    <xf numFmtId="0" fontId="8" fillId="2" borderId="33" xfId="0" applyFont="1" applyFill="1" applyBorder="1" applyAlignment="1">
      <alignment horizontal="center" wrapText="1"/>
    </xf>
    <xf numFmtId="0" fontId="8" fillId="2" borderId="47" xfId="0" applyFont="1" applyFill="1" applyBorder="1" applyAlignment="1">
      <alignment horizontal="center" wrapText="1"/>
    </xf>
    <xf numFmtId="0" fontId="8" fillId="2" borderId="48" xfId="0" applyFont="1" applyFill="1" applyBorder="1" applyAlignment="1">
      <alignment horizontal="center" wrapText="1"/>
    </xf>
    <xf numFmtId="0" fontId="8" fillId="2" borderId="45" xfId="0" applyFont="1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60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2" borderId="61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2" fontId="2" fillId="2" borderId="21" xfId="0" applyNumberFormat="1" applyFont="1" applyFill="1" applyBorder="1" applyAlignment="1">
      <alignment horizontal="center"/>
    </xf>
    <xf numFmtId="2" fontId="8" fillId="2" borderId="22" xfId="0" applyNumberFormat="1" applyFont="1" applyFill="1" applyBorder="1" applyAlignment="1">
      <alignment horizontal="center"/>
    </xf>
    <xf numFmtId="2" fontId="7" fillId="0" borderId="34" xfId="0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22" xfId="0" applyNumberFormat="1" applyFont="1" applyBorder="1" applyAlignment="1">
      <alignment horizontal="center"/>
    </xf>
    <xf numFmtId="2" fontId="7" fillId="0" borderId="35" xfId="0" applyNumberFormat="1" applyFont="1" applyBorder="1" applyAlignment="1">
      <alignment horizontal="center"/>
    </xf>
    <xf numFmtId="2" fontId="12" fillId="2" borderId="20" xfId="0" applyNumberFormat="1" applyFont="1" applyFill="1" applyBorder="1" applyAlignment="1">
      <alignment horizontal="center"/>
    </xf>
    <xf numFmtId="2" fontId="12" fillId="2" borderId="41" xfId="0" applyNumberFormat="1" applyFont="1" applyFill="1" applyBorder="1" applyAlignment="1">
      <alignment horizontal="center"/>
    </xf>
    <xf numFmtId="2" fontId="12" fillId="2" borderId="42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2" fontId="12" fillId="2" borderId="6" xfId="0" applyNumberFormat="1" applyFont="1" applyFill="1" applyBorder="1" applyAlignment="1">
      <alignment horizontal="center"/>
    </xf>
    <xf numFmtId="2" fontId="12" fillId="2" borderId="7" xfId="0" applyNumberFormat="1" applyFont="1" applyFill="1" applyBorder="1" applyAlignment="1">
      <alignment horizontal="center"/>
    </xf>
    <xf numFmtId="2" fontId="12" fillId="2" borderId="8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2" fontId="7" fillId="0" borderId="51" xfId="0" applyNumberFormat="1" applyFont="1" applyBorder="1" applyAlignment="1">
      <alignment horizontal="center"/>
    </xf>
    <xf numFmtId="2" fontId="7" fillId="0" borderId="52" xfId="0" applyNumberFormat="1" applyFont="1" applyBorder="1" applyAlignment="1">
      <alignment horizontal="center"/>
    </xf>
    <xf numFmtId="2" fontId="7" fillId="0" borderId="53" xfId="0" applyNumberFormat="1" applyFont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2" fontId="8" fillId="2" borderId="39" xfId="0" applyNumberFormat="1" applyFont="1" applyFill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8" xfId="0" applyNumberFormat="1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8" fillId="2" borderId="62" xfId="0" applyFont="1" applyFill="1" applyBorder="1" applyAlignment="1">
      <alignment horizontal="center" wrapText="1"/>
    </xf>
    <xf numFmtId="0" fontId="8" fillId="2" borderId="54" xfId="0" applyFont="1" applyFill="1" applyBorder="1" applyAlignment="1">
      <alignment horizontal="center"/>
    </xf>
    <xf numFmtId="0" fontId="8" fillId="2" borderId="55" xfId="0" applyFont="1" applyFill="1" applyBorder="1" applyAlignment="1">
      <alignment horizontal="center"/>
    </xf>
    <xf numFmtId="0" fontId="8" fillId="2" borderId="63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2" borderId="59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7" fillId="0" borderId="2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579"/>
      <color rgb="FFF0F0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acc=GSM945288" TargetMode="External"/><Relationship Id="rId3" Type="http://schemas.openxmlformats.org/officeDocument/2006/relationships/hyperlink" Target="https://www.encodeproject.org/files/ENCFF439DDQ/" TargetMode="External"/><Relationship Id="rId7" Type="http://schemas.openxmlformats.org/officeDocument/2006/relationships/hyperlink" Target="https://www.ncbi.nlm.nih.gov/geo/query/acc.cgi?acc=GSE174861" TargetMode="External"/><Relationship Id="rId2" Type="http://schemas.openxmlformats.org/officeDocument/2006/relationships/hyperlink" Target="https://www.encodeproject.org/files/ENCFF274LAP/" TargetMode="External"/><Relationship Id="rId1" Type="http://schemas.openxmlformats.org/officeDocument/2006/relationships/hyperlink" Target="https://www.encodeproject.org/files/ENCFF458PUF/" TargetMode="External"/><Relationship Id="rId6" Type="http://schemas.openxmlformats.org/officeDocument/2006/relationships/hyperlink" Target="https://www.ncbi.nlm.nih.gov/geo/query/acc.cgi?acc=GSE174870" TargetMode="External"/><Relationship Id="rId5" Type="http://schemas.openxmlformats.org/officeDocument/2006/relationships/hyperlink" Target="https://www.ncbi.nlm.nih.gov/geo/query/acc.cgi?acc=GSE174866" TargetMode="External"/><Relationship Id="rId4" Type="http://schemas.openxmlformats.org/officeDocument/2006/relationships/hyperlink" Target="https://www.encodeproject.org/files/ENCFF526FQB/" TargetMode="External"/><Relationship Id="rId9" Type="http://schemas.openxmlformats.org/officeDocument/2006/relationships/hyperlink" Target="https://www.ncbi.nlm.nih.gov/geo/query/acc.cgi?acc=GSE174869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acc=GSM945288" TargetMode="External"/><Relationship Id="rId3" Type="http://schemas.openxmlformats.org/officeDocument/2006/relationships/hyperlink" Target="https://www.encodeproject.org/files/ENCFF439DDQ/" TargetMode="External"/><Relationship Id="rId7" Type="http://schemas.openxmlformats.org/officeDocument/2006/relationships/hyperlink" Target="https://www.ncbi.nlm.nih.gov/geo/query/acc.cgi?acc=GSE174861" TargetMode="External"/><Relationship Id="rId2" Type="http://schemas.openxmlformats.org/officeDocument/2006/relationships/hyperlink" Target="https://www.encodeproject.org/files/ENCFF274LAP/" TargetMode="External"/><Relationship Id="rId1" Type="http://schemas.openxmlformats.org/officeDocument/2006/relationships/hyperlink" Target="https://www.encodeproject.org/files/ENCFF458PUF/" TargetMode="External"/><Relationship Id="rId6" Type="http://schemas.openxmlformats.org/officeDocument/2006/relationships/hyperlink" Target="https://www.ncbi.nlm.nih.gov/geo/query/acc.cgi?acc=GSE174870" TargetMode="External"/><Relationship Id="rId5" Type="http://schemas.openxmlformats.org/officeDocument/2006/relationships/hyperlink" Target="https://www.ncbi.nlm.nih.gov/geo/query/acc.cgi?acc=GSE174866" TargetMode="External"/><Relationship Id="rId4" Type="http://schemas.openxmlformats.org/officeDocument/2006/relationships/hyperlink" Target="https://www.encodeproject.org/files/ENCFF526FQB/" TargetMode="External"/><Relationship Id="rId9" Type="http://schemas.openxmlformats.org/officeDocument/2006/relationships/hyperlink" Target="https://www.ncbi.nlm.nih.gov/geo/query/acc.cgi?acc=GSE174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A2D7-204F-2A42-8EC0-1D708F3B9D74}">
  <dimension ref="A1:Z37"/>
  <sheetViews>
    <sheetView workbookViewId="0">
      <selection activeCell="G38" sqref="G38"/>
    </sheetView>
  </sheetViews>
  <sheetFormatPr baseColWidth="10" defaultRowHeight="14" x14ac:dyDescent="0.15"/>
  <cols>
    <col min="1" max="1" width="9" style="5" customWidth="1"/>
    <col min="2" max="25" width="9.5" style="5" customWidth="1"/>
    <col min="26" max="16384" width="10.83203125" style="5"/>
  </cols>
  <sheetData>
    <row r="1" spans="1:26" ht="15" thickBot="1" x14ac:dyDescent="0.2">
      <c r="A1" s="10" t="s">
        <v>92</v>
      </c>
    </row>
    <row r="2" spans="1:26" ht="17" customHeight="1" thickBot="1" x14ac:dyDescent="0.2">
      <c r="A2" s="179"/>
      <c r="B2" s="192" t="s">
        <v>162</v>
      </c>
      <c r="C2" s="193"/>
      <c r="D2" s="193"/>
      <c r="E2" s="193"/>
      <c r="F2" s="193"/>
      <c r="G2" s="194"/>
      <c r="H2" s="181"/>
    </row>
    <row r="3" spans="1:26" s="105" customFormat="1" ht="31" thickBot="1" x14ac:dyDescent="0.25">
      <c r="A3" s="106" t="s">
        <v>75</v>
      </c>
      <c r="B3" s="107" t="s">
        <v>76</v>
      </c>
      <c r="C3" s="107" t="s">
        <v>77</v>
      </c>
      <c r="D3" s="107" t="s">
        <v>78</v>
      </c>
      <c r="E3" s="107" t="s">
        <v>79</v>
      </c>
      <c r="F3" s="107" t="s">
        <v>80</v>
      </c>
      <c r="G3" s="108" t="s">
        <v>81</v>
      </c>
      <c r="H3" s="109" t="s">
        <v>82</v>
      </c>
    </row>
    <row r="4" spans="1:26" x14ac:dyDescent="0.15">
      <c r="A4" s="54">
        <v>0</v>
      </c>
      <c r="B4" s="155">
        <v>1000000</v>
      </c>
      <c r="C4" s="155">
        <v>1000000</v>
      </c>
      <c r="D4" s="155">
        <v>1000000</v>
      </c>
      <c r="E4" s="155">
        <v>1000000</v>
      </c>
      <c r="F4" s="155">
        <v>1000000</v>
      </c>
      <c r="G4" s="156">
        <v>1000000</v>
      </c>
      <c r="H4" s="55" t="s">
        <v>83</v>
      </c>
    </row>
    <row r="5" spans="1:26" x14ac:dyDescent="0.15">
      <c r="A5" s="8">
        <v>1</v>
      </c>
      <c r="B5" s="157">
        <v>1213854.6600312635</v>
      </c>
      <c r="C5" s="157">
        <v>2698754.2952407333</v>
      </c>
      <c r="D5" s="157">
        <v>530324.56341527111</v>
      </c>
      <c r="E5" s="157">
        <v>1939934.3131879433</v>
      </c>
      <c r="F5" s="157">
        <v>1003532.9352489373</v>
      </c>
      <c r="G5" s="158">
        <v>4609132.4562249919</v>
      </c>
      <c r="H5" s="11">
        <v>50</v>
      </c>
    </row>
    <row r="6" spans="1:26" x14ac:dyDescent="0.15">
      <c r="A6" s="8">
        <v>2</v>
      </c>
      <c r="B6" s="157">
        <v>505096331.00001121</v>
      </c>
      <c r="C6" s="157">
        <v>1786143329.3259346</v>
      </c>
      <c r="D6" s="157">
        <v>121554626.25142121</v>
      </c>
      <c r="E6" s="157">
        <v>468257904.88324505</v>
      </c>
      <c r="F6" s="157">
        <v>280571200.84471762</v>
      </c>
      <c r="G6" s="158">
        <v>3309487942.5971937</v>
      </c>
      <c r="H6" s="11">
        <v>50</v>
      </c>
    </row>
    <row r="7" spans="1:26" x14ac:dyDescent="0.15">
      <c r="A7" s="8">
        <v>3</v>
      </c>
      <c r="B7" s="157">
        <v>73332608.471956015</v>
      </c>
      <c r="C7" s="157">
        <v>254902119.82827637</v>
      </c>
      <c r="D7" s="157">
        <v>9100336.6328845806</v>
      </c>
      <c r="E7" s="157">
        <v>26730958.986972757</v>
      </c>
      <c r="F7" s="157">
        <v>29761375.956511218</v>
      </c>
      <c r="G7" s="158">
        <v>523493959.85126954</v>
      </c>
      <c r="H7" s="11">
        <v>50</v>
      </c>
    </row>
    <row r="8" spans="1:26" x14ac:dyDescent="0.15">
      <c r="A8" s="8">
        <v>4</v>
      </c>
      <c r="B8" s="157">
        <v>1989450716.1823695</v>
      </c>
      <c r="C8" s="157">
        <v>6113446580.7109604</v>
      </c>
      <c r="D8" s="157">
        <v>46956976.206320561</v>
      </c>
      <c r="E8" s="157">
        <v>308608121.90281785</v>
      </c>
      <c r="F8" s="157">
        <v>443956557.44857275</v>
      </c>
      <c r="G8" s="158">
        <v>9430508820.6489716</v>
      </c>
      <c r="H8" s="11">
        <v>50</v>
      </c>
    </row>
    <row r="9" spans="1:26" x14ac:dyDescent="0.15">
      <c r="A9" s="8">
        <v>5</v>
      </c>
      <c r="B9" s="157">
        <v>533199973.99127865</v>
      </c>
      <c r="C9" s="157">
        <v>2485962795.0264325</v>
      </c>
      <c r="D9" s="157">
        <v>6834078.4018375827</v>
      </c>
      <c r="E9" s="157">
        <v>18393883.766643167</v>
      </c>
      <c r="F9" s="157">
        <v>128644512.49890655</v>
      </c>
      <c r="G9" s="158">
        <v>3423877887.520257</v>
      </c>
      <c r="H9" s="11">
        <v>200</v>
      </c>
    </row>
    <row r="10" spans="1:26" ht="15" thickBot="1" x14ac:dyDescent="0.2">
      <c r="A10" s="9">
        <v>6</v>
      </c>
      <c r="B10" s="159">
        <v>6949450715.8715553</v>
      </c>
      <c r="C10" s="159">
        <v>24579403991.739555</v>
      </c>
      <c r="D10" s="159">
        <v>10304072.13672643</v>
      </c>
      <c r="E10" s="159">
        <v>175714654.40980279</v>
      </c>
      <c r="F10" s="159">
        <v>1277103613.817766</v>
      </c>
      <c r="G10" s="160">
        <v>13721679838.739687</v>
      </c>
      <c r="H10" s="12">
        <v>5000</v>
      </c>
    </row>
    <row r="12" spans="1:26" ht="15" thickBot="1" x14ac:dyDescent="0.2">
      <c r="A12" s="10" t="s">
        <v>84</v>
      </c>
    </row>
    <row r="13" spans="1:26" ht="15" thickBot="1" x14ac:dyDescent="0.2">
      <c r="A13" s="179"/>
      <c r="B13" s="192" t="s">
        <v>162</v>
      </c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4"/>
      <c r="Z13" s="180"/>
    </row>
    <row r="14" spans="1:26" x14ac:dyDescent="0.15">
      <c r="A14" s="57"/>
      <c r="B14" s="195" t="s">
        <v>76</v>
      </c>
      <c r="C14" s="196"/>
      <c r="D14" s="196"/>
      <c r="E14" s="197"/>
      <c r="F14" s="195" t="s">
        <v>77</v>
      </c>
      <c r="G14" s="196"/>
      <c r="H14" s="196"/>
      <c r="I14" s="197"/>
      <c r="J14" s="195" t="s">
        <v>78</v>
      </c>
      <c r="K14" s="196"/>
      <c r="L14" s="196"/>
      <c r="M14" s="197"/>
      <c r="N14" s="195" t="s">
        <v>79</v>
      </c>
      <c r="O14" s="196"/>
      <c r="P14" s="196"/>
      <c r="Q14" s="197"/>
      <c r="R14" s="195" t="s">
        <v>80</v>
      </c>
      <c r="S14" s="196"/>
      <c r="T14" s="196"/>
      <c r="U14" s="197"/>
      <c r="V14" s="198" t="s">
        <v>81</v>
      </c>
      <c r="W14" s="196"/>
      <c r="X14" s="196"/>
      <c r="Y14" s="199"/>
      <c r="Z14" s="58"/>
    </row>
    <row r="15" spans="1:26" s="105" customFormat="1" ht="31" thickBot="1" x14ac:dyDescent="0.25">
      <c r="A15" s="98" t="s">
        <v>75</v>
      </c>
      <c r="B15" s="99" t="s">
        <v>85</v>
      </c>
      <c r="C15" s="100" t="s">
        <v>86</v>
      </c>
      <c r="D15" s="100" t="s">
        <v>87</v>
      </c>
      <c r="E15" s="101" t="s">
        <v>88</v>
      </c>
      <c r="F15" s="99" t="s">
        <v>85</v>
      </c>
      <c r="G15" s="100" t="s">
        <v>86</v>
      </c>
      <c r="H15" s="100" t="s">
        <v>87</v>
      </c>
      <c r="I15" s="101" t="s">
        <v>88</v>
      </c>
      <c r="J15" s="99" t="s">
        <v>85</v>
      </c>
      <c r="K15" s="100" t="s">
        <v>86</v>
      </c>
      <c r="L15" s="100" t="s">
        <v>87</v>
      </c>
      <c r="M15" s="101" t="s">
        <v>88</v>
      </c>
      <c r="N15" s="99" t="s">
        <v>85</v>
      </c>
      <c r="O15" s="100" t="s">
        <v>86</v>
      </c>
      <c r="P15" s="100" t="s">
        <v>87</v>
      </c>
      <c r="Q15" s="101" t="s">
        <v>88</v>
      </c>
      <c r="R15" s="99" t="s">
        <v>85</v>
      </c>
      <c r="S15" s="100" t="s">
        <v>86</v>
      </c>
      <c r="T15" s="100" t="s">
        <v>87</v>
      </c>
      <c r="U15" s="101" t="s">
        <v>88</v>
      </c>
      <c r="V15" s="102" t="s">
        <v>85</v>
      </c>
      <c r="W15" s="100" t="s">
        <v>86</v>
      </c>
      <c r="X15" s="100" t="s">
        <v>87</v>
      </c>
      <c r="Y15" s="103" t="s">
        <v>88</v>
      </c>
      <c r="Z15" s="104" t="s">
        <v>82</v>
      </c>
    </row>
    <row r="16" spans="1:26" x14ac:dyDescent="0.15">
      <c r="A16" s="56">
        <v>0</v>
      </c>
      <c r="B16" s="161">
        <v>1000000</v>
      </c>
      <c r="C16" s="155">
        <v>1000000</v>
      </c>
      <c r="D16" s="155">
        <v>1000000</v>
      </c>
      <c r="E16" s="162">
        <v>1000000</v>
      </c>
      <c r="F16" s="161">
        <v>1000000</v>
      </c>
      <c r="G16" s="155">
        <v>1000000</v>
      </c>
      <c r="H16" s="155">
        <v>1000000</v>
      </c>
      <c r="I16" s="162">
        <v>1000000</v>
      </c>
      <c r="J16" s="161">
        <v>1000000</v>
      </c>
      <c r="K16" s="155">
        <v>1000000</v>
      </c>
      <c r="L16" s="155">
        <v>1000000</v>
      </c>
      <c r="M16" s="162">
        <v>1000000</v>
      </c>
      <c r="N16" s="161">
        <v>1000000</v>
      </c>
      <c r="O16" s="155">
        <v>1000000</v>
      </c>
      <c r="P16" s="155">
        <v>1000000</v>
      </c>
      <c r="Q16" s="162">
        <v>1000000</v>
      </c>
      <c r="R16" s="161">
        <v>1000000</v>
      </c>
      <c r="S16" s="155">
        <v>1000000</v>
      </c>
      <c r="T16" s="155">
        <v>1000000</v>
      </c>
      <c r="U16" s="162">
        <v>1000000</v>
      </c>
      <c r="V16" s="163">
        <v>1000000</v>
      </c>
      <c r="W16" s="155">
        <v>1000000</v>
      </c>
      <c r="X16" s="155">
        <v>1000000</v>
      </c>
      <c r="Y16" s="156">
        <v>1000000</v>
      </c>
      <c r="Z16" s="55" t="s">
        <v>83</v>
      </c>
    </row>
    <row r="17" spans="1:26" x14ac:dyDescent="0.15">
      <c r="A17" s="13">
        <v>1</v>
      </c>
      <c r="B17" s="164">
        <v>1144921.227997669</v>
      </c>
      <c r="C17" s="157">
        <v>937617.05630793551</v>
      </c>
      <c r="D17" s="157">
        <v>1308212.8124302116</v>
      </c>
      <c r="E17" s="165">
        <v>1545920.8505153731</v>
      </c>
      <c r="F17" s="164">
        <v>2479690.8235004214</v>
      </c>
      <c r="G17" s="157">
        <v>4862216.7303600339</v>
      </c>
      <c r="H17" s="157">
        <v>2126650.8894978557</v>
      </c>
      <c r="I17" s="165">
        <v>2068832.5278780004</v>
      </c>
      <c r="J17" s="164">
        <v>607979.36532294401</v>
      </c>
      <c r="K17" s="157">
        <v>566543.54040137562</v>
      </c>
      <c r="L17" s="157">
        <v>544722.55693361186</v>
      </c>
      <c r="M17" s="165">
        <v>421569.78937383177</v>
      </c>
      <c r="N17" s="164">
        <v>1629747.3816623837</v>
      </c>
      <c r="O17" s="157">
        <v>2187722.1124899159</v>
      </c>
      <c r="P17" s="157">
        <v>2206700.4427010487</v>
      </c>
      <c r="Q17" s="165">
        <v>1800081.915166382</v>
      </c>
      <c r="R17" s="164">
        <v>988697.46416906151</v>
      </c>
      <c r="S17" s="157">
        <v>871660.87601774768</v>
      </c>
      <c r="T17" s="157">
        <v>859287.67937659298</v>
      </c>
      <c r="U17" s="165">
        <v>1369547.0686825386</v>
      </c>
      <c r="V17" s="166">
        <v>4543915.8633660609</v>
      </c>
      <c r="W17" s="157">
        <v>4404100.5049944082</v>
      </c>
      <c r="X17" s="157">
        <v>5598186.9597729184</v>
      </c>
      <c r="Y17" s="158">
        <v>4028485.9654733255</v>
      </c>
      <c r="Z17" s="11">
        <v>50</v>
      </c>
    </row>
    <row r="18" spans="1:26" x14ac:dyDescent="0.15">
      <c r="A18" s="13">
        <v>2</v>
      </c>
      <c r="B18" s="164">
        <v>610547537.63397634</v>
      </c>
      <c r="C18" s="157">
        <v>514412199.03486127</v>
      </c>
      <c r="D18" s="157">
        <v>359571597.27059889</v>
      </c>
      <c r="E18" s="165">
        <v>576342615.21966219</v>
      </c>
      <c r="F18" s="164">
        <v>2592286156.4094534</v>
      </c>
      <c r="G18" s="157">
        <v>2281124543.8127732</v>
      </c>
      <c r="H18" s="157">
        <v>1241206685.3524113</v>
      </c>
      <c r="I18" s="165">
        <v>1386721279.2428179</v>
      </c>
      <c r="J18" s="164">
        <v>203061266.88677663</v>
      </c>
      <c r="K18" s="157">
        <v>76310953.411125302</v>
      </c>
      <c r="L18" s="157">
        <v>265185512.38469607</v>
      </c>
      <c r="M18" s="165">
        <v>53127845.507040098</v>
      </c>
      <c r="N18" s="164">
        <v>447985203.72977126</v>
      </c>
      <c r="O18" s="157">
        <v>863251644.83796465</v>
      </c>
      <c r="P18" s="157">
        <v>353107897.93686146</v>
      </c>
      <c r="Q18" s="165">
        <v>352072378.60648143</v>
      </c>
      <c r="R18" s="164">
        <v>260956626.52949086</v>
      </c>
      <c r="S18" s="157">
        <v>255588322.81271258</v>
      </c>
      <c r="T18" s="157">
        <v>216916226.87744787</v>
      </c>
      <c r="U18" s="165">
        <v>428322594.60142303</v>
      </c>
      <c r="V18" s="166">
        <v>3259758175.1878643</v>
      </c>
      <c r="W18" s="157">
        <v>2979251856.8416848</v>
      </c>
      <c r="X18" s="157">
        <v>4629274504.4343491</v>
      </c>
      <c r="Y18" s="158">
        <v>2668318557.8040414</v>
      </c>
      <c r="Z18" s="11">
        <v>50</v>
      </c>
    </row>
    <row r="19" spans="1:26" x14ac:dyDescent="0.15">
      <c r="A19" s="13">
        <v>3</v>
      </c>
      <c r="B19" s="164">
        <v>117502471.32020578</v>
      </c>
      <c r="C19" s="157">
        <v>73355803.205722079</v>
      </c>
      <c r="D19" s="157">
        <v>48940132.68624042</v>
      </c>
      <c r="E19" s="165">
        <v>68555438.52369076</v>
      </c>
      <c r="F19" s="164">
        <v>331356602.77255589</v>
      </c>
      <c r="G19" s="157">
        <v>219018137.6270873</v>
      </c>
      <c r="H19" s="157">
        <v>280553812.8282541</v>
      </c>
      <c r="I19" s="165">
        <v>207348979.73225719</v>
      </c>
      <c r="J19" s="164">
        <v>16479758.39401366</v>
      </c>
      <c r="K19" s="157">
        <v>4867989.4620355712</v>
      </c>
      <c r="L19" s="157">
        <v>25245829.572680846</v>
      </c>
      <c r="M19" s="165">
        <v>3386411.3809968759</v>
      </c>
      <c r="N19" s="164">
        <v>22562819.958629824</v>
      </c>
      <c r="O19" s="157">
        <v>33326362.998074502</v>
      </c>
      <c r="P19" s="157">
        <v>22732464.67573579</v>
      </c>
      <c r="Q19" s="165">
        <v>29869663.842842486</v>
      </c>
      <c r="R19" s="164">
        <v>35267139.32897298</v>
      </c>
      <c r="S19" s="157">
        <v>25525660.305764321</v>
      </c>
      <c r="T19" s="157">
        <v>22678178.420324177</v>
      </c>
      <c r="U19" s="165">
        <v>38428783.573011473</v>
      </c>
      <c r="V19" s="166">
        <v>562713622.3869046</v>
      </c>
      <c r="W19" s="157">
        <v>467756840.99529415</v>
      </c>
      <c r="X19" s="157">
        <v>753426498.70334101</v>
      </c>
      <c r="Y19" s="158">
        <v>378702553.10603219</v>
      </c>
      <c r="Z19" s="11">
        <v>50</v>
      </c>
    </row>
    <row r="20" spans="1:26" x14ac:dyDescent="0.15">
      <c r="A20" s="13">
        <v>4</v>
      </c>
      <c r="B20" s="164">
        <v>3273466566.4033966</v>
      </c>
      <c r="C20" s="157">
        <v>2958186550.3050961</v>
      </c>
      <c r="D20" s="157">
        <v>1048760660.5535508</v>
      </c>
      <c r="E20" s="165">
        <v>1542491870.7532556</v>
      </c>
      <c r="F20" s="164">
        <v>7077654470.6611414</v>
      </c>
      <c r="G20" s="157">
        <v>6540510773.1057281</v>
      </c>
      <c r="H20" s="157">
        <v>7721053349.6665039</v>
      </c>
      <c r="I20" s="165">
        <v>3908111191.0353179</v>
      </c>
      <c r="J20" s="164">
        <v>119490630.85150577</v>
      </c>
      <c r="K20" s="157">
        <v>10618387.887545269</v>
      </c>
      <c r="L20" s="157">
        <v>504318286.86694866</v>
      </c>
      <c r="M20" s="165">
        <v>7598070.7784499638</v>
      </c>
      <c r="N20" s="164">
        <v>232066203.44959876</v>
      </c>
      <c r="O20" s="157">
        <v>309407410.03223628</v>
      </c>
      <c r="P20" s="157">
        <v>272888347.15991652</v>
      </c>
      <c r="Q20" s="165">
        <v>462915590.50962764</v>
      </c>
      <c r="R20" s="164">
        <v>586310549.9116751</v>
      </c>
      <c r="S20" s="157">
        <v>407271696.43922037</v>
      </c>
      <c r="T20" s="157">
        <v>283950044.8259182</v>
      </c>
      <c r="U20" s="165">
        <v>572938518.0714221</v>
      </c>
      <c r="V20" s="166">
        <v>17420957633.572601</v>
      </c>
      <c r="W20" s="157">
        <v>8209835956.2266493</v>
      </c>
      <c r="X20" s="157">
        <v>8331908901.9874725</v>
      </c>
      <c r="Y20" s="158">
        <v>6637270011.5243044</v>
      </c>
      <c r="Z20" s="11">
        <v>50</v>
      </c>
    </row>
    <row r="21" spans="1:26" x14ac:dyDescent="0.15">
      <c r="A21" s="13">
        <v>5</v>
      </c>
      <c r="B21" s="167">
        <v>906104485.70358765</v>
      </c>
      <c r="C21" s="168">
        <v>1018732235.6856704</v>
      </c>
      <c r="D21" s="168">
        <v>176801222.48366219</v>
      </c>
      <c r="E21" s="169">
        <v>495264142.08004814</v>
      </c>
      <c r="F21" s="167">
        <v>2868445547.8034987</v>
      </c>
      <c r="G21" s="168">
        <v>2647562248.5888433</v>
      </c>
      <c r="H21" s="168">
        <v>2727653646.7517552</v>
      </c>
      <c r="I21" s="169">
        <v>1843726447.2079911</v>
      </c>
      <c r="J21" s="167">
        <v>11458154.08693059</v>
      </c>
      <c r="K21" s="168">
        <v>1444934.5825225848</v>
      </c>
      <c r="L21" s="168">
        <v>56915811.757920317</v>
      </c>
      <c r="M21" s="169">
        <v>2314856.3682863936</v>
      </c>
      <c r="N21" s="167">
        <v>10135701.328513408</v>
      </c>
      <c r="O21" s="168">
        <v>14380784.168263482</v>
      </c>
      <c r="P21" s="168">
        <v>15580945.640279433</v>
      </c>
      <c r="Q21" s="169">
        <v>50403833.225314282</v>
      </c>
      <c r="R21" s="167">
        <v>173647159.74233234</v>
      </c>
      <c r="S21" s="168">
        <v>88199622.451420605</v>
      </c>
      <c r="T21" s="168">
        <v>73899187.508125484</v>
      </c>
      <c r="U21" s="169">
        <v>241986416.54998904</v>
      </c>
      <c r="V21" s="170">
        <v>3364239715.3559127</v>
      </c>
      <c r="W21" s="168">
        <v>3418913402.6955633</v>
      </c>
      <c r="X21" s="168">
        <v>3324922264.2283401</v>
      </c>
      <c r="Y21" s="171">
        <v>3593490809.8142767</v>
      </c>
      <c r="Z21" s="11">
        <v>200</v>
      </c>
    </row>
    <row r="22" spans="1:26" ht="15" thickBot="1" x14ac:dyDescent="0.2">
      <c r="A22" s="14">
        <v>6</v>
      </c>
      <c r="B22" s="172">
        <v>10629227715.607553</v>
      </c>
      <c r="C22" s="159">
        <v>11626671747.707859</v>
      </c>
      <c r="D22" s="159">
        <v>2855665189.9062948</v>
      </c>
      <c r="E22" s="173">
        <v>6609026711.5982704</v>
      </c>
      <c r="F22" s="172">
        <v>29029549006.61734</v>
      </c>
      <c r="G22" s="159">
        <v>23161007526.791088</v>
      </c>
      <c r="H22" s="159">
        <v>22026911809.772182</v>
      </c>
      <c r="I22" s="173">
        <v>24645296172.014053</v>
      </c>
      <c r="J22" s="172">
        <v>31693397.588125605</v>
      </c>
      <c r="K22" s="159">
        <v>1334565.759757204</v>
      </c>
      <c r="L22" s="159">
        <v>298035048.31493556</v>
      </c>
      <c r="M22" s="173">
        <v>894251.02269472671</v>
      </c>
      <c r="N22" s="172">
        <v>94880428.38406615</v>
      </c>
      <c r="O22" s="159">
        <v>138871008.88793093</v>
      </c>
      <c r="P22" s="159">
        <v>98317036.016600758</v>
      </c>
      <c r="Q22" s="173">
        <v>735893430.61017609</v>
      </c>
      <c r="R22" s="172">
        <v>1156531486.5941665</v>
      </c>
      <c r="S22" s="159">
        <v>1745603793.509305</v>
      </c>
      <c r="T22" s="159">
        <v>492999543.3096711</v>
      </c>
      <c r="U22" s="173">
        <v>2672728719.4032464</v>
      </c>
      <c r="V22" s="174">
        <v>15868058512.776966</v>
      </c>
      <c r="W22" s="159">
        <v>11071753721.372881</v>
      </c>
      <c r="X22" s="159">
        <v>10986884691.66254</v>
      </c>
      <c r="Y22" s="160">
        <v>18365990318.721394</v>
      </c>
      <c r="Z22" s="12">
        <v>5000</v>
      </c>
    </row>
    <row r="23" spans="1:26" x14ac:dyDescent="0.15"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</row>
    <row r="24" spans="1:26" x14ac:dyDescent="0.15"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</row>
    <row r="25" spans="1:26" x14ac:dyDescent="0.15"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</row>
    <row r="26" spans="1:26" x14ac:dyDescent="0.15"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</row>
    <row r="27" spans="1:26" x14ac:dyDescent="0.15"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</row>
    <row r="28" spans="1:26" x14ac:dyDescent="0.15"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</row>
    <row r="29" spans="1:26" x14ac:dyDescent="0.15"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</row>
    <row r="30" spans="1:26" x14ac:dyDescent="0.15"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</row>
    <row r="31" spans="1:26" x14ac:dyDescent="0.15"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</row>
    <row r="32" spans="1:26" x14ac:dyDescent="0.15"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</row>
    <row r="33" spans="2:25" x14ac:dyDescent="0.15"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</row>
    <row r="34" spans="2:25" x14ac:dyDescent="0.15"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</row>
    <row r="35" spans="2:25" x14ac:dyDescent="0.15"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</row>
    <row r="36" spans="2:25" x14ac:dyDescent="0.15"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</row>
    <row r="37" spans="2:25" x14ac:dyDescent="0.15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</row>
  </sheetData>
  <mergeCells count="8">
    <mergeCell ref="B13:Y13"/>
    <mergeCell ref="B2:G2"/>
    <mergeCell ref="B14:E14"/>
    <mergeCell ref="F14:I14"/>
    <mergeCell ref="J14:M14"/>
    <mergeCell ref="N14:Q14"/>
    <mergeCell ref="R14:U14"/>
    <mergeCell ref="V14:Y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3F161-9195-D642-8231-23E7A4ECE74D}">
  <dimension ref="A2:P47"/>
  <sheetViews>
    <sheetView workbookViewId="0">
      <selection activeCell="A3" sqref="A3"/>
    </sheetView>
  </sheetViews>
  <sheetFormatPr baseColWidth="10" defaultRowHeight="15" x14ac:dyDescent="0.2"/>
  <cols>
    <col min="1" max="1" width="10.83203125" style="2"/>
    <col min="2" max="2" width="30.33203125" style="2" bestFit="1" customWidth="1"/>
    <col min="3" max="16384" width="10.83203125" style="2"/>
  </cols>
  <sheetData>
    <row r="2" spans="1:14" s="1" customFormat="1" ht="14" x14ac:dyDescent="0.15">
      <c r="A2" s="49" t="s">
        <v>126</v>
      </c>
    </row>
    <row r="3" spans="1:14" s="1" customFormat="1" thickBot="1" x14ac:dyDescent="0.2">
      <c r="A3" s="49" t="s">
        <v>89</v>
      </c>
    </row>
    <row r="4" spans="1:14" x14ac:dyDescent="0.2">
      <c r="A4" s="18"/>
      <c r="B4" s="28"/>
      <c r="C4" s="195" t="s">
        <v>90</v>
      </c>
      <c r="D4" s="196"/>
      <c r="E4" s="196"/>
      <c r="F4" s="196"/>
      <c r="G4" s="196"/>
      <c r="H4" s="197"/>
      <c r="I4" s="195" t="s">
        <v>91</v>
      </c>
      <c r="J4" s="196"/>
      <c r="K4" s="196"/>
      <c r="L4" s="196"/>
      <c r="M4" s="196"/>
      <c r="N4" s="197"/>
    </row>
    <row r="5" spans="1:14" ht="16" thickBot="1" x14ac:dyDescent="0.25">
      <c r="A5" s="29" t="s">
        <v>0</v>
      </c>
      <c r="B5" s="30" t="s">
        <v>1</v>
      </c>
      <c r="C5" s="200" t="s">
        <v>2</v>
      </c>
      <c r="D5" s="201"/>
      <c r="E5" s="201"/>
      <c r="F5" s="201" t="s">
        <v>3</v>
      </c>
      <c r="G5" s="201"/>
      <c r="H5" s="202"/>
      <c r="I5" s="200" t="s">
        <v>2</v>
      </c>
      <c r="J5" s="201"/>
      <c r="K5" s="201"/>
      <c r="L5" s="201" t="s">
        <v>3</v>
      </c>
      <c r="M5" s="201"/>
      <c r="N5" s="202"/>
    </row>
    <row r="6" spans="1:14" x14ac:dyDescent="0.2">
      <c r="A6" s="23" t="s">
        <v>4</v>
      </c>
      <c r="B6" s="24" t="s">
        <v>5</v>
      </c>
      <c r="C6" s="25">
        <v>9.2018405683377505E-2</v>
      </c>
      <c r="D6" s="26">
        <v>8.9390602097503324E-2</v>
      </c>
      <c r="E6" s="26">
        <v>0.11785953419456437</v>
      </c>
      <c r="F6" s="26">
        <v>0.15732356186818089</v>
      </c>
      <c r="G6" s="26">
        <v>0.14859605830377104</v>
      </c>
      <c r="H6" s="27">
        <v>0.14694080490798556</v>
      </c>
      <c r="I6" s="31">
        <f>C6/C$7</f>
        <v>4.8119793887783056E-3</v>
      </c>
      <c r="J6" s="32">
        <f t="shared" ref="J6:N6" si="0">D6/D$7</f>
        <v>4.8193886293073345E-3</v>
      </c>
      <c r="K6" s="32">
        <f t="shared" si="0"/>
        <v>6.734025279672943E-3</v>
      </c>
      <c r="L6" s="32">
        <f t="shared" si="0"/>
        <v>1.3920135266820696E-2</v>
      </c>
      <c r="M6" s="32">
        <f t="shared" si="0"/>
        <v>1.1881789384965319E-2</v>
      </c>
      <c r="N6" s="33">
        <f t="shared" si="0"/>
        <v>1.0969563145216988E-2</v>
      </c>
    </row>
    <row r="7" spans="1:14" x14ac:dyDescent="0.2">
      <c r="A7" s="40" t="s">
        <v>6</v>
      </c>
      <c r="B7" s="41" t="s">
        <v>7</v>
      </c>
      <c r="C7" s="42">
        <v>19.122776356433999</v>
      </c>
      <c r="D7" s="43">
        <v>18.548120720936957</v>
      </c>
      <c r="E7" s="43">
        <v>17.502092626579589</v>
      </c>
      <c r="F7" s="43">
        <v>11.301870193974988</v>
      </c>
      <c r="G7" s="43">
        <v>12.506202011272629</v>
      </c>
      <c r="H7" s="44">
        <v>13.395319664307282</v>
      </c>
      <c r="I7" s="34">
        <f t="shared" ref="I7:I47" si="1">C7/C$7</f>
        <v>1</v>
      </c>
      <c r="J7" s="35">
        <f t="shared" ref="J7:J47" si="2">D7/D$7</f>
        <v>1</v>
      </c>
      <c r="K7" s="35">
        <f t="shared" ref="K7:K47" si="3">E7/E$7</f>
        <v>1</v>
      </c>
      <c r="L7" s="35">
        <f t="shared" ref="L7:L47" si="4">F7/F$7</f>
        <v>1</v>
      </c>
      <c r="M7" s="35">
        <f t="shared" ref="M7:M47" si="5">G7/G$7</f>
        <v>1</v>
      </c>
      <c r="N7" s="36">
        <f t="shared" ref="N7:N47" si="6">H7/H$7</f>
        <v>1</v>
      </c>
    </row>
    <row r="8" spans="1:14" x14ac:dyDescent="0.2">
      <c r="A8" s="3">
        <v>1</v>
      </c>
      <c r="B8" s="22" t="s">
        <v>8</v>
      </c>
      <c r="C8" s="16">
        <v>24.638596392986393</v>
      </c>
      <c r="D8" s="4">
        <v>17.219945405950369</v>
      </c>
      <c r="E8" s="4">
        <v>19.203375731212418</v>
      </c>
      <c r="F8" s="4">
        <v>9.8566401505377996</v>
      </c>
      <c r="G8" s="4">
        <v>11.119490519615322</v>
      </c>
      <c r="H8" s="17">
        <v>10.074564532462221</v>
      </c>
      <c r="I8" s="34">
        <f t="shared" si="1"/>
        <v>1.2884424276967794</v>
      </c>
      <c r="J8" s="35">
        <f t="shared" si="2"/>
        <v>0.92839299813876264</v>
      </c>
      <c r="K8" s="35">
        <f t="shared" si="3"/>
        <v>1.0972045538171344</v>
      </c>
      <c r="L8" s="35">
        <f t="shared" si="4"/>
        <v>0.87212469983882501</v>
      </c>
      <c r="M8" s="35">
        <f t="shared" si="5"/>
        <v>0.88911809593293178</v>
      </c>
      <c r="N8" s="36">
        <f t="shared" si="6"/>
        <v>0.75209586519286775</v>
      </c>
    </row>
    <row r="9" spans="1:14" x14ac:dyDescent="0.2">
      <c r="A9" s="3">
        <v>2</v>
      </c>
      <c r="B9" s="21" t="s">
        <v>9</v>
      </c>
      <c r="C9" s="16">
        <v>22.6840362517042</v>
      </c>
      <c r="D9" s="4">
        <v>16.491762926432518</v>
      </c>
      <c r="E9" s="4">
        <v>20.365110243925287</v>
      </c>
      <c r="F9" s="4">
        <v>12.315343801369011</v>
      </c>
      <c r="G9" s="4">
        <v>11.392801747216136</v>
      </c>
      <c r="H9" s="17">
        <v>11.352082161707132</v>
      </c>
      <c r="I9" s="34">
        <f t="shared" si="1"/>
        <v>1.1862313206456545</v>
      </c>
      <c r="J9" s="35">
        <f t="shared" si="2"/>
        <v>0.88913390065532405</v>
      </c>
      <c r="K9" s="35">
        <f t="shared" si="3"/>
        <v>1.1635814458550957</v>
      </c>
      <c r="L9" s="35">
        <f t="shared" si="4"/>
        <v>1.0896730886127417</v>
      </c>
      <c r="M9" s="35">
        <f t="shared" si="5"/>
        <v>0.91097215101332008</v>
      </c>
      <c r="N9" s="36">
        <f t="shared" si="6"/>
        <v>0.84746631257748251</v>
      </c>
    </row>
    <row r="10" spans="1:14" x14ac:dyDescent="0.2">
      <c r="A10" s="3">
        <v>3</v>
      </c>
      <c r="B10" s="22" t="s">
        <v>10</v>
      </c>
      <c r="C10" s="16">
        <v>25.972925661277912</v>
      </c>
      <c r="D10" s="4">
        <v>18.51514867291726</v>
      </c>
      <c r="E10" s="4">
        <v>19.778130676169148</v>
      </c>
      <c r="F10" s="4">
        <v>11.679440172299579</v>
      </c>
      <c r="G10" s="4">
        <v>15.223804899466508</v>
      </c>
      <c r="H10" s="17">
        <v>12.369733037118598</v>
      </c>
      <c r="I10" s="34">
        <f t="shared" si="1"/>
        <v>1.3582193912203093</v>
      </c>
      <c r="J10" s="35">
        <f t="shared" si="2"/>
        <v>0.99822235101249479</v>
      </c>
      <c r="K10" s="35">
        <f t="shared" si="3"/>
        <v>1.1300437666598249</v>
      </c>
      <c r="L10" s="35">
        <f t="shared" si="4"/>
        <v>1.0334077433065789</v>
      </c>
      <c r="M10" s="35">
        <f t="shared" si="5"/>
        <v>1.2173004150855977</v>
      </c>
      <c r="N10" s="36">
        <f t="shared" si="6"/>
        <v>0.92343694268667376</v>
      </c>
    </row>
    <row r="11" spans="1:14" x14ac:dyDescent="0.2">
      <c r="A11" s="3">
        <v>4</v>
      </c>
      <c r="B11" s="21" t="s">
        <v>11</v>
      </c>
      <c r="C11" s="16">
        <v>23.732507605455279</v>
      </c>
      <c r="D11" s="4">
        <v>20.817285921682167</v>
      </c>
      <c r="E11" s="4">
        <v>24.188525316897181</v>
      </c>
      <c r="F11" s="4">
        <v>11.222393792346066</v>
      </c>
      <c r="G11" s="4">
        <v>11.26360318981674</v>
      </c>
      <c r="H11" s="17">
        <v>12.673203763341787</v>
      </c>
      <c r="I11" s="34">
        <f t="shared" si="1"/>
        <v>1.2410597270552872</v>
      </c>
      <c r="J11" s="35">
        <f t="shared" si="2"/>
        <v>1.1223393590588289</v>
      </c>
      <c r="K11" s="35">
        <f t="shared" si="3"/>
        <v>1.3820361846424711</v>
      </c>
      <c r="L11" s="35">
        <f t="shared" si="4"/>
        <v>0.99296785396886877</v>
      </c>
      <c r="M11" s="35">
        <f t="shared" si="5"/>
        <v>0.90064139214000727</v>
      </c>
      <c r="N11" s="36">
        <f t="shared" si="6"/>
        <v>0.94609192471235903</v>
      </c>
    </row>
    <row r="12" spans="1:14" x14ac:dyDescent="0.2">
      <c r="A12" s="3">
        <v>5</v>
      </c>
      <c r="B12" s="22" t="s">
        <v>12</v>
      </c>
      <c r="C12" s="16">
        <v>25.79758923586844</v>
      </c>
      <c r="D12" s="4">
        <v>24.415547344206139</v>
      </c>
      <c r="E12" s="4">
        <v>27.150839457415643</v>
      </c>
      <c r="F12" s="4">
        <v>10.109352982504822</v>
      </c>
      <c r="G12" s="4">
        <v>13.267240627465293</v>
      </c>
      <c r="H12" s="17">
        <v>13.582198768292489</v>
      </c>
      <c r="I12" s="34">
        <f t="shared" si="1"/>
        <v>1.3490504074837779</v>
      </c>
      <c r="J12" s="35">
        <f t="shared" si="2"/>
        <v>1.3163353695798454</v>
      </c>
      <c r="K12" s="35">
        <f t="shared" si="3"/>
        <v>1.5512910391174004</v>
      </c>
      <c r="L12" s="35">
        <f t="shared" si="4"/>
        <v>0.89448496655837584</v>
      </c>
      <c r="M12" s="35">
        <f t="shared" si="5"/>
        <v>1.060852896467424</v>
      </c>
      <c r="N12" s="36">
        <f t="shared" si="6"/>
        <v>1.0139510746043008</v>
      </c>
    </row>
    <row r="13" spans="1:14" x14ac:dyDescent="0.2">
      <c r="A13" s="3">
        <v>6</v>
      </c>
      <c r="B13" s="22" t="s">
        <v>13</v>
      </c>
      <c r="C13" s="16">
        <v>27.331483387861745</v>
      </c>
      <c r="D13" s="4">
        <v>18.757569804046021</v>
      </c>
      <c r="E13" s="4">
        <v>21.772633793763514</v>
      </c>
      <c r="F13" s="4">
        <v>16.542403147675287</v>
      </c>
      <c r="G13" s="4">
        <v>19.562896554192356</v>
      </c>
      <c r="H13" s="17">
        <v>18.996741763808153</v>
      </c>
      <c r="I13" s="34">
        <f t="shared" si="1"/>
        <v>1.4292633495483968</v>
      </c>
      <c r="J13" s="35">
        <f t="shared" si="2"/>
        <v>1.0112921996929123</v>
      </c>
      <c r="K13" s="35">
        <f t="shared" si="3"/>
        <v>1.2440017464367923</v>
      </c>
      <c r="L13" s="35">
        <f t="shared" si="4"/>
        <v>1.4636872361615001</v>
      </c>
      <c r="M13" s="35">
        <f t="shared" si="5"/>
        <v>1.5642556018653051</v>
      </c>
      <c r="N13" s="36">
        <f t="shared" si="6"/>
        <v>1.4181626299241095</v>
      </c>
    </row>
    <row r="14" spans="1:14" x14ac:dyDescent="0.2">
      <c r="A14" s="3">
        <v>7</v>
      </c>
      <c r="B14" s="21" t="s">
        <v>14</v>
      </c>
      <c r="C14" s="16">
        <v>28.087880065987282</v>
      </c>
      <c r="D14" s="4">
        <v>25.32472077515261</v>
      </c>
      <c r="E14" s="4">
        <v>28.557530757406692</v>
      </c>
      <c r="F14" s="4">
        <v>16.947333235089307</v>
      </c>
      <c r="G14" s="4">
        <v>15.726978793692423</v>
      </c>
      <c r="H14" s="17">
        <v>13.331219313066148</v>
      </c>
      <c r="I14" s="34">
        <f t="shared" si="1"/>
        <v>1.468818101642281</v>
      </c>
      <c r="J14" s="35">
        <f t="shared" si="2"/>
        <v>1.3653523802315071</v>
      </c>
      <c r="K14" s="35">
        <f t="shared" si="3"/>
        <v>1.6316637882511111</v>
      </c>
      <c r="L14" s="35">
        <f t="shared" si="4"/>
        <v>1.49951582740031</v>
      </c>
      <c r="M14" s="35">
        <f t="shared" si="5"/>
        <v>1.2575343641112389</v>
      </c>
      <c r="N14" s="36">
        <f t="shared" si="6"/>
        <v>0.9952147203017534</v>
      </c>
    </row>
    <row r="15" spans="1:14" x14ac:dyDescent="0.2">
      <c r="A15" s="3">
        <v>8</v>
      </c>
      <c r="B15" s="21" t="s">
        <v>15</v>
      </c>
      <c r="C15" s="16">
        <v>27.983772102459771</v>
      </c>
      <c r="D15" s="4">
        <v>28.896555482385505</v>
      </c>
      <c r="E15" s="4">
        <v>30.177884111451675</v>
      </c>
      <c r="F15" s="4">
        <v>14.886913678624596</v>
      </c>
      <c r="G15" s="4">
        <v>15.045466426545062</v>
      </c>
      <c r="H15" s="17">
        <v>13.32611586320872</v>
      </c>
      <c r="I15" s="34">
        <f t="shared" si="1"/>
        <v>1.4633739150039489</v>
      </c>
      <c r="J15" s="35">
        <f t="shared" si="2"/>
        <v>1.5579236256408082</v>
      </c>
      <c r="K15" s="35">
        <f t="shared" si="3"/>
        <v>1.7242443378240364</v>
      </c>
      <c r="L15" s="35">
        <f t="shared" si="4"/>
        <v>1.3172079862110599</v>
      </c>
      <c r="M15" s="35">
        <f t="shared" si="5"/>
        <v>1.2030404125076208</v>
      </c>
      <c r="N15" s="36">
        <f t="shared" si="6"/>
        <v>0.99483373276391751</v>
      </c>
    </row>
    <row r="16" spans="1:14" x14ac:dyDescent="0.2">
      <c r="A16" s="3">
        <v>9</v>
      </c>
      <c r="B16" s="22" t="s">
        <v>16</v>
      </c>
      <c r="C16" s="16">
        <v>31.413999302992242</v>
      </c>
      <c r="D16" s="4">
        <v>21.29292107921809</v>
      </c>
      <c r="E16" s="4">
        <v>31.629711293989697</v>
      </c>
      <c r="F16" s="4">
        <v>16.445225197763065</v>
      </c>
      <c r="G16" s="4">
        <v>18.350263071328758</v>
      </c>
      <c r="H16" s="17">
        <v>18.233740329658023</v>
      </c>
      <c r="I16" s="34">
        <f t="shared" si="1"/>
        <v>1.6427530562225485</v>
      </c>
      <c r="J16" s="35">
        <f t="shared" si="2"/>
        <v>1.1479826662537744</v>
      </c>
      <c r="K16" s="35">
        <f t="shared" si="3"/>
        <v>1.8071959718665396</v>
      </c>
      <c r="L16" s="35">
        <f t="shared" si="4"/>
        <v>1.4550888406531153</v>
      </c>
      <c r="M16" s="35">
        <f t="shared" si="5"/>
        <v>1.4672930322721884</v>
      </c>
      <c r="N16" s="36">
        <f t="shared" si="6"/>
        <v>1.3612023293660571</v>
      </c>
    </row>
    <row r="17" spans="1:14" x14ac:dyDescent="0.2">
      <c r="A17" s="3">
        <v>10</v>
      </c>
      <c r="B17" s="22" t="s">
        <v>17</v>
      </c>
      <c r="C17" s="16">
        <v>32.079454811991411</v>
      </c>
      <c r="D17" s="4">
        <v>23.535430709966729</v>
      </c>
      <c r="E17" s="4">
        <v>29.796275028436874</v>
      </c>
      <c r="F17" s="4">
        <v>12.098676869374852</v>
      </c>
      <c r="G17" s="4">
        <v>18.080229783878039</v>
      </c>
      <c r="H17" s="17">
        <v>18.024100435973722</v>
      </c>
      <c r="I17" s="34">
        <f t="shared" si="1"/>
        <v>1.6775521615718756</v>
      </c>
      <c r="J17" s="35">
        <f t="shared" si="2"/>
        <v>1.2688849217700067</v>
      </c>
      <c r="K17" s="35">
        <f t="shared" si="3"/>
        <v>1.7024407117573301</v>
      </c>
      <c r="L17" s="35">
        <f t="shared" si="4"/>
        <v>1.0705021966917156</v>
      </c>
      <c r="M17" s="35">
        <f t="shared" si="5"/>
        <v>1.4457010823574725</v>
      </c>
      <c r="N17" s="36">
        <f t="shared" si="6"/>
        <v>1.345552094885808</v>
      </c>
    </row>
    <row r="18" spans="1:14" x14ac:dyDescent="0.2">
      <c r="A18" s="3">
        <v>11</v>
      </c>
      <c r="B18" s="22" t="s">
        <v>18</v>
      </c>
      <c r="C18" s="16">
        <v>30.516548668737759</v>
      </c>
      <c r="D18" s="4">
        <v>24.450223652935264</v>
      </c>
      <c r="E18" s="4">
        <v>30.484696879174628</v>
      </c>
      <c r="F18" s="4">
        <v>18.2234677944673</v>
      </c>
      <c r="G18" s="4">
        <v>19.187208828781721</v>
      </c>
      <c r="H18" s="17">
        <v>17.282332687603503</v>
      </c>
      <c r="I18" s="34">
        <f t="shared" si="1"/>
        <v>1.595822076247325</v>
      </c>
      <c r="J18" s="35">
        <f t="shared" si="2"/>
        <v>1.318204901768623</v>
      </c>
      <c r="K18" s="35">
        <f t="shared" si="3"/>
        <v>1.7417743997582884</v>
      </c>
      <c r="L18" s="35">
        <f t="shared" si="4"/>
        <v>1.6124294016562151</v>
      </c>
      <c r="M18" s="35">
        <f t="shared" si="5"/>
        <v>1.5342154885621613</v>
      </c>
      <c r="N18" s="36">
        <f t="shared" si="6"/>
        <v>1.2901769514059023</v>
      </c>
    </row>
    <row r="19" spans="1:14" x14ac:dyDescent="0.2">
      <c r="A19" s="3">
        <v>12</v>
      </c>
      <c r="B19" s="21" t="s">
        <v>19</v>
      </c>
      <c r="C19" s="16">
        <v>29.282618404502454</v>
      </c>
      <c r="D19" s="4">
        <v>31.829042299909165</v>
      </c>
      <c r="E19" s="4">
        <v>30.825872811941334</v>
      </c>
      <c r="F19" s="4">
        <v>15.394530748364163</v>
      </c>
      <c r="G19" s="4">
        <v>15.086324532199527</v>
      </c>
      <c r="H19" s="17">
        <v>15.699039252723438</v>
      </c>
      <c r="I19" s="34">
        <f t="shared" si="1"/>
        <v>1.5312953442898003</v>
      </c>
      <c r="J19" s="35">
        <f t="shared" si="2"/>
        <v>1.7160251854507729</v>
      </c>
      <c r="K19" s="35">
        <f t="shared" si="3"/>
        <v>1.7612678363458982</v>
      </c>
      <c r="L19" s="35">
        <f t="shared" si="4"/>
        <v>1.3621224172766528</v>
      </c>
      <c r="M19" s="35">
        <f t="shared" si="5"/>
        <v>1.2063074399886768</v>
      </c>
      <c r="N19" s="36">
        <f t="shared" si="6"/>
        <v>1.1719794410397364</v>
      </c>
    </row>
    <row r="20" spans="1:14" x14ac:dyDescent="0.2">
      <c r="A20" s="3">
        <v>13</v>
      </c>
      <c r="B20" s="22" t="s">
        <v>20</v>
      </c>
      <c r="C20" s="16">
        <v>28.772010083132578</v>
      </c>
      <c r="D20" s="4">
        <v>27.720945877814252</v>
      </c>
      <c r="E20" s="4">
        <v>25.600294880479453</v>
      </c>
      <c r="F20" s="4">
        <v>23.126372693598636</v>
      </c>
      <c r="G20" s="4">
        <v>24.582574082002132</v>
      </c>
      <c r="H20" s="17">
        <v>23.351097769269387</v>
      </c>
      <c r="I20" s="34">
        <f t="shared" si="1"/>
        <v>1.50459376540541</v>
      </c>
      <c r="J20" s="35">
        <f t="shared" si="2"/>
        <v>1.494542023684539</v>
      </c>
      <c r="K20" s="35">
        <f t="shared" si="3"/>
        <v>1.4626990855711455</v>
      </c>
      <c r="L20" s="35">
        <f t="shared" si="4"/>
        <v>2.0462429931222599</v>
      </c>
      <c r="M20" s="35">
        <f t="shared" si="5"/>
        <v>1.9656306574805291</v>
      </c>
      <c r="N20" s="36">
        <f t="shared" si="6"/>
        <v>1.7432281091051478</v>
      </c>
    </row>
    <row r="21" spans="1:14" x14ac:dyDescent="0.2">
      <c r="A21" s="3">
        <v>14</v>
      </c>
      <c r="B21" s="21" t="s">
        <v>21</v>
      </c>
      <c r="C21" s="16">
        <v>32.252926795952256</v>
      </c>
      <c r="D21" s="4">
        <v>33.49440452699379</v>
      </c>
      <c r="E21" s="4">
        <v>31.148053663386566</v>
      </c>
      <c r="F21" s="4">
        <v>19.131439826772681</v>
      </c>
      <c r="G21" s="4">
        <v>19.048488893002286</v>
      </c>
      <c r="H21" s="17">
        <v>18.861018441871355</v>
      </c>
      <c r="I21" s="34">
        <f t="shared" si="1"/>
        <v>1.6866236468377942</v>
      </c>
      <c r="J21" s="35">
        <f t="shared" si="2"/>
        <v>1.8058112210357569</v>
      </c>
      <c r="K21" s="35">
        <f t="shared" si="3"/>
        <v>1.7796759694942712</v>
      </c>
      <c r="L21" s="35">
        <f t="shared" si="4"/>
        <v>1.6927676126533133</v>
      </c>
      <c r="M21" s="35">
        <f t="shared" si="5"/>
        <v>1.5231233971618787</v>
      </c>
      <c r="N21" s="36">
        <f t="shared" si="6"/>
        <v>1.4080304848661276</v>
      </c>
    </row>
    <row r="22" spans="1:14" x14ac:dyDescent="0.2">
      <c r="A22" s="3">
        <v>15</v>
      </c>
      <c r="B22" s="22" t="s">
        <v>22</v>
      </c>
      <c r="C22" s="16">
        <v>37.947036824135743</v>
      </c>
      <c r="D22" s="4">
        <v>30.358983158082474</v>
      </c>
      <c r="E22" s="4">
        <v>44.725200262112871</v>
      </c>
      <c r="F22" s="4">
        <v>16.460283133332695</v>
      </c>
      <c r="G22" s="4">
        <v>21.493764481129261</v>
      </c>
      <c r="H22" s="17">
        <v>22.254463931853358</v>
      </c>
      <c r="I22" s="34">
        <f t="shared" si="1"/>
        <v>1.9843895110642855</v>
      </c>
      <c r="J22" s="35">
        <f t="shared" si="2"/>
        <v>1.6367686848087806</v>
      </c>
      <c r="K22" s="35">
        <f t="shared" si="3"/>
        <v>2.5554201555413352</v>
      </c>
      <c r="L22" s="35">
        <f t="shared" si="4"/>
        <v>1.4564211808155123</v>
      </c>
      <c r="M22" s="35">
        <f t="shared" si="5"/>
        <v>1.718648432334259</v>
      </c>
      <c r="N22" s="36">
        <f t="shared" si="6"/>
        <v>1.6613611686439895</v>
      </c>
    </row>
    <row r="23" spans="1:14" x14ac:dyDescent="0.2">
      <c r="A23" s="3">
        <v>16</v>
      </c>
      <c r="B23" s="21" t="s">
        <v>23</v>
      </c>
      <c r="C23" s="16">
        <v>41.769306746563849</v>
      </c>
      <c r="D23" s="4">
        <v>37.39661782890694</v>
      </c>
      <c r="E23" s="4">
        <v>43.966448778095682</v>
      </c>
      <c r="F23" s="4">
        <v>23.846019886594689</v>
      </c>
      <c r="G23" s="4">
        <v>21.790204223742418</v>
      </c>
      <c r="H23" s="17">
        <v>19.969231816891561</v>
      </c>
      <c r="I23" s="34">
        <f t="shared" si="1"/>
        <v>2.1842700018039096</v>
      </c>
      <c r="J23" s="35">
        <f t="shared" si="2"/>
        <v>2.0161944377844145</v>
      </c>
      <c r="K23" s="35">
        <f t="shared" si="3"/>
        <v>2.5120681118625749</v>
      </c>
      <c r="L23" s="35">
        <f t="shared" si="4"/>
        <v>2.109918046953589</v>
      </c>
      <c r="M23" s="35">
        <f t="shared" si="5"/>
        <v>1.7423518510337137</v>
      </c>
      <c r="N23" s="36">
        <f t="shared" si="6"/>
        <v>1.4907618718574447</v>
      </c>
    </row>
    <row r="24" spans="1:14" x14ac:dyDescent="0.2">
      <c r="A24" s="3">
        <v>17</v>
      </c>
      <c r="B24" s="22" t="s">
        <v>24</v>
      </c>
      <c r="C24" s="16">
        <v>44.133543028033671</v>
      </c>
      <c r="D24" s="4">
        <v>25.823828067391506</v>
      </c>
      <c r="E24" s="4">
        <v>40.596304593301831</v>
      </c>
      <c r="F24" s="4">
        <v>23.771519836213692</v>
      </c>
      <c r="G24" s="4">
        <v>28.624667477487066</v>
      </c>
      <c r="H24" s="17">
        <v>26.958673945681095</v>
      </c>
      <c r="I24" s="34">
        <f t="shared" si="1"/>
        <v>2.3079045743890956</v>
      </c>
      <c r="J24" s="35">
        <f t="shared" si="2"/>
        <v>1.3922611598188379</v>
      </c>
      <c r="K24" s="35">
        <f t="shared" si="3"/>
        <v>2.3195114698256236</v>
      </c>
      <c r="L24" s="35">
        <f t="shared" si="4"/>
        <v>2.1033262131152646</v>
      </c>
      <c r="M24" s="35">
        <f t="shared" si="5"/>
        <v>2.2888377663886961</v>
      </c>
      <c r="N24" s="36">
        <f t="shared" si="6"/>
        <v>2.0125442782462497</v>
      </c>
    </row>
    <row r="25" spans="1:14" x14ac:dyDescent="0.2">
      <c r="A25" s="3">
        <v>18</v>
      </c>
      <c r="B25" s="22" t="s">
        <v>25</v>
      </c>
      <c r="C25" s="16">
        <v>45.976199610879711</v>
      </c>
      <c r="D25" s="4">
        <v>35.771265284194946</v>
      </c>
      <c r="E25" s="4">
        <v>33.953698954806576</v>
      </c>
      <c r="F25" s="4">
        <v>26.304216877615293</v>
      </c>
      <c r="G25" s="4">
        <v>27.263806711804133</v>
      </c>
      <c r="H25" s="17">
        <v>26.103725408972949</v>
      </c>
      <c r="I25" s="34">
        <f t="shared" si="1"/>
        <v>2.4042638345979861</v>
      </c>
      <c r="J25" s="35">
        <f t="shared" si="2"/>
        <v>1.9285654769227727</v>
      </c>
      <c r="K25" s="35">
        <f t="shared" si="3"/>
        <v>1.9399793887070806</v>
      </c>
      <c r="L25" s="35">
        <f t="shared" si="4"/>
        <v>2.3274216059956196</v>
      </c>
      <c r="M25" s="35">
        <f t="shared" si="5"/>
        <v>2.1800228948188702</v>
      </c>
      <c r="N25" s="36">
        <f t="shared" si="6"/>
        <v>1.9487198561246775</v>
      </c>
    </row>
    <row r="26" spans="1:14" x14ac:dyDescent="0.2">
      <c r="A26" s="3">
        <v>19</v>
      </c>
      <c r="B26" s="21" t="s">
        <v>26</v>
      </c>
      <c r="C26" s="16">
        <v>48.59354287160361</v>
      </c>
      <c r="D26" s="4">
        <v>36.925513743750194</v>
      </c>
      <c r="E26" s="4">
        <v>40.970909551992904</v>
      </c>
      <c r="F26" s="4">
        <v>19.871646767829837</v>
      </c>
      <c r="G26" s="4">
        <v>25.462910107174451</v>
      </c>
      <c r="H26" s="17">
        <v>24.258277315380962</v>
      </c>
      <c r="I26" s="34">
        <f t="shared" si="1"/>
        <v>2.5411342979626466</v>
      </c>
      <c r="J26" s="35">
        <f t="shared" si="2"/>
        <v>1.9907954179998946</v>
      </c>
      <c r="K26" s="35">
        <f t="shared" si="3"/>
        <v>2.3409149080706126</v>
      </c>
      <c r="L26" s="35">
        <f t="shared" si="4"/>
        <v>1.7582618121400284</v>
      </c>
      <c r="M26" s="35">
        <f t="shared" si="5"/>
        <v>2.0360226137578077</v>
      </c>
      <c r="N26" s="36">
        <f t="shared" si="6"/>
        <v>1.8109517296566466</v>
      </c>
    </row>
    <row r="27" spans="1:14" x14ac:dyDescent="0.2">
      <c r="A27" s="3">
        <v>20</v>
      </c>
      <c r="B27" s="21" t="s">
        <v>27</v>
      </c>
      <c r="C27" s="16">
        <v>46.583431569581322</v>
      </c>
      <c r="D27" s="4">
        <v>43.362148177161622</v>
      </c>
      <c r="E27" s="4">
        <v>42.125308294591314</v>
      </c>
      <c r="F27" s="4">
        <v>18.62898201233515</v>
      </c>
      <c r="G27" s="4">
        <v>22.914142273198831</v>
      </c>
      <c r="H27" s="17">
        <v>21.825899239218256</v>
      </c>
      <c r="I27" s="34">
        <f t="shared" si="1"/>
        <v>2.4360182172976144</v>
      </c>
      <c r="J27" s="35">
        <f t="shared" si="2"/>
        <v>2.3378189537129122</v>
      </c>
      <c r="K27" s="35">
        <f t="shared" si="3"/>
        <v>2.4068726633647013</v>
      </c>
      <c r="L27" s="35">
        <f t="shared" si="4"/>
        <v>1.6483096773015704</v>
      </c>
      <c r="M27" s="35">
        <f t="shared" si="5"/>
        <v>1.8322223047848474</v>
      </c>
      <c r="N27" s="36">
        <f t="shared" si="6"/>
        <v>1.6293675542043846</v>
      </c>
    </row>
    <row r="28" spans="1:14" x14ac:dyDescent="0.2">
      <c r="A28" s="3">
        <v>21</v>
      </c>
      <c r="B28" s="22" t="s">
        <v>28</v>
      </c>
      <c r="C28" s="16">
        <v>41.506054219777518</v>
      </c>
      <c r="D28" s="4">
        <v>38.06213638641362</v>
      </c>
      <c r="E28" s="4">
        <v>38.325602551389039</v>
      </c>
      <c r="F28" s="4">
        <v>27.820506259933435</v>
      </c>
      <c r="G28" s="4">
        <v>29.484652565798541</v>
      </c>
      <c r="H28" s="17">
        <v>28.599031021071543</v>
      </c>
      <c r="I28" s="34">
        <f t="shared" si="1"/>
        <v>2.1705035631927214</v>
      </c>
      <c r="J28" s="35">
        <f t="shared" si="2"/>
        <v>2.0520750839975617</v>
      </c>
      <c r="K28" s="35">
        <f t="shared" si="3"/>
        <v>2.18977258143325</v>
      </c>
      <c r="L28" s="35">
        <f t="shared" si="4"/>
        <v>2.4615843026373203</v>
      </c>
      <c r="M28" s="35">
        <f t="shared" si="5"/>
        <v>2.357602455103649</v>
      </c>
      <c r="N28" s="36">
        <f t="shared" si="6"/>
        <v>2.1350017571641504</v>
      </c>
    </row>
    <row r="29" spans="1:14" x14ac:dyDescent="0.2">
      <c r="A29" s="3">
        <v>22</v>
      </c>
      <c r="B29" s="21" t="s">
        <v>29</v>
      </c>
      <c r="C29" s="16">
        <v>40.457230430755004</v>
      </c>
      <c r="D29" s="4">
        <v>38.799752023232131</v>
      </c>
      <c r="E29" s="4">
        <v>39.920443684948111</v>
      </c>
      <c r="F29" s="4">
        <v>25.963613598789269</v>
      </c>
      <c r="G29" s="4">
        <v>29.469808686216791</v>
      </c>
      <c r="H29" s="17">
        <v>28.861903623700318</v>
      </c>
      <c r="I29" s="34">
        <f t="shared" si="1"/>
        <v>2.1156567266521877</v>
      </c>
      <c r="J29" s="35">
        <f t="shared" si="2"/>
        <v>2.0918427590044368</v>
      </c>
      <c r="K29" s="35">
        <f t="shared" si="3"/>
        <v>2.280895464141405</v>
      </c>
      <c r="L29" s="35">
        <f t="shared" si="4"/>
        <v>2.2972847106871246</v>
      </c>
      <c r="M29" s="35">
        <f t="shared" si="5"/>
        <v>2.3564155336411319</v>
      </c>
      <c r="N29" s="36">
        <f t="shared" si="6"/>
        <v>2.154625969890422</v>
      </c>
    </row>
    <row r="30" spans="1:14" x14ac:dyDescent="0.2">
      <c r="A30" s="3">
        <v>23</v>
      </c>
      <c r="B30" s="22" t="s">
        <v>30</v>
      </c>
      <c r="C30" s="16">
        <v>45.64860035853755</v>
      </c>
      <c r="D30" s="4">
        <v>38.073798480295608</v>
      </c>
      <c r="E30" s="4">
        <v>41.329201930064052</v>
      </c>
      <c r="F30" s="4">
        <v>30.420493562972258</v>
      </c>
      <c r="G30" s="4">
        <v>28.468318668927576</v>
      </c>
      <c r="H30" s="17">
        <v>27.995887946639169</v>
      </c>
      <c r="I30" s="34">
        <f t="shared" si="1"/>
        <v>2.3871324700808283</v>
      </c>
      <c r="J30" s="35">
        <f t="shared" si="2"/>
        <v>2.052703832001602</v>
      </c>
      <c r="K30" s="35">
        <f t="shared" si="3"/>
        <v>2.3613863103032249</v>
      </c>
      <c r="L30" s="35">
        <f t="shared" si="4"/>
        <v>2.6916336005335988</v>
      </c>
      <c r="M30" s="35">
        <f t="shared" si="5"/>
        <v>2.2763360645595907</v>
      </c>
      <c r="N30" s="36">
        <f t="shared" si="6"/>
        <v>2.0899753532001233</v>
      </c>
    </row>
    <row r="31" spans="1:14" x14ac:dyDescent="0.2">
      <c r="A31" s="3">
        <v>24</v>
      </c>
      <c r="B31" s="22" t="s">
        <v>31</v>
      </c>
      <c r="C31" s="16">
        <v>50.853501092278499</v>
      </c>
      <c r="D31" s="4">
        <v>30.114970656702194</v>
      </c>
      <c r="E31" s="4">
        <v>43.255828869259467</v>
      </c>
      <c r="F31" s="4">
        <v>28.75191762333208</v>
      </c>
      <c r="G31" s="4">
        <v>32.233185196931785</v>
      </c>
      <c r="H31" s="17">
        <v>32.368692779063252</v>
      </c>
      <c r="I31" s="34">
        <f t="shared" si="1"/>
        <v>2.6593157889005203</v>
      </c>
      <c r="J31" s="35">
        <f t="shared" si="2"/>
        <v>1.6236130392826631</v>
      </c>
      <c r="K31" s="35">
        <f t="shared" si="3"/>
        <v>2.4714661150615163</v>
      </c>
      <c r="L31" s="35">
        <f t="shared" si="4"/>
        <v>2.5439964474781962</v>
      </c>
      <c r="M31" s="35">
        <f t="shared" si="5"/>
        <v>2.5773760225428934</v>
      </c>
      <c r="N31" s="36">
        <f t="shared" si="6"/>
        <v>2.4164180915601277</v>
      </c>
    </row>
    <row r="32" spans="1:14" x14ac:dyDescent="0.2">
      <c r="A32" s="3">
        <v>25</v>
      </c>
      <c r="B32" s="22" t="s">
        <v>32</v>
      </c>
      <c r="C32" s="16">
        <v>48.189513775973801</v>
      </c>
      <c r="D32" s="4">
        <v>44.468385662595431</v>
      </c>
      <c r="E32" s="4">
        <v>38.654377368720006</v>
      </c>
      <c r="F32" s="4">
        <v>33.6027992022521</v>
      </c>
      <c r="G32" s="4">
        <v>33.964742316915945</v>
      </c>
      <c r="H32" s="17">
        <v>30.819382974964043</v>
      </c>
      <c r="I32" s="34">
        <f t="shared" si="1"/>
        <v>2.5200061370670208</v>
      </c>
      <c r="J32" s="35">
        <f t="shared" si="2"/>
        <v>2.3974604398816481</v>
      </c>
      <c r="K32" s="35">
        <f t="shared" si="3"/>
        <v>2.2085574675806168</v>
      </c>
      <c r="L32" s="35">
        <f t="shared" si="4"/>
        <v>2.9732069671235215</v>
      </c>
      <c r="M32" s="35">
        <f t="shared" si="5"/>
        <v>2.7158318957507146</v>
      </c>
      <c r="N32" s="36">
        <f t="shared" si="6"/>
        <v>2.3007575591558544</v>
      </c>
    </row>
    <row r="33" spans="1:16" x14ac:dyDescent="0.2">
      <c r="A33" s="40">
        <v>26</v>
      </c>
      <c r="B33" s="41" t="s">
        <v>33</v>
      </c>
      <c r="C33" s="42">
        <v>47.337535828567695</v>
      </c>
      <c r="D33" s="43">
        <v>47.616296573097131</v>
      </c>
      <c r="E33" s="43">
        <v>48.103593781175661</v>
      </c>
      <c r="F33" s="43">
        <v>28.558310647791153</v>
      </c>
      <c r="G33" s="43">
        <v>26.189051760495762</v>
      </c>
      <c r="H33" s="44">
        <v>27.342281803565378</v>
      </c>
      <c r="I33" s="34">
        <f t="shared" si="1"/>
        <v>2.4754530904002667</v>
      </c>
      <c r="J33" s="35">
        <f t="shared" si="2"/>
        <v>2.567176334977606</v>
      </c>
      <c r="K33" s="35">
        <f t="shared" si="3"/>
        <v>2.7484481317464313</v>
      </c>
      <c r="L33" s="35">
        <f t="shared" si="4"/>
        <v>2.5268659219794922</v>
      </c>
      <c r="M33" s="35">
        <f t="shared" si="5"/>
        <v>2.0940851376692873</v>
      </c>
      <c r="N33" s="36">
        <f t="shared" si="6"/>
        <v>2.041181732782436</v>
      </c>
    </row>
    <row r="34" spans="1:16" x14ac:dyDescent="0.2">
      <c r="A34" s="40">
        <v>27</v>
      </c>
      <c r="B34" s="41" t="s">
        <v>34</v>
      </c>
      <c r="C34" s="42">
        <v>45.136097827064994</v>
      </c>
      <c r="D34" s="43">
        <v>46.869194982492182</v>
      </c>
      <c r="E34" s="43">
        <v>45.671318823182204</v>
      </c>
      <c r="F34" s="43">
        <v>30.045355136466007</v>
      </c>
      <c r="G34" s="43">
        <v>30.256825904722945</v>
      </c>
      <c r="H34" s="44">
        <v>29.412784338903492</v>
      </c>
      <c r="I34" s="34">
        <f t="shared" si="1"/>
        <v>2.3603318360138967</v>
      </c>
      <c r="J34" s="35">
        <f t="shared" si="2"/>
        <v>2.5268972359871822</v>
      </c>
      <c r="K34" s="35">
        <f t="shared" si="3"/>
        <v>2.609477609198763</v>
      </c>
      <c r="L34" s="35">
        <f t="shared" si="4"/>
        <v>2.6584410031963688</v>
      </c>
      <c r="M34" s="35">
        <f t="shared" si="5"/>
        <v>2.4193456876396655</v>
      </c>
      <c r="N34" s="36">
        <f t="shared" si="6"/>
        <v>2.195750835067849</v>
      </c>
    </row>
    <row r="35" spans="1:16" x14ac:dyDescent="0.2">
      <c r="A35" s="40">
        <v>28</v>
      </c>
      <c r="B35" s="45" t="s">
        <v>35</v>
      </c>
      <c r="C35" s="42">
        <v>50.695649141007749</v>
      </c>
      <c r="D35" s="43">
        <v>46.393582807826789</v>
      </c>
      <c r="E35" s="43">
        <v>42.907008354175076</v>
      </c>
      <c r="F35" s="43">
        <v>33.268965557425872</v>
      </c>
      <c r="G35" s="43">
        <v>28.384929189164538</v>
      </c>
      <c r="H35" s="44">
        <v>29.665271244649222</v>
      </c>
      <c r="I35" s="34">
        <f t="shared" si="1"/>
        <v>2.6510611323418436</v>
      </c>
      <c r="J35" s="35">
        <f t="shared" si="2"/>
        <v>2.5012551678865296</v>
      </c>
      <c r="K35" s="35">
        <f t="shared" si="3"/>
        <v>2.451535897428303</v>
      </c>
      <c r="L35" s="35">
        <f t="shared" si="4"/>
        <v>2.9436690553357718</v>
      </c>
      <c r="M35" s="35">
        <f t="shared" si="5"/>
        <v>2.2696682145050442</v>
      </c>
      <c r="N35" s="36">
        <f t="shared" si="6"/>
        <v>2.2145997249841156</v>
      </c>
    </row>
    <row r="36" spans="1:16" x14ac:dyDescent="0.2">
      <c r="A36" s="40">
        <v>29</v>
      </c>
      <c r="B36" s="45" t="s">
        <v>36</v>
      </c>
      <c r="C36" s="42">
        <v>50.143119441308862</v>
      </c>
      <c r="D36" s="43">
        <v>38.248414443366038</v>
      </c>
      <c r="E36" s="43">
        <v>46.480023311676852</v>
      </c>
      <c r="F36" s="43">
        <v>28.836097401289628</v>
      </c>
      <c r="G36" s="43">
        <v>31.939856821826762</v>
      </c>
      <c r="H36" s="44">
        <v>31.688751443579971</v>
      </c>
      <c r="I36" s="34">
        <f t="shared" si="1"/>
        <v>2.622167331075743</v>
      </c>
      <c r="J36" s="35">
        <f t="shared" si="2"/>
        <v>2.0621180452093757</v>
      </c>
      <c r="K36" s="35">
        <f t="shared" si="3"/>
        <v>2.6556837689848507</v>
      </c>
      <c r="L36" s="35">
        <f t="shared" si="4"/>
        <v>2.5514447526270576</v>
      </c>
      <c r="M36" s="35">
        <f t="shared" si="5"/>
        <v>2.5539213898062219</v>
      </c>
      <c r="N36" s="36">
        <f t="shared" si="6"/>
        <v>2.3656584715941307</v>
      </c>
    </row>
    <row r="37" spans="1:16" x14ac:dyDescent="0.2">
      <c r="A37" s="40">
        <v>30</v>
      </c>
      <c r="B37" s="45" t="s">
        <v>37</v>
      </c>
      <c r="C37" s="42">
        <v>52.874209338318323</v>
      </c>
      <c r="D37" s="43">
        <v>36.078341574684423</v>
      </c>
      <c r="E37" s="43">
        <v>43.504036051175419</v>
      </c>
      <c r="F37" s="43">
        <v>24.05114881343755</v>
      </c>
      <c r="G37" s="43">
        <v>31.940685003776682</v>
      </c>
      <c r="H37" s="44">
        <v>36.077131892229197</v>
      </c>
      <c r="I37" s="34">
        <f t="shared" si="1"/>
        <v>2.7649860225724181</v>
      </c>
      <c r="J37" s="35">
        <f t="shared" si="2"/>
        <v>1.9451211320810256</v>
      </c>
      <c r="K37" s="35">
        <f t="shared" si="3"/>
        <v>2.4856476867862032</v>
      </c>
      <c r="L37" s="35">
        <f t="shared" si="4"/>
        <v>2.1280680454336829</v>
      </c>
      <c r="M37" s="35">
        <f t="shared" si="5"/>
        <v>2.5539876115055975</v>
      </c>
      <c r="N37" s="36">
        <f t="shared" si="6"/>
        <v>2.6932639755032581</v>
      </c>
    </row>
    <row r="38" spans="1:16" x14ac:dyDescent="0.2">
      <c r="A38" s="40">
        <v>31</v>
      </c>
      <c r="B38" s="45" t="s">
        <v>38</v>
      </c>
      <c r="C38" s="42">
        <v>45.730380898037829</v>
      </c>
      <c r="D38" s="43">
        <v>45.753208317492494</v>
      </c>
      <c r="E38" s="43">
        <v>51.863974516094537</v>
      </c>
      <c r="F38" s="43">
        <v>30.238025736867947</v>
      </c>
      <c r="G38" s="43">
        <v>26.654094884216729</v>
      </c>
      <c r="H38" s="44">
        <v>34.347858389147184</v>
      </c>
      <c r="I38" s="34">
        <f t="shared" si="1"/>
        <v>2.3914090739575848</v>
      </c>
      <c r="J38" s="35">
        <f t="shared" si="2"/>
        <v>2.4667301343282002</v>
      </c>
      <c r="K38" s="35">
        <f t="shared" si="3"/>
        <v>2.9633013390256662</v>
      </c>
      <c r="L38" s="35">
        <f t="shared" si="4"/>
        <v>2.6754886773507449</v>
      </c>
      <c r="M38" s="35">
        <f t="shared" si="5"/>
        <v>2.1312701378237544</v>
      </c>
      <c r="N38" s="36">
        <f t="shared" si="6"/>
        <v>2.5641686238118924</v>
      </c>
    </row>
    <row r="39" spans="1:16" x14ac:dyDescent="0.2">
      <c r="A39" s="40">
        <v>32</v>
      </c>
      <c r="B39" s="45" t="s">
        <v>39</v>
      </c>
      <c r="C39" s="42">
        <v>48.436632134835101</v>
      </c>
      <c r="D39" s="43">
        <v>44.84962273413938</v>
      </c>
      <c r="E39" s="43">
        <v>49.207814854330259</v>
      </c>
      <c r="F39" s="43">
        <v>33.659082281678742</v>
      </c>
      <c r="G39" s="43">
        <v>33.300194712860694</v>
      </c>
      <c r="H39" s="44">
        <v>31.729994718889472</v>
      </c>
      <c r="I39" s="34">
        <f t="shared" si="1"/>
        <v>2.5329288609568579</v>
      </c>
      <c r="J39" s="35">
        <f t="shared" si="2"/>
        <v>2.4180143858732555</v>
      </c>
      <c r="K39" s="35">
        <f t="shared" si="3"/>
        <v>2.8115389344700823</v>
      </c>
      <c r="L39" s="35">
        <f t="shared" si="4"/>
        <v>2.9781869464066535</v>
      </c>
      <c r="M39" s="35">
        <f t="shared" si="5"/>
        <v>2.6626944521482323</v>
      </c>
      <c r="N39" s="36">
        <f t="shared" si="6"/>
        <v>2.3687374033660538</v>
      </c>
    </row>
    <row r="40" spans="1:16" x14ac:dyDescent="0.2">
      <c r="A40" s="40">
        <v>33</v>
      </c>
      <c r="B40" s="45" t="s">
        <v>40</v>
      </c>
      <c r="C40" s="42">
        <v>54.085218367673448</v>
      </c>
      <c r="D40" s="43">
        <v>53.369135344409777</v>
      </c>
      <c r="E40" s="43">
        <v>39.101054543207326</v>
      </c>
      <c r="F40" s="43">
        <v>33.297494353082278</v>
      </c>
      <c r="G40" s="43">
        <v>36.025908621466094</v>
      </c>
      <c r="H40" s="44">
        <v>33.783092374610064</v>
      </c>
      <c r="I40" s="34">
        <f t="shared" si="1"/>
        <v>2.8283141192244337</v>
      </c>
      <c r="J40" s="35">
        <f t="shared" si="2"/>
        <v>2.8773338359916516</v>
      </c>
      <c r="K40" s="35">
        <f t="shared" si="3"/>
        <v>2.2340788257414674</v>
      </c>
      <c r="L40" s="35">
        <f t="shared" si="4"/>
        <v>2.9461933097438271</v>
      </c>
      <c r="M40" s="35">
        <f t="shared" si="5"/>
        <v>2.8806434270767149</v>
      </c>
      <c r="N40" s="36">
        <f t="shared" si="6"/>
        <v>2.5220071802114106</v>
      </c>
    </row>
    <row r="41" spans="1:16" x14ac:dyDescent="0.2">
      <c r="A41" s="40">
        <v>34</v>
      </c>
      <c r="B41" s="45" t="s">
        <v>41</v>
      </c>
      <c r="C41" s="42">
        <v>52.403809016399826</v>
      </c>
      <c r="D41" s="43">
        <v>46.855905804410305</v>
      </c>
      <c r="E41" s="43">
        <v>54.286152147417219</v>
      </c>
      <c r="F41" s="43">
        <v>29.871204856597494</v>
      </c>
      <c r="G41" s="43">
        <v>30.468384154474993</v>
      </c>
      <c r="H41" s="44">
        <v>32.28152458928129</v>
      </c>
      <c r="I41" s="34">
        <f t="shared" si="1"/>
        <v>2.7403870672141277</v>
      </c>
      <c r="J41" s="35">
        <f t="shared" si="2"/>
        <v>2.5261807656621387</v>
      </c>
      <c r="K41" s="35">
        <f t="shared" si="3"/>
        <v>3.1016949404653156</v>
      </c>
      <c r="L41" s="35">
        <f t="shared" si="4"/>
        <v>2.6430320242504459</v>
      </c>
      <c r="M41" s="35">
        <f t="shared" si="5"/>
        <v>2.4362619544296433</v>
      </c>
      <c r="N41" s="36">
        <f t="shared" si="6"/>
        <v>2.4099107298870632</v>
      </c>
    </row>
    <row r="42" spans="1:16" x14ac:dyDescent="0.2">
      <c r="A42" s="40">
        <v>35</v>
      </c>
      <c r="B42" s="45" t="s">
        <v>42</v>
      </c>
      <c r="C42" s="42">
        <v>52.942713454869626</v>
      </c>
      <c r="D42" s="43">
        <v>35.051001390982748</v>
      </c>
      <c r="E42" s="43">
        <v>54.321136355600608</v>
      </c>
      <c r="F42" s="43">
        <v>26.359366764827175</v>
      </c>
      <c r="G42" s="43">
        <v>38.382159169349023</v>
      </c>
      <c r="H42" s="44">
        <v>34.670817948479673</v>
      </c>
      <c r="I42" s="34">
        <f t="shared" si="1"/>
        <v>2.768568353677193</v>
      </c>
      <c r="J42" s="35">
        <f t="shared" si="2"/>
        <v>1.8897333006581891</v>
      </c>
      <c r="K42" s="35">
        <f t="shared" si="3"/>
        <v>3.1036937990549598</v>
      </c>
      <c r="L42" s="35">
        <f t="shared" si="4"/>
        <v>2.3323013193762674</v>
      </c>
      <c r="M42" s="35">
        <f t="shared" si="5"/>
        <v>3.0690499909367177</v>
      </c>
      <c r="N42" s="36">
        <f t="shared" si="6"/>
        <v>2.5882785045333683</v>
      </c>
    </row>
    <row r="43" spans="1:16" x14ac:dyDescent="0.2">
      <c r="A43" s="40">
        <v>36</v>
      </c>
      <c r="B43" s="45" t="s">
        <v>43</v>
      </c>
      <c r="C43" s="42">
        <v>51.588354098936406</v>
      </c>
      <c r="D43" s="43">
        <v>44.639116123474984</v>
      </c>
      <c r="E43" s="43">
        <v>53.649475725766237</v>
      </c>
      <c r="F43" s="43">
        <v>30.698291668870741</v>
      </c>
      <c r="G43" s="43">
        <v>37.060675686909832</v>
      </c>
      <c r="H43" s="44">
        <v>32.768254060774652</v>
      </c>
      <c r="I43" s="34">
        <f t="shared" si="1"/>
        <v>2.6977439435241384</v>
      </c>
      <c r="J43" s="35">
        <f t="shared" si="2"/>
        <v>2.406665170832468</v>
      </c>
      <c r="K43" s="35">
        <f t="shared" si="3"/>
        <v>3.0653177805887823</v>
      </c>
      <c r="L43" s="35">
        <f t="shared" si="4"/>
        <v>2.7162134356520888</v>
      </c>
      <c r="M43" s="35">
        <f t="shared" si="5"/>
        <v>2.9633837398040352</v>
      </c>
      <c r="N43" s="36">
        <f t="shared" si="6"/>
        <v>2.4462465160938143</v>
      </c>
    </row>
    <row r="44" spans="1:16" x14ac:dyDescent="0.2">
      <c r="A44" s="40">
        <v>37</v>
      </c>
      <c r="B44" s="45" t="s">
        <v>44</v>
      </c>
      <c r="C44" s="42">
        <v>53.840083726896907</v>
      </c>
      <c r="D44" s="43">
        <v>45.009991471740221</v>
      </c>
      <c r="E44" s="43">
        <v>50.52414976204853</v>
      </c>
      <c r="F44" s="43">
        <v>28.239037135576684</v>
      </c>
      <c r="G44" s="43">
        <v>38.945924474402496</v>
      </c>
      <c r="H44" s="44">
        <v>33.037041837263509</v>
      </c>
      <c r="I44" s="34">
        <f t="shared" si="1"/>
        <v>2.8154951312172836</v>
      </c>
      <c r="J44" s="35">
        <f t="shared" si="2"/>
        <v>2.426660476763737</v>
      </c>
      <c r="K44" s="35">
        <f t="shared" si="3"/>
        <v>2.8867490785256118</v>
      </c>
      <c r="L44" s="35">
        <f t="shared" si="4"/>
        <v>2.4986163042848322</v>
      </c>
      <c r="M44" s="35">
        <f t="shared" si="5"/>
        <v>3.114128848974139</v>
      </c>
      <c r="N44" s="36">
        <f t="shared" si="6"/>
        <v>2.4663123139414806</v>
      </c>
    </row>
    <row r="45" spans="1:16" x14ac:dyDescent="0.2">
      <c r="A45" s="40">
        <v>38</v>
      </c>
      <c r="B45" s="41" t="s">
        <v>45</v>
      </c>
      <c r="C45" s="42">
        <v>48.142489535037782</v>
      </c>
      <c r="D45" s="43">
        <v>49.141038634922978</v>
      </c>
      <c r="E45" s="43">
        <v>48.85562846454377</v>
      </c>
      <c r="F45" s="43">
        <v>40.499041173398453</v>
      </c>
      <c r="G45" s="43">
        <v>36.891343527286814</v>
      </c>
      <c r="H45" s="44">
        <v>38.474559783732929</v>
      </c>
      <c r="I45" s="34">
        <f t="shared" si="1"/>
        <v>2.5175470673137839</v>
      </c>
      <c r="J45" s="35">
        <f t="shared" si="2"/>
        <v>2.649381000602018</v>
      </c>
      <c r="K45" s="35">
        <f t="shared" si="3"/>
        <v>2.7914164041361014</v>
      </c>
      <c r="L45" s="35">
        <f t="shared" si="4"/>
        <v>3.5833928790819449</v>
      </c>
      <c r="M45" s="35">
        <f t="shared" si="5"/>
        <v>2.9498438849807735</v>
      </c>
      <c r="N45" s="36">
        <f t="shared" si="6"/>
        <v>2.8722390169046093</v>
      </c>
    </row>
    <row r="46" spans="1:16" x14ac:dyDescent="0.2">
      <c r="A46" s="40">
        <v>39</v>
      </c>
      <c r="B46" s="41" t="s">
        <v>46</v>
      </c>
      <c r="C46" s="42">
        <v>51.617339610208205</v>
      </c>
      <c r="D46" s="43">
        <v>54.296814755587896</v>
      </c>
      <c r="E46" s="43">
        <v>48.748737325998661</v>
      </c>
      <c r="F46" s="43">
        <v>33.647669080939465</v>
      </c>
      <c r="G46" s="43">
        <v>33.124349418761149</v>
      </c>
      <c r="H46" s="44">
        <v>38.55696641914961</v>
      </c>
      <c r="I46" s="34">
        <f t="shared" si="1"/>
        <v>2.6992597020485034</v>
      </c>
      <c r="J46" s="35">
        <f t="shared" si="2"/>
        <v>2.9273485746886543</v>
      </c>
      <c r="K46" s="35">
        <f t="shared" si="3"/>
        <v>2.7853090693832971</v>
      </c>
      <c r="L46" s="35">
        <f t="shared" si="4"/>
        <v>2.9771770957763248</v>
      </c>
      <c r="M46" s="35">
        <f t="shared" si="5"/>
        <v>2.648633804963656</v>
      </c>
      <c r="N46" s="36">
        <f t="shared" si="6"/>
        <v>2.8783909145436226</v>
      </c>
    </row>
    <row r="47" spans="1:16" ht="16" thickBot="1" x14ac:dyDescent="0.25">
      <c r="A47" s="40">
        <v>40</v>
      </c>
      <c r="B47" s="41" t="s">
        <v>47</v>
      </c>
      <c r="C47" s="46">
        <v>58.234326403015025</v>
      </c>
      <c r="D47" s="47">
        <v>63.414345597742283</v>
      </c>
      <c r="E47" s="47">
        <v>59.883975195313155</v>
      </c>
      <c r="F47" s="47">
        <v>42.227816766956003</v>
      </c>
      <c r="G47" s="47">
        <v>33.91162004155197</v>
      </c>
      <c r="H47" s="48">
        <v>40.006412789331911</v>
      </c>
      <c r="I47" s="37">
        <f t="shared" si="1"/>
        <v>3.0452861717133275</v>
      </c>
      <c r="J47" s="38">
        <f t="shared" si="2"/>
        <v>3.4189094707670691</v>
      </c>
      <c r="K47" s="38">
        <f t="shared" si="3"/>
        <v>3.421532297479116</v>
      </c>
      <c r="L47" s="38">
        <f t="shared" si="4"/>
        <v>3.7363565535788577</v>
      </c>
      <c r="M47" s="38">
        <f t="shared" si="5"/>
        <v>2.7115842212516066</v>
      </c>
      <c r="N47" s="39">
        <f t="shared" si="6"/>
        <v>2.986596347971572</v>
      </c>
      <c r="P47" s="15"/>
    </row>
  </sheetData>
  <mergeCells count="6">
    <mergeCell ref="C4:H4"/>
    <mergeCell ref="C5:E5"/>
    <mergeCell ref="F5:H5"/>
    <mergeCell ref="I4:N4"/>
    <mergeCell ref="I5:K5"/>
    <mergeCell ref="L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8409-D502-E241-A686-5B88423B9FE3}">
  <dimension ref="A2:Y49"/>
  <sheetViews>
    <sheetView workbookViewId="0">
      <selection activeCell="M39" sqref="M39"/>
    </sheetView>
  </sheetViews>
  <sheetFormatPr baseColWidth="10" defaultRowHeight="14" x14ac:dyDescent="0.15"/>
  <cols>
    <col min="1" max="1" width="19" style="5" customWidth="1"/>
    <col min="2" max="16384" width="10.83203125" style="5"/>
  </cols>
  <sheetData>
    <row r="2" spans="1:7" ht="15" thickBot="1" x14ac:dyDescent="0.2">
      <c r="A2" s="49" t="s">
        <v>93</v>
      </c>
    </row>
    <row r="3" spans="1:7" ht="15" thickBot="1" x14ac:dyDescent="0.2">
      <c r="A3" s="80"/>
      <c r="B3" s="233" t="s">
        <v>95</v>
      </c>
      <c r="C3" s="206"/>
      <c r="D3" s="206"/>
      <c r="E3" s="206"/>
      <c r="F3" s="206"/>
      <c r="G3" s="207"/>
    </row>
    <row r="4" spans="1:7" x14ac:dyDescent="0.15">
      <c r="A4" s="66" t="s">
        <v>94</v>
      </c>
      <c r="B4" s="230" t="s">
        <v>2</v>
      </c>
      <c r="C4" s="231"/>
      <c r="D4" s="232"/>
      <c r="E4" s="230" t="s">
        <v>3</v>
      </c>
      <c r="F4" s="231"/>
      <c r="G4" s="232"/>
    </row>
    <row r="5" spans="1:7" x14ac:dyDescent="0.15">
      <c r="A5" s="67" t="s">
        <v>6</v>
      </c>
      <c r="B5" s="69">
        <v>8.5017355999999999</v>
      </c>
      <c r="C5" s="60">
        <v>8.8394329000000003</v>
      </c>
      <c r="D5" s="62">
        <v>10.622277499999999</v>
      </c>
      <c r="E5" s="69">
        <v>4.8078234799999997</v>
      </c>
      <c r="F5" s="60">
        <v>5.1255293899999996</v>
      </c>
      <c r="G5" s="62">
        <v>6.4871966299999997</v>
      </c>
    </row>
    <row r="6" spans="1:7" x14ac:dyDescent="0.15">
      <c r="A6" s="67" t="s">
        <v>43</v>
      </c>
      <c r="B6" s="69">
        <v>19.8223217</v>
      </c>
      <c r="C6" s="60">
        <v>19.615158699999999</v>
      </c>
      <c r="D6" s="62">
        <v>21.066733500000002</v>
      </c>
      <c r="E6" s="69">
        <v>13.7849644</v>
      </c>
      <c r="F6" s="60">
        <v>13.8396589</v>
      </c>
      <c r="G6" s="62">
        <v>13.837002099999999</v>
      </c>
    </row>
    <row r="7" spans="1:7" x14ac:dyDescent="0.15">
      <c r="A7" s="67" t="s">
        <v>46</v>
      </c>
      <c r="B7" s="69">
        <v>20.853553699999999</v>
      </c>
      <c r="C7" s="60">
        <v>22.213360000000002</v>
      </c>
      <c r="D7" s="62">
        <v>23.609180599999998</v>
      </c>
      <c r="E7" s="69">
        <v>16.902273399999999</v>
      </c>
      <c r="F7" s="60">
        <v>15.691407999999999</v>
      </c>
      <c r="G7" s="62">
        <v>15.686349099999999</v>
      </c>
    </row>
    <row r="8" spans="1:7" x14ac:dyDescent="0.15">
      <c r="A8" s="67" t="s">
        <v>41</v>
      </c>
      <c r="B8" s="69">
        <v>19.469743300000001</v>
      </c>
      <c r="C8" s="60">
        <v>23.6048729</v>
      </c>
      <c r="D8" s="62">
        <v>23.525513</v>
      </c>
      <c r="E8" s="69">
        <v>18.682180599999999</v>
      </c>
      <c r="F8" s="60">
        <v>19.359062699999999</v>
      </c>
      <c r="G8" s="62">
        <v>19.9435121</v>
      </c>
    </row>
    <row r="9" spans="1:7" x14ac:dyDescent="0.15">
      <c r="A9" s="67" t="s">
        <v>47</v>
      </c>
      <c r="B9" s="69">
        <v>21.097613599999999</v>
      </c>
      <c r="C9" s="60">
        <v>24.060262000000002</v>
      </c>
      <c r="D9" s="62">
        <v>29.094784799999999</v>
      </c>
      <c r="E9" s="69">
        <v>18.7293427</v>
      </c>
      <c r="F9" s="60">
        <v>18.1326517</v>
      </c>
      <c r="G9" s="62">
        <v>18.926715999999999</v>
      </c>
    </row>
    <row r="10" spans="1:7" x14ac:dyDescent="0.15">
      <c r="A10" s="67" t="s">
        <v>45</v>
      </c>
      <c r="B10" s="69">
        <v>23.840645800000001</v>
      </c>
      <c r="C10" s="60">
        <v>24.0133513</v>
      </c>
      <c r="D10" s="62">
        <v>25.618030699999998</v>
      </c>
      <c r="E10" s="69">
        <v>19.687210100000001</v>
      </c>
      <c r="F10" s="60">
        <v>18.799012900000001</v>
      </c>
      <c r="G10" s="62">
        <v>19.3943181</v>
      </c>
    </row>
    <row r="11" spans="1:7" x14ac:dyDescent="0.15">
      <c r="A11" s="67" t="s">
        <v>38</v>
      </c>
      <c r="B11" s="69">
        <v>22.0360586</v>
      </c>
      <c r="C11" s="60">
        <v>24.992404100000002</v>
      </c>
      <c r="D11" s="62">
        <v>27.545234399999998</v>
      </c>
      <c r="E11" s="69">
        <v>18.1404517</v>
      </c>
      <c r="F11" s="60">
        <v>22.301739699999999</v>
      </c>
      <c r="G11" s="62">
        <v>22.4530441</v>
      </c>
    </row>
    <row r="12" spans="1:7" x14ac:dyDescent="0.15">
      <c r="A12" s="67" t="s">
        <v>42</v>
      </c>
      <c r="B12" s="69">
        <v>23.993883100000001</v>
      </c>
      <c r="C12" s="60">
        <v>25.061590599999999</v>
      </c>
      <c r="D12" s="62">
        <v>27.163504199999998</v>
      </c>
      <c r="E12" s="69">
        <v>20.4967054</v>
      </c>
      <c r="F12" s="60">
        <v>20.1378682</v>
      </c>
      <c r="G12" s="62">
        <v>20.8160764</v>
      </c>
    </row>
    <row r="13" spans="1:7" x14ac:dyDescent="0.15">
      <c r="A13" s="67" t="s">
        <v>40</v>
      </c>
      <c r="B13" s="69">
        <v>20.4890574</v>
      </c>
      <c r="C13" s="60">
        <v>23.745001899999998</v>
      </c>
      <c r="D13" s="62">
        <v>26.532650100000001</v>
      </c>
      <c r="E13" s="69">
        <v>21.434052600000001</v>
      </c>
      <c r="F13" s="60">
        <v>21.709640100000001</v>
      </c>
      <c r="G13" s="62">
        <v>23.899201600000001</v>
      </c>
    </row>
    <row r="14" spans="1:7" x14ac:dyDescent="0.15">
      <c r="A14" s="67" t="s">
        <v>39</v>
      </c>
      <c r="B14" s="69">
        <v>21.830422899999999</v>
      </c>
      <c r="C14" s="60">
        <v>25.9636268</v>
      </c>
      <c r="D14" s="62">
        <v>28.717792500000002</v>
      </c>
      <c r="E14" s="69">
        <v>19.5165589</v>
      </c>
      <c r="F14" s="60">
        <v>22.035255800000002</v>
      </c>
      <c r="G14" s="62">
        <v>23.190154700000001</v>
      </c>
    </row>
    <row r="15" spans="1:7" x14ac:dyDescent="0.15">
      <c r="A15" s="67" t="s">
        <v>44</v>
      </c>
      <c r="B15" s="69">
        <v>25.3965639</v>
      </c>
      <c r="C15" s="60">
        <v>25.5086938</v>
      </c>
      <c r="D15" s="62">
        <v>27.625958199999999</v>
      </c>
      <c r="E15" s="69">
        <v>21.138256800000001</v>
      </c>
      <c r="F15" s="60">
        <v>20.780143299999999</v>
      </c>
      <c r="G15" s="62">
        <v>21.717792500000002</v>
      </c>
    </row>
    <row r="16" spans="1:7" ht="15" thickBot="1" x14ac:dyDescent="0.2">
      <c r="A16" s="68" t="s">
        <v>4</v>
      </c>
      <c r="B16" s="70">
        <v>9.0756099999999996E-3</v>
      </c>
      <c r="C16" s="64">
        <v>3.3700710000000002E-2</v>
      </c>
      <c r="D16" s="65">
        <v>0</v>
      </c>
      <c r="E16" s="70">
        <v>1.8591779999999999E-2</v>
      </c>
      <c r="F16" s="64">
        <v>1.797433E-2</v>
      </c>
      <c r="G16" s="65">
        <v>9.4207600000000002E-3</v>
      </c>
    </row>
    <row r="18" spans="1:25" ht="15" thickBot="1" x14ac:dyDescent="0.2">
      <c r="A18" s="10" t="s">
        <v>96</v>
      </c>
    </row>
    <row r="19" spans="1:25" ht="15" thickBot="1" x14ac:dyDescent="0.2">
      <c r="A19" s="78"/>
      <c r="B19" s="224" t="s">
        <v>69</v>
      </c>
      <c r="C19" s="225"/>
      <c r="D19" s="225"/>
      <c r="E19" s="225"/>
      <c r="F19" s="225"/>
      <c r="G19" s="225"/>
      <c r="H19" s="225"/>
      <c r="I19" s="225"/>
      <c r="J19" s="226"/>
    </row>
    <row r="20" spans="1:25" ht="15" thickBot="1" x14ac:dyDescent="0.2">
      <c r="A20" s="79" t="s">
        <v>100</v>
      </c>
      <c r="B20" s="227" t="s">
        <v>99</v>
      </c>
      <c r="C20" s="228"/>
      <c r="D20" s="229"/>
      <c r="E20" s="227" t="s">
        <v>72</v>
      </c>
      <c r="F20" s="228"/>
      <c r="G20" s="229"/>
      <c r="H20" s="227" t="s">
        <v>73</v>
      </c>
      <c r="I20" s="228"/>
      <c r="J20" s="229"/>
    </row>
    <row r="21" spans="1:25" x14ac:dyDescent="0.15">
      <c r="A21" s="84" t="s">
        <v>2</v>
      </c>
      <c r="B21" s="75">
        <v>11.4893678</v>
      </c>
      <c r="C21" s="76">
        <v>15.182078000000001</v>
      </c>
      <c r="D21" s="77">
        <v>12.995034199999999</v>
      </c>
      <c r="E21" s="75">
        <v>26.894241600000001</v>
      </c>
      <c r="F21" s="76">
        <v>27.503766200000001</v>
      </c>
      <c r="G21" s="77">
        <v>27.829022399999999</v>
      </c>
      <c r="H21" s="75">
        <v>33.480901799999998</v>
      </c>
      <c r="I21" s="76">
        <v>38.2475308</v>
      </c>
      <c r="J21" s="77">
        <v>36.4093436</v>
      </c>
    </row>
    <row r="22" spans="1:25" x14ac:dyDescent="0.15">
      <c r="A22" s="85" t="s">
        <v>3</v>
      </c>
      <c r="B22" s="69">
        <v>10.0410477</v>
      </c>
      <c r="C22" s="60">
        <v>9.9265030900000006</v>
      </c>
      <c r="D22" s="62">
        <v>9.8339632100000003</v>
      </c>
      <c r="E22" s="69">
        <v>23.121935499999999</v>
      </c>
      <c r="F22" s="60">
        <v>21.008947599999999</v>
      </c>
      <c r="G22" s="62">
        <v>21.020327000000002</v>
      </c>
      <c r="H22" s="69">
        <v>25.788590599999999</v>
      </c>
      <c r="I22" s="60">
        <v>26.864912400000001</v>
      </c>
      <c r="J22" s="62">
        <v>27.412764899999999</v>
      </c>
    </row>
    <row r="23" spans="1:25" ht="15" thickBot="1" x14ac:dyDescent="0.2">
      <c r="A23" s="86" t="s">
        <v>98</v>
      </c>
      <c r="B23" s="70">
        <v>3.8423322099999999</v>
      </c>
      <c r="C23" s="64">
        <v>2.69539974</v>
      </c>
      <c r="D23" s="65">
        <v>3.1973712999999999</v>
      </c>
      <c r="E23" s="70">
        <v>9.7174664499999999</v>
      </c>
      <c r="F23" s="64">
        <v>8.7759151699999993</v>
      </c>
      <c r="G23" s="65">
        <v>9.9994691299999996</v>
      </c>
      <c r="H23" s="70">
        <v>20.7951823</v>
      </c>
      <c r="I23" s="64">
        <v>19.447496099999999</v>
      </c>
      <c r="J23" s="65">
        <v>19.205965299999999</v>
      </c>
    </row>
    <row r="25" spans="1:25" ht="15" thickBot="1" x14ac:dyDescent="0.2">
      <c r="A25" s="10" t="s">
        <v>104</v>
      </c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 ht="17" customHeight="1" thickBot="1" x14ac:dyDescent="0.2">
      <c r="A26" s="78"/>
      <c r="B26" s="224" t="s">
        <v>69</v>
      </c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6"/>
    </row>
    <row r="27" spans="1:25" ht="17" customHeight="1" x14ac:dyDescent="0.15">
      <c r="A27" s="90"/>
      <c r="B27" s="208" t="s">
        <v>99</v>
      </c>
      <c r="C27" s="209"/>
      <c r="D27" s="209"/>
      <c r="E27" s="209"/>
      <c r="F27" s="209"/>
      <c r="G27" s="210"/>
      <c r="H27" s="208" t="s">
        <v>72</v>
      </c>
      <c r="I27" s="209"/>
      <c r="J27" s="209"/>
      <c r="K27" s="209"/>
      <c r="L27" s="209"/>
      <c r="M27" s="210"/>
      <c r="N27" s="208" t="s">
        <v>73</v>
      </c>
      <c r="O27" s="209"/>
      <c r="P27" s="209"/>
      <c r="Q27" s="209"/>
      <c r="R27" s="209"/>
      <c r="S27" s="210"/>
    </row>
    <row r="28" spans="1:25" ht="17" thickBot="1" x14ac:dyDescent="0.25">
      <c r="A28" s="79" t="s">
        <v>100</v>
      </c>
      <c r="B28" s="213" t="s">
        <v>105</v>
      </c>
      <c r="C28" s="214"/>
      <c r="D28" s="214"/>
      <c r="E28" s="211" t="s">
        <v>106</v>
      </c>
      <c r="F28" s="211"/>
      <c r="G28" s="212"/>
      <c r="H28" s="213" t="s">
        <v>105</v>
      </c>
      <c r="I28" s="214"/>
      <c r="J28" s="214"/>
      <c r="K28" s="211" t="s">
        <v>106</v>
      </c>
      <c r="L28" s="211"/>
      <c r="M28" s="212"/>
      <c r="N28" s="213" t="s">
        <v>105</v>
      </c>
      <c r="O28" s="214"/>
      <c r="P28" s="214"/>
      <c r="Q28" s="211" t="s">
        <v>106</v>
      </c>
      <c r="R28" s="211"/>
      <c r="S28" s="212"/>
      <c r="T28" s="50"/>
      <c r="U28" s="50"/>
      <c r="V28" s="50"/>
      <c r="W28" s="50"/>
      <c r="X28" s="50"/>
      <c r="Y28" s="50"/>
    </row>
    <row r="29" spans="1:25" ht="16" x14ac:dyDescent="0.2">
      <c r="A29" s="84" t="s">
        <v>2</v>
      </c>
      <c r="B29" s="75">
        <v>11.48936784</v>
      </c>
      <c r="C29" s="76">
        <v>15.18207799</v>
      </c>
      <c r="D29" s="76">
        <v>12.99503421</v>
      </c>
      <c r="E29" s="76">
        <v>10.122742089999999</v>
      </c>
      <c r="F29" s="76">
        <v>11.72723233</v>
      </c>
      <c r="G29" s="77">
        <v>11.248023590000001</v>
      </c>
      <c r="H29" s="75">
        <v>26.894241619999999</v>
      </c>
      <c r="I29" s="76">
        <v>27.503766160000001</v>
      </c>
      <c r="J29" s="76">
        <v>27.82902245</v>
      </c>
      <c r="K29" s="76">
        <v>18.997065119999998</v>
      </c>
      <c r="L29" s="76">
        <v>20.87946397</v>
      </c>
      <c r="M29" s="77">
        <v>19.85132372</v>
      </c>
      <c r="N29" s="75">
        <v>33.480901799999998</v>
      </c>
      <c r="O29" s="76">
        <v>38.2475308</v>
      </c>
      <c r="P29" s="76">
        <v>36.4093436</v>
      </c>
      <c r="Q29" s="76">
        <v>22.354094499999999</v>
      </c>
      <c r="R29" s="76">
        <v>20.525780699999999</v>
      </c>
      <c r="S29" s="77">
        <v>20.980856899999999</v>
      </c>
      <c r="T29" s="50"/>
      <c r="U29" s="50"/>
      <c r="V29" s="50"/>
      <c r="W29" s="50"/>
      <c r="X29" s="50"/>
      <c r="Y29" s="50"/>
    </row>
    <row r="30" spans="1:25" ht="16" x14ac:dyDescent="0.2">
      <c r="A30" s="92" t="s">
        <v>3</v>
      </c>
      <c r="B30" s="69">
        <v>2.6669096510000001</v>
      </c>
      <c r="C30" s="60">
        <v>2.5245645579999998</v>
      </c>
      <c r="D30" s="60">
        <v>2.2520617860000001</v>
      </c>
      <c r="E30" s="60">
        <v>10.04104768</v>
      </c>
      <c r="F30" s="60">
        <v>9.9265030930000009</v>
      </c>
      <c r="G30" s="62">
        <v>9.8339632130000005</v>
      </c>
      <c r="H30" s="69">
        <v>9.9584665880000003</v>
      </c>
      <c r="I30" s="60">
        <v>10.08840107</v>
      </c>
      <c r="J30" s="60">
        <v>10.60764069</v>
      </c>
      <c r="K30" s="60">
        <v>21.736803819999999</v>
      </c>
      <c r="L30" s="60">
        <v>21.969320679999999</v>
      </c>
      <c r="M30" s="62">
        <v>20.694030649999998</v>
      </c>
      <c r="N30" s="69">
        <v>13.077997699999999</v>
      </c>
      <c r="O30" s="60">
        <v>16.5989532</v>
      </c>
      <c r="P30" s="60">
        <v>14.873863699999999</v>
      </c>
      <c r="Q30" s="60">
        <v>25.788590599999999</v>
      </c>
      <c r="R30" s="60">
        <v>26.864912400000001</v>
      </c>
      <c r="S30" s="62">
        <v>27.412764899999999</v>
      </c>
      <c r="T30" s="50"/>
      <c r="U30" s="50"/>
      <c r="V30" s="50"/>
      <c r="W30" s="50"/>
      <c r="X30" s="50"/>
      <c r="Y30" s="50"/>
    </row>
    <row r="31" spans="1:25" ht="16" x14ac:dyDescent="0.2">
      <c r="A31" s="92" t="s">
        <v>97</v>
      </c>
      <c r="B31" s="69">
        <v>12.6734908</v>
      </c>
      <c r="C31" s="60">
        <v>15.338348460000001</v>
      </c>
      <c r="D31" s="60">
        <v>14.45905634</v>
      </c>
      <c r="E31" s="60">
        <v>12.86020108</v>
      </c>
      <c r="F31" s="60">
        <v>15.3069621</v>
      </c>
      <c r="G31" s="62">
        <v>13.85010157</v>
      </c>
      <c r="H31" s="69">
        <v>30.908425569999999</v>
      </c>
      <c r="I31" s="60">
        <v>26.164087769999998</v>
      </c>
      <c r="J31" s="60">
        <v>26.115150289999999</v>
      </c>
      <c r="K31" s="60">
        <v>21.736803819999999</v>
      </c>
      <c r="L31" s="60">
        <v>21.969320679999999</v>
      </c>
      <c r="M31" s="62">
        <v>20.694030649999998</v>
      </c>
      <c r="N31" s="69">
        <v>29.741029399999999</v>
      </c>
      <c r="O31" s="60">
        <v>36.263449899999998</v>
      </c>
      <c r="P31" s="60">
        <v>32.268395200000001</v>
      </c>
      <c r="Q31" s="60">
        <v>16.7185658</v>
      </c>
      <c r="R31" s="60">
        <v>17.760906899999998</v>
      </c>
      <c r="S31" s="62">
        <v>17.6891885</v>
      </c>
      <c r="T31" s="50"/>
      <c r="U31" s="50"/>
      <c r="V31" s="50"/>
      <c r="W31" s="50"/>
      <c r="X31" s="50"/>
      <c r="Y31" s="50"/>
    </row>
    <row r="32" spans="1:25" ht="17" thickBot="1" x14ac:dyDescent="0.25">
      <c r="A32" s="93" t="s">
        <v>98</v>
      </c>
      <c r="B32" s="70">
        <v>2.1121935870000002</v>
      </c>
      <c r="C32" s="64">
        <v>1.5120059530000001</v>
      </c>
      <c r="D32" s="64">
        <v>1.851734488</v>
      </c>
      <c r="E32" s="64">
        <v>3.842332206</v>
      </c>
      <c r="F32" s="64">
        <v>2.6953997379999999</v>
      </c>
      <c r="G32" s="65">
        <v>3.1973712949999999</v>
      </c>
      <c r="H32" s="70">
        <v>8.2524592269999992</v>
      </c>
      <c r="I32" s="64">
        <v>7.0691446449999997</v>
      </c>
      <c r="J32" s="64">
        <v>6.7964178789999998</v>
      </c>
      <c r="K32" s="64">
        <v>9.7174664499999999</v>
      </c>
      <c r="L32" s="64">
        <v>8.7759151679999992</v>
      </c>
      <c r="M32" s="65">
        <v>9.9994691259999993</v>
      </c>
      <c r="N32" s="70">
        <v>15.4593145</v>
      </c>
      <c r="O32" s="64">
        <v>16.1494851</v>
      </c>
      <c r="P32" s="64">
        <v>15.682730599999999</v>
      </c>
      <c r="Q32" s="64">
        <v>20.7951823</v>
      </c>
      <c r="R32" s="64">
        <v>19.447496099999999</v>
      </c>
      <c r="S32" s="65">
        <v>19.205965299999999</v>
      </c>
      <c r="T32" s="50"/>
      <c r="U32" s="50"/>
      <c r="V32" s="50"/>
      <c r="W32" s="50"/>
      <c r="X32" s="50"/>
      <c r="Y32" s="50"/>
    </row>
    <row r="34" spans="1:25" ht="15" thickBot="1" x14ac:dyDescent="0.2">
      <c r="A34" s="10" t="s">
        <v>125</v>
      </c>
    </row>
    <row r="35" spans="1:25" s="10" customFormat="1" x14ac:dyDescent="0.15">
      <c r="A35" s="58"/>
      <c r="B35" s="216" t="s">
        <v>101</v>
      </c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M35" s="218"/>
      <c r="N35" s="216" t="s">
        <v>102</v>
      </c>
      <c r="O35" s="217"/>
      <c r="P35" s="217"/>
      <c r="Q35" s="217"/>
      <c r="R35" s="217"/>
      <c r="S35" s="217"/>
      <c r="T35" s="217"/>
      <c r="U35" s="217"/>
      <c r="V35" s="217"/>
      <c r="W35" s="217"/>
      <c r="X35" s="217"/>
      <c r="Y35" s="218"/>
    </row>
    <row r="36" spans="1:25" s="10" customFormat="1" x14ac:dyDescent="0.15">
      <c r="A36" s="83" t="s">
        <v>103</v>
      </c>
      <c r="B36" s="219" t="s">
        <v>2</v>
      </c>
      <c r="C36" s="220"/>
      <c r="D36" s="221"/>
      <c r="E36" s="222" t="s">
        <v>3</v>
      </c>
      <c r="F36" s="220"/>
      <c r="G36" s="221"/>
      <c r="H36" s="222" t="s">
        <v>97</v>
      </c>
      <c r="I36" s="220"/>
      <c r="J36" s="221"/>
      <c r="K36" s="222" t="s">
        <v>98</v>
      </c>
      <c r="L36" s="220"/>
      <c r="M36" s="223"/>
      <c r="N36" s="219" t="s">
        <v>2</v>
      </c>
      <c r="O36" s="220"/>
      <c r="P36" s="221"/>
      <c r="Q36" s="222" t="s">
        <v>3</v>
      </c>
      <c r="R36" s="220"/>
      <c r="S36" s="221"/>
      <c r="T36" s="222" t="s">
        <v>97</v>
      </c>
      <c r="U36" s="220"/>
      <c r="V36" s="221"/>
      <c r="W36" s="222" t="s">
        <v>98</v>
      </c>
      <c r="X36" s="220"/>
      <c r="Y36" s="223"/>
    </row>
    <row r="37" spans="1:25" x14ac:dyDescent="0.15">
      <c r="A37" s="11" t="s">
        <v>68</v>
      </c>
      <c r="B37" s="69">
        <v>8.6865028300000002</v>
      </c>
      <c r="C37" s="60">
        <v>8.2972180000000009</v>
      </c>
      <c r="D37" s="60">
        <v>7.28453018</v>
      </c>
      <c r="E37" s="60">
        <v>4.1061063799999999</v>
      </c>
      <c r="F37" s="60">
        <v>3.9500195900000001</v>
      </c>
      <c r="G37" s="60">
        <v>2.9928179699999999</v>
      </c>
      <c r="H37" s="60">
        <v>8.6290790899999994</v>
      </c>
      <c r="I37" s="60">
        <v>8.9691077999999997</v>
      </c>
      <c r="J37" s="60">
        <v>7.8792127000000001</v>
      </c>
      <c r="K37" s="60">
        <v>0.78207773000000003</v>
      </c>
      <c r="L37" s="60">
        <v>0.65255235</v>
      </c>
      <c r="M37" s="62">
        <v>1.1250626500000001</v>
      </c>
      <c r="N37" s="16"/>
      <c r="O37" s="4"/>
      <c r="P37" s="4"/>
      <c r="Q37" s="4"/>
      <c r="R37" s="4"/>
      <c r="S37" s="4"/>
      <c r="T37" s="4"/>
      <c r="U37" s="4"/>
      <c r="V37" s="4"/>
      <c r="W37" s="4"/>
      <c r="X37" s="4"/>
      <c r="Y37" s="17"/>
    </row>
    <row r="38" spans="1:25" x14ac:dyDescent="0.15">
      <c r="A38" s="81" t="s">
        <v>99</v>
      </c>
      <c r="B38" s="69">
        <v>11.4893678</v>
      </c>
      <c r="C38" s="60">
        <v>15.182078000000001</v>
      </c>
      <c r="D38" s="60">
        <v>12.995034199999999</v>
      </c>
      <c r="E38" s="60">
        <v>10.0410477</v>
      </c>
      <c r="F38" s="60">
        <v>9.9265030900000006</v>
      </c>
      <c r="G38" s="60">
        <v>9.8339632100000003</v>
      </c>
      <c r="H38" s="60">
        <v>12.6734908</v>
      </c>
      <c r="I38" s="60">
        <v>15.3383485</v>
      </c>
      <c r="J38" s="60">
        <v>14.4590563</v>
      </c>
      <c r="K38" s="60">
        <v>3.8423322099999999</v>
      </c>
      <c r="L38" s="60">
        <v>2.69539974</v>
      </c>
      <c r="M38" s="62">
        <v>3.1973712999999999</v>
      </c>
      <c r="N38" s="42">
        <f t="shared" ref="N38:Y40" si="0">B38/B$37</f>
        <v>1.3226689756342369</v>
      </c>
      <c r="O38" s="43">
        <f t="shared" si="0"/>
        <v>1.8297793308552335</v>
      </c>
      <c r="P38" s="43">
        <f t="shared" si="0"/>
        <v>1.7839220758091499</v>
      </c>
      <c r="Q38" s="43">
        <f t="shared" si="0"/>
        <v>2.4453939500710158</v>
      </c>
      <c r="R38" s="43">
        <f t="shared" si="0"/>
        <v>2.5130262936240273</v>
      </c>
      <c r="S38" s="43">
        <f t="shared" si="0"/>
        <v>3.2858541042507841</v>
      </c>
      <c r="T38" s="43">
        <f t="shared" si="0"/>
        <v>1.4686956357471515</v>
      </c>
      <c r="U38" s="43">
        <f t="shared" si="0"/>
        <v>1.7101309117948165</v>
      </c>
      <c r="V38" s="43">
        <f t="shared" si="0"/>
        <v>1.8350889677086646</v>
      </c>
      <c r="W38" s="43">
        <f t="shared" si="0"/>
        <v>4.9129799540513703</v>
      </c>
      <c r="X38" s="43">
        <f t="shared" si="0"/>
        <v>4.130549434079887</v>
      </c>
      <c r="Y38" s="44">
        <f t="shared" si="0"/>
        <v>2.8419495572091029</v>
      </c>
    </row>
    <row r="39" spans="1:25" x14ac:dyDescent="0.15">
      <c r="A39" s="81" t="s">
        <v>72</v>
      </c>
      <c r="B39" s="69">
        <v>26.894241600000001</v>
      </c>
      <c r="C39" s="60">
        <v>27.503766200000001</v>
      </c>
      <c r="D39" s="60">
        <v>27.829022399999999</v>
      </c>
      <c r="E39" s="60">
        <v>23.121935499999999</v>
      </c>
      <c r="F39" s="60">
        <v>21.008947599999999</v>
      </c>
      <c r="G39" s="60">
        <v>21.020327000000002</v>
      </c>
      <c r="H39" s="60">
        <v>30.908425600000001</v>
      </c>
      <c r="I39" s="60">
        <v>26.164087800000001</v>
      </c>
      <c r="J39" s="60">
        <v>26.1151503</v>
      </c>
      <c r="K39" s="60">
        <v>9.7174664499999999</v>
      </c>
      <c r="L39" s="60">
        <v>8.7759151699999993</v>
      </c>
      <c r="M39" s="62">
        <v>9.9994691299999996</v>
      </c>
      <c r="N39" s="42">
        <f t="shared" si="0"/>
        <v>3.0960954168019308</v>
      </c>
      <c r="O39" s="43">
        <f t="shared" si="0"/>
        <v>3.3148178341222323</v>
      </c>
      <c r="P39" s="43">
        <f t="shared" si="0"/>
        <v>3.8202906312895526</v>
      </c>
      <c r="Q39" s="43">
        <f t="shared" si="0"/>
        <v>5.6311097083656172</v>
      </c>
      <c r="R39" s="43">
        <f t="shared" si="0"/>
        <v>5.3186945333605289</v>
      </c>
      <c r="S39" s="43">
        <f t="shared" si="0"/>
        <v>7.0235902118697862</v>
      </c>
      <c r="T39" s="43">
        <f t="shared" si="0"/>
        <v>3.5818915642827887</v>
      </c>
      <c r="U39" s="43">
        <f t="shared" si="0"/>
        <v>2.9171338313048261</v>
      </c>
      <c r="V39" s="43">
        <f t="shared" si="0"/>
        <v>3.3144365172423891</v>
      </c>
      <c r="W39" s="43">
        <f t="shared" si="0"/>
        <v>12.42519263398537</v>
      </c>
      <c r="X39" s="43">
        <f t="shared" si="0"/>
        <v>13.448599441868533</v>
      </c>
      <c r="Y39" s="44">
        <f t="shared" si="0"/>
        <v>8.8879220459411741</v>
      </c>
    </row>
    <row r="40" spans="1:25" ht="15" thickBot="1" x14ac:dyDescent="0.2">
      <c r="A40" s="82" t="s">
        <v>73</v>
      </c>
      <c r="B40" s="70">
        <v>33.480901799999998</v>
      </c>
      <c r="C40" s="64">
        <v>38.2475308</v>
      </c>
      <c r="D40" s="64">
        <v>36.4093436</v>
      </c>
      <c r="E40" s="64">
        <v>25.788590599999999</v>
      </c>
      <c r="F40" s="64">
        <v>26.864912400000001</v>
      </c>
      <c r="G40" s="64">
        <v>27.412764899999999</v>
      </c>
      <c r="H40" s="64">
        <v>29.741029399999999</v>
      </c>
      <c r="I40" s="64">
        <v>36.263449899999998</v>
      </c>
      <c r="J40" s="64">
        <v>32.268395200000001</v>
      </c>
      <c r="K40" s="64">
        <v>20.7951823</v>
      </c>
      <c r="L40" s="64">
        <v>19.447496099999999</v>
      </c>
      <c r="M40" s="65">
        <v>19.205965299999999</v>
      </c>
      <c r="N40" s="46">
        <f t="shared" si="0"/>
        <v>3.8543591656206249</v>
      </c>
      <c r="O40" s="47">
        <f t="shared" si="0"/>
        <v>4.6096813172800806</v>
      </c>
      <c r="P40" s="47">
        <f t="shared" si="0"/>
        <v>4.9981732109454997</v>
      </c>
      <c r="Q40" s="47">
        <f t="shared" si="0"/>
        <v>6.2805461460060856</v>
      </c>
      <c r="R40" s="47">
        <f t="shared" si="0"/>
        <v>6.8012099150120928</v>
      </c>
      <c r="S40" s="47">
        <f t="shared" si="0"/>
        <v>9.1595162735540505</v>
      </c>
      <c r="T40" s="47">
        <f t="shared" si="0"/>
        <v>3.4466052622540051</v>
      </c>
      <c r="U40" s="47">
        <f t="shared" si="0"/>
        <v>4.0431501893644315</v>
      </c>
      <c r="V40" s="47">
        <f t="shared" si="0"/>
        <v>4.0953831846676767</v>
      </c>
      <c r="W40" s="47">
        <f t="shared" si="0"/>
        <v>26.589661746281919</v>
      </c>
      <c r="X40" s="47">
        <f t="shared" si="0"/>
        <v>29.802200697001549</v>
      </c>
      <c r="Y40" s="48">
        <f t="shared" si="0"/>
        <v>17.071018489503672</v>
      </c>
    </row>
    <row r="42" spans="1:25" ht="15" thickBot="1" x14ac:dyDescent="0.2">
      <c r="A42" s="10" t="s">
        <v>107</v>
      </c>
    </row>
    <row r="43" spans="1:25" ht="15" thickBot="1" x14ac:dyDescent="0.2">
      <c r="A43" s="110"/>
      <c r="B43" s="205" t="s">
        <v>69</v>
      </c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7"/>
    </row>
    <row r="44" spans="1:25" x14ac:dyDescent="0.15">
      <c r="A44" s="111"/>
      <c r="B44" s="195" t="s">
        <v>2</v>
      </c>
      <c r="C44" s="196"/>
      <c r="D44" s="196"/>
      <c r="E44" s="196"/>
      <c r="F44" s="196"/>
      <c r="G44" s="196"/>
      <c r="H44" s="196"/>
      <c r="I44" s="196"/>
      <c r="J44" s="197"/>
      <c r="K44" s="195" t="s">
        <v>3</v>
      </c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7"/>
    </row>
    <row r="45" spans="1:25" x14ac:dyDescent="0.15">
      <c r="A45" s="83" t="s">
        <v>103</v>
      </c>
      <c r="B45" s="215" t="s">
        <v>110</v>
      </c>
      <c r="C45" s="203"/>
      <c r="D45" s="203"/>
      <c r="E45" s="203" t="s">
        <v>111</v>
      </c>
      <c r="F45" s="203"/>
      <c r="G45" s="203"/>
      <c r="H45" s="203" t="s">
        <v>112</v>
      </c>
      <c r="I45" s="203"/>
      <c r="J45" s="204"/>
      <c r="K45" s="215" t="s">
        <v>113</v>
      </c>
      <c r="L45" s="203"/>
      <c r="M45" s="203"/>
      <c r="N45" s="203" t="s">
        <v>110</v>
      </c>
      <c r="O45" s="203"/>
      <c r="P45" s="203"/>
      <c r="Q45" s="203" t="s">
        <v>111</v>
      </c>
      <c r="R45" s="203"/>
      <c r="S45" s="203"/>
      <c r="T45" s="203" t="s">
        <v>112</v>
      </c>
      <c r="U45" s="203"/>
      <c r="V45" s="204"/>
    </row>
    <row r="46" spans="1:25" x14ac:dyDescent="0.15">
      <c r="A46" s="81" t="s">
        <v>99</v>
      </c>
      <c r="B46" s="69">
        <v>11.254163399999999</v>
      </c>
      <c r="C46" s="60">
        <v>13.024484899999999</v>
      </c>
      <c r="D46" s="60">
        <v>11.9506119</v>
      </c>
      <c r="E46" s="60">
        <v>9.4519135199999997</v>
      </c>
      <c r="F46" s="60">
        <v>9.6692481499999996</v>
      </c>
      <c r="G46" s="60">
        <v>8.3372503899999995</v>
      </c>
      <c r="H46" s="60">
        <v>6.5505692</v>
      </c>
      <c r="I46" s="60">
        <v>7.4492124899999999</v>
      </c>
      <c r="J46" s="62">
        <v>6.8679097799999997</v>
      </c>
      <c r="K46" s="69">
        <v>16.6249675</v>
      </c>
      <c r="L46" s="60">
        <v>18.279927499999999</v>
      </c>
      <c r="M46" s="60">
        <v>16.972864999999999</v>
      </c>
      <c r="N46" s="60">
        <v>15.549210800000001</v>
      </c>
      <c r="O46" s="60">
        <v>14.7159131</v>
      </c>
      <c r="P46" s="60">
        <v>13.590326900000001</v>
      </c>
      <c r="Q46" s="60">
        <v>7.8512857800000004</v>
      </c>
      <c r="R46" s="60">
        <v>8.3656396399999995</v>
      </c>
      <c r="S46" s="60">
        <v>9.1012129999999996</v>
      </c>
      <c r="T46" s="60">
        <v>9.0447649200000004</v>
      </c>
      <c r="U46" s="60">
        <v>8.6221998299999996</v>
      </c>
      <c r="V46" s="62">
        <v>10.4751575</v>
      </c>
    </row>
    <row r="47" spans="1:25" x14ac:dyDescent="0.15">
      <c r="A47" s="81" t="s">
        <v>72</v>
      </c>
      <c r="B47" s="69">
        <v>27.4944819</v>
      </c>
      <c r="C47" s="60">
        <v>30.2960043</v>
      </c>
      <c r="D47" s="60">
        <v>27.415787399999999</v>
      </c>
      <c r="E47" s="60">
        <v>29.4096221</v>
      </c>
      <c r="F47" s="60">
        <v>24.847407</v>
      </c>
      <c r="G47" s="60">
        <v>26.846115399999999</v>
      </c>
      <c r="H47" s="60">
        <v>23.627224600000002</v>
      </c>
      <c r="I47" s="60">
        <v>24.321650200000001</v>
      </c>
      <c r="J47" s="62">
        <v>24.302679699999999</v>
      </c>
      <c r="K47" s="69">
        <v>28.025516700000001</v>
      </c>
      <c r="L47" s="60">
        <v>30.6696423</v>
      </c>
      <c r="M47" s="60">
        <v>30.935922099999999</v>
      </c>
      <c r="N47" s="60">
        <v>39.466610899999999</v>
      </c>
      <c r="O47" s="60">
        <v>38.225352100000002</v>
      </c>
      <c r="P47" s="60">
        <v>40.152897199999998</v>
      </c>
      <c r="Q47" s="60">
        <v>29.599498199999999</v>
      </c>
      <c r="R47" s="60">
        <v>28.3559646</v>
      </c>
      <c r="S47" s="60">
        <v>29.294344899999999</v>
      </c>
      <c r="T47" s="60">
        <v>32.103920299999999</v>
      </c>
      <c r="U47" s="60">
        <v>34.506914299999998</v>
      </c>
      <c r="V47" s="62">
        <v>31.613478099999998</v>
      </c>
    </row>
    <row r="48" spans="1:25" x14ac:dyDescent="0.15">
      <c r="A48" s="81" t="s">
        <v>73</v>
      </c>
      <c r="B48" s="69">
        <v>33.123133299999999</v>
      </c>
      <c r="C48" s="60">
        <v>33.314806599999997</v>
      </c>
      <c r="D48" s="60">
        <v>30.9010219</v>
      </c>
      <c r="E48" s="60">
        <v>32.632737400000003</v>
      </c>
      <c r="F48" s="60">
        <v>29.308163499999999</v>
      </c>
      <c r="G48" s="60">
        <v>29.365895200000001</v>
      </c>
      <c r="H48" s="60">
        <v>25.2514799</v>
      </c>
      <c r="I48" s="60">
        <v>29.974901599999999</v>
      </c>
      <c r="J48" s="62">
        <v>25.729120300000002</v>
      </c>
      <c r="K48" s="69">
        <v>25.8524846</v>
      </c>
      <c r="L48" s="60">
        <v>26.850519299999998</v>
      </c>
      <c r="M48" s="60">
        <v>25.4837907</v>
      </c>
      <c r="N48" s="60">
        <v>33.333557900000002</v>
      </c>
      <c r="O48" s="60">
        <v>34.693574099999999</v>
      </c>
      <c r="P48" s="60">
        <v>33.649450999999999</v>
      </c>
      <c r="Q48" s="60">
        <v>29.8831202</v>
      </c>
      <c r="R48" s="60">
        <v>31.387352700000001</v>
      </c>
      <c r="S48" s="60">
        <v>29.1474206</v>
      </c>
      <c r="T48" s="60">
        <v>35.084856199999997</v>
      </c>
      <c r="U48" s="60">
        <v>36.967832700000002</v>
      </c>
      <c r="V48" s="62">
        <v>33.512544499999997</v>
      </c>
    </row>
    <row r="49" spans="1:22" ht="15" thickBot="1" x14ac:dyDescent="0.2">
      <c r="A49" s="82" t="s">
        <v>68</v>
      </c>
      <c r="B49" s="70">
        <v>11.8454947</v>
      </c>
      <c r="C49" s="64">
        <v>11.7582434</v>
      </c>
      <c r="D49" s="64">
        <v>9.9721806199999996</v>
      </c>
      <c r="E49" s="64">
        <v>8.9865612499999994</v>
      </c>
      <c r="F49" s="64">
        <v>8.8449388399999993</v>
      </c>
      <c r="G49" s="64">
        <v>8.6229032100000005</v>
      </c>
      <c r="H49" s="64">
        <v>5.4599763499999998</v>
      </c>
      <c r="I49" s="64">
        <v>5.9122041200000002</v>
      </c>
      <c r="J49" s="65">
        <v>5.1269311899999996</v>
      </c>
      <c r="K49" s="70">
        <v>12.8890703</v>
      </c>
      <c r="L49" s="64">
        <v>13.736935799999999</v>
      </c>
      <c r="M49" s="64">
        <v>13.5643583</v>
      </c>
      <c r="N49" s="64">
        <v>14.874988500000001</v>
      </c>
      <c r="O49" s="64">
        <v>14.569029</v>
      </c>
      <c r="P49" s="64">
        <v>15.431840100000001</v>
      </c>
      <c r="Q49" s="64">
        <v>5.2445292099999996</v>
      </c>
      <c r="R49" s="64">
        <v>5.7031380199999999</v>
      </c>
      <c r="S49" s="64">
        <v>5.6902286699999998</v>
      </c>
      <c r="T49" s="64">
        <v>6.1375952399999996</v>
      </c>
      <c r="U49" s="64">
        <v>7.2552862899999999</v>
      </c>
      <c r="V49" s="65">
        <v>6.0277793300000004</v>
      </c>
    </row>
  </sheetData>
  <mergeCells count="37">
    <mergeCell ref="B4:D4"/>
    <mergeCell ref="E4:G4"/>
    <mergeCell ref="B3:G3"/>
    <mergeCell ref="B20:D20"/>
    <mergeCell ref="E20:G20"/>
    <mergeCell ref="H28:J28"/>
    <mergeCell ref="B26:S26"/>
    <mergeCell ref="H20:J20"/>
    <mergeCell ref="B19:J19"/>
    <mergeCell ref="B36:D36"/>
    <mergeCell ref="E36:G36"/>
    <mergeCell ref="H36:J36"/>
    <mergeCell ref="K36:M36"/>
    <mergeCell ref="B35:M35"/>
    <mergeCell ref="B27:G27"/>
    <mergeCell ref="H27:M27"/>
    <mergeCell ref="N27:S27"/>
    <mergeCell ref="K28:M28"/>
    <mergeCell ref="N28:P28"/>
    <mergeCell ref="Q28:S28"/>
    <mergeCell ref="B45:D45"/>
    <mergeCell ref="E45:G45"/>
    <mergeCell ref="H45:J45"/>
    <mergeCell ref="K45:M45"/>
    <mergeCell ref="N45:P45"/>
    <mergeCell ref="N35:Y35"/>
    <mergeCell ref="N36:P36"/>
    <mergeCell ref="Q36:S36"/>
    <mergeCell ref="T36:V36"/>
    <mergeCell ref="W36:Y36"/>
    <mergeCell ref="B28:D28"/>
    <mergeCell ref="E28:G28"/>
    <mergeCell ref="Q45:S45"/>
    <mergeCell ref="T45:V45"/>
    <mergeCell ref="B44:J44"/>
    <mergeCell ref="K44:V44"/>
    <mergeCell ref="B43:V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7BCD7-5507-C24E-9152-6202034243E7}">
  <dimension ref="A2:AE47"/>
  <sheetViews>
    <sheetView workbookViewId="0">
      <selection activeCell="A2" sqref="A2"/>
    </sheetView>
  </sheetViews>
  <sheetFormatPr baseColWidth="10" defaultRowHeight="14" x14ac:dyDescent="0.15"/>
  <cols>
    <col min="1" max="16384" width="10.83203125" style="5"/>
  </cols>
  <sheetData>
    <row r="2" spans="1:25" ht="15" thickBot="1" x14ac:dyDescent="0.2">
      <c r="A2" s="10" t="s">
        <v>127</v>
      </c>
    </row>
    <row r="3" spans="1:25" ht="15" thickBot="1" x14ac:dyDescent="0.2">
      <c r="A3" s="58"/>
      <c r="B3" s="205" t="s">
        <v>69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7"/>
    </row>
    <row r="4" spans="1:25" ht="15" thickBot="1" x14ac:dyDescent="0.2">
      <c r="A4" s="111"/>
      <c r="B4" s="205" t="s">
        <v>122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7"/>
      <c r="N4" s="233" t="s">
        <v>123</v>
      </c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7"/>
    </row>
    <row r="5" spans="1:25" ht="15" thickBot="1" x14ac:dyDescent="0.2">
      <c r="A5" s="116" t="s">
        <v>124</v>
      </c>
      <c r="B5" s="233" t="s">
        <v>99</v>
      </c>
      <c r="C5" s="206"/>
      <c r="D5" s="207"/>
      <c r="E5" s="233" t="s">
        <v>72</v>
      </c>
      <c r="F5" s="206"/>
      <c r="G5" s="207"/>
      <c r="H5" s="233" t="s">
        <v>73</v>
      </c>
      <c r="I5" s="206"/>
      <c r="J5" s="207"/>
      <c r="K5" s="233" t="s">
        <v>68</v>
      </c>
      <c r="L5" s="206"/>
      <c r="M5" s="207"/>
      <c r="N5" s="233" t="s">
        <v>99</v>
      </c>
      <c r="O5" s="206"/>
      <c r="P5" s="207"/>
      <c r="Q5" s="233" t="s">
        <v>72</v>
      </c>
      <c r="R5" s="206"/>
      <c r="S5" s="207"/>
      <c r="T5" s="233" t="s">
        <v>73</v>
      </c>
      <c r="U5" s="206"/>
      <c r="V5" s="207"/>
      <c r="W5" s="233" t="s">
        <v>68</v>
      </c>
      <c r="X5" s="206"/>
      <c r="Y5" s="207"/>
    </row>
    <row r="6" spans="1:25" x14ac:dyDescent="0.15">
      <c r="A6" s="121" t="s">
        <v>118</v>
      </c>
      <c r="B6" s="124">
        <v>7.9487317300000004</v>
      </c>
      <c r="C6" s="117">
        <v>10.0807416</v>
      </c>
      <c r="D6" s="118">
        <v>9.2493639000000005</v>
      </c>
      <c r="E6" s="124">
        <v>18.509761999999998</v>
      </c>
      <c r="F6" s="117">
        <v>21.605774700000001</v>
      </c>
      <c r="G6" s="118">
        <v>19.855080000000001</v>
      </c>
      <c r="H6" s="136">
        <v>21.419648299999999</v>
      </c>
      <c r="I6" s="137">
        <v>24.686738699999999</v>
      </c>
      <c r="J6" s="138">
        <v>24.375169499999998</v>
      </c>
      <c r="K6" s="124">
        <v>2.32427268</v>
      </c>
      <c r="L6" s="117">
        <v>2.4312919200000001</v>
      </c>
      <c r="M6" s="118">
        <v>1.8696088399999999</v>
      </c>
      <c r="N6" s="126">
        <v>13.999809100612119</v>
      </c>
      <c r="O6" s="117">
        <v>12.834222799999999</v>
      </c>
      <c r="P6" s="118">
        <v>11.114683599999999</v>
      </c>
      <c r="Q6" s="124">
        <v>20.397632399999999</v>
      </c>
      <c r="R6" s="117">
        <v>21.225476</v>
      </c>
      <c r="S6" s="118">
        <v>21.258745600000001</v>
      </c>
      <c r="T6" s="124">
        <v>18.871255600000001</v>
      </c>
      <c r="U6" s="117">
        <v>22.643433699999999</v>
      </c>
      <c r="V6" s="118">
        <v>21.940446699999999</v>
      </c>
      <c r="W6" s="124">
        <v>6.2558171099999997</v>
      </c>
      <c r="X6" s="117">
        <v>5.9720507899999999</v>
      </c>
      <c r="Y6" s="118">
        <v>5.5904317199999998</v>
      </c>
    </row>
    <row r="7" spans="1:25" x14ac:dyDescent="0.15">
      <c r="A7" s="92" t="s">
        <v>119</v>
      </c>
      <c r="B7" s="69">
        <v>4.5730976600000002</v>
      </c>
      <c r="C7" s="60">
        <v>5.7764359599999997</v>
      </c>
      <c r="D7" s="62">
        <v>2.1124217299999999</v>
      </c>
      <c r="E7" s="69">
        <v>18.640874199999999</v>
      </c>
      <c r="F7" s="60">
        <v>17.638060899999999</v>
      </c>
      <c r="G7" s="62">
        <v>17.3495955</v>
      </c>
      <c r="H7" s="133">
        <v>23.847320199999999</v>
      </c>
      <c r="I7" s="134">
        <v>29.9617848</v>
      </c>
      <c r="J7" s="135">
        <v>25.628347900000001</v>
      </c>
      <c r="K7" s="69">
        <v>1.3533525099999999</v>
      </c>
      <c r="L7" s="60">
        <v>1.6914219100000001</v>
      </c>
      <c r="M7" s="62">
        <v>1.00706579</v>
      </c>
      <c r="N7" s="69">
        <v>9.2419119999999992</v>
      </c>
      <c r="O7" s="60">
        <v>11.8746919</v>
      </c>
      <c r="P7" s="62">
        <v>8.8206920600000007</v>
      </c>
      <c r="Q7" s="69">
        <v>22.104551099999998</v>
      </c>
      <c r="R7" s="60">
        <v>21.628944499999999</v>
      </c>
      <c r="S7" s="62">
        <v>22.459585000000001</v>
      </c>
      <c r="T7" s="69">
        <v>22.457563400000002</v>
      </c>
      <c r="U7" s="60">
        <v>24.640369400000001</v>
      </c>
      <c r="V7" s="62">
        <v>23.914342399999999</v>
      </c>
      <c r="W7" s="69">
        <v>2.4617634000000002</v>
      </c>
      <c r="X7" s="60">
        <v>2.3005937400000001</v>
      </c>
      <c r="Y7" s="62">
        <v>1.9987235400000001</v>
      </c>
    </row>
    <row r="8" spans="1:25" x14ac:dyDescent="0.15">
      <c r="A8" s="92" t="s">
        <v>120</v>
      </c>
      <c r="B8" s="69">
        <v>15.9514467</v>
      </c>
      <c r="C8" s="60">
        <v>16.302059100000001</v>
      </c>
      <c r="D8" s="62">
        <v>14.4039457</v>
      </c>
      <c r="E8" s="69">
        <v>29.412433499999999</v>
      </c>
      <c r="F8" s="60">
        <v>29.176043700000001</v>
      </c>
      <c r="G8" s="62">
        <v>26.149867799999999</v>
      </c>
      <c r="H8" s="133">
        <v>35.475392900000003</v>
      </c>
      <c r="I8" s="134">
        <v>34.348115499999999</v>
      </c>
      <c r="J8" s="135">
        <v>33.878419100000002</v>
      </c>
      <c r="K8" s="69">
        <v>7.1535318700000001</v>
      </c>
      <c r="L8" s="60">
        <v>7.1780088199999996</v>
      </c>
      <c r="M8" s="62">
        <v>6.9002559699999999</v>
      </c>
      <c r="N8" s="69">
        <v>17.9773368</v>
      </c>
      <c r="O8" s="60">
        <v>19.0714577</v>
      </c>
      <c r="P8" s="62">
        <v>21.153454</v>
      </c>
      <c r="Q8" s="69">
        <v>31.038186700000001</v>
      </c>
      <c r="R8" s="60">
        <v>30.070096700000001</v>
      </c>
      <c r="S8" s="62">
        <v>29.971947400000001</v>
      </c>
      <c r="T8" s="69">
        <v>27.551991099999999</v>
      </c>
      <c r="U8" s="4">
        <v>33.160696727593518</v>
      </c>
      <c r="V8" s="62">
        <v>31.544307799999999</v>
      </c>
      <c r="W8" s="69">
        <v>10.6613734</v>
      </c>
      <c r="X8" s="60">
        <v>13.0513271</v>
      </c>
      <c r="Y8" s="62">
        <v>11.556504199999999</v>
      </c>
    </row>
    <row r="9" spans="1:25" x14ac:dyDescent="0.15">
      <c r="A9" s="92" t="s">
        <v>121</v>
      </c>
      <c r="B9" s="69">
        <v>2.91618573</v>
      </c>
      <c r="C9" s="60">
        <v>2.1304984199999999</v>
      </c>
      <c r="D9" s="62">
        <v>2.9348001300000002</v>
      </c>
      <c r="E9" s="69">
        <v>7.8070604799999996</v>
      </c>
      <c r="F9" s="60">
        <v>7.5066088400000002</v>
      </c>
      <c r="G9" s="62">
        <v>7.59254681</v>
      </c>
      <c r="H9" s="133">
        <v>20.887165299999999</v>
      </c>
      <c r="I9" s="134">
        <v>19.203072200000001</v>
      </c>
      <c r="J9" s="135">
        <v>20.967345699999999</v>
      </c>
      <c r="K9" s="69">
        <v>0.52135392999999997</v>
      </c>
      <c r="L9" s="60">
        <v>0.45447389999999999</v>
      </c>
      <c r="M9" s="62">
        <v>0.58280279000000001</v>
      </c>
      <c r="N9" s="69">
        <v>1.80746005</v>
      </c>
      <c r="O9" s="60">
        <v>1.65609217</v>
      </c>
      <c r="P9" s="62">
        <v>1.7391387300000001</v>
      </c>
      <c r="Q9" s="69">
        <v>5.8732121900000003</v>
      </c>
      <c r="R9" s="60">
        <v>6.2046414099999998</v>
      </c>
      <c r="S9" s="62">
        <v>5.9879948000000001</v>
      </c>
      <c r="T9" s="69">
        <v>14.248743299999999</v>
      </c>
      <c r="U9" s="60">
        <v>13.628390599999999</v>
      </c>
      <c r="V9" s="62">
        <v>13.567721199999999</v>
      </c>
      <c r="W9" s="69">
        <v>0.58723555000000005</v>
      </c>
      <c r="X9" s="60">
        <v>0.58822501999999999</v>
      </c>
      <c r="Y9" s="62">
        <v>0.62843132000000002</v>
      </c>
    </row>
    <row r="10" spans="1:25" x14ac:dyDescent="0.15">
      <c r="A10" s="92" t="s">
        <v>114</v>
      </c>
      <c r="B10" s="69">
        <v>2.4390108100000001</v>
      </c>
      <c r="C10" s="60">
        <v>3.1914470000000001</v>
      </c>
      <c r="D10" s="62">
        <v>2.4622145999999998</v>
      </c>
      <c r="E10" s="69">
        <v>9.1647701799999997</v>
      </c>
      <c r="F10" s="60">
        <v>10.602904799999999</v>
      </c>
      <c r="G10" s="62">
        <v>9.4403452300000001</v>
      </c>
      <c r="H10" s="69">
        <v>15.0597145</v>
      </c>
      <c r="I10" s="60">
        <v>19.589644</v>
      </c>
      <c r="J10" s="62">
        <v>17.0879522</v>
      </c>
      <c r="K10" s="69">
        <v>0.84555287999999995</v>
      </c>
      <c r="L10" s="60">
        <v>1.23683542</v>
      </c>
      <c r="M10" s="62">
        <v>0.87700725000000002</v>
      </c>
      <c r="N10" s="69">
        <v>7.54258367</v>
      </c>
      <c r="O10" s="60">
        <v>7.4197419</v>
      </c>
      <c r="P10" s="17">
        <v>6.7532609171900742</v>
      </c>
      <c r="Q10" s="69">
        <v>14.303291700000001</v>
      </c>
      <c r="R10" s="60">
        <v>13.0316247</v>
      </c>
      <c r="S10" s="62">
        <v>12.9344585</v>
      </c>
      <c r="T10" s="133">
        <v>21.459047300000002</v>
      </c>
      <c r="U10" s="134">
        <v>20.074203300000001</v>
      </c>
      <c r="V10" s="135">
        <v>23.273767700000001</v>
      </c>
      <c r="W10" s="69">
        <v>2.2783709499999998</v>
      </c>
      <c r="X10" s="60">
        <v>2.0150937500000001</v>
      </c>
      <c r="Y10" s="62">
        <v>1.8095503799999999</v>
      </c>
    </row>
    <row r="11" spans="1:25" x14ac:dyDescent="0.15">
      <c r="A11" s="92" t="s">
        <v>115</v>
      </c>
      <c r="B11" s="69">
        <v>7.0590021099999998</v>
      </c>
      <c r="C11" s="60">
        <v>9.3385540900000006</v>
      </c>
      <c r="D11" s="62">
        <v>9.0037666000000005</v>
      </c>
      <c r="E11" s="69">
        <v>18.094487300000001</v>
      </c>
      <c r="F11" s="60">
        <v>18.651186800000001</v>
      </c>
      <c r="G11" s="62">
        <v>18.006126999999999</v>
      </c>
      <c r="H11" s="133">
        <v>19.829854099999999</v>
      </c>
      <c r="I11" s="134">
        <v>22.304453500000001</v>
      </c>
      <c r="J11" s="135">
        <v>22.435454700000001</v>
      </c>
      <c r="K11" s="69">
        <v>5.0838296200000004</v>
      </c>
      <c r="L11" s="60">
        <v>5.6252576100000002</v>
      </c>
      <c r="M11" s="62">
        <v>4.8329120300000001</v>
      </c>
      <c r="N11" s="69">
        <v>9.6711687600000005</v>
      </c>
      <c r="O11" s="60">
        <v>14.648135699999999</v>
      </c>
      <c r="P11" s="62">
        <v>11.3106764</v>
      </c>
      <c r="Q11" s="69">
        <v>21.937432600000001</v>
      </c>
      <c r="R11" s="60">
        <v>20.006548899999999</v>
      </c>
      <c r="S11" s="62">
        <v>20.5963736</v>
      </c>
      <c r="T11" s="69">
        <v>19.212511599999999</v>
      </c>
      <c r="U11" s="60">
        <v>22.361030700000001</v>
      </c>
      <c r="V11" s="62">
        <v>20.146430200000001</v>
      </c>
      <c r="W11" s="69">
        <v>8.4169888900000007</v>
      </c>
      <c r="X11" s="60">
        <v>10.451995</v>
      </c>
      <c r="Y11" s="62">
        <v>7.7037216099999997</v>
      </c>
    </row>
    <row r="12" spans="1:25" x14ac:dyDescent="0.15">
      <c r="A12" s="92" t="s">
        <v>116</v>
      </c>
      <c r="B12" s="69">
        <v>2.0810852999999998</v>
      </c>
      <c r="C12" s="60">
        <v>2.2517608</v>
      </c>
      <c r="D12" s="62">
        <v>2.1868670200000002</v>
      </c>
      <c r="E12" s="69">
        <v>9.5904445900000006</v>
      </c>
      <c r="F12" s="60">
        <v>10.1859413</v>
      </c>
      <c r="G12" s="62">
        <v>10.210911899999999</v>
      </c>
      <c r="H12" s="69">
        <v>15.276071200000001</v>
      </c>
      <c r="I12" s="60">
        <v>20.954520899999999</v>
      </c>
      <c r="J12" s="62">
        <v>16.258899100000001</v>
      </c>
      <c r="K12" s="69">
        <v>1.12707084</v>
      </c>
      <c r="L12" s="60">
        <v>0.96884051000000004</v>
      </c>
      <c r="M12" s="62">
        <v>0.92543103999999998</v>
      </c>
      <c r="N12" s="69">
        <v>3.9282576200000001</v>
      </c>
      <c r="O12" s="60">
        <v>3.81825686</v>
      </c>
      <c r="P12" s="62">
        <v>3.75971323</v>
      </c>
      <c r="Q12" s="69">
        <v>12.5228535</v>
      </c>
      <c r="R12" s="60">
        <v>12.4987488</v>
      </c>
      <c r="S12" s="62">
        <v>14.1749825</v>
      </c>
      <c r="T12" s="133">
        <v>19.148384400000001</v>
      </c>
      <c r="U12" s="134">
        <v>20.408744500000001</v>
      </c>
      <c r="V12" s="135">
        <v>19.817513999999999</v>
      </c>
      <c r="W12" s="69">
        <v>1.1070802200000001</v>
      </c>
      <c r="X12" s="60">
        <v>1.09860176</v>
      </c>
      <c r="Y12" s="62">
        <v>1.36548319</v>
      </c>
    </row>
    <row r="13" spans="1:25" x14ac:dyDescent="0.15">
      <c r="A13" s="92" t="s">
        <v>117</v>
      </c>
      <c r="B13" s="69">
        <v>1.20091237</v>
      </c>
      <c r="C13" s="60">
        <v>1.57209135</v>
      </c>
      <c r="D13" s="62">
        <v>1.74897795</v>
      </c>
      <c r="E13" s="69">
        <v>1.82114916</v>
      </c>
      <c r="F13" s="60">
        <v>1.8902097099999999</v>
      </c>
      <c r="G13" s="62">
        <v>1.5452845900000001</v>
      </c>
      <c r="H13" s="69">
        <v>4.2857021399999997</v>
      </c>
      <c r="I13" s="60">
        <v>5.6965199599999998</v>
      </c>
      <c r="J13" s="62">
        <v>4.7738577900000001</v>
      </c>
      <c r="K13" s="69">
        <v>0.15346227000000001</v>
      </c>
      <c r="L13" s="60">
        <v>0.15384982999999999</v>
      </c>
      <c r="M13" s="62">
        <v>0.17063745999999999</v>
      </c>
      <c r="N13" s="16">
        <v>8.5694869549862211</v>
      </c>
      <c r="O13" s="60">
        <v>6.7100838600000001</v>
      </c>
      <c r="P13" s="62">
        <v>5.8580644800000004</v>
      </c>
      <c r="Q13" s="69">
        <v>20.278344799999999</v>
      </c>
      <c r="R13" s="60">
        <v>21.633854899999999</v>
      </c>
      <c r="S13" s="62">
        <v>19.6351966</v>
      </c>
      <c r="T13" s="133">
        <v>23.318787100000002</v>
      </c>
      <c r="U13" s="134">
        <v>26.7961828</v>
      </c>
      <c r="V13" s="135">
        <v>26.158457299999998</v>
      </c>
      <c r="W13" s="69">
        <v>1.61995779</v>
      </c>
      <c r="X13" s="60">
        <v>1.88857834</v>
      </c>
      <c r="Y13" s="62">
        <v>1.54400804</v>
      </c>
    </row>
    <row r="14" spans="1:25" ht="16" x14ac:dyDescent="0.2">
      <c r="A14" s="122" t="s">
        <v>2</v>
      </c>
      <c r="B14" s="113">
        <v>11.489367838056706</v>
      </c>
      <c r="C14" s="114">
        <v>15.182077986653889</v>
      </c>
      <c r="D14" s="115">
        <v>12.995034213698226</v>
      </c>
      <c r="E14" s="113">
        <v>26.894241621903397</v>
      </c>
      <c r="F14" s="114">
        <v>27.503766164481597</v>
      </c>
      <c r="G14" s="115">
        <v>27.829022448286427</v>
      </c>
      <c r="H14" s="127">
        <v>33.480901768450359</v>
      </c>
      <c r="I14" s="128">
        <v>38.247530815326265</v>
      </c>
      <c r="J14" s="129">
        <v>36.40934359840417</v>
      </c>
      <c r="K14" s="113">
        <v>8.686502832818622</v>
      </c>
      <c r="L14" s="114">
        <v>8.2972179952209633</v>
      </c>
      <c r="M14" s="115">
        <v>7.2845301833372389</v>
      </c>
      <c r="N14" s="113">
        <v>10.12274209066684</v>
      </c>
      <c r="O14" s="114">
        <v>11.727232334498995</v>
      </c>
      <c r="P14" s="115">
        <v>11.248023589211503</v>
      </c>
      <c r="Q14" s="113">
        <v>18.997065115464423</v>
      </c>
      <c r="R14" s="114">
        <v>20.879463974712746</v>
      </c>
      <c r="S14" s="115">
        <v>19.851323720270344</v>
      </c>
      <c r="T14" s="113">
        <v>22.354094511613699</v>
      </c>
      <c r="U14" s="114">
        <v>20.525780651676985</v>
      </c>
      <c r="V14" s="115">
        <v>20.980856922999866</v>
      </c>
      <c r="W14" s="113">
        <v>7.0098710969466138</v>
      </c>
      <c r="X14" s="114">
        <v>8.3611457234795719</v>
      </c>
      <c r="Y14" s="115">
        <v>5.5056687968314248</v>
      </c>
    </row>
    <row r="15" spans="1:25" ht="16" x14ac:dyDescent="0.2">
      <c r="A15" s="122" t="s">
        <v>97</v>
      </c>
      <c r="B15" s="113">
        <v>12.673490796872732</v>
      </c>
      <c r="C15" s="114">
        <v>15.338348459466506</v>
      </c>
      <c r="D15" s="115">
        <v>14.459056335309715</v>
      </c>
      <c r="E15" s="113">
        <v>30.908425570121334</v>
      </c>
      <c r="F15" s="114">
        <v>26.164087770381567</v>
      </c>
      <c r="G15" s="115">
        <v>26.115150288658416</v>
      </c>
      <c r="H15" s="127">
        <v>29.741029383697796</v>
      </c>
      <c r="I15" s="128">
        <v>36.263449931423523</v>
      </c>
      <c r="J15" s="129">
        <v>32.26839519631374</v>
      </c>
      <c r="K15" s="113">
        <v>8.6290790924614029</v>
      </c>
      <c r="L15" s="114">
        <v>8.9691078036156888</v>
      </c>
      <c r="M15" s="115">
        <v>7.8792126975285388</v>
      </c>
      <c r="N15" s="113">
        <v>12.860201084393699</v>
      </c>
      <c r="O15" s="114">
        <v>15.306962097713948</v>
      </c>
      <c r="P15" s="115">
        <v>13.850101566726419</v>
      </c>
      <c r="Q15" s="113">
        <v>21.736803816476634</v>
      </c>
      <c r="R15" s="114">
        <v>21.969320681665884</v>
      </c>
      <c r="S15" s="115">
        <v>20.694030647339069</v>
      </c>
      <c r="T15" s="113">
        <v>16.718565805873492</v>
      </c>
      <c r="U15" s="114">
        <v>17.760906920440476</v>
      </c>
      <c r="V15" s="115">
        <v>17.689188544286889</v>
      </c>
      <c r="W15" s="113">
        <v>9.0556918499780643</v>
      </c>
      <c r="X15" s="114">
        <v>9.903549295488169</v>
      </c>
      <c r="Y15" s="115">
        <v>8.7684115007029195</v>
      </c>
    </row>
    <row r="16" spans="1:25" ht="16" x14ac:dyDescent="0.2">
      <c r="A16" s="122" t="s">
        <v>3</v>
      </c>
      <c r="B16" s="113">
        <v>2.6669096505787522</v>
      </c>
      <c r="C16" s="114">
        <v>2.5245645579707063</v>
      </c>
      <c r="D16" s="115">
        <v>2.252061786000993</v>
      </c>
      <c r="E16" s="113">
        <v>9.958466588071488</v>
      </c>
      <c r="F16" s="114">
        <v>10.08840106710633</v>
      </c>
      <c r="G16" s="115">
        <v>10.607640690749729</v>
      </c>
      <c r="H16" s="113">
        <v>13.077997670832692</v>
      </c>
      <c r="I16" s="114">
        <v>16.598953229796766</v>
      </c>
      <c r="J16" s="115">
        <v>14.873863748173017</v>
      </c>
      <c r="K16" s="113">
        <v>1.110840353506352</v>
      </c>
      <c r="L16" s="114">
        <v>0.78219697328233728</v>
      </c>
      <c r="M16" s="115">
        <v>1.0414418710495654</v>
      </c>
      <c r="N16" s="113">
        <v>10.041047681227482</v>
      </c>
      <c r="O16" s="114">
        <v>9.9265030925431574</v>
      </c>
      <c r="P16" s="115">
        <v>9.8339632125712484</v>
      </c>
      <c r="Q16" s="113">
        <v>23.121935525087842</v>
      </c>
      <c r="R16" s="114">
        <v>21.008947596307749</v>
      </c>
      <c r="S16" s="115">
        <v>21.020327015608224</v>
      </c>
      <c r="T16" s="127">
        <v>25.788590556454942</v>
      </c>
      <c r="U16" s="128">
        <v>26.864912410775315</v>
      </c>
      <c r="V16" s="129">
        <v>27.41276489074454</v>
      </c>
      <c r="W16" s="113">
        <v>4.1061063802898934</v>
      </c>
      <c r="X16" s="114">
        <v>3.950019591244839</v>
      </c>
      <c r="Y16" s="115">
        <v>2.9928179699971693</v>
      </c>
    </row>
    <row r="17" spans="1:31" ht="17" thickBot="1" x14ac:dyDescent="0.25">
      <c r="A17" s="123" t="s">
        <v>98</v>
      </c>
      <c r="B17" s="125">
        <v>2.1121935870437332</v>
      </c>
      <c r="C17" s="119">
        <v>1.5120059531801362</v>
      </c>
      <c r="D17" s="120">
        <v>1.8517344882367164</v>
      </c>
      <c r="E17" s="125">
        <v>8.2524592268842909</v>
      </c>
      <c r="F17" s="119">
        <v>7.0691446451296631</v>
      </c>
      <c r="G17" s="120">
        <v>6.7964178785553147</v>
      </c>
      <c r="H17" s="125">
        <v>15.459314467163434</v>
      </c>
      <c r="I17" s="119">
        <v>16.14948510221258</v>
      </c>
      <c r="J17" s="120">
        <v>15.682730616745518</v>
      </c>
      <c r="K17" s="125">
        <v>0.20071001967082092</v>
      </c>
      <c r="L17" s="119">
        <v>0.14923454730775276</v>
      </c>
      <c r="M17" s="120">
        <v>0.15911101908933489</v>
      </c>
      <c r="N17" s="125">
        <v>3.8423322063980025</v>
      </c>
      <c r="O17" s="119">
        <v>2.6953997375647023</v>
      </c>
      <c r="P17" s="120">
        <v>3.197371295293018</v>
      </c>
      <c r="Q17" s="125">
        <v>9.7174664503731023</v>
      </c>
      <c r="R17" s="119">
        <v>8.7759151683986421</v>
      </c>
      <c r="S17" s="120">
        <v>9.9994691262279307</v>
      </c>
      <c r="T17" s="130">
        <v>20.795182344042917</v>
      </c>
      <c r="U17" s="131">
        <v>19.447496084397205</v>
      </c>
      <c r="V17" s="132">
        <v>19.205965316454911</v>
      </c>
      <c r="W17" s="125">
        <v>0.78207772536433018</v>
      </c>
      <c r="X17" s="119">
        <v>0.65255234830603337</v>
      </c>
      <c r="Y17" s="120">
        <v>1.1250626458133584</v>
      </c>
    </row>
    <row r="19" spans="1:31" x14ac:dyDescent="0.15">
      <c r="A19" s="10" t="s">
        <v>128</v>
      </c>
    </row>
    <row r="20" spans="1:31" ht="15" thickBot="1" x14ac:dyDescent="0.2"/>
    <row r="21" spans="1:31" ht="17" customHeight="1" thickBot="1" x14ac:dyDescent="0.2">
      <c r="A21" s="58"/>
      <c r="B21" s="205" t="s">
        <v>69</v>
      </c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7"/>
    </row>
    <row r="22" spans="1:31" ht="17" customHeight="1" thickBot="1" x14ac:dyDescent="0.2">
      <c r="A22" s="139"/>
      <c r="B22" s="233" t="s">
        <v>129</v>
      </c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7"/>
      <c r="N22" s="233" t="s">
        <v>130</v>
      </c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7"/>
    </row>
    <row r="23" spans="1:31" ht="17" customHeight="1" thickBot="1" x14ac:dyDescent="0.2">
      <c r="A23" s="111"/>
      <c r="B23" s="233" t="s">
        <v>122</v>
      </c>
      <c r="C23" s="206"/>
      <c r="D23" s="206"/>
      <c r="E23" s="206"/>
      <c r="F23" s="206"/>
      <c r="G23" s="207"/>
      <c r="H23" s="233" t="s">
        <v>123</v>
      </c>
      <c r="I23" s="206"/>
      <c r="J23" s="206"/>
      <c r="K23" s="206"/>
      <c r="L23" s="206"/>
      <c r="M23" s="207"/>
      <c r="N23" s="233" t="s">
        <v>122</v>
      </c>
      <c r="O23" s="206"/>
      <c r="P23" s="206"/>
      <c r="Q23" s="206"/>
      <c r="R23" s="206"/>
      <c r="S23" s="206"/>
      <c r="T23" s="206"/>
      <c r="U23" s="206"/>
      <c r="V23" s="207"/>
      <c r="W23" s="233" t="s">
        <v>123</v>
      </c>
      <c r="X23" s="206"/>
      <c r="Y23" s="206"/>
      <c r="Z23" s="206"/>
      <c r="AA23" s="206"/>
      <c r="AB23" s="206"/>
      <c r="AC23" s="206"/>
      <c r="AD23" s="206"/>
      <c r="AE23" s="207"/>
    </row>
    <row r="24" spans="1:31" ht="16" customHeight="1" x14ac:dyDescent="0.15">
      <c r="A24" s="111" t="s">
        <v>124</v>
      </c>
      <c r="B24" s="195" t="s">
        <v>72</v>
      </c>
      <c r="C24" s="196"/>
      <c r="D24" s="197"/>
      <c r="E24" s="195" t="s">
        <v>73</v>
      </c>
      <c r="F24" s="196"/>
      <c r="G24" s="197"/>
      <c r="H24" s="195" t="s">
        <v>72</v>
      </c>
      <c r="I24" s="196"/>
      <c r="J24" s="197"/>
      <c r="K24" s="195" t="s">
        <v>73</v>
      </c>
      <c r="L24" s="196"/>
      <c r="M24" s="197"/>
      <c r="N24" s="195" t="s">
        <v>99</v>
      </c>
      <c r="O24" s="196"/>
      <c r="P24" s="197"/>
      <c r="Q24" s="195" t="s">
        <v>72</v>
      </c>
      <c r="R24" s="196"/>
      <c r="S24" s="197"/>
      <c r="T24" s="195" t="s">
        <v>73</v>
      </c>
      <c r="U24" s="196"/>
      <c r="V24" s="197"/>
      <c r="W24" s="195" t="s">
        <v>99</v>
      </c>
      <c r="X24" s="196"/>
      <c r="Y24" s="197"/>
      <c r="Z24" s="195" t="s">
        <v>72</v>
      </c>
      <c r="AA24" s="196"/>
      <c r="AB24" s="197"/>
      <c r="AC24" s="195" t="s">
        <v>73</v>
      </c>
      <c r="AD24" s="196"/>
      <c r="AE24" s="197"/>
    </row>
    <row r="25" spans="1:31" x14ac:dyDescent="0.15">
      <c r="A25" s="92" t="s">
        <v>118</v>
      </c>
      <c r="B25" s="34">
        <f>E6/$B6</f>
        <v>2.3286434400774523</v>
      </c>
      <c r="C25" s="35">
        <f>F6/$C6</f>
        <v>2.143272346153581</v>
      </c>
      <c r="D25" s="36">
        <f>G6/$D6</f>
        <v>2.1466427545358009</v>
      </c>
      <c r="E25" s="34">
        <f>H6/$B6</f>
        <v>2.6947252753742132</v>
      </c>
      <c r="F25" s="35">
        <f>I6/$C6</f>
        <v>2.4489010510893365</v>
      </c>
      <c r="G25" s="36">
        <f>J6/$D6</f>
        <v>2.635334685015474</v>
      </c>
      <c r="H25" s="34">
        <f>Q6/$N6</f>
        <v>1.4569936099420202</v>
      </c>
      <c r="I25" s="35">
        <f>R6/$O6</f>
        <v>1.6538185701435697</v>
      </c>
      <c r="J25" s="36">
        <f>S6/$P6</f>
        <v>1.9126721340047865</v>
      </c>
      <c r="K25" s="34">
        <f>T6/$N6</f>
        <v>1.3479652089809486</v>
      </c>
      <c r="L25" s="35">
        <f>U6/$O6</f>
        <v>1.7643011230878742</v>
      </c>
      <c r="M25" s="36">
        <f>V6/$P6</f>
        <v>1.974005512851486</v>
      </c>
      <c r="N25" s="42">
        <f>B6/$K6</f>
        <v>3.4198791726967253</v>
      </c>
      <c r="O25" s="43">
        <f t="shared" ref="O25:O36" si="0">C6/$L6</f>
        <v>4.1462489621567116</v>
      </c>
      <c r="P25" s="44">
        <f>D6/$M6</f>
        <v>4.9472187454997272</v>
      </c>
      <c r="Q25" s="42">
        <f>E6/$K6</f>
        <v>7.9636792013577331</v>
      </c>
      <c r="R25" s="43">
        <f t="shared" ref="R25:R36" si="1">F6/$L6</f>
        <v>8.8865407408584662</v>
      </c>
      <c r="S25" s="44">
        <f>G6/$M6</f>
        <v>10.619911275130685</v>
      </c>
      <c r="T25" s="42">
        <f>H6/$K6</f>
        <v>9.2156348453917207</v>
      </c>
      <c r="U25" s="43">
        <f>I6/$L6</f>
        <v>10.153753441503643</v>
      </c>
      <c r="V25" s="44">
        <f t="shared" ref="V25:V36" si="2">J6/$M6</f>
        <v>13.037577154374173</v>
      </c>
      <c r="W25" s="42">
        <f>N6/$W6</f>
        <v>2.2378865709218472</v>
      </c>
      <c r="X25" s="43">
        <f>O6/$X6</f>
        <v>2.1490478315238843</v>
      </c>
      <c r="Y25" s="44">
        <f>P6/$Y6</f>
        <v>1.9881619446735681</v>
      </c>
      <c r="Z25" s="42">
        <f>Q6/$W6</f>
        <v>3.2605864336081911</v>
      </c>
      <c r="AA25" s="43">
        <f>R6/$X6</f>
        <v>3.5541352119009693</v>
      </c>
      <c r="AB25" s="44">
        <f>S6/$Y6</f>
        <v>3.8027019494658996</v>
      </c>
      <c r="AC25" s="42">
        <f>T6/$W6</f>
        <v>3.0165932392483263</v>
      </c>
      <c r="AD25" s="43">
        <f>U6/$X6</f>
        <v>3.7915675027271494</v>
      </c>
      <c r="AE25" s="44">
        <f>V6/$Y6</f>
        <v>3.9246426392271543</v>
      </c>
    </row>
    <row r="26" spans="1:31" x14ac:dyDescent="0.15">
      <c r="A26" s="92" t="s">
        <v>119</v>
      </c>
      <c r="B26" s="34">
        <f t="shared" ref="B26:B36" si="3">E7/$B7</f>
        <v>4.0762029560505821</v>
      </c>
      <c r="C26" s="35">
        <f t="shared" ref="C26:C35" si="4">F7/$C7</f>
        <v>3.0534504358981938</v>
      </c>
      <c r="D26" s="36">
        <f t="shared" ref="D26:D36" si="5">G7/$D7</f>
        <v>8.2131305759669502</v>
      </c>
      <c r="E26" s="34">
        <f t="shared" ref="E26:E36" si="6">H7/$B7</f>
        <v>5.2146973393085156</v>
      </c>
      <c r="F26" s="35">
        <f t="shared" ref="F26:F35" si="7">I7/$C7</f>
        <v>5.1868981163256942</v>
      </c>
      <c r="G26" s="36">
        <f t="shared" ref="G26:G35" si="8">J7/$D7</f>
        <v>12.132211828743118</v>
      </c>
      <c r="H26" s="34">
        <f t="shared" ref="H26:H36" si="9">Q7/$N7</f>
        <v>2.3917725141723922</v>
      </c>
      <c r="I26" s="35">
        <f t="shared" ref="I26:I36" si="10">R7/$O7</f>
        <v>1.8214320575340568</v>
      </c>
      <c r="J26" s="36">
        <f t="shared" ref="J26:J36" si="11">S7/$P7</f>
        <v>2.5462384183945765</v>
      </c>
      <c r="K26" s="34">
        <f t="shared" ref="K26:K36" si="12">T7/$N7</f>
        <v>2.4299694045993951</v>
      </c>
      <c r="L26" s="35">
        <f t="shared" ref="L26:L36" si="13">U7/$O7</f>
        <v>2.0750323130488968</v>
      </c>
      <c r="M26" s="36">
        <f t="shared" ref="M26:M35" si="14">V7/$P7</f>
        <v>2.7111639582620231</v>
      </c>
      <c r="N26" s="42">
        <f t="shared" ref="N26:N36" si="15">B7/$K7</f>
        <v>3.3790883204554003</v>
      </c>
      <c r="O26" s="43">
        <f t="shared" si="0"/>
        <v>3.4151360614691337</v>
      </c>
      <c r="P26" s="44">
        <f t="shared" ref="P26:P35" si="16">D7/$M7</f>
        <v>2.0976005251851522</v>
      </c>
      <c r="Q26" s="42">
        <f t="shared" ref="Q26:Q36" si="17">E7/$K7</f>
        <v>13.773849800596299</v>
      </c>
      <c r="R26" s="43">
        <f t="shared" si="1"/>
        <v>10.427948695544567</v>
      </c>
      <c r="S26" s="44">
        <f t="shared" ref="S26:S36" si="18">G7/$M7</f>
        <v>17.227867009562505</v>
      </c>
      <c r="T26" s="42">
        <f t="shared" ref="T26:T36" si="19">H7/$K7</f>
        <v>17.620922873967256</v>
      </c>
      <c r="U26" s="43">
        <f t="shared" ref="U26:U30" si="20">I7/$L7</f>
        <v>17.713962804230199</v>
      </c>
      <c r="V26" s="44">
        <f t="shared" si="2"/>
        <v>25.44853390362908</v>
      </c>
      <c r="W26" s="42">
        <f t="shared" ref="W26:W36" si="21">N7/$W7</f>
        <v>3.7541836880018602</v>
      </c>
      <c r="X26" s="43">
        <f t="shared" ref="X26:X36" si="22">O7/$X7</f>
        <v>5.1615770718388552</v>
      </c>
      <c r="Y26" s="44">
        <f t="shared" ref="Y26:Y36" si="23">P7/$Y7</f>
        <v>4.4131626427935107</v>
      </c>
      <c r="Z26" s="42">
        <f t="shared" ref="Z26:Z36" si="24">Q7/$W7</f>
        <v>8.979153358117193</v>
      </c>
      <c r="AA26" s="43">
        <f t="shared" ref="AA26:AA36" si="25">R7/$X7</f>
        <v>9.4014619460800581</v>
      </c>
      <c r="AB26" s="44">
        <f t="shared" ref="AB26:AB36" si="26">S7/$Y7</f>
        <v>11.236964267704577</v>
      </c>
      <c r="AC26" s="42">
        <f t="shared" ref="AC26:AC36" si="27">T7/$W7</f>
        <v>9.1225515010906406</v>
      </c>
      <c r="AD26" s="43">
        <f t="shared" ref="AD26:AD36" si="28">U7/$X7</f>
        <v>10.710439210357931</v>
      </c>
      <c r="AE26" s="44">
        <f t="shared" ref="AE26:AE36" si="29">V7/$Y7</f>
        <v>11.964807499090144</v>
      </c>
    </row>
    <row r="27" spans="1:31" x14ac:dyDescent="0.15">
      <c r="A27" s="92" t="s">
        <v>120</v>
      </c>
      <c r="B27" s="34">
        <f t="shared" si="3"/>
        <v>1.8438724745887782</v>
      </c>
      <c r="C27" s="35">
        <f t="shared" si="4"/>
        <v>1.789715245235493</v>
      </c>
      <c r="D27" s="36">
        <f t="shared" si="5"/>
        <v>1.8154655914871993</v>
      </c>
      <c r="E27" s="34">
        <f t="shared" si="6"/>
        <v>2.2239608461344136</v>
      </c>
      <c r="F27" s="35">
        <f t="shared" si="7"/>
        <v>2.1069801850982124</v>
      </c>
      <c r="G27" s="36">
        <f t="shared" si="8"/>
        <v>2.352023522276955</v>
      </c>
      <c r="H27" s="34">
        <f t="shared" si="9"/>
        <v>1.7265175061970248</v>
      </c>
      <c r="I27" s="35">
        <f t="shared" si="10"/>
        <v>1.5767067820935365</v>
      </c>
      <c r="J27" s="36">
        <f t="shared" si="11"/>
        <v>1.4168819616881481</v>
      </c>
      <c r="K27" s="34">
        <f t="shared" si="12"/>
        <v>1.5325958125232431</v>
      </c>
      <c r="L27" s="35">
        <f t="shared" si="13"/>
        <v>1.7387604686134464</v>
      </c>
      <c r="M27" s="36">
        <f t="shared" si="14"/>
        <v>1.4912131040160155</v>
      </c>
      <c r="N27" s="42">
        <f t="shared" si="15"/>
        <v>2.2298700823429756</v>
      </c>
      <c r="O27" s="43">
        <f t="shared" si="0"/>
        <v>2.2711116005566572</v>
      </c>
      <c r="P27" s="44">
        <f t="shared" si="16"/>
        <v>2.0874509239401449</v>
      </c>
      <c r="Q27" s="42">
        <f t="shared" si="17"/>
        <v>4.1115960667412246</v>
      </c>
      <c r="R27" s="43">
        <f t="shared" si="1"/>
        <v>4.0646430551474309</v>
      </c>
      <c r="S27" s="44">
        <f t="shared" si="18"/>
        <v>3.7896953263314956</v>
      </c>
      <c r="T27" s="42">
        <f t="shared" si="19"/>
        <v>4.9591437550972985</v>
      </c>
      <c r="U27" s="43">
        <f t="shared" si="20"/>
        <v>4.7851871405195627</v>
      </c>
      <c r="V27" s="44">
        <f t="shared" si="2"/>
        <v>4.9097336747059837</v>
      </c>
      <c r="W27" s="42">
        <f t="shared" si="21"/>
        <v>1.686212097214417</v>
      </c>
      <c r="X27" s="43">
        <f t="shared" si="22"/>
        <v>1.4612657819295634</v>
      </c>
      <c r="Y27" s="44">
        <f t="shared" si="23"/>
        <v>1.830437097059161</v>
      </c>
      <c r="Z27" s="42">
        <f t="shared" si="24"/>
        <v>2.9112747050018903</v>
      </c>
      <c r="AA27" s="43">
        <f t="shared" si="25"/>
        <v>2.3039876688095573</v>
      </c>
      <c r="AB27" s="44">
        <f t="shared" si="26"/>
        <v>2.5935133048279431</v>
      </c>
      <c r="AC27" s="42">
        <f t="shared" si="27"/>
        <v>2.5842815992168511</v>
      </c>
      <c r="AD27" s="43">
        <f t="shared" si="28"/>
        <v>2.5407911757566413</v>
      </c>
      <c r="AE27" s="44">
        <f t="shared" si="29"/>
        <v>2.7295717852116561</v>
      </c>
    </row>
    <row r="28" spans="1:31" x14ac:dyDescent="0.15">
      <c r="A28" s="92" t="s">
        <v>121</v>
      </c>
      <c r="B28" s="34">
        <f t="shared" si="3"/>
        <v>2.6771478920857348</v>
      </c>
      <c r="C28" s="35">
        <f t="shared" si="4"/>
        <v>3.5234050255714342</v>
      </c>
      <c r="D28" s="36">
        <f t="shared" si="5"/>
        <v>2.5870745787380076</v>
      </c>
      <c r="E28" s="34">
        <f t="shared" si="6"/>
        <v>7.1624948593380573</v>
      </c>
      <c r="F28" s="35">
        <f t="shared" si="7"/>
        <v>9.0134177147148513</v>
      </c>
      <c r="G28" s="36">
        <f t="shared" si="8"/>
        <v>7.1443862516116212</v>
      </c>
      <c r="H28" s="34">
        <f t="shared" si="9"/>
        <v>3.2494284949755876</v>
      </c>
      <c r="I28" s="35">
        <f t="shared" si="10"/>
        <v>3.7465556098849255</v>
      </c>
      <c r="J28" s="36">
        <f t="shared" si="11"/>
        <v>3.4430805873663681</v>
      </c>
      <c r="K28" s="34">
        <f t="shared" si="12"/>
        <v>7.8832963970628285</v>
      </c>
      <c r="L28" s="35">
        <f t="shared" si="13"/>
        <v>8.229246443451272</v>
      </c>
      <c r="M28" s="36">
        <f t="shared" si="14"/>
        <v>7.8014024792605241</v>
      </c>
      <c r="N28" s="42">
        <f t="shared" si="15"/>
        <v>5.5934856576222609</v>
      </c>
      <c r="O28" s="43">
        <f t="shared" si="0"/>
        <v>4.6878344829042984</v>
      </c>
      <c r="P28" s="44">
        <f t="shared" si="16"/>
        <v>5.0356658896571176</v>
      </c>
      <c r="Q28" s="42">
        <f t="shared" si="17"/>
        <v>14.974588337715225</v>
      </c>
      <c r="R28" s="43">
        <f t="shared" si="1"/>
        <v>16.517139576112072</v>
      </c>
      <c r="S28" s="44">
        <f t="shared" si="18"/>
        <v>13.027643210150041</v>
      </c>
      <c r="T28" s="42">
        <f t="shared" si="19"/>
        <v>40.063312268500596</v>
      </c>
      <c r="U28" s="43">
        <f t="shared" si="20"/>
        <v>42.253410371860745</v>
      </c>
      <c r="V28" s="44">
        <f t="shared" si="2"/>
        <v>35.976742149775909</v>
      </c>
      <c r="W28" s="42">
        <f t="shared" si="21"/>
        <v>3.0779131985452852</v>
      </c>
      <c r="X28" s="43">
        <f t="shared" si="22"/>
        <v>2.815405862878801</v>
      </c>
      <c r="Y28" s="44">
        <f t="shared" si="23"/>
        <v>2.7674284757163283</v>
      </c>
      <c r="Z28" s="42">
        <f t="shared" si="24"/>
        <v>10.001458852414503</v>
      </c>
      <c r="AA28" s="43">
        <f t="shared" si="25"/>
        <v>10.548074629671481</v>
      </c>
      <c r="AB28" s="44">
        <f t="shared" si="26"/>
        <v>9.5284792616637883</v>
      </c>
      <c r="AC28" s="42">
        <f t="shared" si="27"/>
        <v>24.264102028564174</v>
      </c>
      <c r="AD28" s="43">
        <f t="shared" si="28"/>
        <v>23.168668683967233</v>
      </c>
      <c r="AE28" s="44">
        <f t="shared" si="29"/>
        <v>21.589823371629535</v>
      </c>
    </row>
    <row r="29" spans="1:31" x14ac:dyDescent="0.15">
      <c r="A29" s="92" t="s">
        <v>114</v>
      </c>
      <c r="B29" s="34">
        <f t="shared" si="3"/>
        <v>3.757576695611283</v>
      </c>
      <c r="C29" s="35">
        <f t="shared" si="4"/>
        <v>3.3222876018307681</v>
      </c>
      <c r="D29" s="36">
        <f t="shared" si="5"/>
        <v>3.8340870978508539</v>
      </c>
      <c r="E29" s="34">
        <f t="shared" si="6"/>
        <v>6.1745173240950084</v>
      </c>
      <c r="F29" s="35">
        <f t="shared" si="7"/>
        <v>6.1381699273088346</v>
      </c>
      <c r="G29" s="36">
        <f t="shared" si="8"/>
        <v>6.9400742729736073</v>
      </c>
      <c r="H29" s="34">
        <f t="shared" si="9"/>
        <v>1.8963384863584816</v>
      </c>
      <c r="I29" s="35">
        <f t="shared" si="10"/>
        <v>1.7563447456305725</v>
      </c>
      <c r="J29" s="36">
        <f t="shared" si="11"/>
        <v>1.9152907993049713</v>
      </c>
      <c r="K29" s="34">
        <f t="shared" si="12"/>
        <v>2.845052602512264</v>
      </c>
      <c r="L29" s="35">
        <f t="shared" si="13"/>
        <v>2.7055123440345006</v>
      </c>
      <c r="M29" s="36">
        <f t="shared" si="14"/>
        <v>3.4463006813135024</v>
      </c>
      <c r="N29" s="42">
        <f t="shared" si="15"/>
        <v>2.8845159985736197</v>
      </c>
      <c r="O29" s="43">
        <f t="shared" si="0"/>
        <v>2.5803327980371069</v>
      </c>
      <c r="P29" s="44">
        <f t="shared" si="16"/>
        <v>2.8075190940553796</v>
      </c>
      <c r="Q29" s="42">
        <f t="shared" si="17"/>
        <v>10.838790094358144</v>
      </c>
      <c r="R29" s="43">
        <f t="shared" si="1"/>
        <v>8.5726076635159743</v>
      </c>
      <c r="S29" s="44">
        <f t="shared" si="18"/>
        <v>10.764272735487648</v>
      </c>
      <c r="T29" s="42">
        <f t="shared" si="19"/>
        <v>17.810494004822029</v>
      </c>
      <c r="U29" s="43">
        <f t="shared" si="20"/>
        <v>15.838521183360029</v>
      </c>
      <c r="V29" s="44">
        <f t="shared" si="2"/>
        <v>19.484391035535911</v>
      </c>
      <c r="W29" s="42">
        <f t="shared" si="21"/>
        <v>3.3105160816766914</v>
      </c>
      <c r="X29" s="43">
        <f t="shared" si="22"/>
        <v>3.6820827318828218</v>
      </c>
      <c r="Y29" s="44">
        <f t="shared" si="23"/>
        <v>3.7320104440474737</v>
      </c>
      <c r="Z29" s="42">
        <f t="shared" si="24"/>
        <v>6.277859055392188</v>
      </c>
      <c r="AA29" s="43">
        <f t="shared" si="25"/>
        <v>6.4670066591194573</v>
      </c>
      <c r="AB29" s="44">
        <f t="shared" si="26"/>
        <v>7.1478852663941863</v>
      </c>
      <c r="AC29" s="42">
        <f t="shared" si="27"/>
        <v>9.4185923938329719</v>
      </c>
      <c r="AD29" s="43">
        <f t="shared" si="28"/>
        <v>9.9619202828652504</v>
      </c>
      <c r="AE29" s="44">
        <f t="shared" si="29"/>
        <v>12.861630135989914</v>
      </c>
    </row>
    <row r="30" spans="1:31" x14ac:dyDescent="0.15">
      <c r="A30" s="92" t="s">
        <v>115</v>
      </c>
      <c r="B30" s="34">
        <f t="shared" si="3"/>
        <v>2.5633208515927191</v>
      </c>
      <c r="C30" s="35">
        <f t="shared" si="4"/>
        <v>1.9972242619413902</v>
      </c>
      <c r="D30" s="36">
        <f t="shared" si="5"/>
        <v>1.9998438209182363</v>
      </c>
      <c r="E30" s="34">
        <f t="shared" si="6"/>
        <v>2.8091582621725548</v>
      </c>
      <c r="F30" s="35">
        <f t="shared" si="7"/>
        <v>2.3884268683397432</v>
      </c>
      <c r="G30" s="36">
        <f t="shared" si="8"/>
        <v>2.4917854600984435</v>
      </c>
      <c r="H30" s="34">
        <f t="shared" si="9"/>
        <v>2.2683331399130711</v>
      </c>
      <c r="I30" s="35">
        <f t="shared" si="10"/>
        <v>1.3658085444962118</v>
      </c>
      <c r="J30" s="36">
        <f t="shared" si="11"/>
        <v>1.8209674533699858</v>
      </c>
      <c r="K30" s="34">
        <f t="shared" si="12"/>
        <v>1.9865759844314823</v>
      </c>
      <c r="L30" s="35">
        <f t="shared" si="13"/>
        <v>1.526544480332743</v>
      </c>
      <c r="M30" s="36">
        <f t="shared" si="14"/>
        <v>1.7811870384692468</v>
      </c>
      <c r="N30" s="42">
        <f t="shared" si="15"/>
        <v>1.3885205912939307</v>
      </c>
      <c r="O30" s="43">
        <f t="shared" si="0"/>
        <v>1.6601113651042196</v>
      </c>
      <c r="P30" s="44">
        <f t="shared" si="16"/>
        <v>1.8630106536410513</v>
      </c>
      <c r="Q30" s="42">
        <f t="shared" si="17"/>
        <v>3.5592237845295847</v>
      </c>
      <c r="R30" s="43">
        <f t="shared" si="1"/>
        <v>3.3156146959107886</v>
      </c>
      <c r="S30" s="44">
        <f t="shared" si="18"/>
        <v>3.7257303439889013</v>
      </c>
      <c r="T30" s="42">
        <f t="shared" si="19"/>
        <v>3.9005740912300673</v>
      </c>
      <c r="U30" s="43">
        <f t="shared" si="20"/>
        <v>3.9650545888510873</v>
      </c>
      <c r="V30" s="44">
        <f t="shared" si="2"/>
        <v>4.6422228587512695</v>
      </c>
      <c r="W30" s="42">
        <f t="shared" si="21"/>
        <v>1.1490057651721577</v>
      </c>
      <c r="X30" s="43">
        <f t="shared" si="22"/>
        <v>1.401467920717528</v>
      </c>
      <c r="Y30" s="44">
        <f t="shared" si="23"/>
        <v>1.4682093892538779</v>
      </c>
      <c r="Z30" s="42">
        <f t="shared" si="24"/>
        <v>2.6063278550911808</v>
      </c>
      <c r="AA30" s="43">
        <f t="shared" si="25"/>
        <v>1.9141368609533393</v>
      </c>
      <c r="AB30" s="44">
        <f t="shared" si="26"/>
        <v>2.6735615125635364</v>
      </c>
      <c r="AC30" s="42">
        <f t="shared" si="27"/>
        <v>2.2825872590643277</v>
      </c>
      <c r="AD30" s="43">
        <f t="shared" si="28"/>
        <v>2.1394031187347489</v>
      </c>
      <c r="AE30" s="44">
        <f t="shared" si="29"/>
        <v>2.6151555338978563</v>
      </c>
    </row>
    <row r="31" spans="1:31" x14ac:dyDescent="0.15">
      <c r="A31" s="92" t="s">
        <v>116</v>
      </c>
      <c r="B31" s="34">
        <f t="shared" si="3"/>
        <v>4.6083861098821854</v>
      </c>
      <c r="C31" s="35">
        <f t="shared" si="4"/>
        <v>4.5235449964312373</v>
      </c>
      <c r="D31" s="36">
        <f t="shared" si="5"/>
        <v>4.6691965293801898</v>
      </c>
      <c r="E31" s="34">
        <f t="shared" si="6"/>
        <v>7.3404349163390865</v>
      </c>
      <c r="F31" s="35">
        <f t="shared" si="7"/>
        <v>9.3058378580886565</v>
      </c>
      <c r="G31" s="36">
        <f t="shared" si="8"/>
        <v>7.4347909366706713</v>
      </c>
      <c r="H31" s="34">
        <f t="shared" si="9"/>
        <v>3.1878900803863264</v>
      </c>
      <c r="I31" s="35">
        <f t="shared" si="10"/>
        <v>3.2734174934475204</v>
      </c>
      <c r="J31" s="36">
        <f t="shared" si="11"/>
        <v>3.7702297044607311</v>
      </c>
      <c r="K31" s="34">
        <f t="shared" si="12"/>
        <v>4.8745235807625065</v>
      </c>
      <c r="L31" s="35">
        <f t="shared" si="13"/>
        <v>5.3450423186039924</v>
      </c>
      <c r="M31" s="36">
        <f t="shared" si="14"/>
        <v>5.2710174387422626</v>
      </c>
      <c r="N31" s="42">
        <f t="shared" si="15"/>
        <v>1.8464547445837565</v>
      </c>
      <c r="O31" s="43">
        <f t="shared" si="0"/>
        <v>2.3241810976710706</v>
      </c>
      <c r="P31" s="44">
        <f t="shared" si="16"/>
        <v>2.3630793927119629</v>
      </c>
      <c r="Q31" s="42">
        <f t="shared" si="17"/>
        <v>8.5091763974658416</v>
      </c>
      <c r="R31" s="43">
        <f t="shared" si="1"/>
        <v>10.513537775170033</v>
      </c>
      <c r="S31" s="44">
        <f t="shared" si="18"/>
        <v>11.033682099100544</v>
      </c>
      <c r="T31" s="42">
        <f t="shared" si="19"/>
        <v>13.553780878582575</v>
      </c>
      <c r="U31" s="43">
        <f>I12/$L12</f>
        <v>21.628452447761497</v>
      </c>
      <c r="V31" s="44">
        <f t="shared" si="2"/>
        <v>17.569001251568135</v>
      </c>
      <c r="W31" s="42">
        <f t="shared" si="21"/>
        <v>3.5483044038127605</v>
      </c>
      <c r="X31" s="43">
        <f t="shared" si="22"/>
        <v>3.4755604797137774</v>
      </c>
      <c r="Y31" s="44">
        <f t="shared" si="23"/>
        <v>2.7533940055314781</v>
      </c>
      <c r="Z31" s="42">
        <f t="shared" si="24"/>
        <v>11.311604411105819</v>
      </c>
      <c r="AA31" s="43">
        <f t="shared" si="25"/>
        <v>11.376960473829934</v>
      </c>
      <c r="AB31" s="44">
        <f t="shared" si="26"/>
        <v>10.380927867738892</v>
      </c>
      <c r="AC31" s="42">
        <f t="shared" si="27"/>
        <v>17.296293488108748</v>
      </c>
      <c r="AD31" s="43">
        <f t="shared" si="28"/>
        <v>18.577017844937732</v>
      </c>
      <c r="AE31" s="44">
        <f t="shared" si="29"/>
        <v>14.51318781888483</v>
      </c>
    </row>
    <row r="32" spans="1:31" x14ac:dyDescent="0.15">
      <c r="A32" s="92" t="s">
        <v>117</v>
      </c>
      <c r="B32" s="34">
        <f t="shared" si="3"/>
        <v>1.5164713142225357</v>
      </c>
      <c r="C32" s="35">
        <f t="shared" si="4"/>
        <v>1.2023536100494414</v>
      </c>
      <c r="D32" s="36">
        <f t="shared" si="5"/>
        <v>0.8835357758512622</v>
      </c>
      <c r="E32" s="34">
        <f t="shared" si="6"/>
        <v>3.5687051337476023</v>
      </c>
      <c r="F32" s="35">
        <f t="shared" si="7"/>
        <v>3.6235298667599691</v>
      </c>
      <c r="G32" s="36">
        <f t="shared" si="8"/>
        <v>2.7295128506337085</v>
      </c>
      <c r="H32" s="34">
        <f t="shared" si="9"/>
        <v>2.3663429218712899</v>
      </c>
      <c r="I32" s="35">
        <f t="shared" si="10"/>
        <v>3.224081151796514</v>
      </c>
      <c r="J32" s="36">
        <f t="shared" si="11"/>
        <v>3.351823228821817</v>
      </c>
      <c r="K32" s="34">
        <f t="shared" si="12"/>
        <v>2.7211415598727049</v>
      </c>
      <c r="L32" s="35">
        <f t="shared" si="13"/>
        <v>3.9934199570495381</v>
      </c>
      <c r="M32" s="36">
        <f t="shared" si="14"/>
        <v>4.4653754476939449</v>
      </c>
      <c r="N32" s="42">
        <f t="shared" si="15"/>
        <v>7.8254568370453521</v>
      </c>
      <c r="O32" s="43">
        <f t="shared" si="0"/>
        <v>10.218349607536128</v>
      </c>
      <c r="P32" s="44">
        <f t="shared" si="16"/>
        <v>10.249671730931766</v>
      </c>
      <c r="Q32" s="42">
        <f t="shared" si="17"/>
        <v>11.867080814065893</v>
      </c>
      <c r="R32" s="43">
        <f t="shared" si="1"/>
        <v>12.286069539368357</v>
      </c>
      <c r="S32" s="44">
        <f t="shared" si="18"/>
        <v>9.0559516650095482</v>
      </c>
      <c r="T32" s="42">
        <f t="shared" si="19"/>
        <v>27.926747988284021</v>
      </c>
      <c r="U32" s="43">
        <f t="shared" ref="U32:U36" si="30">I13/$L13</f>
        <v>37.026494991902169</v>
      </c>
      <c r="V32" s="44">
        <f t="shared" si="2"/>
        <v>27.976610704355306</v>
      </c>
      <c r="W32" s="42">
        <f t="shared" si="21"/>
        <v>5.2899445947824493</v>
      </c>
      <c r="X32" s="43">
        <f t="shared" si="22"/>
        <v>3.5529814770617354</v>
      </c>
      <c r="Y32" s="44">
        <f t="shared" si="23"/>
        <v>3.7940634557835593</v>
      </c>
      <c r="Z32" s="42">
        <f t="shared" si="24"/>
        <v>12.517822948954738</v>
      </c>
      <c r="AA32" s="43">
        <f t="shared" si="25"/>
        <v>11.45510061287688</v>
      </c>
      <c r="AB32" s="44">
        <f t="shared" si="26"/>
        <v>12.717030022719312</v>
      </c>
      <c r="AC32" s="42">
        <f t="shared" si="27"/>
        <v>14.394688086286497</v>
      </c>
      <c r="AD32" s="43">
        <f t="shared" si="28"/>
        <v>14.18854713752568</v>
      </c>
      <c r="AE32" s="44">
        <f t="shared" si="29"/>
        <v>16.941917802448749</v>
      </c>
    </row>
    <row r="33" spans="1:31" x14ac:dyDescent="0.15">
      <c r="A33" s="122" t="s">
        <v>2</v>
      </c>
      <c r="B33" s="34">
        <f t="shared" si="3"/>
        <v>2.3407938540204531</v>
      </c>
      <c r="C33" s="35">
        <f t="shared" si="4"/>
        <v>1.8115943146030034</v>
      </c>
      <c r="D33" s="36">
        <f t="shared" si="5"/>
        <v>2.1415120568864308</v>
      </c>
      <c r="E33" s="34">
        <f t="shared" si="6"/>
        <v>2.9140769309822416</v>
      </c>
      <c r="F33" s="35">
        <f t="shared" si="7"/>
        <v>2.5192553251899064</v>
      </c>
      <c r="G33" s="36">
        <f t="shared" si="8"/>
        <v>2.8017889756707706</v>
      </c>
      <c r="H33" s="34">
        <f t="shared" si="9"/>
        <v>1.8766718489231986</v>
      </c>
      <c r="I33" s="35">
        <f t="shared" si="10"/>
        <v>1.7804255410963297</v>
      </c>
      <c r="J33" s="36">
        <f t="shared" si="11"/>
        <v>1.7648721629025266</v>
      </c>
      <c r="K33" s="34">
        <f t="shared" si="12"/>
        <v>2.2083042629550107</v>
      </c>
      <c r="L33" s="35">
        <f t="shared" si="13"/>
        <v>1.7502663941682604</v>
      </c>
      <c r="M33" s="36">
        <f t="shared" si="14"/>
        <v>1.8652927562424009</v>
      </c>
      <c r="N33" s="42">
        <f t="shared" si="15"/>
        <v>1.3226689795861843</v>
      </c>
      <c r="O33" s="43">
        <f t="shared" si="0"/>
        <v>1.8297793303006467</v>
      </c>
      <c r="P33" s="44">
        <f t="shared" si="16"/>
        <v>1.7839220768723414</v>
      </c>
      <c r="Q33" s="42">
        <f t="shared" si="17"/>
        <v>3.0960954183188441</v>
      </c>
      <c r="R33" s="43">
        <f t="shared" si="1"/>
        <v>3.3148178317507426</v>
      </c>
      <c r="S33" s="44">
        <f t="shared" si="18"/>
        <v>3.8202906361680014</v>
      </c>
      <c r="T33" s="42">
        <f t="shared" si="19"/>
        <v>3.8543591607379213</v>
      </c>
      <c r="U33" s="43">
        <f t="shared" si="30"/>
        <v>4.6096813217823254</v>
      </c>
      <c r="V33" s="44">
        <f t="shared" si="2"/>
        <v>4.998173208436631</v>
      </c>
      <c r="W33" s="42">
        <f t="shared" si="21"/>
        <v>1.4440696484527571</v>
      </c>
      <c r="X33" s="43">
        <f t="shared" si="22"/>
        <v>1.4025867653002217</v>
      </c>
      <c r="Y33" s="44">
        <f t="shared" si="23"/>
        <v>2.0429895085016501</v>
      </c>
      <c r="Z33" s="42">
        <f t="shared" si="24"/>
        <v>2.710044857135709</v>
      </c>
      <c r="AA33" s="43">
        <f t="shared" si="25"/>
        <v>2.497201300544198</v>
      </c>
      <c r="AB33" s="44">
        <f>S14/$Y14</f>
        <v>3.6056153126564765</v>
      </c>
      <c r="AC33" s="42">
        <f t="shared" si="27"/>
        <v>3.188945160682167</v>
      </c>
      <c r="AD33" s="43">
        <f t="shared" si="28"/>
        <v>2.4549004802101431</v>
      </c>
      <c r="AE33" s="44">
        <f t="shared" si="29"/>
        <v>3.8107735312873503</v>
      </c>
    </row>
    <row r="34" spans="1:31" x14ac:dyDescent="0.15">
      <c r="A34" s="122" t="s">
        <v>97</v>
      </c>
      <c r="B34" s="34">
        <f t="shared" si="3"/>
        <v>2.4388249508768487</v>
      </c>
      <c r="C34" s="35">
        <f t="shared" si="4"/>
        <v>1.7057956297917878</v>
      </c>
      <c r="D34" s="36">
        <f t="shared" si="5"/>
        <v>1.8061448605663122</v>
      </c>
      <c r="E34" s="34">
        <f t="shared" si="6"/>
        <v>2.3467117197920397</v>
      </c>
      <c r="F34" s="35">
        <f t="shared" si="7"/>
        <v>2.3642343259611165</v>
      </c>
      <c r="G34" s="36">
        <f t="shared" si="8"/>
        <v>2.2317082420871936</v>
      </c>
      <c r="H34" s="34">
        <f t="shared" si="9"/>
        <v>1.6902382531836926</v>
      </c>
      <c r="I34" s="35">
        <f t="shared" si="10"/>
        <v>1.4352502176082962</v>
      </c>
      <c r="J34" s="36">
        <f t="shared" si="11"/>
        <v>1.4941428802987664</v>
      </c>
      <c r="K34" s="34">
        <f t="shared" si="12"/>
        <v>1.3000236696269123</v>
      </c>
      <c r="L34" s="35">
        <f t="shared" si="13"/>
        <v>1.1603156006437763</v>
      </c>
      <c r="M34" s="36">
        <f t="shared" si="14"/>
        <v>1.2771883627758744</v>
      </c>
      <c r="N34" s="42">
        <f t="shared" si="15"/>
        <v>1.4686956349658027</v>
      </c>
      <c r="O34" s="43">
        <f t="shared" si="0"/>
        <v>1.7101309065861829</v>
      </c>
      <c r="P34" s="44">
        <f t="shared" si="16"/>
        <v>1.8350889727656503</v>
      </c>
      <c r="Q34" s="42">
        <f t="shared" si="17"/>
        <v>3.5818915597985157</v>
      </c>
      <c r="R34" s="43">
        <f t="shared" si="1"/>
        <v>2.917133826826579</v>
      </c>
      <c r="S34" s="44">
        <f t="shared" si="18"/>
        <v>3.3144365168425924</v>
      </c>
      <c r="T34" s="42">
        <f t="shared" si="19"/>
        <v>3.4466052593816605</v>
      </c>
      <c r="U34" s="43">
        <f t="shared" si="30"/>
        <v>4.0431501912380572</v>
      </c>
      <c r="V34" s="44">
        <f t="shared" si="2"/>
        <v>4.0953831854844234</v>
      </c>
      <c r="W34" s="42">
        <f t="shared" si="21"/>
        <v>1.4201235308625095</v>
      </c>
      <c r="X34" s="43">
        <f t="shared" si="22"/>
        <v>1.5456036660197623</v>
      </c>
      <c r="Y34" s="44">
        <f t="shared" si="23"/>
        <v>1.5795451166515311</v>
      </c>
      <c r="Z34" s="42">
        <f t="shared" si="24"/>
        <v>2.4003471161101055</v>
      </c>
      <c r="AA34" s="43">
        <f t="shared" si="25"/>
        <v>2.218327997991044</v>
      </c>
      <c r="AB34" s="44">
        <f t="shared" si="26"/>
        <v>2.3600660901555695</v>
      </c>
      <c r="AC34" s="42">
        <f t="shared" si="27"/>
        <v>1.8461942039154071</v>
      </c>
      <c r="AD34" s="43">
        <f t="shared" si="28"/>
        <v>1.793388046094943</v>
      </c>
      <c r="AE34" s="44">
        <f t="shared" si="29"/>
        <v>2.0173766414667966</v>
      </c>
    </row>
    <row r="35" spans="1:31" x14ac:dyDescent="0.15">
      <c r="A35" s="122" t="s">
        <v>3</v>
      </c>
      <c r="B35" s="34">
        <f t="shared" si="3"/>
        <v>3.7340847245838935</v>
      </c>
      <c r="C35" s="35">
        <f t="shared" si="4"/>
        <v>3.996095499025615</v>
      </c>
      <c r="D35" s="36">
        <f t="shared" si="5"/>
        <v>4.7101907934709972</v>
      </c>
      <c r="E35" s="34">
        <f t="shared" si="6"/>
        <v>4.9038022971624127</v>
      </c>
      <c r="F35" s="35">
        <f t="shared" si="7"/>
        <v>6.5749767330724653</v>
      </c>
      <c r="G35" s="36">
        <f t="shared" si="8"/>
        <v>6.6045540316123716</v>
      </c>
      <c r="H35" s="34">
        <f t="shared" si="9"/>
        <v>2.302741333288965</v>
      </c>
      <c r="I35" s="35">
        <f t="shared" si="10"/>
        <v>2.1164500127028405</v>
      </c>
      <c r="J35" s="36">
        <f t="shared" si="11"/>
        <v>2.1375234543014039</v>
      </c>
      <c r="K35" s="34">
        <f t="shared" si="12"/>
        <v>2.5683167110807283</v>
      </c>
      <c r="L35" s="35">
        <f t="shared" si="13"/>
        <v>2.7063823141259467</v>
      </c>
      <c r="M35" s="36">
        <f t="shared" si="14"/>
        <v>2.787560243839577</v>
      </c>
      <c r="N35" s="42">
        <f t="shared" si="15"/>
        <v>2.4008037177985919</v>
      </c>
      <c r="O35" s="43">
        <f t="shared" si="0"/>
        <v>3.2275304612556384</v>
      </c>
      <c r="P35" s="44">
        <f t="shared" si="16"/>
        <v>2.1624459786040333</v>
      </c>
      <c r="Q35" s="42">
        <f t="shared" si="17"/>
        <v>8.9648044893559433</v>
      </c>
      <c r="R35" s="43">
        <f t="shared" si="1"/>
        <v>12.897519949191723</v>
      </c>
      <c r="S35" s="44">
        <f t="shared" si="18"/>
        <v>10.1855331397991</v>
      </c>
      <c r="T35" s="42">
        <f t="shared" si="19"/>
        <v>11.773066786376797</v>
      </c>
      <c r="U35" s="43">
        <f t="shared" si="30"/>
        <v>21.220937688038465</v>
      </c>
      <c r="V35" s="44">
        <f t="shared" si="2"/>
        <v>14.281991306133229</v>
      </c>
      <c r="W35" s="42">
        <f t="shared" si="21"/>
        <v>2.4453939453265159</v>
      </c>
      <c r="X35" s="43">
        <f t="shared" si="22"/>
        <v>2.5130262934758871</v>
      </c>
      <c r="Y35" s="44">
        <f t="shared" si="23"/>
        <v>3.2858541051130317</v>
      </c>
      <c r="Z35" s="42">
        <f t="shared" si="24"/>
        <v>5.6311097140779438</v>
      </c>
      <c r="AA35" s="43">
        <f t="shared" si="25"/>
        <v>5.3186945307496138</v>
      </c>
      <c r="AB35" s="44">
        <f t="shared" si="26"/>
        <v>7.0235902170916544</v>
      </c>
      <c r="AC35" s="42">
        <f t="shared" si="27"/>
        <v>6.2805461349577243</v>
      </c>
      <c r="AD35" s="43">
        <f t="shared" si="28"/>
        <v>6.8012099155966217</v>
      </c>
      <c r="AE35" s="44">
        <f t="shared" si="29"/>
        <v>9.1595162704701583</v>
      </c>
    </row>
    <row r="36" spans="1:31" ht="15" thickBot="1" x14ac:dyDescent="0.2">
      <c r="A36" s="123" t="s">
        <v>98</v>
      </c>
      <c r="B36" s="37">
        <f t="shared" si="3"/>
        <v>3.9070562838108942</v>
      </c>
      <c r="C36" s="38">
        <f>F17/$C17</f>
        <v>4.6753418068635506</v>
      </c>
      <c r="D36" s="39">
        <f t="shared" si="5"/>
        <v>3.6702982645352638</v>
      </c>
      <c r="E36" s="37">
        <f t="shared" si="6"/>
        <v>7.3190802973701805</v>
      </c>
      <c r="F36" s="38">
        <f>I17/$C17</f>
        <v>10.680834336826566</v>
      </c>
      <c r="G36" s="39">
        <f>J17/$D17</f>
        <v>8.4692112807593372</v>
      </c>
      <c r="H36" s="37">
        <f t="shared" si="9"/>
        <v>2.5290542119685036</v>
      </c>
      <c r="I36" s="38">
        <f t="shared" si="10"/>
        <v>3.2558863333301704</v>
      </c>
      <c r="J36" s="39">
        <f t="shared" si="11"/>
        <v>3.1274031705196581</v>
      </c>
      <c r="K36" s="37">
        <f t="shared" si="12"/>
        <v>5.4121250394268685</v>
      </c>
      <c r="L36" s="38">
        <f t="shared" si="13"/>
        <v>7.2150693692535741</v>
      </c>
      <c r="M36" s="39">
        <f>V17/$P17</f>
        <v>6.0067985675385289</v>
      </c>
      <c r="N36" s="46">
        <f t="shared" si="15"/>
        <v>10.523608091453953</v>
      </c>
      <c r="O36" s="47">
        <f t="shared" si="0"/>
        <v>10.131742149906245</v>
      </c>
      <c r="P36" s="48">
        <f>D17/$M17</f>
        <v>11.638002816115687</v>
      </c>
      <c r="Q36" s="46">
        <f t="shared" si="17"/>
        <v>41.116329122078341</v>
      </c>
      <c r="R36" s="47">
        <f t="shared" si="1"/>
        <v>47.369357649818255</v>
      </c>
      <c r="S36" s="48">
        <f t="shared" si="18"/>
        <v>42.714941538645917</v>
      </c>
      <c r="T36" s="46">
        <f t="shared" si="19"/>
        <v>77.023132639406043</v>
      </c>
      <c r="U36" s="47">
        <f t="shared" si="30"/>
        <v>108.21545944659164</v>
      </c>
      <c r="V36" s="48">
        <f t="shared" si="2"/>
        <v>98.564704735755925</v>
      </c>
      <c r="W36" s="46">
        <f t="shared" si="21"/>
        <v>4.9129799785667796</v>
      </c>
      <c r="X36" s="47">
        <f t="shared" si="22"/>
        <v>4.1305494410704604</v>
      </c>
      <c r="Y36" s="48">
        <f t="shared" si="23"/>
        <v>2.8419495636009624</v>
      </c>
      <c r="Z36" s="46">
        <f t="shared" si="24"/>
        <v>12.425192708111243</v>
      </c>
      <c r="AA36" s="47">
        <f t="shared" si="25"/>
        <v>13.448599474325885</v>
      </c>
      <c r="AB36" s="48">
        <f t="shared" si="26"/>
        <v>8.8879220756626083</v>
      </c>
      <c r="AC36" s="46">
        <f t="shared" si="27"/>
        <v>26.589661960204147</v>
      </c>
      <c r="AD36" s="47">
        <f t="shared" si="28"/>
        <v>29.802200750454947</v>
      </c>
      <c r="AE36" s="48">
        <f t="shared" si="29"/>
        <v>17.07101856765501</v>
      </c>
    </row>
    <row r="38" spans="1:31" ht="15" thickBot="1" x14ac:dyDescent="0.2">
      <c r="A38" s="10" t="s">
        <v>131</v>
      </c>
    </row>
    <row r="39" spans="1:31" ht="15" thickBot="1" x14ac:dyDescent="0.2">
      <c r="A39" s="110"/>
      <c r="B39" s="205" t="s">
        <v>132</v>
      </c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7"/>
    </row>
    <row r="40" spans="1:31" ht="15" thickBot="1" x14ac:dyDescent="0.2">
      <c r="A40" s="140" t="s">
        <v>124</v>
      </c>
      <c r="B40" s="234" t="s">
        <v>6</v>
      </c>
      <c r="C40" s="235"/>
      <c r="D40" s="236"/>
      <c r="E40" s="234" t="s">
        <v>108</v>
      </c>
      <c r="F40" s="235"/>
      <c r="G40" s="236"/>
      <c r="H40" s="234" t="s">
        <v>109</v>
      </c>
      <c r="I40" s="235"/>
      <c r="J40" s="236"/>
      <c r="K40" s="234" t="s">
        <v>68</v>
      </c>
      <c r="L40" s="235"/>
      <c r="M40" s="236"/>
    </row>
    <row r="41" spans="1:31" x14ac:dyDescent="0.15">
      <c r="A41" s="141" t="s">
        <v>2</v>
      </c>
      <c r="B41" s="75">
        <v>31.265758999999999</v>
      </c>
      <c r="C41" s="76">
        <v>25.2240143</v>
      </c>
      <c r="D41" s="77">
        <v>24.706343</v>
      </c>
      <c r="E41" s="75">
        <v>72.519084000000007</v>
      </c>
      <c r="F41" s="76">
        <v>64.4874899</v>
      </c>
      <c r="G41" s="77">
        <v>58.442453499999999</v>
      </c>
      <c r="H41" s="75">
        <v>79.487179490000003</v>
      </c>
      <c r="I41" s="76">
        <v>76.6247379</v>
      </c>
      <c r="J41" s="77">
        <v>70.356330600000007</v>
      </c>
      <c r="K41" s="75">
        <v>30.738993700000002</v>
      </c>
      <c r="L41" s="76">
        <v>27.457405000000001</v>
      </c>
      <c r="M41" s="77">
        <v>30.2125506</v>
      </c>
    </row>
    <row r="42" spans="1:31" x14ac:dyDescent="0.15">
      <c r="A42" s="92" t="s">
        <v>3</v>
      </c>
      <c r="B42" s="69">
        <v>15.906788199999999</v>
      </c>
      <c r="C42" s="60">
        <v>10.4990279</v>
      </c>
      <c r="D42" s="62">
        <v>13.778784399999999</v>
      </c>
      <c r="E42" s="69">
        <v>65.826701999999997</v>
      </c>
      <c r="F42" s="60">
        <v>60.479041899999999</v>
      </c>
      <c r="G42" s="62">
        <v>52.359346600000002</v>
      </c>
      <c r="H42" s="69">
        <v>77.487208640000006</v>
      </c>
      <c r="I42" s="60">
        <v>75.253164600000005</v>
      </c>
      <c r="J42" s="62">
        <v>71.5357968</v>
      </c>
      <c r="K42" s="69">
        <v>21.650087800000001</v>
      </c>
      <c r="L42" s="60">
        <v>13.975155300000001</v>
      </c>
      <c r="M42" s="62">
        <v>17.564259499999999</v>
      </c>
    </row>
    <row r="43" spans="1:31" x14ac:dyDescent="0.15">
      <c r="A43" s="92" t="s">
        <v>115</v>
      </c>
      <c r="B43" s="69">
        <v>27.8622087</v>
      </c>
      <c r="C43" s="60">
        <v>25.593514800000001</v>
      </c>
      <c r="D43" s="62">
        <v>20</v>
      </c>
      <c r="E43" s="69">
        <v>75.431754900000001</v>
      </c>
      <c r="F43" s="60">
        <v>70.012953400000001</v>
      </c>
      <c r="G43" s="62">
        <v>70.933482400000003</v>
      </c>
      <c r="H43" s="69">
        <v>85.119378119999993</v>
      </c>
      <c r="I43" s="60">
        <v>74.581673300000006</v>
      </c>
      <c r="J43" s="62">
        <v>78.650903999999997</v>
      </c>
      <c r="K43" s="69">
        <v>40.599294899999997</v>
      </c>
      <c r="L43" s="60">
        <v>28.907922899999999</v>
      </c>
      <c r="M43" s="62">
        <v>30.347448400000001</v>
      </c>
    </row>
    <row r="44" spans="1:31" x14ac:dyDescent="0.15">
      <c r="A44" s="92" t="s">
        <v>117</v>
      </c>
      <c r="B44" s="69">
        <v>13.600891900000001</v>
      </c>
      <c r="C44" s="60">
        <v>11.3273858</v>
      </c>
      <c r="D44" s="62">
        <v>11.1981717</v>
      </c>
      <c r="E44" s="69">
        <v>53.276955600000001</v>
      </c>
      <c r="F44" s="60">
        <v>43.7335341</v>
      </c>
      <c r="G44" s="62">
        <v>49.2950655</v>
      </c>
      <c r="H44" s="69">
        <v>63.546255510000002</v>
      </c>
      <c r="I44" s="60">
        <v>56.803455700000001</v>
      </c>
      <c r="J44" s="62">
        <v>54.203618300000002</v>
      </c>
      <c r="K44" s="69">
        <v>11.410788399999999</v>
      </c>
      <c r="L44" s="60">
        <v>14.1873278</v>
      </c>
      <c r="M44" s="62">
        <v>12.08</v>
      </c>
    </row>
    <row r="45" spans="1:31" x14ac:dyDescent="0.15">
      <c r="A45" s="92" t="s">
        <v>119</v>
      </c>
      <c r="B45" s="69">
        <v>9.7857556500000005</v>
      </c>
      <c r="C45" s="60">
        <v>7.8125</v>
      </c>
      <c r="D45" s="62">
        <v>8.8337468999999995</v>
      </c>
      <c r="E45" s="69">
        <v>48.6394558</v>
      </c>
      <c r="F45" s="60">
        <v>45.230769199999997</v>
      </c>
      <c r="G45" s="62">
        <v>42.086956499999999</v>
      </c>
      <c r="H45" s="69">
        <v>68.34733894</v>
      </c>
      <c r="I45" s="60">
        <v>65.296251499999997</v>
      </c>
      <c r="J45" s="62">
        <v>61.936339500000003</v>
      </c>
      <c r="K45" s="69">
        <v>24.884792600000001</v>
      </c>
      <c r="L45" s="60">
        <v>16.551724100000001</v>
      </c>
      <c r="M45" s="62">
        <v>15.926893</v>
      </c>
    </row>
    <row r="46" spans="1:31" x14ac:dyDescent="0.15">
      <c r="A46" s="92" t="s">
        <v>118</v>
      </c>
      <c r="B46" s="69">
        <v>38.420653000000001</v>
      </c>
      <c r="C46" s="60">
        <v>34.610630399999998</v>
      </c>
      <c r="D46" s="62">
        <v>30.635491600000002</v>
      </c>
      <c r="E46" s="69">
        <v>82.827406800000006</v>
      </c>
      <c r="F46" s="60">
        <v>79.154929600000003</v>
      </c>
      <c r="G46" s="62">
        <v>74.391201899999999</v>
      </c>
      <c r="H46" s="69">
        <v>92.975830819999999</v>
      </c>
      <c r="I46" s="60">
        <v>89.108910899999998</v>
      </c>
      <c r="J46" s="62">
        <v>85.790273600000006</v>
      </c>
      <c r="K46" s="69">
        <v>35.642317400000003</v>
      </c>
      <c r="L46" s="60">
        <v>34.571062699999999</v>
      </c>
      <c r="M46" s="62">
        <v>34.080188700000001</v>
      </c>
    </row>
    <row r="47" spans="1:31" ht="15" thickBot="1" x14ac:dyDescent="0.2">
      <c r="A47" s="93" t="s">
        <v>116</v>
      </c>
      <c r="B47" s="70">
        <v>10.861423200000001</v>
      </c>
      <c r="C47" s="64">
        <v>9.0246125799999994</v>
      </c>
      <c r="D47" s="65">
        <v>9.9332220400000004</v>
      </c>
      <c r="E47" s="70">
        <v>45.342312</v>
      </c>
      <c r="F47" s="64">
        <v>41.054091499999998</v>
      </c>
      <c r="G47" s="65">
        <v>50.711382100000002</v>
      </c>
      <c r="H47" s="70">
        <v>70.765370140000002</v>
      </c>
      <c r="I47" s="64">
        <v>67.133758</v>
      </c>
      <c r="J47" s="65">
        <v>63.502575399999998</v>
      </c>
      <c r="K47" s="70">
        <v>10.242085700000001</v>
      </c>
      <c r="L47" s="64">
        <v>7.97101449</v>
      </c>
      <c r="M47" s="65">
        <v>8.4717608000000002</v>
      </c>
    </row>
  </sheetData>
  <mergeCells count="33">
    <mergeCell ref="W24:Y24"/>
    <mergeCell ref="W5:Y5"/>
    <mergeCell ref="B4:M4"/>
    <mergeCell ref="N4:Y4"/>
    <mergeCell ref="B3:Y3"/>
    <mergeCell ref="B5:D5"/>
    <mergeCell ref="E5:G5"/>
    <mergeCell ref="H5:J5"/>
    <mergeCell ref="K5:M5"/>
    <mergeCell ref="N5:P5"/>
    <mergeCell ref="Q5:S5"/>
    <mergeCell ref="T5:V5"/>
    <mergeCell ref="H24:J24"/>
    <mergeCell ref="K24:M24"/>
    <mergeCell ref="Q24:S24"/>
    <mergeCell ref="T24:V24"/>
    <mergeCell ref="N24:P24"/>
    <mergeCell ref="W23:AE23"/>
    <mergeCell ref="N22:AE22"/>
    <mergeCell ref="B21:AE21"/>
    <mergeCell ref="B40:D40"/>
    <mergeCell ref="E40:G40"/>
    <mergeCell ref="H40:J40"/>
    <mergeCell ref="K40:M40"/>
    <mergeCell ref="B39:M39"/>
    <mergeCell ref="B23:G23"/>
    <mergeCell ref="H23:M23"/>
    <mergeCell ref="B22:M22"/>
    <mergeCell ref="N23:V23"/>
    <mergeCell ref="Z24:AB24"/>
    <mergeCell ref="AC24:AE24"/>
    <mergeCell ref="B24:D24"/>
    <mergeCell ref="E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7DA99-83A4-804D-8FCE-214273D7804F}">
  <dimension ref="A2:U20"/>
  <sheetViews>
    <sheetView workbookViewId="0">
      <selection activeCell="A8" sqref="A8:E10"/>
    </sheetView>
  </sheetViews>
  <sheetFormatPr baseColWidth="10" defaultRowHeight="14" x14ac:dyDescent="0.15"/>
  <cols>
    <col min="1" max="1" width="24.33203125" style="5" bestFit="1" customWidth="1"/>
    <col min="2" max="16384" width="10.83203125" style="5"/>
  </cols>
  <sheetData>
    <row r="2" spans="1:21" ht="15" thickBot="1" x14ac:dyDescent="0.2">
      <c r="A2" s="10" t="s">
        <v>133</v>
      </c>
    </row>
    <row r="3" spans="1:21" ht="15" thickBot="1" x14ac:dyDescent="0.2">
      <c r="A3" s="18"/>
      <c r="B3" s="206" t="s">
        <v>135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7"/>
    </row>
    <row r="4" spans="1:21" ht="15" thickBot="1" x14ac:dyDescent="0.2">
      <c r="A4" s="145"/>
      <c r="B4" s="234" t="s">
        <v>134</v>
      </c>
      <c r="C4" s="235"/>
      <c r="D4" s="236"/>
      <c r="E4" s="234" t="s">
        <v>6</v>
      </c>
      <c r="F4" s="235"/>
      <c r="G4" s="236"/>
      <c r="H4" s="234" t="s">
        <v>108</v>
      </c>
      <c r="I4" s="235"/>
      <c r="J4" s="236"/>
      <c r="K4" s="234" t="s">
        <v>109</v>
      </c>
      <c r="L4" s="235"/>
      <c r="M4" s="236"/>
    </row>
    <row r="5" spans="1:21" x14ac:dyDescent="0.15">
      <c r="A5" s="146" t="s">
        <v>144</v>
      </c>
      <c r="B5" s="97">
        <v>1.17</v>
      </c>
      <c r="C5" s="94">
        <v>0.45</v>
      </c>
      <c r="D5" s="95">
        <v>0.83</v>
      </c>
      <c r="E5" s="97">
        <v>0.5</v>
      </c>
      <c r="F5" s="94">
        <v>0.23</v>
      </c>
      <c r="G5" s="95">
        <v>0.65</v>
      </c>
      <c r="H5" s="97">
        <v>1.47</v>
      </c>
      <c r="I5" s="94">
        <v>0.28000000000000003</v>
      </c>
      <c r="J5" s="95">
        <v>1.73</v>
      </c>
      <c r="K5" s="97">
        <v>9.74</v>
      </c>
      <c r="L5" s="94">
        <v>7.5</v>
      </c>
      <c r="M5" s="95">
        <v>9.06</v>
      </c>
    </row>
    <row r="6" spans="1:21" ht="15" thickBot="1" x14ac:dyDescent="0.2">
      <c r="A6" s="68" t="s">
        <v>145</v>
      </c>
      <c r="B6" s="63">
        <v>0.98</v>
      </c>
      <c r="C6" s="88">
        <v>0.64</v>
      </c>
      <c r="D6" s="89">
        <v>0.24</v>
      </c>
      <c r="E6" s="63">
        <v>0.57999999999999996</v>
      </c>
      <c r="F6" s="88">
        <v>0.4</v>
      </c>
      <c r="G6" s="89">
        <v>0.34</v>
      </c>
      <c r="H6" s="63">
        <v>0</v>
      </c>
      <c r="I6" s="88">
        <v>1.4</v>
      </c>
      <c r="J6" s="89">
        <v>0.28000000000000003</v>
      </c>
      <c r="K6" s="63">
        <v>0.68</v>
      </c>
      <c r="L6" s="88">
        <v>2.2599999999999998</v>
      </c>
      <c r="M6" s="89">
        <v>0.48</v>
      </c>
    </row>
    <row r="7" spans="1:21" x14ac:dyDescent="0.15">
      <c r="A7" s="505"/>
      <c r="B7" s="505"/>
      <c r="C7" s="505"/>
      <c r="D7" s="505"/>
      <c r="E7" s="505"/>
      <c r="F7" s="505"/>
      <c r="G7" s="505"/>
      <c r="H7" s="505"/>
      <c r="I7" s="505"/>
      <c r="J7" s="505"/>
      <c r="K7" s="505"/>
      <c r="L7" s="505"/>
      <c r="M7" s="505"/>
    </row>
    <row r="8" spans="1:21" ht="15" thickBot="1" x14ac:dyDescent="0.2">
      <c r="A8" s="507" t="s">
        <v>321</v>
      </c>
      <c r="B8" s="505"/>
      <c r="C8" s="505"/>
      <c r="D8" s="505"/>
      <c r="E8" s="505"/>
      <c r="F8" s="505"/>
      <c r="G8" s="505"/>
      <c r="H8" s="505"/>
      <c r="I8" s="505"/>
      <c r="J8" s="505"/>
      <c r="K8" s="505"/>
      <c r="L8" s="505"/>
      <c r="M8" s="505"/>
    </row>
    <row r="9" spans="1:21" x14ac:dyDescent="0.15">
      <c r="A9" s="513"/>
      <c r="B9" s="238" t="s">
        <v>323</v>
      </c>
      <c r="C9" s="238"/>
      <c r="D9" s="238"/>
      <c r="E9" s="239"/>
      <c r="F9" s="505"/>
      <c r="G9" s="505"/>
      <c r="H9" s="505"/>
      <c r="I9" s="505"/>
      <c r="J9" s="505"/>
      <c r="K9" s="505"/>
      <c r="L9" s="505"/>
      <c r="M9" s="505"/>
    </row>
    <row r="10" spans="1:21" ht="15" thickBot="1" x14ac:dyDescent="0.2">
      <c r="A10" s="452" t="s">
        <v>322</v>
      </c>
      <c r="B10" s="182" t="s">
        <v>6</v>
      </c>
      <c r="C10" s="182" t="s">
        <v>68</v>
      </c>
      <c r="D10" s="182" t="s">
        <v>108</v>
      </c>
      <c r="E10" s="453" t="s">
        <v>109</v>
      </c>
      <c r="F10" s="505"/>
      <c r="G10" s="505"/>
      <c r="H10" s="505"/>
      <c r="I10" s="505"/>
      <c r="J10" s="505"/>
      <c r="K10" s="505"/>
      <c r="L10" s="505"/>
      <c r="M10" s="505"/>
    </row>
    <row r="11" spans="1:21" x14ac:dyDescent="0.15">
      <c r="A11" s="97" t="s">
        <v>318</v>
      </c>
      <c r="B11" s="94">
        <v>1</v>
      </c>
      <c r="C11" s="94">
        <v>2</v>
      </c>
      <c r="D11" s="94">
        <v>1</v>
      </c>
      <c r="E11" s="95">
        <v>19</v>
      </c>
      <c r="F11" s="505"/>
      <c r="G11" s="505"/>
      <c r="H11" s="505"/>
      <c r="I11" s="505"/>
      <c r="J11" s="505"/>
      <c r="K11" s="505"/>
      <c r="L11" s="505"/>
      <c r="M11" s="505"/>
    </row>
    <row r="12" spans="1:21" x14ac:dyDescent="0.15">
      <c r="A12" s="61" t="s">
        <v>319</v>
      </c>
      <c r="B12" s="59"/>
      <c r="C12" s="59"/>
      <c r="D12" s="59"/>
      <c r="E12" s="87">
        <v>1</v>
      </c>
      <c r="F12" s="505"/>
      <c r="G12" s="505"/>
      <c r="H12" s="505"/>
      <c r="I12" s="505"/>
      <c r="J12" s="505"/>
      <c r="K12" s="505"/>
      <c r="L12" s="505"/>
      <c r="M12" s="505"/>
    </row>
    <row r="13" spans="1:21" ht="15" thickBot="1" x14ac:dyDescent="0.2">
      <c r="A13" s="63" t="s">
        <v>320</v>
      </c>
      <c r="B13" s="88">
        <v>4</v>
      </c>
      <c r="C13" s="88"/>
      <c r="D13" s="88">
        <v>12</v>
      </c>
      <c r="E13" s="89">
        <v>12</v>
      </c>
      <c r="F13" s="505"/>
      <c r="G13" s="505"/>
      <c r="H13" s="505"/>
      <c r="I13" s="505"/>
      <c r="J13" s="505"/>
      <c r="K13" s="505"/>
      <c r="L13" s="505"/>
      <c r="M13" s="505"/>
    </row>
    <row r="14" spans="1:21" x14ac:dyDescent="0.15">
      <c r="A14" s="505"/>
      <c r="B14" s="505"/>
      <c r="C14" s="505"/>
      <c r="D14" s="505"/>
      <c r="E14" s="505"/>
      <c r="F14" s="505"/>
      <c r="G14" s="505"/>
      <c r="H14" s="505"/>
      <c r="I14" s="505"/>
      <c r="J14" s="505"/>
      <c r="K14" s="505"/>
      <c r="L14" s="505"/>
      <c r="M14" s="505"/>
    </row>
    <row r="15" spans="1:21" ht="15" thickBot="1" x14ac:dyDescent="0.2">
      <c r="A15" s="10" t="s">
        <v>136</v>
      </c>
    </row>
    <row r="16" spans="1:21" ht="17" thickBot="1" x14ac:dyDescent="0.25">
      <c r="A16" s="58"/>
      <c r="B16" s="333" t="s">
        <v>69</v>
      </c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  <c r="N16" s="334"/>
      <c r="O16" s="334"/>
      <c r="P16" s="334"/>
      <c r="Q16" s="334"/>
      <c r="R16" s="334"/>
      <c r="S16" s="336"/>
      <c r="T16" s="50"/>
      <c r="U16" s="50"/>
    </row>
    <row r="17" spans="1:21" ht="17" thickBot="1" x14ac:dyDescent="0.25">
      <c r="A17" s="83"/>
      <c r="B17" s="237" t="s">
        <v>137</v>
      </c>
      <c r="C17" s="238"/>
      <c r="D17" s="239"/>
      <c r="E17" s="508" t="s">
        <v>99</v>
      </c>
      <c r="F17" s="509"/>
      <c r="G17" s="510"/>
      <c r="H17" s="237" t="s">
        <v>72</v>
      </c>
      <c r="I17" s="238"/>
      <c r="J17" s="239"/>
      <c r="K17" s="237" t="s">
        <v>73</v>
      </c>
      <c r="L17" s="238"/>
      <c r="M17" s="239"/>
      <c r="N17" s="234" t="s">
        <v>68</v>
      </c>
      <c r="O17" s="235"/>
      <c r="P17" s="236"/>
      <c r="Q17" s="234" t="s">
        <v>316</v>
      </c>
      <c r="R17" s="235"/>
      <c r="S17" s="236"/>
      <c r="T17" s="50"/>
      <c r="U17" s="50"/>
    </row>
    <row r="18" spans="1:21" ht="16" x14ac:dyDescent="0.2">
      <c r="A18" s="81" t="s">
        <v>140</v>
      </c>
      <c r="B18" s="61"/>
      <c r="C18" s="59"/>
      <c r="D18" s="87"/>
      <c r="E18" s="61">
        <v>24.69</v>
      </c>
      <c r="F18" s="59">
        <v>23.15</v>
      </c>
      <c r="G18" s="87">
        <v>20.73</v>
      </c>
      <c r="H18" s="61">
        <v>41.58</v>
      </c>
      <c r="I18" s="59">
        <v>42.35</v>
      </c>
      <c r="J18" s="87">
        <v>40.11</v>
      </c>
      <c r="K18" s="61">
        <v>45.86</v>
      </c>
      <c r="L18" s="59">
        <v>41.67</v>
      </c>
      <c r="M18" s="87">
        <v>44.04</v>
      </c>
      <c r="N18" s="97">
        <v>16.82</v>
      </c>
      <c r="O18" s="94">
        <v>14.56</v>
      </c>
      <c r="P18" s="95">
        <v>13.62</v>
      </c>
      <c r="Q18" s="61">
        <v>0</v>
      </c>
      <c r="R18" s="59">
        <v>0</v>
      </c>
      <c r="S18" s="87">
        <v>0</v>
      </c>
      <c r="T18" s="50"/>
      <c r="U18" s="50"/>
    </row>
    <row r="19" spans="1:21" ht="16" x14ac:dyDescent="0.2">
      <c r="A19" s="81" t="s">
        <v>138</v>
      </c>
      <c r="B19" s="61">
        <v>59.34</v>
      </c>
      <c r="C19" s="59">
        <v>58.4</v>
      </c>
      <c r="D19" s="87">
        <v>52.56</v>
      </c>
      <c r="E19" s="61">
        <v>0.06</v>
      </c>
      <c r="F19" s="59">
        <v>0.03</v>
      </c>
      <c r="G19" s="87">
        <v>0.02</v>
      </c>
      <c r="H19" s="61">
        <v>0.11</v>
      </c>
      <c r="I19" s="59">
        <v>0</v>
      </c>
      <c r="J19" s="87">
        <v>0.02</v>
      </c>
      <c r="K19" s="61">
        <v>0.09</v>
      </c>
      <c r="L19" s="59">
        <v>0.08</v>
      </c>
      <c r="M19" s="87">
        <v>0.08</v>
      </c>
      <c r="N19" s="61">
        <v>0</v>
      </c>
      <c r="O19" s="59">
        <v>0</v>
      </c>
      <c r="P19" s="87">
        <v>0.03</v>
      </c>
      <c r="Q19" s="61">
        <v>0</v>
      </c>
      <c r="R19" s="59">
        <v>0</v>
      </c>
      <c r="S19" s="87">
        <v>0</v>
      </c>
      <c r="T19" s="50"/>
      <c r="U19" s="50"/>
    </row>
    <row r="20" spans="1:21" ht="15" thickBot="1" x14ac:dyDescent="0.2">
      <c r="A20" s="82" t="s">
        <v>139</v>
      </c>
      <c r="B20" s="63">
        <v>38.89</v>
      </c>
      <c r="C20" s="88">
        <v>42.35</v>
      </c>
      <c r="D20" s="89">
        <v>43.26</v>
      </c>
      <c r="E20" s="63">
        <v>0</v>
      </c>
      <c r="F20" s="88">
        <v>0</v>
      </c>
      <c r="G20" s="89">
        <v>0</v>
      </c>
      <c r="H20" s="63">
        <v>0</v>
      </c>
      <c r="I20" s="88">
        <v>0.02</v>
      </c>
      <c r="J20" s="89">
        <v>0</v>
      </c>
      <c r="K20" s="63">
        <v>0.21</v>
      </c>
      <c r="L20" s="88">
        <v>0.17</v>
      </c>
      <c r="M20" s="89">
        <v>0.09</v>
      </c>
      <c r="N20" s="63">
        <v>0</v>
      </c>
      <c r="O20" s="88">
        <v>0</v>
      </c>
      <c r="P20" s="89">
        <v>0</v>
      </c>
      <c r="Q20" s="63">
        <v>0</v>
      </c>
      <c r="R20" s="88">
        <v>0</v>
      </c>
      <c r="S20" s="89">
        <v>0</v>
      </c>
    </row>
  </sheetData>
  <mergeCells count="13">
    <mergeCell ref="B9:E9"/>
    <mergeCell ref="B16:S16"/>
    <mergeCell ref="E17:G17"/>
    <mergeCell ref="B4:D4"/>
    <mergeCell ref="E4:G4"/>
    <mergeCell ref="H4:J4"/>
    <mergeCell ref="K4:M4"/>
    <mergeCell ref="B3:M3"/>
    <mergeCell ref="B17:D17"/>
    <mergeCell ref="H17:J17"/>
    <mergeCell ref="K17:M17"/>
    <mergeCell ref="N17:P17"/>
    <mergeCell ref="Q17:S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C0FC-B676-E84A-A561-38913FBB2458}">
  <dimension ref="A2:M29"/>
  <sheetViews>
    <sheetView workbookViewId="0">
      <selection activeCell="A34" sqref="A34"/>
    </sheetView>
  </sheetViews>
  <sheetFormatPr baseColWidth="10" defaultRowHeight="14" x14ac:dyDescent="0.15"/>
  <cols>
    <col min="1" max="1" width="18.6640625" style="5" bestFit="1" customWidth="1"/>
    <col min="2" max="16384" width="10.83203125" style="5"/>
  </cols>
  <sheetData>
    <row r="2" spans="1:13" ht="15" thickBot="1" x14ac:dyDescent="0.2">
      <c r="A2" s="10" t="s">
        <v>141</v>
      </c>
    </row>
    <row r="3" spans="1:13" ht="15" thickBot="1" x14ac:dyDescent="0.2">
      <c r="A3" s="78"/>
      <c r="B3" s="224" t="s">
        <v>69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6"/>
    </row>
    <row r="4" spans="1:13" x14ac:dyDescent="0.15">
      <c r="A4" s="91" t="s">
        <v>124</v>
      </c>
      <c r="B4" s="243" t="s">
        <v>99</v>
      </c>
      <c r="C4" s="244"/>
      <c r="D4" s="245"/>
      <c r="E4" s="243" t="s">
        <v>73</v>
      </c>
      <c r="F4" s="244"/>
      <c r="G4" s="245"/>
      <c r="H4" s="243" t="s">
        <v>68</v>
      </c>
      <c r="I4" s="244"/>
      <c r="J4" s="245"/>
      <c r="K4" s="243" t="s">
        <v>142</v>
      </c>
      <c r="L4" s="244"/>
      <c r="M4" s="245"/>
    </row>
    <row r="5" spans="1:13" x14ac:dyDescent="0.15">
      <c r="A5" s="85" t="s">
        <v>120</v>
      </c>
      <c r="B5" s="69">
        <v>18.723400000000002</v>
      </c>
      <c r="C5" s="60">
        <v>20.294149999999998</v>
      </c>
      <c r="D5" s="62">
        <v>18.69332</v>
      </c>
      <c r="E5" s="69">
        <v>46.487729999999999</v>
      </c>
      <c r="F5" s="60">
        <v>44.146659999999997</v>
      </c>
      <c r="G5" s="62">
        <v>46.449359999999999</v>
      </c>
      <c r="H5" s="69">
        <v>7.9894489999999996</v>
      </c>
      <c r="I5" s="60">
        <v>8.6102539999999994</v>
      </c>
      <c r="J5" s="62">
        <v>7.8287449999999996</v>
      </c>
      <c r="K5" s="69">
        <v>0.470663</v>
      </c>
      <c r="L5" s="60">
        <v>0.40704099999999999</v>
      </c>
      <c r="M5" s="62">
        <v>0.37786999999999998</v>
      </c>
    </row>
    <row r="6" spans="1:13" x14ac:dyDescent="0.15">
      <c r="A6" s="85" t="s">
        <v>118</v>
      </c>
      <c r="B6" s="69">
        <v>15.46166</v>
      </c>
      <c r="C6" s="60">
        <v>19.389769999999999</v>
      </c>
      <c r="D6" s="62">
        <v>18.691379999999999</v>
      </c>
      <c r="E6" s="69">
        <v>30.19894</v>
      </c>
      <c r="F6" s="60">
        <v>32.233310000000003</v>
      </c>
      <c r="G6" s="62">
        <v>30.056450000000002</v>
      </c>
      <c r="H6" s="69">
        <v>4.5160419999999997</v>
      </c>
      <c r="I6" s="60">
        <v>5.2895909999999997</v>
      </c>
      <c r="J6" s="62">
        <v>4.8015780000000001</v>
      </c>
      <c r="K6" s="69">
        <v>0.17690600000000001</v>
      </c>
      <c r="L6" s="60">
        <v>0.15528700000000001</v>
      </c>
      <c r="M6" s="62">
        <v>0.15182999999999999</v>
      </c>
    </row>
    <row r="7" spans="1:13" x14ac:dyDescent="0.15">
      <c r="A7" s="85" t="s">
        <v>146</v>
      </c>
      <c r="B7" s="69">
        <v>11.87904</v>
      </c>
      <c r="C7" s="60">
        <v>13.885529999999999</v>
      </c>
      <c r="D7" s="62">
        <v>9.6674900000000008</v>
      </c>
      <c r="E7" s="69">
        <v>37.22054</v>
      </c>
      <c r="F7" s="60">
        <v>38.108879999999999</v>
      </c>
      <c r="G7" s="62">
        <v>35.915469999999999</v>
      </c>
      <c r="H7" s="69">
        <v>3.0576310000000002</v>
      </c>
      <c r="I7" s="60">
        <v>2.9140190000000001</v>
      </c>
      <c r="J7" s="62">
        <v>3.1336539999999999</v>
      </c>
      <c r="K7" s="69">
        <v>6.5869999999999998E-2</v>
      </c>
      <c r="L7" s="60">
        <v>2.0521999999999999E-2</v>
      </c>
      <c r="M7" s="62">
        <v>4.7111E-2</v>
      </c>
    </row>
    <row r="8" spans="1:13" x14ac:dyDescent="0.15">
      <c r="A8" s="85" t="s">
        <v>115</v>
      </c>
      <c r="B8" s="69">
        <v>13.389900000000001</v>
      </c>
      <c r="C8" s="60">
        <v>12.18552</v>
      </c>
      <c r="D8" s="62">
        <v>12.97964</v>
      </c>
      <c r="E8" s="69">
        <v>32.277470000000001</v>
      </c>
      <c r="F8" s="60">
        <v>32.798000000000002</v>
      </c>
      <c r="G8" s="62">
        <v>29.341239999999999</v>
      </c>
      <c r="H8" s="69">
        <v>7.7957229999999997</v>
      </c>
      <c r="I8" s="60">
        <v>6.877224</v>
      </c>
      <c r="J8" s="62">
        <v>6.0116069999999997</v>
      </c>
      <c r="K8" s="69">
        <v>0</v>
      </c>
      <c r="L8" s="60">
        <v>6.5166000000000002E-2</v>
      </c>
      <c r="M8" s="62">
        <v>3.2059999999999998E-2</v>
      </c>
    </row>
    <row r="9" spans="1:13" x14ac:dyDescent="0.15">
      <c r="A9" s="85" t="s">
        <v>116</v>
      </c>
      <c r="B9" s="69">
        <v>5.5302689999999997</v>
      </c>
      <c r="C9" s="60">
        <v>7.244021</v>
      </c>
      <c r="D9" s="62">
        <v>6.1322590000000003</v>
      </c>
      <c r="E9" s="69">
        <v>22.773879999999998</v>
      </c>
      <c r="F9" s="60">
        <v>24.346050000000002</v>
      </c>
      <c r="G9" s="62">
        <v>22.55575</v>
      </c>
      <c r="H9" s="69">
        <v>1.8611260000000001</v>
      </c>
      <c r="I9" s="60">
        <v>2.2917900000000002</v>
      </c>
      <c r="J9" s="62">
        <v>2.3451170000000001</v>
      </c>
      <c r="K9" s="69">
        <v>0.11698600000000001</v>
      </c>
      <c r="L9" s="60">
        <v>0.13708999999999999</v>
      </c>
      <c r="M9" s="62">
        <v>0.18635299999999999</v>
      </c>
    </row>
    <row r="10" spans="1:13" ht="15" thickBot="1" x14ac:dyDescent="0.2">
      <c r="A10" s="86" t="s">
        <v>143</v>
      </c>
      <c r="B10" s="70">
        <v>5.9619520000000001</v>
      </c>
      <c r="C10" s="64">
        <v>5.5579520000000002</v>
      </c>
      <c r="D10" s="65">
        <v>5.5620500000000002</v>
      </c>
      <c r="E10" s="70">
        <v>26.134679999999999</v>
      </c>
      <c r="F10" s="64">
        <v>24.341550000000002</v>
      </c>
      <c r="G10" s="65">
        <v>24.766459999999999</v>
      </c>
      <c r="H10" s="70">
        <v>1.1862619999999999</v>
      </c>
      <c r="I10" s="64">
        <v>1.065877</v>
      </c>
      <c r="J10" s="65">
        <v>1.3323100000000001</v>
      </c>
      <c r="K10" s="70">
        <v>0</v>
      </c>
      <c r="L10" s="64">
        <v>0</v>
      </c>
      <c r="M10" s="65">
        <v>0</v>
      </c>
    </row>
    <row r="12" spans="1:13" ht="15" thickBot="1" x14ac:dyDescent="0.2">
      <c r="A12" s="10" t="s">
        <v>147</v>
      </c>
    </row>
    <row r="13" spans="1:13" ht="15" thickBot="1" x14ac:dyDescent="0.2">
      <c r="A13" s="148"/>
      <c r="B13" s="241" t="s">
        <v>152</v>
      </c>
      <c r="C13" s="242"/>
      <c r="H13" s="240"/>
      <c r="I13" s="240"/>
    </row>
    <row r="14" spans="1:13" x14ac:dyDescent="0.15">
      <c r="A14" s="146" t="s">
        <v>99</v>
      </c>
      <c r="B14" s="75">
        <v>0.49548999999999999</v>
      </c>
      <c r="C14" s="77">
        <v>1.0835840000000001</v>
      </c>
      <c r="E14" s="53"/>
      <c r="F14" s="53"/>
      <c r="G14" s="53"/>
      <c r="H14" s="150"/>
      <c r="I14" s="150"/>
      <c r="J14" s="53"/>
      <c r="K14" s="53"/>
    </row>
    <row r="15" spans="1:13" x14ac:dyDescent="0.15">
      <c r="A15" s="67" t="s">
        <v>72</v>
      </c>
      <c r="B15" s="69">
        <v>2.9404690000000002</v>
      </c>
      <c r="C15" s="62">
        <v>5.024654</v>
      </c>
    </row>
    <row r="16" spans="1:13" x14ac:dyDescent="0.15">
      <c r="A16" s="67" t="s">
        <v>73</v>
      </c>
      <c r="B16" s="69">
        <v>5.1352979999999997</v>
      </c>
      <c r="C16" s="62">
        <v>8.5856890000000003</v>
      </c>
    </row>
    <row r="17" spans="1:10" ht="15" thickBot="1" x14ac:dyDescent="0.2">
      <c r="A17" s="68" t="s">
        <v>142</v>
      </c>
      <c r="B17" s="70">
        <v>8.0576999999999996E-2</v>
      </c>
      <c r="C17" s="65">
        <v>0.119062</v>
      </c>
    </row>
    <row r="18" spans="1:10" x14ac:dyDescent="0.15">
      <c r="A18" s="52"/>
      <c r="B18" s="149"/>
      <c r="C18" s="149"/>
    </row>
    <row r="19" spans="1:10" ht="15" thickBot="1" x14ac:dyDescent="0.2">
      <c r="A19" s="10" t="s">
        <v>148</v>
      </c>
    </row>
    <row r="20" spans="1:10" ht="15" thickBot="1" x14ac:dyDescent="0.2">
      <c r="A20" s="147"/>
      <c r="B20" s="235" t="s">
        <v>69</v>
      </c>
      <c r="C20" s="235"/>
      <c r="D20" s="236"/>
      <c r="E20" s="53"/>
      <c r="F20" s="53"/>
      <c r="G20" s="53"/>
      <c r="H20" s="53"/>
      <c r="I20" s="53"/>
      <c r="J20" s="53"/>
    </row>
    <row r="21" spans="1:10" x14ac:dyDescent="0.15">
      <c r="A21" s="97" t="s">
        <v>99</v>
      </c>
      <c r="B21" s="76">
        <v>0.32391402000000002</v>
      </c>
      <c r="C21" s="76">
        <v>0.57999999999999996</v>
      </c>
      <c r="D21" s="77">
        <v>0.66200864000000004</v>
      </c>
    </row>
    <row r="22" spans="1:10" x14ac:dyDescent="0.15">
      <c r="A22" s="61" t="s">
        <v>73</v>
      </c>
      <c r="B22" s="60">
        <v>2.7458215099999999</v>
      </c>
      <c r="C22" s="60">
        <v>5.45</v>
      </c>
      <c r="D22" s="62">
        <v>3.33180035</v>
      </c>
      <c r="H22" s="53"/>
      <c r="I22" s="53"/>
      <c r="J22" s="53"/>
    </row>
    <row r="23" spans="1:10" ht="15" thickBot="1" x14ac:dyDescent="0.2">
      <c r="A23" s="9" t="s">
        <v>149</v>
      </c>
      <c r="B23" s="64">
        <v>5.101083E-2</v>
      </c>
      <c r="C23" s="64">
        <v>0</v>
      </c>
      <c r="D23" s="65">
        <v>2.4913939999999999E-2</v>
      </c>
    </row>
    <row r="25" spans="1:10" ht="15" thickBot="1" x14ac:dyDescent="0.2">
      <c r="A25" s="10" t="s">
        <v>150</v>
      </c>
    </row>
    <row r="26" spans="1:10" ht="15" thickBot="1" x14ac:dyDescent="0.2">
      <c r="A26" s="112"/>
      <c r="B26" s="206" t="s">
        <v>69</v>
      </c>
      <c r="C26" s="206"/>
      <c r="D26" s="206"/>
      <c r="E26" s="206"/>
      <c r="F26" s="206"/>
      <c r="G26" s="206"/>
      <c r="H26" s="206"/>
      <c r="I26" s="206"/>
      <c r="J26" s="207"/>
    </row>
    <row r="27" spans="1:10" ht="15" thickBot="1" x14ac:dyDescent="0.2">
      <c r="A27" s="145"/>
      <c r="B27" s="234" t="s">
        <v>99</v>
      </c>
      <c r="C27" s="235"/>
      <c r="D27" s="236"/>
      <c r="E27" s="234" t="s">
        <v>73</v>
      </c>
      <c r="F27" s="235"/>
      <c r="G27" s="236"/>
      <c r="H27" s="234" t="s">
        <v>151</v>
      </c>
      <c r="I27" s="235"/>
      <c r="J27" s="236"/>
    </row>
    <row r="28" spans="1:10" x14ac:dyDescent="0.15">
      <c r="A28" s="480" t="s">
        <v>119</v>
      </c>
      <c r="B28" s="75">
        <v>3.5461679400000001</v>
      </c>
      <c r="C28" s="76">
        <v>2.15109774</v>
      </c>
      <c r="D28" s="77">
        <v>2.7426859700000001</v>
      </c>
      <c r="E28" s="75">
        <v>30.576648800000001</v>
      </c>
      <c r="F28" s="76">
        <v>30.295515200000001</v>
      </c>
      <c r="G28" s="77">
        <v>28.402037499999999</v>
      </c>
      <c r="H28" s="75">
        <v>0</v>
      </c>
      <c r="I28" s="76">
        <v>0</v>
      </c>
      <c r="J28" s="77">
        <v>0</v>
      </c>
    </row>
    <row r="29" spans="1:10" ht="15" thickBot="1" x14ac:dyDescent="0.2">
      <c r="A29" s="329" t="s">
        <v>120</v>
      </c>
      <c r="B29" s="70">
        <v>0.92699739999999997</v>
      </c>
      <c r="C29" s="64">
        <v>1.37753762</v>
      </c>
      <c r="D29" s="65">
        <v>1.2068655500000001</v>
      </c>
      <c r="E29" s="70">
        <v>19.429410000000001</v>
      </c>
      <c r="F29" s="64">
        <v>18.030283399999998</v>
      </c>
      <c r="G29" s="65">
        <v>17.755637499999999</v>
      </c>
      <c r="H29" s="70">
        <v>1.958097E-2</v>
      </c>
      <c r="I29" s="64">
        <v>0</v>
      </c>
      <c r="J29" s="65">
        <v>0</v>
      </c>
    </row>
  </sheetData>
  <mergeCells count="12">
    <mergeCell ref="B4:D4"/>
    <mergeCell ref="E4:G4"/>
    <mergeCell ref="H4:J4"/>
    <mergeCell ref="K4:M4"/>
    <mergeCell ref="B3:M3"/>
    <mergeCell ref="H13:I13"/>
    <mergeCell ref="B13:C13"/>
    <mergeCell ref="B20:D20"/>
    <mergeCell ref="B27:D27"/>
    <mergeCell ref="E27:G27"/>
    <mergeCell ref="H27:J27"/>
    <mergeCell ref="B26:J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ED0C-A0B2-244A-A92A-D0F897ACD5C1}">
  <dimension ref="A2:L46"/>
  <sheetViews>
    <sheetView workbookViewId="0">
      <selection activeCell="A2" sqref="A2"/>
    </sheetView>
  </sheetViews>
  <sheetFormatPr baseColWidth="10" defaultRowHeight="16" x14ac:dyDescent="0.2"/>
  <cols>
    <col min="1" max="1" width="11.33203125" customWidth="1"/>
  </cols>
  <sheetData>
    <row r="2" spans="1:10" ht="17" thickBot="1" x14ac:dyDescent="0.25">
      <c r="A2" s="10" t="s">
        <v>153</v>
      </c>
    </row>
    <row r="3" spans="1:10" ht="17" thickBot="1" x14ac:dyDescent="0.25">
      <c r="A3" s="178"/>
      <c r="B3" s="192" t="s">
        <v>162</v>
      </c>
      <c r="C3" s="193"/>
      <c r="D3" s="193"/>
      <c r="E3" s="193"/>
      <c r="F3" s="193"/>
      <c r="G3" s="193"/>
      <c r="H3" s="193"/>
      <c r="I3" s="194"/>
      <c r="J3" s="181"/>
    </row>
    <row r="4" spans="1:10" ht="32" thickBot="1" x14ac:dyDescent="0.25">
      <c r="A4" s="151" t="s">
        <v>159</v>
      </c>
      <c r="B4" s="152" t="s">
        <v>85</v>
      </c>
      <c r="C4" s="152" t="s">
        <v>86</v>
      </c>
      <c r="D4" s="152" t="s">
        <v>87</v>
      </c>
      <c r="E4" s="152" t="s">
        <v>88</v>
      </c>
      <c r="F4" s="152" t="s">
        <v>155</v>
      </c>
      <c r="G4" s="152" t="s">
        <v>156</v>
      </c>
      <c r="H4" s="152" t="s">
        <v>157</v>
      </c>
      <c r="I4" s="152" t="s">
        <v>158</v>
      </c>
      <c r="J4" s="153" t="s">
        <v>154</v>
      </c>
    </row>
    <row r="5" spans="1:10" x14ac:dyDescent="0.2">
      <c r="A5" s="97">
        <v>0</v>
      </c>
      <c r="B5" s="175">
        <v>1000000</v>
      </c>
      <c r="C5" s="175">
        <v>1000000</v>
      </c>
      <c r="D5" s="175">
        <v>1000000</v>
      </c>
      <c r="E5" s="175">
        <v>1000000</v>
      </c>
      <c r="F5" s="175">
        <v>1000000</v>
      </c>
      <c r="G5" s="175">
        <v>1000000</v>
      </c>
      <c r="H5" s="175">
        <v>1000000</v>
      </c>
      <c r="I5" s="175">
        <v>1000000</v>
      </c>
      <c r="J5" s="95"/>
    </row>
    <row r="6" spans="1:10" x14ac:dyDescent="0.2">
      <c r="A6" s="61">
        <v>1</v>
      </c>
      <c r="B6" s="176">
        <v>404535.025767299</v>
      </c>
      <c r="C6" s="176">
        <v>452550.75106740976</v>
      </c>
      <c r="D6" s="176">
        <v>383766.68439066637</v>
      </c>
      <c r="E6" s="176">
        <v>716536.65173360414</v>
      </c>
      <c r="F6" s="176">
        <v>607979.36578490352</v>
      </c>
      <c r="G6" s="176">
        <v>566543.5375496581</v>
      </c>
      <c r="H6" s="176">
        <v>544722.55723702419</v>
      </c>
      <c r="I6" s="176">
        <v>421569.78858394269</v>
      </c>
      <c r="J6" s="87">
        <v>50</v>
      </c>
    </row>
    <row r="7" spans="1:10" x14ac:dyDescent="0.2">
      <c r="A7" s="61">
        <v>2</v>
      </c>
      <c r="B7" s="176">
        <v>18726281.605025034</v>
      </c>
      <c r="C7" s="176">
        <v>66345971.833130039</v>
      </c>
      <c r="D7" s="176">
        <v>43756097.360646479</v>
      </c>
      <c r="E7" s="176">
        <v>303562094.02160615</v>
      </c>
      <c r="F7" s="176">
        <v>203061266.23537463</v>
      </c>
      <c r="G7" s="176">
        <v>76310953.488160938</v>
      </c>
      <c r="H7" s="176">
        <v>265185509.93977728</v>
      </c>
      <c r="I7" s="176">
        <v>53127844.977677964</v>
      </c>
      <c r="J7" s="87">
        <v>50</v>
      </c>
    </row>
    <row r="8" spans="1:10" x14ac:dyDescent="0.2">
      <c r="A8" s="61">
        <v>3</v>
      </c>
      <c r="B8" s="176">
        <v>1818314.78474908</v>
      </c>
      <c r="C8" s="176">
        <v>4846617.4317982849</v>
      </c>
      <c r="D8" s="176">
        <v>1789316.0189713426</v>
      </c>
      <c r="E8" s="176">
        <v>28957492.331083622</v>
      </c>
      <c r="F8" s="176">
        <v>16479758.382051805</v>
      </c>
      <c r="G8" s="176">
        <v>4867989.4685202837</v>
      </c>
      <c r="H8" s="176">
        <v>25245829.799864721</v>
      </c>
      <c r="I8" s="176">
        <v>3386411.4196856441</v>
      </c>
      <c r="J8" s="87">
        <v>50</v>
      </c>
    </row>
    <row r="9" spans="1:10" x14ac:dyDescent="0.2">
      <c r="A9" s="61">
        <v>4</v>
      </c>
      <c r="B9" s="176">
        <v>2586320.1296881777</v>
      </c>
      <c r="C9" s="176">
        <v>34921881.152691714</v>
      </c>
      <c r="D9" s="176">
        <v>8365785.9813527968</v>
      </c>
      <c r="E9" s="176">
        <v>1048341383.4943041</v>
      </c>
      <c r="F9" s="176">
        <v>119490629.75222839</v>
      </c>
      <c r="G9" s="176">
        <v>10618387.985739911</v>
      </c>
      <c r="H9" s="176">
        <v>504318291.26949584</v>
      </c>
      <c r="I9" s="176">
        <v>7598070.6939655514</v>
      </c>
      <c r="J9" s="87">
        <v>100</v>
      </c>
    </row>
    <row r="10" spans="1:10" x14ac:dyDescent="0.2">
      <c r="A10" s="61">
        <v>5</v>
      </c>
      <c r="B10" s="176">
        <v>561136.8902228846</v>
      </c>
      <c r="C10" s="176">
        <v>5461331.2889095526</v>
      </c>
      <c r="D10" s="176">
        <v>1442309.2473608116</v>
      </c>
      <c r="E10" s="176">
        <v>121533324.21071935</v>
      </c>
      <c r="F10" s="176">
        <v>11458154.080152417</v>
      </c>
      <c r="G10" s="176">
        <v>1444934.5810692981</v>
      </c>
      <c r="H10" s="176">
        <v>56915811.715191849</v>
      </c>
      <c r="I10" s="176">
        <v>2314856.3673340683</v>
      </c>
      <c r="J10" s="87">
        <v>1000</v>
      </c>
    </row>
    <row r="11" spans="1:10" x14ac:dyDescent="0.2">
      <c r="A11" s="61">
        <v>6</v>
      </c>
      <c r="B11" s="176">
        <v>97947.449121465033</v>
      </c>
      <c r="C11" s="176">
        <v>3425320.62819289</v>
      </c>
      <c r="D11" s="176">
        <v>2229911.2060336028</v>
      </c>
      <c r="E11" s="176">
        <v>863290973.52540505</v>
      </c>
      <c r="F11" s="176">
        <v>31693397.674201943</v>
      </c>
      <c r="G11" s="176">
        <v>1334565.7653023221</v>
      </c>
      <c r="H11" s="176">
        <v>298035048.84581548</v>
      </c>
      <c r="I11" s="176">
        <v>894251.03197160445</v>
      </c>
      <c r="J11" s="87">
        <v>5000</v>
      </c>
    </row>
    <row r="12" spans="1:10" x14ac:dyDescent="0.2">
      <c r="A12" s="61">
        <v>7</v>
      </c>
      <c r="B12" s="176">
        <v>270504.4226131381</v>
      </c>
      <c r="C12" s="176">
        <v>9642991.8564956263</v>
      </c>
      <c r="D12" s="176">
        <v>6267355.9378056694</v>
      </c>
      <c r="E12" s="176">
        <v>5985587859.7694578</v>
      </c>
      <c r="F12" s="176">
        <v>525598043.59014344</v>
      </c>
      <c r="G12" s="176">
        <v>129876.57283422873</v>
      </c>
      <c r="H12" s="176">
        <v>5063991872.6753368</v>
      </c>
      <c r="I12" s="176">
        <v>34475.456856331388</v>
      </c>
      <c r="J12" s="87">
        <v>50</v>
      </c>
    </row>
    <row r="13" spans="1:10" x14ac:dyDescent="0.2">
      <c r="A13" s="61">
        <v>8</v>
      </c>
      <c r="B13" s="176">
        <v>20842305.146779831</v>
      </c>
      <c r="C13" s="176">
        <v>2628093850.3169479</v>
      </c>
      <c r="D13" s="176">
        <v>1381891800.6994231</v>
      </c>
      <c r="E13" s="176">
        <v>575357276.56083667</v>
      </c>
      <c r="F13" s="176">
        <v>1098677093.6698384</v>
      </c>
      <c r="G13" s="176">
        <v>119587365.90763746</v>
      </c>
      <c r="H13" s="176">
        <v>814976976.72371137</v>
      </c>
      <c r="I13" s="176">
        <v>48517584.397667833</v>
      </c>
      <c r="J13" s="87">
        <v>50</v>
      </c>
    </row>
    <row r="14" spans="1:10" x14ac:dyDescent="0.2">
      <c r="A14" s="61">
        <v>9</v>
      </c>
      <c r="B14" s="176">
        <v>48356731.655733019</v>
      </c>
      <c r="C14" s="176">
        <v>1385216417.0551114</v>
      </c>
      <c r="D14" s="176">
        <v>1179963517.8963635</v>
      </c>
      <c r="E14" s="176">
        <v>1093503254.6787298</v>
      </c>
      <c r="F14" s="176">
        <v>1212446879.2128954</v>
      </c>
      <c r="G14" s="176">
        <v>711083301.26620698</v>
      </c>
      <c r="H14" s="176">
        <v>829563986.58968604</v>
      </c>
      <c r="I14" s="176">
        <v>758952786.81225812</v>
      </c>
      <c r="J14" s="87">
        <v>1000</v>
      </c>
    </row>
    <row r="15" spans="1:10" ht="17" thickBot="1" x14ac:dyDescent="0.25">
      <c r="A15" s="63">
        <v>10</v>
      </c>
      <c r="B15" s="177">
        <v>59053913.01353059</v>
      </c>
      <c r="C15" s="177">
        <v>640823190.68614721</v>
      </c>
      <c r="D15" s="177">
        <v>756071208.03675473</v>
      </c>
      <c r="E15" s="177">
        <v>835881820.6698066</v>
      </c>
      <c r="F15" s="177">
        <v>500742496.24506205</v>
      </c>
      <c r="G15" s="177">
        <v>849667936.88043797</v>
      </c>
      <c r="H15" s="177">
        <v>691147847.82060111</v>
      </c>
      <c r="I15" s="177">
        <v>994137394.26829016</v>
      </c>
      <c r="J15" s="89">
        <v>1000</v>
      </c>
    </row>
    <row r="17" spans="1:12" ht="17" thickBot="1" x14ac:dyDescent="0.25">
      <c r="A17" s="10" t="s">
        <v>160</v>
      </c>
      <c r="B17" s="7"/>
      <c r="C17" s="7"/>
      <c r="D17" s="7"/>
      <c r="E17" s="7"/>
      <c r="F17" s="7"/>
      <c r="G17" s="7"/>
      <c r="H17" s="7"/>
      <c r="I17" s="7"/>
    </row>
    <row r="18" spans="1:12" x14ac:dyDescent="0.2">
      <c r="A18" s="72"/>
      <c r="B18" s="209" t="s">
        <v>162</v>
      </c>
      <c r="C18" s="209"/>
      <c r="D18" s="209"/>
      <c r="E18" s="209"/>
      <c r="F18" s="74"/>
      <c r="I18" s="7"/>
    </row>
    <row r="19" spans="1:12" ht="32" thickBot="1" x14ac:dyDescent="0.25">
      <c r="A19" s="29" t="s">
        <v>163</v>
      </c>
      <c r="B19" s="182" t="s">
        <v>85</v>
      </c>
      <c r="C19" s="182" t="s">
        <v>86</v>
      </c>
      <c r="D19" s="182" t="s">
        <v>87</v>
      </c>
      <c r="E19" s="182" t="s">
        <v>88</v>
      </c>
      <c r="F19" s="183" t="s">
        <v>161</v>
      </c>
      <c r="I19" s="7"/>
    </row>
    <row r="20" spans="1:12" x14ac:dyDescent="0.2">
      <c r="A20" s="97">
        <v>0</v>
      </c>
      <c r="B20" s="175">
        <v>100000000</v>
      </c>
      <c r="C20" s="175">
        <v>300000000</v>
      </c>
      <c r="D20" s="175">
        <v>100000000</v>
      </c>
      <c r="E20" s="175">
        <v>50000000</v>
      </c>
      <c r="F20" s="95">
        <v>0.5</v>
      </c>
      <c r="I20" s="7"/>
    </row>
    <row r="21" spans="1:12" x14ac:dyDescent="0.2">
      <c r="A21" s="61">
        <v>12</v>
      </c>
      <c r="B21" s="176">
        <v>100000000</v>
      </c>
      <c r="C21" s="176">
        <v>200000000</v>
      </c>
      <c r="D21" s="176">
        <v>100000000</v>
      </c>
      <c r="E21" s="176">
        <v>100000000</v>
      </c>
      <c r="F21" s="87">
        <v>0.5</v>
      </c>
      <c r="I21" s="7"/>
    </row>
    <row r="22" spans="1:12" x14ac:dyDescent="0.2">
      <c r="A22" s="61">
        <v>24</v>
      </c>
      <c r="B22" s="176">
        <v>100000000</v>
      </c>
      <c r="C22" s="176">
        <v>300000000</v>
      </c>
      <c r="D22" s="176">
        <v>700000000</v>
      </c>
      <c r="E22" s="176">
        <v>800000000</v>
      </c>
      <c r="F22" s="87">
        <v>1</v>
      </c>
      <c r="I22" s="7"/>
    </row>
    <row r="23" spans="1:12" x14ac:dyDescent="0.2">
      <c r="A23" s="61">
        <v>48</v>
      </c>
      <c r="B23" s="176">
        <v>100000000</v>
      </c>
      <c r="C23" s="176">
        <v>100000000</v>
      </c>
      <c r="D23" s="176">
        <v>300000000</v>
      </c>
      <c r="E23" s="176">
        <v>100000000</v>
      </c>
      <c r="F23" s="87">
        <v>1.5</v>
      </c>
      <c r="I23" s="7"/>
    </row>
    <row r="24" spans="1:12" x14ac:dyDescent="0.2">
      <c r="A24" s="61">
        <v>72</v>
      </c>
      <c r="B24" s="176">
        <v>10000000</v>
      </c>
      <c r="C24" s="176">
        <v>1000000</v>
      </c>
      <c r="D24" s="176">
        <v>4000000</v>
      </c>
      <c r="E24" s="176">
        <v>800000</v>
      </c>
      <c r="F24" s="87">
        <v>2</v>
      </c>
      <c r="I24" s="7"/>
    </row>
    <row r="25" spans="1:12" x14ac:dyDescent="0.2">
      <c r="A25" s="61">
        <v>96</v>
      </c>
      <c r="B25" s="176">
        <v>200000000</v>
      </c>
      <c r="C25" s="176">
        <v>300000000</v>
      </c>
      <c r="D25" s="176">
        <v>200000000</v>
      </c>
      <c r="E25" s="176">
        <v>400000000</v>
      </c>
      <c r="F25" s="87">
        <v>2.5</v>
      </c>
      <c r="I25" s="7"/>
    </row>
    <row r="26" spans="1:12" x14ac:dyDescent="0.2">
      <c r="A26" s="61">
        <v>108</v>
      </c>
      <c r="B26" s="176">
        <v>210000</v>
      </c>
      <c r="C26" s="176">
        <v>320000</v>
      </c>
      <c r="D26" s="176">
        <v>2000000</v>
      </c>
      <c r="E26" s="176">
        <v>30000</v>
      </c>
      <c r="F26" s="87">
        <v>3</v>
      </c>
      <c r="I26" s="7"/>
    </row>
    <row r="27" spans="1:12" ht="17" thickBot="1" x14ac:dyDescent="0.25">
      <c r="A27" s="63">
        <v>132</v>
      </c>
      <c r="B27" s="177">
        <v>17000000</v>
      </c>
      <c r="C27" s="177">
        <v>20000000</v>
      </c>
      <c r="D27" s="177">
        <v>100000000</v>
      </c>
      <c r="E27" s="177">
        <v>21000000</v>
      </c>
      <c r="F27" s="89">
        <v>3</v>
      </c>
      <c r="G27" s="7"/>
      <c r="H27" s="7"/>
      <c r="I27" s="7"/>
    </row>
    <row r="28" spans="1:12" x14ac:dyDescent="0.2">
      <c r="B28" s="7"/>
      <c r="C28" s="7"/>
      <c r="D28" s="7"/>
      <c r="E28" s="7"/>
      <c r="F28" s="7"/>
      <c r="G28" s="7"/>
      <c r="H28" s="7"/>
      <c r="I28" s="7"/>
    </row>
    <row r="29" spans="1:12" ht="17" thickBot="1" x14ac:dyDescent="0.25">
      <c r="A29" s="10" t="s">
        <v>164</v>
      </c>
      <c r="B29" s="7"/>
      <c r="C29" s="7"/>
      <c r="D29" s="7"/>
      <c r="E29" s="7"/>
      <c r="F29" s="7"/>
      <c r="G29" s="7"/>
      <c r="H29" s="7"/>
      <c r="I29" s="7"/>
    </row>
    <row r="30" spans="1:12" ht="17" thickBot="1" x14ac:dyDescent="0.25">
      <c r="A30" s="188"/>
      <c r="B30" s="246" t="s">
        <v>162</v>
      </c>
      <c r="C30" s="247"/>
      <c r="D30" s="247"/>
      <c r="E30" s="247"/>
      <c r="F30" s="247"/>
      <c r="G30" s="247"/>
      <c r="H30" s="247"/>
      <c r="I30" s="247"/>
      <c r="J30" s="247"/>
      <c r="K30" s="247"/>
      <c r="L30" s="189"/>
    </row>
    <row r="31" spans="1:12" ht="32" thickBot="1" x14ac:dyDescent="0.25">
      <c r="A31" s="190"/>
      <c r="B31" s="191" t="s">
        <v>85</v>
      </c>
      <c r="C31" s="143" t="s">
        <v>86</v>
      </c>
      <c r="D31" s="143" t="s">
        <v>87</v>
      </c>
      <c r="E31" s="143" t="s">
        <v>88</v>
      </c>
      <c r="F31" s="143" t="s">
        <v>155</v>
      </c>
      <c r="G31" s="143" t="s">
        <v>156</v>
      </c>
      <c r="H31" s="143" t="s">
        <v>157</v>
      </c>
      <c r="I31" s="143" t="s">
        <v>158</v>
      </c>
      <c r="J31" s="143" t="s">
        <v>165</v>
      </c>
      <c r="K31" s="143" t="s">
        <v>166</v>
      </c>
      <c r="L31" s="153" t="s">
        <v>154</v>
      </c>
    </row>
    <row r="32" spans="1:12" x14ac:dyDescent="0.2">
      <c r="A32" s="187">
        <v>1</v>
      </c>
      <c r="B32" s="184">
        <v>2354002.0135966595</v>
      </c>
      <c r="C32" s="175">
        <v>3727946.0610304931</v>
      </c>
      <c r="D32" s="175">
        <v>9927326.5998330712</v>
      </c>
      <c r="E32" s="175">
        <v>8078554.1431066291</v>
      </c>
      <c r="F32" s="175">
        <v>35469370.433922976</v>
      </c>
      <c r="G32" s="175">
        <v>35405588.705264241</v>
      </c>
      <c r="H32" s="175">
        <v>4757343.0572197093</v>
      </c>
      <c r="I32" s="175">
        <v>6023597.5780445505</v>
      </c>
      <c r="J32" s="175">
        <v>34762437.416178308</v>
      </c>
      <c r="K32" s="175">
        <v>32803322.978797149</v>
      </c>
      <c r="L32" s="95">
        <v>50</v>
      </c>
    </row>
    <row r="33" spans="1:12" x14ac:dyDescent="0.2">
      <c r="A33" s="81">
        <v>2</v>
      </c>
      <c r="B33" s="185">
        <v>1495247.7239284492</v>
      </c>
      <c r="C33" s="176">
        <v>1999703.8833968695</v>
      </c>
      <c r="D33" s="176">
        <v>14021713.206097107</v>
      </c>
      <c r="E33" s="176">
        <v>13814822.205830285</v>
      </c>
      <c r="F33" s="176">
        <v>52483056.563089959</v>
      </c>
      <c r="G33" s="176">
        <v>42178921.423253708</v>
      </c>
      <c r="H33" s="176">
        <v>14804389.746837605</v>
      </c>
      <c r="I33" s="176">
        <v>21464561.959912971</v>
      </c>
      <c r="J33" s="176">
        <v>47414210.121897176</v>
      </c>
      <c r="K33" s="176">
        <v>42833566.790176146</v>
      </c>
      <c r="L33" s="87">
        <v>50</v>
      </c>
    </row>
    <row r="34" spans="1:12" x14ac:dyDescent="0.2">
      <c r="A34" s="81">
        <v>3</v>
      </c>
      <c r="B34" s="185">
        <v>3316145.1372600412</v>
      </c>
      <c r="C34" s="176">
        <v>3807674.1008371487</v>
      </c>
      <c r="D34" s="176">
        <v>54288288.469458163</v>
      </c>
      <c r="E34" s="176">
        <v>75100706.051863879</v>
      </c>
      <c r="F34" s="176">
        <v>167109242.27910128</v>
      </c>
      <c r="G34" s="176">
        <v>199974320.611402</v>
      </c>
      <c r="H34" s="176">
        <v>117624865.54475698</v>
      </c>
      <c r="I34" s="176">
        <v>154302282.37020862</v>
      </c>
      <c r="J34" s="176">
        <v>188643554.07230192</v>
      </c>
      <c r="K34" s="176">
        <v>154485321.13931859</v>
      </c>
      <c r="L34" s="87">
        <v>50</v>
      </c>
    </row>
    <row r="35" spans="1:12" x14ac:dyDescent="0.2">
      <c r="A35" s="81">
        <v>4</v>
      </c>
      <c r="B35" s="185">
        <v>27790139.702234015</v>
      </c>
      <c r="C35" s="176">
        <v>38347587.758251898</v>
      </c>
      <c r="D35" s="176">
        <v>215584031.93216407</v>
      </c>
      <c r="E35" s="176">
        <v>197264965.10590494</v>
      </c>
      <c r="F35" s="176">
        <v>244661430.12676495</v>
      </c>
      <c r="G35" s="176">
        <v>228150071.91378468</v>
      </c>
      <c r="H35" s="176">
        <v>449982464.54689634</v>
      </c>
      <c r="I35" s="176">
        <v>744935755.3559792</v>
      </c>
      <c r="J35" s="176">
        <v>257394065.76528907</v>
      </c>
      <c r="K35" s="176">
        <v>241244060.67271271</v>
      </c>
      <c r="L35" s="87">
        <v>50</v>
      </c>
    </row>
    <row r="36" spans="1:12" x14ac:dyDescent="0.2">
      <c r="A36" s="81">
        <v>5</v>
      </c>
      <c r="B36" s="185">
        <v>332066733.43509364</v>
      </c>
      <c r="C36" s="176">
        <v>238619686.06524903</v>
      </c>
      <c r="D36" s="176">
        <v>350577815.0544529</v>
      </c>
      <c r="E36" s="176">
        <v>514507002.57468086</v>
      </c>
      <c r="F36" s="176">
        <v>238340650.32178023</v>
      </c>
      <c r="G36" s="176">
        <v>293872684.34688079</v>
      </c>
      <c r="H36" s="176">
        <v>222857703.04038081</v>
      </c>
      <c r="I36" s="176">
        <v>259040858.06559438</v>
      </c>
      <c r="J36" s="176">
        <v>377337962.43728209</v>
      </c>
      <c r="K36" s="176">
        <v>380917223.40915459</v>
      </c>
      <c r="L36" s="87">
        <v>500</v>
      </c>
    </row>
    <row r="37" spans="1:12" ht="17" thickBot="1" x14ac:dyDescent="0.25">
      <c r="A37" s="82">
        <v>6</v>
      </c>
      <c r="B37" s="186">
        <v>396967040.93340707</v>
      </c>
      <c r="C37" s="177">
        <v>804581754.77570248</v>
      </c>
      <c r="D37" s="177">
        <v>704016049.67066467</v>
      </c>
      <c r="E37" s="177">
        <v>906543169.5289849</v>
      </c>
      <c r="F37" s="177">
        <v>658699873.4432013</v>
      </c>
      <c r="G37" s="177">
        <v>574002587.3368026</v>
      </c>
      <c r="H37" s="177">
        <v>1438399356.1758053</v>
      </c>
      <c r="I37" s="177">
        <v>800255578.04071951</v>
      </c>
      <c r="J37" s="177">
        <v>664089479.18840015</v>
      </c>
      <c r="K37" s="177">
        <v>590191064.51372933</v>
      </c>
      <c r="L37" s="89">
        <v>1000</v>
      </c>
    </row>
    <row r="38" spans="1:12" x14ac:dyDescent="0.2">
      <c r="A38" s="5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spans="1:12" x14ac:dyDescent="0.2">
      <c r="A39" s="51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2" x14ac:dyDescent="0.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spans="1:12" x14ac:dyDescent="0.2"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2" x14ac:dyDescent="0.2">
      <c r="B42" s="50"/>
      <c r="C42" s="50"/>
      <c r="D42" s="50"/>
      <c r="E42" s="50"/>
      <c r="F42" s="50"/>
      <c r="G42" s="50"/>
      <c r="H42" s="50"/>
      <c r="I42" s="50"/>
      <c r="J42" s="50"/>
      <c r="K42" s="50"/>
    </row>
    <row r="43" spans="1:12" x14ac:dyDescent="0.2">
      <c r="B43" s="50"/>
      <c r="C43" s="50"/>
      <c r="D43" s="50"/>
      <c r="E43" s="50"/>
      <c r="F43" s="50"/>
      <c r="G43" s="50"/>
      <c r="H43" s="50"/>
      <c r="I43" s="50"/>
      <c r="J43" s="50"/>
      <c r="K43" s="50"/>
    </row>
    <row r="44" spans="1:12" x14ac:dyDescent="0.2">
      <c r="B44" s="50"/>
      <c r="C44" s="50"/>
      <c r="D44" s="50"/>
      <c r="E44" s="50"/>
      <c r="F44" s="50"/>
      <c r="G44" s="50"/>
      <c r="H44" s="50"/>
      <c r="I44" s="50"/>
      <c r="J44" s="50"/>
      <c r="K44" s="50"/>
    </row>
    <row r="45" spans="1:12" x14ac:dyDescent="0.2">
      <c r="B45" s="50"/>
      <c r="C45" s="50"/>
      <c r="D45" s="50"/>
      <c r="E45" s="50"/>
      <c r="F45" s="50"/>
      <c r="G45" s="50"/>
      <c r="H45" s="50"/>
      <c r="I45" s="50"/>
      <c r="J45" s="50"/>
      <c r="K45" s="50"/>
    </row>
    <row r="46" spans="1:12" x14ac:dyDescent="0.2">
      <c r="B46" s="50"/>
      <c r="C46" s="50"/>
      <c r="D46" s="50"/>
      <c r="E46" s="50"/>
      <c r="F46" s="50"/>
      <c r="G46" s="50"/>
      <c r="H46" s="50"/>
      <c r="I46" s="50"/>
      <c r="J46" s="50"/>
      <c r="K46" s="50"/>
    </row>
  </sheetData>
  <mergeCells count="3">
    <mergeCell ref="B3:I3"/>
    <mergeCell ref="B18:E18"/>
    <mergeCell ref="B30:K30"/>
  </mergeCells>
  <phoneticPr fontId="1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DCB6B-0EEC-324D-9948-DE6B3611745B}">
  <dimension ref="A2:AC52"/>
  <sheetViews>
    <sheetView workbookViewId="0">
      <selection activeCell="K40" sqref="K40"/>
    </sheetView>
  </sheetViews>
  <sheetFormatPr baseColWidth="10" defaultRowHeight="16" x14ac:dyDescent="0.2"/>
  <cols>
    <col min="1" max="1" width="20.83203125" customWidth="1"/>
  </cols>
  <sheetData>
    <row r="2" spans="1:7" ht="17" thickBot="1" x14ac:dyDescent="0.25">
      <c r="A2" s="10" t="s">
        <v>181</v>
      </c>
    </row>
    <row r="3" spans="1:7" ht="17" thickBot="1" x14ac:dyDescent="0.25">
      <c r="A3" s="58"/>
      <c r="B3" s="205" t="s">
        <v>170</v>
      </c>
      <c r="C3" s="206"/>
      <c r="D3" s="206"/>
      <c r="E3" s="206"/>
      <c r="F3" s="206"/>
      <c r="G3" s="207"/>
    </row>
    <row r="4" spans="1:7" ht="17" thickBot="1" x14ac:dyDescent="0.25">
      <c r="A4" s="271"/>
      <c r="B4" s="276" t="s">
        <v>172</v>
      </c>
      <c r="C4" s="277"/>
      <c r="D4" s="282"/>
      <c r="E4" s="234" t="s">
        <v>168</v>
      </c>
      <c r="F4" s="235"/>
      <c r="G4" s="236"/>
    </row>
    <row r="5" spans="1:7" x14ac:dyDescent="0.2">
      <c r="A5" s="272" t="s">
        <v>167</v>
      </c>
      <c r="B5" s="279">
        <v>87.529507800000005</v>
      </c>
      <c r="C5" s="269">
        <v>89.758848</v>
      </c>
      <c r="D5" s="283">
        <v>84.679226700000001</v>
      </c>
      <c r="E5" s="279">
        <v>5.0274981199999997</v>
      </c>
      <c r="F5" s="269">
        <v>4.5057781139999999</v>
      </c>
      <c r="G5" s="270">
        <v>4.9695637699999997</v>
      </c>
    </row>
    <row r="6" spans="1:7" x14ac:dyDescent="0.2">
      <c r="A6" s="273">
        <v>38</v>
      </c>
      <c r="B6" s="280">
        <v>84.287464700000001</v>
      </c>
      <c r="C6" s="261">
        <v>86.764412399999998</v>
      </c>
      <c r="D6" s="284">
        <v>81.109045199999997</v>
      </c>
      <c r="E6" s="280">
        <v>4.7758812300000004</v>
      </c>
      <c r="F6" s="261">
        <v>5.3043678510000003</v>
      </c>
      <c r="G6" s="262">
        <v>5.8716664099999996</v>
      </c>
    </row>
    <row r="7" spans="1:7" x14ac:dyDescent="0.2">
      <c r="A7" s="273">
        <v>28</v>
      </c>
      <c r="B7" s="280">
        <v>87.361184600000001</v>
      </c>
      <c r="C7" s="261">
        <v>87.904273799999999</v>
      </c>
      <c r="D7" s="284">
        <v>84.829705899999993</v>
      </c>
      <c r="E7" s="280">
        <v>6.4023778699999996</v>
      </c>
      <c r="F7" s="261">
        <v>6.4701848110000002</v>
      </c>
      <c r="G7" s="262">
        <v>6.19205848</v>
      </c>
    </row>
    <row r="8" spans="1:7" x14ac:dyDescent="0.2">
      <c r="A8" s="273">
        <v>18</v>
      </c>
      <c r="B8" s="280">
        <v>78.283793099999997</v>
      </c>
      <c r="C8" s="261">
        <v>75.8197191</v>
      </c>
      <c r="D8" s="284">
        <v>74.3431961</v>
      </c>
      <c r="E8" s="280">
        <v>14.4851125</v>
      </c>
      <c r="F8" s="261">
        <v>16.084838059999999</v>
      </c>
      <c r="G8" s="262">
        <v>14.227832100000001</v>
      </c>
    </row>
    <row r="9" spans="1:7" ht="17" thickBot="1" x14ac:dyDescent="0.25">
      <c r="A9" s="274">
        <v>8</v>
      </c>
      <c r="B9" s="281">
        <v>41.294393200000002</v>
      </c>
      <c r="C9" s="263">
        <v>46.053522200000003</v>
      </c>
      <c r="D9" s="285">
        <v>41.1159088</v>
      </c>
      <c r="E9" s="281">
        <v>39.341914899999999</v>
      </c>
      <c r="F9" s="263">
        <v>40.509798089999997</v>
      </c>
      <c r="G9" s="264">
        <v>38.096175799999997</v>
      </c>
    </row>
    <row r="10" spans="1:7" ht="17" thickBot="1" x14ac:dyDescent="0.25">
      <c r="A10" s="275"/>
      <c r="B10" s="290" t="s">
        <v>171</v>
      </c>
      <c r="C10" s="291"/>
      <c r="D10" s="291"/>
      <c r="E10" s="291"/>
      <c r="F10" s="291"/>
      <c r="G10" s="292"/>
    </row>
    <row r="11" spans="1:7" ht="17" thickBot="1" x14ac:dyDescent="0.25">
      <c r="A11" s="286"/>
      <c r="B11" s="276" t="s">
        <v>172</v>
      </c>
      <c r="C11" s="277"/>
      <c r="D11" s="278"/>
      <c r="E11" s="234" t="s">
        <v>168</v>
      </c>
      <c r="F11" s="235"/>
      <c r="G11" s="236"/>
    </row>
    <row r="12" spans="1:7" x14ac:dyDescent="0.2">
      <c r="A12" s="287" t="s">
        <v>169</v>
      </c>
      <c r="B12" s="293">
        <v>73.864174300000002</v>
      </c>
      <c r="C12" s="265">
        <v>73.211229000000003</v>
      </c>
      <c r="D12" s="266">
        <v>75.184762449999994</v>
      </c>
      <c r="E12" s="293">
        <v>7.8287097799999996</v>
      </c>
      <c r="F12" s="265">
        <v>8.8549758999999995</v>
      </c>
      <c r="G12" s="266">
        <v>8.10814667</v>
      </c>
    </row>
    <row r="13" spans="1:7" x14ac:dyDescent="0.2">
      <c r="A13" s="288">
        <v>28</v>
      </c>
      <c r="B13" s="280">
        <v>66.231998899999994</v>
      </c>
      <c r="C13" s="261">
        <v>68.469537799999998</v>
      </c>
      <c r="D13" s="262">
        <v>65.340422590000003</v>
      </c>
      <c r="E13" s="280">
        <v>10.2193156</v>
      </c>
      <c r="F13" s="261">
        <v>10.911641299999999</v>
      </c>
      <c r="G13" s="262">
        <v>10.124292199999999</v>
      </c>
    </row>
    <row r="14" spans="1:7" x14ac:dyDescent="0.2">
      <c r="A14" s="288">
        <v>20</v>
      </c>
      <c r="B14" s="280">
        <v>69.467674700000003</v>
      </c>
      <c r="C14" s="261">
        <v>68.946476599999997</v>
      </c>
      <c r="D14" s="262">
        <v>67.031720519999993</v>
      </c>
      <c r="E14" s="280">
        <v>11.3442767</v>
      </c>
      <c r="F14" s="261">
        <v>12.3305481</v>
      </c>
      <c r="G14" s="262">
        <v>12.1102454</v>
      </c>
    </row>
    <row r="15" spans="1:7" ht="17" thickBot="1" x14ac:dyDescent="0.25">
      <c r="A15" s="289">
        <v>12</v>
      </c>
      <c r="B15" s="281">
        <v>57.255261099999998</v>
      </c>
      <c r="C15" s="263">
        <v>58.903379899999997</v>
      </c>
      <c r="D15" s="264">
        <v>57.011643890000002</v>
      </c>
      <c r="E15" s="281">
        <v>20.0224808</v>
      </c>
      <c r="F15" s="263">
        <v>18.076781799999999</v>
      </c>
      <c r="G15" s="264">
        <v>18.299341900000002</v>
      </c>
    </row>
    <row r="17" spans="1:13" ht="17" thickBot="1" x14ac:dyDescent="0.25">
      <c r="A17" s="73" t="s">
        <v>182</v>
      </c>
    </row>
    <row r="18" spans="1:13" ht="17" thickBot="1" x14ac:dyDescent="0.25">
      <c r="A18" s="298"/>
      <c r="B18" s="310" t="s">
        <v>69</v>
      </c>
      <c r="C18" s="311"/>
      <c r="D18" s="311"/>
      <c r="E18" s="311"/>
      <c r="F18" s="311"/>
      <c r="G18" s="312"/>
      <c r="H18" s="303" t="s">
        <v>180</v>
      </c>
      <c r="I18" s="304"/>
      <c r="J18" s="304"/>
      <c r="K18" s="304"/>
      <c r="L18" s="304"/>
      <c r="M18" s="313"/>
    </row>
    <row r="19" spans="1:13" x14ac:dyDescent="0.2">
      <c r="A19" s="299" t="s">
        <v>0</v>
      </c>
      <c r="B19" s="305" t="s">
        <v>2</v>
      </c>
      <c r="C19" s="294"/>
      <c r="D19" s="295"/>
      <c r="E19" s="305" t="s">
        <v>3</v>
      </c>
      <c r="F19" s="294"/>
      <c r="G19" s="295"/>
      <c r="H19" s="305" t="s">
        <v>2</v>
      </c>
      <c r="I19" s="294"/>
      <c r="J19" s="295"/>
      <c r="K19" s="305" t="s">
        <v>3</v>
      </c>
      <c r="L19" s="294"/>
      <c r="M19" s="295"/>
    </row>
    <row r="20" spans="1:13" x14ac:dyDescent="0.2">
      <c r="A20" s="300" t="s">
        <v>6</v>
      </c>
      <c r="B20" s="306">
        <v>21.788326056605154</v>
      </c>
      <c r="C20" s="6">
        <v>22.060386971346311</v>
      </c>
      <c r="D20" s="307">
        <v>20.373256634080843</v>
      </c>
      <c r="E20" s="306">
        <v>12.801260189607838</v>
      </c>
      <c r="F20" s="6">
        <v>12.947930345177314</v>
      </c>
      <c r="G20" s="307">
        <v>12.217634242860226</v>
      </c>
      <c r="H20" s="113">
        <f>B20/B$20</f>
        <v>1</v>
      </c>
      <c r="I20" s="114">
        <f t="shared" ref="I20:M20" si="0">C20/C$20</f>
        <v>1</v>
      </c>
      <c r="J20" s="115">
        <f t="shared" si="0"/>
        <v>1</v>
      </c>
      <c r="K20" s="113">
        <f t="shared" si="0"/>
        <v>1</v>
      </c>
      <c r="L20" s="114">
        <f t="shared" si="0"/>
        <v>1</v>
      </c>
      <c r="M20" s="115">
        <f t="shared" si="0"/>
        <v>1</v>
      </c>
    </row>
    <row r="21" spans="1:13" x14ac:dyDescent="0.2">
      <c r="A21" s="301" t="s">
        <v>44</v>
      </c>
      <c r="B21" s="16">
        <v>53.840083726896907</v>
      </c>
      <c r="C21" s="4">
        <v>45.009991471740221</v>
      </c>
      <c r="D21" s="17">
        <v>50.52414976204853</v>
      </c>
      <c r="E21" s="16">
        <v>28.239037135576684</v>
      </c>
      <c r="F21" s="4">
        <v>38.945924474402496</v>
      </c>
      <c r="G21" s="17">
        <v>33.037041837263509</v>
      </c>
      <c r="H21" s="113">
        <f t="shared" ref="H21:H41" si="1">B21/B$20</f>
        <v>2.471051864517845</v>
      </c>
      <c r="I21" s="114">
        <f t="shared" ref="I21:I41" si="2">C21/C$20</f>
        <v>2.0403083377550257</v>
      </c>
      <c r="J21" s="115">
        <f t="shared" ref="J21:J41" si="3">D21/D$20</f>
        <v>2.4799250639944619</v>
      </c>
      <c r="K21" s="113">
        <f t="shared" ref="K21:K41" si="4">E21/E$20</f>
        <v>2.2059575945891132</v>
      </c>
      <c r="L21" s="114">
        <f t="shared" ref="L21:L41" si="5">F21/F$20</f>
        <v>3.0078880126898886</v>
      </c>
      <c r="M21" s="115">
        <f t="shared" ref="M21:M41" si="6">G21/G$20</f>
        <v>2.7040457408167855</v>
      </c>
    </row>
    <row r="22" spans="1:13" x14ac:dyDescent="0.2">
      <c r="A22" s="11" t="s">
        <v>47</v>
      </c>
      <c r="B22" s="16">
        <v>58.234326403015025</v>
      </c>
      <c r="C22" s="4">
        <v>63.414345597742283</v>
      </c>
      <c r="D22" s="17">
        <v>59.883975195313155</v>
      </c>
      <c r="E22" s="16">
        <v>42.227816766956003</v>
      </c>
      <c r="F22" s="4">
        <v>33.91162004155197</v>
      </c>
      <c r="G22" s="17">
        <v>40.006412789331911</v>
      </c>
      <c r="H22" s="113">
        <f t="shared" si="1"/>
        <v>2.6727306288571548</v>
      </c>
      <c r="I22" s="114">
        <f t="shared" si="2"/>
        <v>2.8745799282718658</v>
      </c>
      <c r="J22" s="115">
        <f t="shared" si="3"/>
        <v>2.9393423089334618</v>
      </c>
      <c r="K22" s="113">
        <f t="shared" si="4"/>
        <v>3.2987234179676208</v>
      </c>
      <c r="L22" s="114">
        <f t="shared" si="5"/>
        <v>2.6190764962048898</v>
      </c>
      <c r="M22" s="115">
        <f t="shared" si="6"/>
        <v>3.2744811306420445</v>
      </c>
    </row>
    <row r="23" spans="1:13" x14ac:dyDescent="0.2">
      <c r="A23" s="300" t="s">
        <v>48</v>
      </c>
      <c r="B23" s="306">
        <v>35.221147929486833</v>
      </c>
      <c r="C23" s="6">
        <v>35.229422899435384</v>
      </c>
      <c r="D23" s="307">
        <v>29.069244015155643</v>
      </c>
      <c r="E23" s="306">
        <v>23.875656775690516</v>
      </c>
      <c r="F23" s="6">
        <v>22.28465602388885</v>
      </c>
      <c r="G23" s="307">
        <v>23.44727985705391</v>
      </c>
      <c r="H23" s="127">
        <f t="shared" si="1"/>
        <v>1.6165146343956747</v>
      </c>
      <c r="I23" s="128">
        <f t="shared" si="2"/>
        <v>1.5969539856755008</v>
      </c>
      <c r="J23" s="129">
        <f t="shared" si="3"/>
        <v>1.4268334482435154</v>
      </c>
      <c r="K23" s="127">
        <f t="shared" si="4"/>
        <v>1.865102061988628</v>
      </c>
      <c r="L23" s="128">
        <f t="shared" si="5"/>
        <v>1.7210979229733936</v>
      </c>
      <c r="M23" s="129">
        <f t="shared" si="6"/>
        <v>1.9191342113352341</v>
      </c>
    </row>
    <row r="24" spans="1:13" x14ac:dyDescent="0.2">
      <c r="A24" s="300" t="s">
        <v>49</v>
      </c>
      <c r="B24" s="306">
        <v>35.733310872858965</v>
      </c>
      <c r="C24" s="6">
        <v>40.242140223420321</v>
      </c>
      <c r="D24" s="307">
        <v>33.778667663318416</v>
      </c>
      <c r="E24" s="306">
        <v>24.009930876321398</v>
      </c>
      <c r="F24" s="6">
        <v>23.092743824252</v>
      </c>
      <c r="G24" s="307">
        <v>22.061904350078638</v>
      </c>
      <c r="H24" s="127">
        <f t="shared" si="1"/>
        <v>1.6400209350651962</v>
      </c>
      <c r="I24" s="128">
        <f t="shared" si="2"/>
        <v>1.8241810660751254</v>
      </c>
      <c r="J24" s="129">
        <f t="shared" si="3"/>
        <v>1.6579905839311275</v>
      </c>
      <c r="K24" s="127">
        <f t="shared" si="4"/>
        <v>1.8755911934211638</v>
      </c>
      <c r="L24" s="128">
        <f t="shared" si="5"/>
        <v>1.7835084997080868</v>
      </c>
      <c r="M24" s="129">
        <f t="shared" si="6"/>
        <v>1.8057427413143614</v>
      </c>
    </row>
    <row r="25" spans="1:13" x14ac:dyDescent="0.2">
      <c r="A25" s="300" t="s">
        <v>50</v>
      </c>
      <c r="B25" s="306">
        <v>36.874290887305399</v>
      </c>
      <c r="C25" s="6">
        <v>45.114856668675671</v>
      </c>
      <c r="D25" s="307">
        <v>39.460136285423076</v>
      </c>
      <c r="E25" s="306">
        <v>23.802294766889474</v>
      </c>
      <c r="F25" s="6">
        <v>22.163679588944973</v>
      </c>
      <c r="G25" s="307">
        <v>23.814339983106546</v>
      </c>
      <c r="H25" s="127">
        <f t="shared" si="1"/>
        <v>1.6923875102432167</v>
      </c>
      <c r="I25" s="128">
        <f t="shared" si="2"/>
        <v>2.0450618897698503</v>
      </c>
      <c r="J25" s="129">
        <f t="shared" si="3"/>
        <v>1.9368595308132168</v>
      </c>
      <c r="K25" s="127">
        <f t="shared" si="4"/>
        <v>1.859371219265769</v>
      </c>
      <c r="L25" s="128">
        <f t="shared" si="5"/>
        <v>1.7117546200887794</v>
      </c>
      <c r="M25" s="129">
        <f t="shared" si="6"/>
        <v>1.9491776811884209</v>
      </c>
    </row>
    <row r="26" spans="1:13" x14ac:dyDescent="0.2">
      <c r="A26" s="300" t="s">
        <v>51</v>
      </c>
      <c r="B26" s="306">
        <v>36.317507780239353</v>
      </c>
      <c r="C26" s="6">
        <v>42.499070335968256</v>
      </c>
      <c r="D26" s="307">
        <v>36.286960989243241</v>
      </c>
      <c r="E26" s="306">
        <v>23.278397943957621</v>
      </c>
      <c r="F26" s="6">
        <v>25.194975192029812</v>
      </c>
      <c r="G26" s="307">
        <v>26.049087894933614</v>
      </c>
      <c r="H26" s="127">
        <f t="shared" si="1"/>
        <v>1.6668333164231155</v>
      </c>
      <c r="I26" s="128">
        <f t="shared" si="2"/>
        <v>1.9264879800689463</v>
      </c>
      <c r="J26" s="129">
        <f t="shared" si="3"/>
        <v>1.7811075392110653</v>
      </c>
      <c r="K26" s="127">
        <f t="shared" si="4"/>
        <v>1.8184458091755065</v>
      </c>
      <c r="L26" s="128">
        <f t="shared" si="5"/>
        <v>1.945868916526426</v>
      </c>
      <c r="M26" s="129">
        <f t="shared" si="6"/>
        <v>2.1320893535633747</v>
      </c>
    </row>
    <row r="27" spans="1:13" x14ac:dyDescent="0.2">
      <c r="A27" s="300" t="s">
        <v>52</v>
      </c>
      <c r="B27" s="306">
        <v>44.435159467642606</v>
      </c>
      <c r="C27" s="6">
        <v>45.077678561799964</v>
      </c>
      <c r="D27" s="307">
        <v>34.590294141564456</v>
      </c>
      <c r="E27" s="306">
        <v>26.281349520172974</v>
      </c>
      <c r="F27" s="6">
        <v>26.221582489033274</v>
      </c>
      <c r="G27" s="307">
        <v>25.441349484065157</v>
      </c>
      <c r="H27" s="127">
        <f t="shared" si="1"/>
        <v>2.0394021712453694</v>
      </c>
      <c r="I27" s="128">
        <f t="shared" si="2"/>
        <v>2.0433766017046864</v>
      </c>
      <c r="J27" s="129">
        <f t="shared" si="3"/>
        <v>1.6978284209948562</v>
      </c>
      <c r="K27" s="127">
        <f t="shared" si="4"/>
        <v>2.0530283058779148</v>
      </c>
      <c r="L27" s="128">
        <f t="shared" si="5"/>
        <v>2.0251562828958196</v>
      </c>
      <c r="M27" s="129">
        <f t="shared" si="6"/>
        <v>2.0823466293347783</v>
      </c>
    </row>
    <row r="28" spans="1:13" x14ac:dyDescent="0.2">
      <c r="A28" s="300" t="s">
        <v>53</v>
      </c>
      <c r="B28" s="306">
        <v>44.116835793255866</v>
      </c>
      <c r="C28" s="6">
        <v>48.045494847873378</v>
      </c>
      <c r="D28" s="307">
        <v>44.291915398456908</v>
      </c>
      <c r="E28" s="306">
        <v>29.296691898932814</v>
      </c>
      <c r="F28" s="6">
        <v>29.208965892123651</v>
      </c>
      <c r="G28" s="307">
        <v>29.220815902037618</v>
      </c>
      <c r="H28" s="127">
        <f t="shared" si="1"/>
        <v>2.0247923442416909</v>
      </c>
      <c r="I28" s="128">
        <f t="shared" si="2"/>
        <v>2.1779080716162631</v>
      </c>
      <c r="J28" s="129">
        <f t="shared" si="3"/>
        <v>2.1740223565615127</v>
      </c>
      <c r="K28" s="127">
        <f t="shared" si="4"/>
        <v>2.2885787387335581</v>
      </c>
      <c r="L28" s="128">
        <f t="shared" si="5"/>
        <v>2.2558791338418844</v>
      </c>
      <c r="M28" s="129">
        <f t="shared" si="6"/>
        <v>2.3916918219346561</v>
      </c>
    </row>
    <row r="29" spans="1:13" x14ac:dyDescent="0.2">
      <c r="A29" s="300" t="s">
        <v>54</v>
      </c>
      <c r="B29" s="306">
        <v>40.450392869868764</v>
      </c>
      <c r="C29" s="6">
        <v>51.144801753622858</v>
      </c>
      <c r="D29" s="307">
        <v>43.881920243088814</v>
      </c>
      <c r="E29" s="306">
        <v>30.888452650432363</v>
      </c>
      <c r="F29" s="6">
        <v>28.05103708163189</v>
      </c>
      <c r="G29" s="307">
        <v>29.563547434952774</v>
      </c>
      <c r="H29" s="127">
        <f t="shared" si="1"/>
        <v>1.8565167771392967</v>
      </c>
      <c r="I29" s="128">
        <f t="shared" si="2"/>
        <v>2.3184000271642367</v>
      </c>
      <c r="J29" s="129">
        <f t="shared" si="3"/>
        <v>2.1538981730432898</v>
      </c>
      <c r="K29" s="127">
        <f t="shared" si="4"/>
        <v>2.412922805483467</v>
      </c>
      <c r="L29" s="128">
        <f t="shared" si="5"/>
        <v>2.1664494891324462</v>
      </c>
      <c r="M29" s="129">
        <f t="shared" si="6"/>
        <v>2.4197440230484228</v>
      </c>
    </row>
    <row r="30" spans="1:13" x14ac:dyDescent="0.2">
      <c r="A30" s="300" t="s">
        <v>55</v>
      </c>
      <c r="B30" s="306">
        <v>46.748683779175352</v>
      </c>
      <c r="C30" s="6">
        <v>48.756517484486587</v>
      </c>
      <c r="D30" s="307">
        <v>40.61521108416931</v>
      </c>
      <c r="E30" s="306">
        <v>30.10153801819785</v>
      </c>
      <c r="F30" s="6">
        <v>30.103278913516107</v>
      </c>
      <c r="G30" s="307">
        <v>31.187594551736687</v>
      </c>
      <c r="H30" s="127">
        <f t="shared" si="1"/>
        <v>2.1455840002450963</v>
      </c>
      <c r="I30" s="128">
        <f t="shared" si="2"/>
        <v>2.2101388134222311</v>
      </c>
      <c r="J30" s="129">
        <f t="shared" si="3"/>
        <v>1.9935551695857632</v>
      </c>
      <c r="K30" s="127">
        <f t="shared" si="4"/>
        <v>2.3514511518666352</v>
      </c>
      <c r="L30" s="128">
        <f t="shared" si="5"/>
        <v>2.3249490930980028</v>
      </c>
      <c r="M30" s="129">
        <f t="shared" si="6"/>
        <v>2.5526705032901256</v>
      </c>
    </row>
    <row r="31" spans="1:13" x14ac:dyDescent="0.2">
      <c r="A31" s="300" t="s">
        <v>56</v>
      </c>
      <c r="B31" s="306">
        <v>44.040419113405491</v>
      </c>
      <c r="C31" s="6">
        <v>49.656642338723685</v>
      </c>
      <c r="D31" s="307">
        <v>49.838294736222267</v>
      </c>
      <c r="E31" s="306">
        <v>31.208032952155396</v>
      </c>
      <c r="F31" s="6">
        <v>27.219914975628928</v>
      </c>
      <c r="G31" s="307">
        <v>31.718908155634313</v>
      </c>
      <c r="H31" s="127">
        <f t="shared" si="1"/>
        <v>2.0212851138261074</v>
      </c>
      <c r="I31" s="128">
        <f t="shared" si="2"/>
        <v>2.2509415815425844</v>
      </c>
      <c r="J31" s="129">
        <f t="shared" si="3"/>
        <v>2.4462605871685552</v>
      </c>
      <c r="K31" s="127">
        <f t="shared" si="4"/>
        <v>2.4378875587178768</v>
      </c>
      <c r="L31" s="128">
        <f t="shared" si="5"/>
        <v>2.1022599172204743</v>
      </c>
      <c r="M31" s="129">
        <f t="shared" si="6"/>
        <v>2.5961579406561701</v>
      </c>
    </row>
    <row r="32" spans="1:13" x14ac:dyDescent="0.2">
      <c r="A32" s="300" t="s">
        <v>57</v>
      </c>
      <c r="B32" s="306">
        <v>42.483929290759569</v>
      </c>
      <c r="C32" s="6">
        <v>45.206202499836671</v>
      </c>
      <c r="D32" s="307">
        <v>44.090183299510365</v>
      </c>
      <c r="E32" s="306">
        <v>31.055282615087627</v>
      </c>
      <c r="F32" s="6">
        <v>37.90173698536374</v>
      </c>
      <c r="G32" s="307">
        <v>30.553582577228521</v>
      </c>
      <c r="H32" s="127">
        <f t="shared" si="1"/>
        <v>1.9498482435221554</v>
      </c>
      <c r="I32" s="128">
        <f t="shared" si="2"/>
        <v>2.0492026073048439</v>
      </c>
      <c r="J32" s="129">
        <f t="shared" si="3"/>
        <v>2.1641205474119101</v>
      </c>
      <c r="K32" s="127">
        <f t="shared" si="4"/>
        <v>2.4259551134112987</v>
      </c>
      <c r="L32" s="128">
        <f t="shared" si="5"/>
        <v>2.9272428855381443</v>
      </c>
      <c r="M32" s="129">
        <f t="shared" si="6"/>
        <v>2.500777316613771</v>
      </c>
    </row>
    <row r="33" spans="1:29" x14ac:dyDescent="0.2">
      <c r="A33" s="300" t="s">
        <v>58</v>
      </c>
      <c r="B33" s="306">
        <v>55.993025941909266</v>
      </c>
      <c r="C33" s="6">
        <v>50.495677483701762</v>
      </c>
      <c r="D33" s="307">
        <v>43.337064554337189</v>
      </c>
      <c r="E33" s="306">
        <v>31.468721369057278</v>
      </c>
      <c r="F33" s="6">
        <v>29.594882335320428</v>
      </c>
      <c r="G33" s="307">
        <v>28.075850906928085</v>
      </c>
      <c r="H33" s="127">
        <f t="shared" si="1"/>
        <v>2.569863595598934</v>
      </c>
      <c r="I33" s="128">
        <f t="shared" si="2"/>
        <v>2.2889751457800509</v>
      </c>
      <c r="J33" s="129">
        <f t="shared" si="3"/>
        <v>2.127154501251507</v>
      </c>
      <c r="K33" s="127">
        <f t="shared" si="4"/>
        <v>2.4582518363780959</v>
      </c>
      <c r="L33" s="128">
        <f t="shared" si="5"/>
        <v>2.2856843948302181</v>
      </c>
      <c r="M33" s="129">
        <f t="shared" si="6"/>
        <v>2.2979776893661001</v>
      </c>
    </row>
    <row r="34" spans="1:29" x14ac:dyDescent="0.2">
      <c r="A34" s="300" t="s">
        <v>59</v>
      </c>
      <c r="B34" s="306">
        <v>45.297054324782771</v>
      </c>
      <c r="C34" s="6">
        <v>57.686234514297254</v>
      </c>
      <c r="D34" s="307">
        <v>42.624547784483561</v>
      </c>
      <c r="E34" s="306">
        <v>31.909775050652872</v>
      </c>
      <c r="F34" s="6">
        <v>32.401130881996536</v>
      </c>
      <c r="G34" s="307">
        <v>34.128927479393198</v>
      </c>
      <c r="H34" s="127">
        <f t="shared" si="1"/>
        <v>2.0789598157794651</v>
      </c>
      <c r="I34" s="128">
        <f t="shared" si="2"/>
        <v>2.6149239625408418</v>
      </c>
      <c r="J34" s="129">
        <f t="shared" si="3"/>
        <v>2.0921813605970221</v>
      </c>
      <c r="K34" s="127">
        <f t="shared" si="4"/>
        <v>2.4927057631839618</v>
      </c>
      <c r="L34" s="128">
        <f t="shared" si="5"/>
        <v>2.502417762392807</v>
      </c>
      <c r="M34" s="129">
        <f t="shared" si="6"/>
        <v>2.7934153863983568</v>
      </c>
    </row>
    <row r="35" spans="1:29" x14ac:dyDescent="0.2">
      <c r="A35" s="300" t="s">
        <v>60</v>
      </c>
      <c r="B35" s="306">
        <v>54.615237409559136</v>
      </c>
      <c r="C35" s="6">
        <v>53.963006651737743</v>
      </c>
      <c r="D35" s="307">
        <v>52.598628022825764</v>
      </c>
      <c r="E35" s="306">
        <v>33.79024021028961</v>
      </c>
      <c r="F35" s="6">
        <v>31.323653629421738</v>
      </c>
      <c r="G35" s="307">
        <v>32.693424678552233</v>
      </c>
      <c r="H35" s="127">
        <f t="shared" si="1"/>
        <v>2.5066284242153825</v>
      </c>
      <c r="I35" s="128">
        <f t="shared" si="2"/>
        <v>2.4461495948293632</v>
      </c>
      <c r="J35" s="129">
        <f t="shared" si="3"/>
        <v>2.5817486603902879</v>
      </c>
      <c r="K35" s="127">
        <f t="shared" si="4"/>
        <v>2.6396026414431284</v>
      </c>
      <c r="L35" s="128">
        <f t="shared" si="5"/>
        <v>2.4192015862279326</v>
      </c>
      <c r="M35" s="129">
        <f t="shared" si="6"/>
        <v>2.6759210522002412</v>
      </c>
    </row>
    <row r="36" spans="1:29" x14ac:dyDescent="0.2">
      <c r="A36" s="300" t="s">
        <v>61</v>
      </c>
      <c r="B36" s="306">
        <v>49.450601565179213</v>
      </c>
      <c r="C36" s="6">
        <v>54.101621621332043</v>
      </c>
      <c r="D36" s="307">
        <v>52.091740208194459</v>
      </c>
      <c r="E36" s="306">
        <v>34.877722344903802</v>
      </c>
      <c r="F36" s="6">
        <v>33.134186336635665</v>
      </c>
      <c r="G36" s="307">
        <v>35.417206360662796</v>
      </c>
      <c r="H36" s="127">
        <f t="shared" si="1"/>
        <v>2.269591589400151</v>
      </c>
      <c r="I36" s="128">
        <f t="shared" si="2"/>
        <v>2.4524330281061388</v>
      </c>
      <c r="J36" s="129">
        <f t="shared" si="3"/>
        <v>2.5568686020012246</v>
      </c>
      <c r="K36" s="127">
        <f t="shared" si="4"/>
        <v>2.724553819569874</v>
      </c>
      <c r="L36" s="128">
        <f t="shared" si="5"/>
        <v>2.5590334094573719</v>
      </c>
      <c r="M36" s="129">
        <f t="shared" si="6"/>
        <v>2.8988596038025936</v>
      </c>
    </row>
    <row r="37" spans="1:29" x14ac:dyDescent="0.2">
      <c r="A37" s="300" t="s">
        <v>62</v>
      </c>
      <c r="B37" s="306">
        <v>55.530760074345999</v>
      </c>
      <c r="C37" s="6">
        <v>52.266577326655671</v>
      </c>
      <c r="D37" s="307">
        <v>50.740059422023798</v>
      </c>
      <c r="E37" s="306">
        <v>32.889765116835207</v>
      </c>
      <c r="F37" s="6">
        <v>34.300297000340521</v>
      </c>
      <c r="G37" s="307">
        <v>35.612284531461299</v>
      </c>
      <c r="H37" s="127">
        <f t="shared" si="1"/>
        <v>2.548647377961915</v>
      </c>
      <c r="I37" s="128">
        <f t="shared" si="2"/>
        <v>2.3692502490796481</v>
      </c>
      <c r="J37" s="129">
        <f t="shared" si="3"/>
        <v>2.4905227639033756</v>
      </c>
      <c r="K37" s="127">
        <f t="shared" si="4"/>
        <v>2.5692599501676696</v>
      </c>
      <c r="L37" s="128">
        <f t="shared" si="5"/>
        <v>2.6490949584939862</v>
      </c>
      <c r="M37" s="129">
        <f t="shared" si="6"/>
        <v>2.9148265387198427</v>
      </c>
    </row>
    <row r="38" spans="1:29" x14ac:dyDescent="0.2">
      <c r="A38" s="300" t="s">
        <v>63</v>
      </c>
      <c r="B38" s="306">
        <v>46.878021005850236</v>
      </c>
      <c r="C38" s="6">
        <v>52.410533468566648</v>
      </c>
      <c r="D38" s="307">
        <v>49.461955989651649</v>
      </c>
      <c r="E38" s="306">
        <v>38.752262465445938</v>
      </c>
      <c r="F38" s="6">
        <v>30.376345605970812</v>
      </c>
      <c r="G38" s="307">
        <v>44.52448352560566</v>
      </c>
      <c r="H38" s="127">
        <f t="shared" si="1"/>
        <v>2.1515200793334519</v>
      </c>
      <c r="I38" s="128">
        <f t="shared" si="2"/>
        <v>2.3757757983412251</v>
      </c>
      <c r="J38" s="129">
        <f t="shared" si="3"/>
        <v>2.4277883932856654</v>
      </c>
      <c r="K38" s="127">
        <f t="shared" si="4"/>
        <v>3.0272224680586777</v>
      </c>
      <c r="L38" s="128">
        <f t="shared" si="5"/>
        <v>2.3460386946926248</v>
      </c>
      <c r="M38" s="129">
        <f t="shared" si="6"/>
        <v>3.6442802788620878</v>
      </c>
    </row>
    <row r="39" spans="1:29" x14ac:dyDescent="0.2">
      <c r="A39" s="300" t="s">
        <v>64</v>
      </c>
      <c r="B39" s="306">
        <v>54.662442563185074</v>
      </c>
      <c r="C39" s="6">
        <v>55.83053050564709</v>
      </c>
      <c r="D39" s="307">
        <v>48.027779174088359</v>
      </c>
      <c r="E39" s="306">
        <v>40.619390707460958</v>
      </c>
      <c r="F39" s="6">
        <v>39.423021984069649</v>
      </c>
      <c r="G39" s="307">
        <v>44.694840600834645</v>
      </c>
      <c r="H39" s="127">
        <f t="shared" si="1"/>
        <v>2.5087949584182994</v>
      </c>
      <c r="I39" s="128">
        <f t="shared" si="2"/>
        <v>2.5308046761901313</v>
      </c>
      <c r="J39" s="129">
        <f t="shared" si="3"/>
        <v>2.3573933238413347</v>
      </c>
      <c r="K39" s="127">
        <f t="shared" si="4"/>
        <v>3.173077502200611</v>
      </c>
      <c r="L39" s="128">
        <f t="shared" si="5"/>
        <v>3.044735408138294</v>
      </c>
      <c r="M39" s="129">
        <f t="shared" si="6"/>
        <v>3.6582238191451455</v>
      </c>
    </row>
    <row r="40" spans="1:29" x14ac:dyDescent="0.2">
      <c r="A40" s="300" t="s">
        <v>65</v>
      </c>
      <c r="B40" s="306">
        <v>51.929569083975615</v>
      </c>
      <c r="C40" s="6">
        <v>59.055525482672145</v>
      </c>
      <c r="D40" s="307">
        <v>48.747535793172553</v>
      </c>
      <c r="E40" s="306">
        <v>44.302372461022081</v>
      </c>
      <c r="F40" s="6">
        <v>40.695471185183308</v>
      </c>
      <c r="G40" s="307">
        <v>41.680799391198335</v>
      </c>
      <c r="H40" s="127">
        <f t="shared" si="1"/>
        <v>2.3833666225236754</v>
      </c>
      <c r="I40" s="128">
        <f t="shared" si="2"/>
        <v>2.6769940871562179</v>
      </c>
      <c r="J40" s="129">
        <f t="shared" si="3"/>
        <v>2.3927218249254554</v>
      </c>
      <c r="K40" s="127">
        <f t="shared" si="4"/>
        <v>3.460782126511817</v>
      </c>
      <c r="L40" s="128">
        <f t="shared" si="5"/>
        <v>3.1430097398030146</v>
      </c>
      <c r="M40" s="129">
        <f t="shared" si="6"/>
        <v>3.4115278426800075</v>
      </c>
    </row>
    <row r="41" spans="1:29" ht="17" thickBot="1" x14ac:dyDescent="0.25">
      <c r="A41" s="302" t="s">
        <v>66</v>
      </c>
      <c r="B41" s="308">
        <v>54.471337221006088</v>
      </c>
      <c r="C41" s="296">
        <v>63.24215621800009</v>
      </c>
      <c r="D41" s="309">
        <v>52.616846214782989</v>
      </c>
      <c r="E41" s="308">
        <v>42.219273858110014</v>
      </c>
      <c r="F41" s="296">
        <v>43.694106969007294</v>
      </c>
      <c r="G41" s="309">
        <v>44.275885338032516</v>
      </c>
      <c r="H41" s="130">
        <f t="shared" si="1"/>
        <v>2.5000239614320003</v>
      </c>
      <c r="I41" s="131">
        <f t="shared" si="2"/>
        <v>2.8667745629368948</v>
      </c>
      <c r="J41" s="132">
        <f t="shared" si="3"/>
        <v>2.5826428812939186</v>
      </c>
      <c r="K41" s="130">
        <f t="shared" si="4"/>
        <v>3.298056068916086</v>
      </c>
      <c r="L41" s="131">
        <f t="shared" si="5"/>
        <v>3.3746016393486347</v>
      </c>
      <c r="M41" s="132">
        <f t="shared" si="6"/>
        <v>3.6239327891082169</v>
      </c>
    </row>
    <row r="43" spans="1:29" ht="17" thickBot="1" x14ac:dyDescent="0.25">
      <c r="A43" s="73" t="s">
        <v>183</v>
      </c>
    </row>
    <row r="44" spans="1:29" ht="17" thickBot="1" x14ac:dyDescent="0.25">
      <c r="A44" s="190" t="s">
        <v>179</v>
      </c>
      <c r="B44" s="322" t="s">
        <v>67</v>
      </c>
      <c r="C44" s="318"/>
      <c r="D44" s="319"/>
      <c r="E44" s="322" t="s">
        <v>168</v>
      </c>
      <c r="F44" s="318"/>
      <c r="G44" s="319"/>
      <c r="H44" s="320" t="s">
        <v>69</v>
      </c>
      <c r="I44" s="318"/>
      <c r="J44" s="319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7"/>
      <c r="AB44" s="257"/>
      <c r="AC44" s="257"/>
    </row>
    <row r="45" spans="1:29" s="256" customFormat="1" ht="14" x14ac:dyDescent="0.15">
      <c r="A45" s="321" t="s">
        <v>175</v>
      </c>
      <c r="B45" s="323">
        <v>23.2197116</v>
      </c>
      <c r="C45" s="317">
        <v>24.552523799999999</v>
      </c>
      <c r="D45" s="324">
        <v>25.220787300000001</v>
      </c>
      <c r="E45" s="323">
        <v>18.584608589999998</v>
      </c>
      <c r="F45" s="317">
        <v>22.504946400000001</v>
      </c>
      <c r="G45" s="324">
        <v>20.938179600000002</v>
      </c>
      <c r="H45" s="327">
        <v>18.416662818481065</v>
      </c>
      <c r="I45" s="26">
        <v>17.353357537208819</v>
      </c>
      <c r="J45" s="27">
        <v>16.710984751426061</v>
      </c>
      <c r="N45" s="258"/>
      <c r="O45" s="258"/>
      <c r="P45" s="258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</row>
    <row r="46" spans="1:29" x14ac:dyDescent="0.2">
      <c r="A46" s="11" t="s">
        <v>176</v>
      </c>
      <c r="B46" s="250">
        <v>33.777994700000001</v>
      </c>
      <c r="C46" s="251">
        <v>36.934457999999999</v>
      </c>
      <c r="D46" s="252">
        <v>35.3562005</v>
      </c>
      <c r="E46" s="250">
        <v>27.227373790000001</v>
      </c>
      <c r="F46" s="251">
        <v>37.417113999999998</v>
      </c>
      <c r="G46" s="252">
        <v>27.789454899999999</v>
      </c>
      <c r="H46" s="297">
        <v>22.105299511939521</v>
      </c>
      <c r="I46" s="4">
        <v>18.739355242294174</v>
      </c>
      <c r="J46" s="17">
        <v>20.94669076534899</v>
      </c>
      <c r="N46" s="258"/>
      <c r="O46" s="258"/>
      <c r="P46" s="258"/>
      <c r="Q46" s="260"/>
      <c r="R46" s="260"/>
      <c r="S46" s="260"/>
      <c r="T46" s="260"/>
      <c r="U46" s="260"/>
      <c r="V46" s="260"/>
      <c r="W46" s="260"/>
      <c r="X46" s="260"/>
      <c r="Y46" s="260"/>
      <c r="Z46" s="260"/>
      <c r="AA46" s="260"/>
      <c r="AB46" s="260"/>
      <c r="AC46" s="260"/>
    </row>
    <row r="47" spans="1:29" x14ac:dyDescent="0.2">
      <c r="A47" s="11" t="s">
        <v>177</v>
      </c>
      <c r="B47" s="250">
        <v>41.569369899999998</v>
      </c>
      <c r="C47" s="251">
        <v>44.742682500000001</v>
      </c>
      <c r="D47" s="252">
        <v>42.109080400000003</v>
      </c>
      <c r="E47" s="250">
        <v>24.92899968</v>
      </c>
      <c r="F47" s="251">
        <v>28.0725263</v>
      </c>
      <c r="G47" s="252">
        <v>24.857363899999999</v>
      </c>
      <c r="H47" s="297">
        <v>26.980737772446023</v>
      </c>
      <c r="I47" s="4">
        <v>23.056623484316898</v>
      </c>
      <c r="J47" s="17">
        <v>23.709881760610362</v>
      </c>
      <c r="N47" s="257"/>
      <c r="O47" s="257"/>
      <c r="P47" s="257"/>
      <c r="Q47" s="257"/>
      <c r="R47" s="257"/>
      <c r="S47" s="257"/>
      <c r="T47" s="257"/>
      <c r="U47" s="257"/>
      <c r="V47" s="257"/>
      <c r="W47" s="257"/>
      <c r="X47" s="257"/>
      <c r="Y47" s="257"/>
      <c r="Z47" s="257"/>
      <c r="AA47" s="257"/>
      <c r="AB47" s="257"/>
      <c r="AC47" s="257"/>
    </row>
    <row r="48" spans="1:29" ht="17" thickBot="1" x14ac:dyDescent="0.25">
      <c r="A48" s="12" t="s">
        <v>178</v>
      </c>
      <c r="B48" s="325">
        <v>40.692931000000002</v>
      </c>
      <c r="C48" s="314">
        <v>47.117241399999997</v>
      </c>
      <c r="D48" s="326">
        <v>37.899469199999999</v>
      </c>
      <c r="E48" s="325">
        <v>21.877619450000001</v>
      </c>
      <c r="F48" s="314">
        <v>32.7393103</v>
      </c>
      <c r="G48" s="326">
        <v>21.741956500000001</v>
      </c>
      <c r="H48" s="328">
        <v>25.098256816639424</v>
      </c>
      <c r="I48" s="315">
        <v>22.001195097908045</v>
      </c>
      <c r="J48" s="316">
        <v>21.858103236387887</v>
      </c>
      <c r="N48" s="257"/>
      <c r="O48" s="257"/>
      <c r="P48" s="257"/>
      <c r="Q48" s="257"/>
      <c r="R48" s="257"/>
      <c r="S48" s="257"/>
      <c r="T48" s="257"/>
      <c r="U48" s="257"/>
      <c r="V48" s="257"/>
      <c r="W48" s="257"/>
      <c r="X48" s="257"/>
      <c r="Y48" s="257"/>
      <c r="Z48" s="257"/>
      <c r="AA48" s="257"/>
      <c r="AB48" s="257"/>
      <c r="AC48" s="257"/>
    </row>
    <row r="49" spans="14:29" x14ac:dyDescent="0.2"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 s="257"/>
      <c r="Z49" s="257"/>
      <c r="AA49" s="257"/>
      <c r="AB49" s="257"/>
      <c r="AC49" s="257"/>
    </row>
    <row r="50" spans="14:29" x14ac:dyDescent="0.2"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257"/>
      <c r="Y50" s="257"/>
      <c r="Z50" s="257"/>
      <c r="AA50" s="257"/>
      <c r="AB50" s="257"/>
      <c r="AC50" s="257"/>
    </row>
    <row r="51" spans="14:29" x14ac:dyDescent="0.2">
      <c r="N51" s="257"/>
      <c r="O51" s="257"/>
      <c r="P51" s="257"/>
      <c r="Q51" s="257"/>
      <c r="R51" s="257"/>
      <c r="S51" s="257"/>
      <c r="T51" s="257"/>
      <c r="U51" s="257"/>
      <c r="V51" s="257"/>
      <c r="W51" s="257"/>
      <c r="X51" s="257"/>
      <c r="Y51" s="257"/>
      <c r="Z51" s="257"/>
      <c r="AA51" s="257"/>
      <c r="AB51" s="257"/>
      <c r="AC51" s="257"/>
    </row>
    <row r="52" spans="14:29" x14ac:dyDescent="0.2"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257"/>
    </row>
  </sheetData>
  <mergeCells count="15">
    <mergeCell ref="B44:D44"/>
    <mergeCell ref="E44:G44"/>
    <mergeCell ref="H44:J44"/>
    <mergeCell ref="B4:D4"/>
    <mergeCell ref="E4:G4"/>
    <mergeCell ref="B11:D11"/>
    <mergeCell ref="E11:G11"/>
    <mergeCell ref="B3:G3"/>
    <mergeCell ref="B10:G10"/>
    <mergeCell ref="B18:G18"/>
    <mergeCell ref="B19:D19"/>
    <mergeCell ref="E19:G19"/>
    <mergeCell ref="H18:M18"/>
    <mergeCell ref="H19:J19"/>
    <mergeCell ref="K19:M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9A25-EE8A-C34A-BEBC-3E25DEB80E65}">
  <dimension ref="A2:W52"/>
  <sheetViews>
    <sheetView topLeftCell="A5" workbookViewId="0">
      <selection activeCell="H46" sqref="H46"/>
    </sheetView>
  </sheetViews>
  <sheetFormatPr baseColWidth="10" defaultRowHeight="16" x14ac:dyDescent="0.2"/>
  <sheetData>
    <row r="2" spans="1:19" ht="17" thickBot="1" x14ac:dyDescent="0.25">
      <c r="A2" s="10" t="s">
        <v>184</v>
      </c>
    </row>
    <row r="3" spans="1:19" ht="17" thickBot="1" x14ac:dyDescent="0.25">
      <c r="A3" s="110"/>
      <c r="B3" s="205" t="s">
        <v>69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7"/>
    </row>
    <row r="4" spans="1:19" ht="17" thickBot="1" x14ac:dyDescent="0.25">
      <c r="A4" s="111"/>
      <c r="B4" s="333" t="s">
        <v>99</v>
      </c>
      <c r="C4" s="334"/>
      <c r="D4" s="334"/>
      <c r="E4" s="334"/>
      <c r="F4" s="334"/>
      <c r="G4" s="320"/>
      <c r="H4" s="333" t="s">
        <v>72</v>
      </c>
      <c r="I4" s="334"/>
      <c r="J4" s="334"/>
      <c r="K4" s="334"/>
      <c r="L4" s="334"/>
      <c r="M4" s="320"/>
      <c r="N4" s="333" t="s">
        <v>73</v>
      </c>
      <c r="O4" s="334"/>
      <c r="P4" s="334"/>
      <c r="Q4" s="334"/>
      <c r="R4" s="334"/>
      <c r="S4" s="336"/>
    </row>
    <row r="5" spans="1:19" ht="40" customHeight="1" thickBot="1" x14ac:dyDescent="0.25">
      <c r="A5" s="332"/>
      <c r="B5" s="339" t="s">
        <v>185</v>
      </c>
      <c r="C5" s="340"/>
      <c r="D5" s="341"/>
      <c r="E5" s="339" t="s">
        <v>186</v>
      </c>
      <c r="F5" s="340"/>
      <c r="G5" s="341"/>
      <c r="H5" s="339" t="s">
        <v>185</v>
      </c>
      <c r="I5" s="340"/>
      <c r="J5" s="341"/>
      <c r="K5" s="339" t="s">
        <v>186</v>
      </c>
      <c r="L5" s="340"/>
      <c r="M5" s="341"/>
      <c r="N5" s="339" t="s">
        <v>185</v>
      </c>
      <c r="O5" s="340"/>
      <c r="P5" s="341"/>
      <c r="Q5" s="339" t="s">
        <v>186</v>
      </c>
      <c r="R5" s="340"/>
      <c r="S5" s="341"/>
    </row>
    <row r="6" spans="1:19" x14ac:dyDescent="0.2">
      <c r="A6" s="92" t="s">
        <v>2</v>
      </c>
      <c r="B6" s="75">
        <v>16.250584799999999</v>
      </c>
      <c r="C6" s="76">
        <v>14.553252199999999</v>
      </c>
      <c r="D6" s="77">
        <v>15.784118700000001</v>
      </c>
      <c r="E6" s="75">
        <v>17.006080699999998</v>
      </c>
      <c r="F6" s="76">
        <v>14.929696099999999</v>
      </c>
      <c r="G6" s="77">
        <v>15.6561714</v>
      </c>
      <c r="H6" s="69">
        <v>30.849231400000001</v>
      </c>
      <c r="I6" s="60">
        <v>27.410008000000001</v>
      </c>
      <c r="J6" s="62">
        <v>28.981665499999998</v>
      </c>
      <c r="K6" s="69">
        <v>35.247192599999998</v>
      </c>
      <c r="L6" s="60">
        <v>31.992148199999999</v>
      </c>
      <c r="M6" s="62">
        <v>34.139987300000001</v>
      </c>
      <c r="N6" s="69">
        <v>29.737082900000001</v>
      </c>
      <c r="O6" s="60">
        <v>29.734393499999999</v>
      </c>
      <c r="P6" s="62">
        <v>31.006321700000001</v>
      </c>
      <c r="Q6" s="69">
        <v>37.345996499999998</v>
      </c>
      <c r="R6" s="60">
        <v>35.730096500000002</v>
      </c>
      <c r="S6" s="62">
        <v>36.850041300000001</v>
      </c>
    </row>
    <row r="7" spans="1:19" x14ac:dyDescent="0.2">
      <c r="A7" s="92" t="s">
        <v>3</v>
      </c>
      <c r="B7" s="69">
        <v>11.748096500000001</v>
      </c>
      <c r="C7" s="60">
        <v>10.1381215</v>
      </c>
      <c r="D7" s="62">
        <v>11.3548504</v>
      </c>
      <c r="E7" s="69">
        <v>12.389661500000001</v>
      </c>
      <c r="F7" s="60">
        <v>11.497762399999999</v>
      </c>
      <c r="G7" s="62">
        <v>11.1135637</v>
      </c>
      <c r="H7" s="69">
        <v>25.7428119</v>
      </c>
      <c r="I7" s="60">
        <v>25.747355200000001</v>
      </c>
      <c r="J7" s="62">
        <v>26.0150845</v>
      </c>
      <c r="K7" s="69">
        <v>27.094292100000001</v>
      </c>
      <c r="L7" s="60">
        <v>27.995478200000001</v>
      </c>
      <c r="M7" s="62">
        <v>29.014517000000001</v>
      </c>
      <c r="N7" s="69">
        <v>24.658183399999999</v>
      </c>
      <c r="O7" s="60">
        <v>22.364278800000001</v>
      </c>
      <c r="P7" s="62">
        <v>22.599504100000001</v>
      </c>
      <c r="Q7" s="69">
        <v>32.065577300000001</v>
      </c>
      <c r="R7" s="60">
        <v>28.179814199999999</v>
      </c>
      <c r="S7" s="62">
        <v>28.9761089</v>
      </c>
    </row>
    <row r="8" spans="1:19" ht="17" thickBot="1" x14ac:dyDescent="0.25">
      <c r="A8" s="93" t="s">
        <v>97</v>
      </c>
      <c r="B8" s="70">
        <v>23.9434811</v>
      </c>
      <c r="C8" s="64">
        <v>19.628945900000002</v>
      </c>
      <c r="D8" s="65">
        <v>20.572131599999999</v>
      </c>
      <c r="E8" s="70">
        <v>22.247313500000001</v>
      </c>
      <c r="F8" s="64">
        <v>19.241202399999999</v>
      </c>
      <c r="G8" s="65">
        <v>19.2054464</v>
      </c>
      <c r="H8" s="70">
        <v>34.900467800000001</v>
      </c>
      <c r="I8" s="64">
        <v>32.734799799999998</v>
      </c>
      <c r="J8" s="65">
        <v>31.940798600000001</v>
      </c>
      <c r="K8" s="70">
        <v>29.724555200000001</v>
      </c>
      <c r="L8" s="64">
        <v>27.225439699999999</v>
      </c>
      <c r="M8" s="65">
        <v>26.5313561</v>
      </c>
      <c r="N8" s="70">
        <v>34.404218299999997</v>
      </c>
      <c r="O8" s="64">
        <v>32.500890200000001</v>
      </c>
      <c r="P8" s="65">
        <v>35.908240300000003</v>
      </c>
      <c r="Q8" s="70">
        <v>27.7759918</v>
      </c>
      <c r="R8" s="64">
        <v>25.484457500000001</v>
      </c>
      <c r="S8" s="65">
        <v>26.859594999999999</v>
      </c>
    </row>
    <row r="10" spans="1:19" ht="17" thickBot="1" x14ac:dyDescent="0.25">
      <c r="A10" s="73" t="s">
        <v>187</v>
      </c>
    </row>
    <row r="11" spans="1:19" ht="17" thickBot="1" x14ac:dyDescent="0.25">
      <c r="A11" s="110"/>
      <c r="B11" s="205" t="s">
        <v>69</v>
      </c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7"/>
    </row>
    <row r="12" spans="1:19" ht="17" thickBot="1" x14ac:dyDescent="0.25">
      <c r="A12" s="111"/>
      <c r="B12" s="333" t="s">
        <v>99</v>
      </c>
      <c r="C12" s="334"/>
      <c r="D12" s="334"/>
      <c r="E12" s="334"/>
      <c r="F12" s="334"/>
      <c r="G12" s="320"/>
      <c r="H12" s="333" t="s">
        <v>72</v>
      </c>
      <c r="I12" s="334"/>
      <c r="J12" s="334"/>
      <c r="K12" s="334"/>
      <c r="L12" s="334"/>
      <c r="M12" s="320"/>
      <c r="N12" s="333" t="s">
        <v>73</v>
      </c>
      <c r="O12" s="334"/>
      <c r="P12" s="334"/>
      <c r="Q12" s="334"/>
      <c r="R12" s="334"/>
      <c r="S12" s="336"/>
    </row>
    <row r="13" spans="1:19" ht="44" customHeight="1" thickBot="1" x14ac:dyDescent="0.25">
      <c r="A13" s="332"/>
      <c r="B13" s="339" t="s">
        <v>189</v>
      </c>
      <c r="C13" s="340"/>
      <c r="D13" s="341"/>
      <c r="E13" s="339" t="s">
        <v>188</v>
      </c>
      <c r="F13" s="340"/>
      <c r="G13" s="341"/>
      <c r="H13" s="339" t="s">
        <v>189</v>
      </c>
      <c r="I13" s="340"/>
      <c r="J13" s="341"/>
      <c r="K13" s="339" t="s">
        <v>188</v>
      </c>
      <c r="L13" s="340"/>
      <c r="M13" s="341"/>
      <c r="N13" s="339" t="s">
        <v>189</v>
      </c>
      <c r="O13" s="340"/>
      <c r="P13" s="341"/>
      <c r="Q13" s="339" t="s">
        <v>188</v>
      </c>
      <c r="R13" s="340"/>
      <c r="S13" s="341"/>
    </row>
    <row r="14" spans="1:19" x14ac:dyDescent="0.2">
      <c r="A14" s="92" t="s">
        <v>2</v>
      </c>
      <c r="B14" s="69">
        <v>16.544070000000001</v>
      </c>
      <c r="C14" s="60">
        <v>18.9151217</v>
      </c>
      <c r="D14" s="62">
        <v>15.5609109</v>
      </c>
      <c r="E14" s="69">
        <v>14.79522</v>
      </c>
      <c r="F14" s="60">
        <v>15.4806425</v>
      </c>
      <c r="G14" s="62">
        <v>14.0255844</v>
      </c>
      <c r="H14" s="69">
        <v>39.726939999999999</v>
      </c>
      <c r="I14" s="60">
        <v>41.8101305</v>
      </c>
      <c r="J14" s="62">
        <v>38.679569499999999</v>
      </c>
      <c r="K14" s="69">
        <v>31.911149999999999</v>
      </c>
      <c r="L14" s="60">
        <v>33.183482599999998</v>
      </c>
      <c r="M14" s="62">
        <v>33.439171399999999</v>
      </c>
      <c r="N14" s="69">
        <v>42.58305</v>
      </c>
      <c r="O14" s="60">
        <v>43.961953100000002</v>
      </c>
      <c r="P14" s="62">
        <v>39.228660599999998</v>
      </c>
      <c r="Q14" s="69">
        <v>33.986710000000002</v>
      </c>
      <c r="R14" s="60">
        <v>33.950984599999998</v>
      </c>
      <c r="S14" s="62">
        <v>32.985019000000001</v>
      </c>
    </row>
    <row r="15" spans="1:19" x14ac:dyDescent="0.2">
      <c r="A15" s="92" t="s">
        <v>3</v>
      </c>
      <c r="B15" s="69">
        <v>12.356569199999999</v>
      </c>
      <c r="C15" s="60">
        <v>13.6490893</v>
      </c>
      <c r="D15" s="62">
        <v>12.6786203</v>
      </c>
      <c r="E15" s="69">
        <v>10.006658099999999</v>
      </c>
      <c r="F15" s="60">
        <v>10.039364600000001</v>
      </c>
      <c r="G15" s="62">
        <v>9.3561453500000002</v>
      </c>
      <c r="H15" s="69">
        <v>36.529680999999997</v>
      </c>
      <c r="I15" s="60">
        <v>34.423188099999997</v>
      </c>
      <c r="J15" s="62">
        <v>35.449623000000003</v>
      </c>
      <c r="K15" s="69">
        <v>23.5898751</v>
      </c>
      <c r="L15" s="60">
        <v>26.536775500000001</v>
      </c>
      <c r="M15" s="62">
        <v>25.227914899999998</v>
      </c>
      <c r="N15" s="69">
        <v>34.690778899999998</v>
      </c>
      <c r="O15" s="60">
        <v>31.089361400000001</v>
      </c>
      <c r="P15" s="62">
        <v>35.022860299999998</v>
      </c>
      <c r="Q15" s="69">
        <v>27.7052725</v>
      </c>
      <c r="R15" s="60">
        <v>30.0284689</v>
      </c>
      <c r="S15" s="62">
        <v>27.6150971</v>
      </c>
    </row>
    <row r="16" spans="1:19" ht="17" thickBot="1" x14ac:dyDescent="0.25">
      <c r="A16" s="93" t="s">
        <v>97</v>
      </c>
      <c r="B16" s="70">
        <v>18.817370100000002</v>
      </c>
      <c r="C16" s="64">
        <v>18.8896582</v>
      </c>
      <c r="D16" s="65">
        <v>17.789158</v>
      </c>
      <c r="E16" s="70">
        <v>14.1011986</v>
      </c>
      <c r="F16" s="64">
        <v>15.288970000000001</v>
      </c>
      <c r="G16" s="65">
        <v>14.5497438</v>
      </c>
      <c r="H16" s="70">
        <v>29.982347399999998</v>
      </c>
      <c r="I16" s="64">
        <v>27.4963908</v>
      </c>
      <c r="J16" s="65">
        <v>28.303156300000001</v>
      </c>
      <c r="K16" s="70">
        <v>22.7903248</v>
      </c>
      <c r="L16" s="64">
        <v>21.8199635</v>
      </c>
      <c r="M16" s="65">
        <v>23.729855799999999</v>
      </c>
      <c r="N16" s="70">
        <v>26.898865900000001</v>
      </c>
      <c r="O16" s="64">
        <v>25.7236571</v>
      </c>
      <c r="P16" s="65">
        <v>26.5589136</v>
      </c>
      <c r="Q16" s="70">
        <v>21.560018199999998</v>
      </c>
      <c r="R16" s="64">
        <v>21.603759100000001</v>
      </c>
      <c r="S16" s="65">
        <v>21.677490899999999</v>
      </c>
    </row>
    <row r="18" spans="1:23" ht="17" thickBot="1" x14ac:dyDescent="0.25">
      <c r="A18" s="73" t="s">
        <v>190</v>
      </c>
    </row>
    <row r="19" spans="1:23" ht="17" thickBot="1" x14ac:dyDescent="0.25">
      <c r="A19" s="110"/>
      <c r="B19" s="205" t="s">
        <v>69</v>
      </c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7"/>
    </row>
    <row r="20" spans="1:23" ht="17" thickBot="1" x14ac:dyDescent="0.25">
      <c r="A20" s="111"/>
      <c r="B20" s="333" t="s">
        <v>99</v>
      </c>
      <c r="C20" s="334"/>
      <c r="D20" s="334"/>
      <c r="E20" s="334"/>
      <c r="F20" s="334"/>
      <c r="G20" s="320"/>
      <c r="H20" s="333" t="s">
        <v>72</v>
      </c>
      <c r="I20" s="334"/>
      <c r="J20" s="334"/>
      <c r="K20" s="334"/>
      <c r="L20" s="334"/>
      <c r="M20" s="320"/>
      <c r="N20" s="333" t="s">
        <v>73</v>
      </c>
      <c r="O20" s="334"/>
      <c r="P20" s="334"/>
      <c r="Q20" s="334"/>
      <c r="R20" s="334"/>
      <c r="S20" s="336"/>
    </row>
    <row r="21" spans="1:23" ht="44" customHeight="1" thickBot="1" x14ac:dyDescent="0.25">
      <c r="A21" s="332"/>
      <c r="B21" s="339" t="s">
        <v>191</v>
      </c>
      <c r="C21" s="340"/>
      <c r="D21" s="341"/>
      <c r="E21" s="339" t="s">
        <v>192</v>
      </c>
      <c r="F21" s="340"/>
      <c r="G21" s="341"/>
      <c r="H21" s="339" t="s">
        <v>191</v>
      </c>
      <c r="I21" s="340"/>
      <c r="J21" s="341"/>
      <c r="K21" s="339" t="s">
        <v>192</v>
      </c>
      <c r="L21" s="340"/>
      <c r="M21" s="341"/>
      <c r="N21" s="339" t="s">
        <v>191</v>
      </c>
      <c r="O21" s="340"/>
      <c r="P21" s="341"/>
      <c r="Q21" s="339" t="s">
        <v>192</v>
      </c>
      <c r="R21" s="340"/>
      <c r="S21" s="341"/>
    </row>
    <row r="22" spans="1:23" x14ac:dyDescent="0.2">
      <c r="A22" s="92" t="s">
        <v>2</v>
      </c>
      <c r="B22" s="69">
        <v>16.544070000000001</v>
      </c>
      <c r="C22" s="60">
        <v>18.9151217</v>
      </c>
      <c r="D22" s="62">
        <v>15.5609109</v>
      </c>
      <c r="E22" s="69">
        <v>13.93196</v>
      </c>
      <c r="F22" s="60">
        <v>14.6877219</v>
      </c>
      <c r="G22" s="62">
        <v>12.289836299999999</v>
      </c>
      <c r="H22" s="69">
        <v>39.726939999999999</v>
      </c>
      <c r="I22" s="60">
        <v>41.8101305</v>
      </c>
      <c r="J22" s="62">
        <v>38.679569499999999</v>
      </c>
      <c r="K22" s="69">
        <v>29.054760000000002</v>
      </c>
      <c r="L22" s="60">
        <v>31.786840399999999</v>
      </c>
      <c r="M22" s="62">
        <v>29.248906999999999</v>
      </c>
      <c r="N22" s="69">
        <v>42.58305</v>
      </c>
      <c r="O22" s="60">
        <v>43.961953100000002</v>
      </c>
      <c r="P22" s="62">
        <v>39.228660599999998</v>
      </c>
      <c r="Q22" s="69">
        <v>31.736799999999999</v>
      </c>
      <c r="R22" s="60">
        <v>34.218709500000003</v>
      </c>
      <c r="S22" s="62">
        <v>31.301211800000001</v>
      </c>
    </row>
    <row r="23" spans="1:23" x14ac:dyDescent="0.2">
      <c r="A23" s="92" t="s">
        <v>3</v>
      </c>
      <c r="B23" s="69">
        <v>12.356569199999999</v>
      </c>
      <c r="C23" s="60">
        <v>13.6490893</v>
      </c>
      <c r="D23" s="62">
        <v>12.6786203</v>
      </c>
      <c r="E23" s="69">
        <v>10.182956000000001</v>
      </c>
      <c r="F23" s="60">
        <v>10.124027099999999</v>
      </c>
      <c r="G23" s="62">
        <v>10.502144400000001</v>
      </c>
      <c r="H23" s="69">
        <v>36.529680999999997</v>
      </c>
      <c r="I23" s="60">
        <v>34.423188099999997</v>
      </c>
      <c r="J23" s="62">
        <v>35.449623000000003</v>
      </c>
      <c r="K23" s="69">
        <v>26.409697999999999</v>
      </c>
      <c r="L23" s="60">
        <v>24.383590000000002</v>
      </c>
      <c r="M23" s="62">
        <v>24.4116392</v>
      </c>
      <c r="N23" s="69">
        <v>34.690778899999998</v>
      </c>
      <c r="O23" s="60">
        <v>31.089361400000001</v>
      </c>
      <c r="P23" s="62">
        <v>35.022860299999998</v>
      </c>
      <c r="Q23" s="69">
        <v>26.111680400000001</v>
      </c>
      <c r="R23" s="60">
        <v>27.693667600000001</v>
      </c>
      <c r="S23" s="62">
        <v>27.212410599999998</v>
      </c>
    </row>
    <row r="24" spans="1:23" ht="17" thickBot="1" x14ac:dyDescent="0.25">
      <c r="A24" s="93" t="s">
        <v>97</v>
      </c>
      <c r="B24" s="70">
        <v>18.817370100000002</v>
      </c>
      <c r="C24" s="64">
        <v>18.8896582</v>
      </c>
      <c r="D24" s="65">
        <v>17.789158</v>
      </c>
      <c r="E24" s="70">
        <v>13.4001725</v>
      </c>
      <c r="F24" s="64">
        <v>14.2870054</v>
      </c>
      <c r="G24" s="65">
        <v>13.327600500000001</v>
      </c>
      <c r="H24" s="70">
        <v>29.982347399999998</v>
      </c>
      <c r="I24" s="64">
        <v>27.4963908</v>
      </c>
      <c r="J24" s="65">
        <v>28.303156300000001</v>
      </c>
      <c r="K24" s="70">
        <v>17.741910699999998</v>
      </c>
      <c r="L24" s="64">
        <v>21.729682799999999</v>
      </c>
      <c r="M24" s="65">
        <v>21.9935972</v>
      </c>
      <c r="N24" s="70">
        <v>26.898865900000001</v>
      </c>
      <c r="O24" s="64">
        <v>25.7236571</v>
      </c>
      <c r="P24" s="65">
        <v>26.5589136</v>
      </c>
      <c r="Q24" s="70">
        <v>19.072372000000001</v>
      </c>
      <c r="R24" s="64">
        <v>21.216110700000002</v>
      </c>
      <c r="S24" s="65">
        <v>19.6035173</v>
      </c>
    </row>
    <row r="25" spans="1:23" x14ac:dyDescent="0.2"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338"/>
      <c r="O25" s="338"/>
      <c r="P25" s="338"/>
      <c r="Q25" s="338"/>
      <c r="R25" s="338"/>
      <c r="S25" s="338"/>
      <c r="T25" s="338"/>
      <c r="U25" s="338"/>
      <c r="V25" s="338"/>
      <c r="W25" s="337"/>
    </row>
    <row r="26" spans="1:23" ht="17" thickBot="1" x14ac:dyDescent="0.25">
      <c r="A26" s="73" t="s">
        <v>195</v>
      </c>
      <c r="T26" s="337"/>
      <c r="U26" s="337"/>
      <c r="V26" s="337"/>
      <c r="W26" s="337"/>
    </row>
    <row r="27" spans="1:23" ht="17" thickBot="1" x14ac:dyDescent="0.25">
      <c r="A27" s="110"/>
      <c r="B27" s="205" t="s">
        <v>69</v>
      </c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7"/>
      <c r="T27" s="337"/>
      <c r="U27" s="337"/>
      <c r="V27" s="337"/>
      <c r="W27" s="337"/>
    </row>
    <row r="28" spans="1:23" ht="17" thickBot="1" x14ac:dyDescent="0.25">
      <c r="A28" s="111"/>
      <c r="B28" s="333" t="s">
        <v>99</v>
      </c>
      <c r="C28" s="334"/>
      <c r="D28" s="334"/>
      <c r="E28" s="334"/>
      <c r="F28" s="334"/>
      <c r="G28" s="320"/>
      <c r="H28" s="333" t="s">
        <v>72</v>
      </c>
      <c r="I28" s="334"/>
      <c r="J28" s="334"/>
      <c r="K28" s="334"/>
      <c r="L28" s="334"/>
      <c r="M28" s="320"/>
      <c r="N28" s="333" t="s">
        <v>73</v>
      </c>
      <c r="O28" s="334"/>
      <c r="P28" s="334"/>
      <c r="Q28" s="334"/>
      <c r="R28" s="334"/>
      <c r="S28" s="336"/>
    </row>
    <row r="29" spans="1:23" ht="38" customHeight="1" thickBot="1" x14ac:dyDescent="0.25">
      <c r="A29" s="332"/>
      <c r="B29" s="339" t="s">
        <v>193</v>
      </c>
      <c r="C29" s="340"/>
      <c r="D29" s="341"/>
      <c r="E29" s="339" t="s">
        <v>194</v>
      </c>
      <c r="F29" s="340"/>
      <c r="G29" s="341"/>
      <c r="H29" s="339" t="s">
        <v>193</v>
      </c>
      <c r="I29" s="340"/>
      <c r="J29" s="341"/>
      <c r="K29" s="339" t="s">
        <v>194</v>
      </c>
      <c r="L29" s="340"/>
      <c r="M29" s="341"/>
      <c r="N29" s="339" t="s">
        <v>193</v>
      </c>
      <c r="O29" s="340"/>
      <c r="P29" s="341"/>
      <c r="Q29" s="339" t="s">
        <v>194</v>
      </c>
      <c r="R29" s="340"/>
      <c r="S29" s="341"/>
    </row>
    <row r="30" spans="1:23" x14ac:dyDescent="0.2">
      <c r="A30" s="92" t="s">
        <v>2</v>
      </c>
      <c r="B30" s="69">
        <v>16.544070000000001</v>
      </c>
      <c r="C30" s="60">
        <v>18.9151217</v>
      </c>
      <c r="D30" s="62">
        <v>15.5609109</v>
      </c>
      <c r="E30" s="69">
        <v>3.3807914600000002</v>
      </c>
      <c r="F30" s="60">
        <v>3.3963176100000001</v>
      </c>
      <c r="G30" s="62">
        <v>3.0915137399999999</v>
      </c>
      <c r="H30" s="69">
        <v>39.726939999999999</v>
      </c>
      <c r="I30" s="60">
        <v>41.8101305</v>
      </c>
      <c r="J30" s="62">
        <v>38.679569499999999</v>
      </c>
      <c r="K30" s="69">
        <v>2.8980562000000001</v>
      </c>
      <c r="L30" s="60">
        <v>3.0291216799999998</v>
      </c>
      <c r="M30" s="62">
        <v>2.7969202100000001</v>
      </c>
      <c r="N30" s="69">
        <v>42.58305</v>
      </c>
      <c r="O30" s="60">
        <v>43.961953100000002</v>
      </c>
      <c r="P30" s="62">
        <v>39.228660599999998</v>
      </c>
      <c r="Q30" s="69">
        <v>5.6841606999999996</v>
      </c>
      <c r="R30" s="60">
        <v>6.0342528299999998</v>
      </c>
      <c r="S30" s="62">
        <v>5.2909858099999996</v>
      </c>
    </row>
    <row r="31" spans="1:23" x14ac:dyDescent="0.2">
      <c r="A31" s="92" t="s">
        <v>3</v>
      </c>
      <c r="B31" s="69">
        <v>12.356569199999999</v>
      </c>
      <c r="C31" s="60">
        <v>13.6490893</v>
      </c>
      <c r="D31" s="62">
        <v>12.6786203</v>
      </c>
      <c r="E31" s="69">
        <v>3.8389141499999999</v>
      </c>
      <c r="F31" s="60">
        <v>4.6145524599999996</v>
      </c>
      <c r="G31" s="62">
        <v>3.5046389200000001</v>
      </c>
      <c r="H31" s="69">
        <v>36.529680999999997</v>
      </c>
      <c r="I31" s="60">
        <v>34.423188099999997</v>
      </c>
      <c r="J31" s="62">
        <v>35.449623000000003</v>
      </c>
      <c r="K31" s="69">
        <v>3.8366858100000001</v>
      </c>
      <c r="L31" s="60">
        <v>3.49805119</v>
      </c>
      <c r="M31" s="62">
        <v>3.6285038699999999</v>
      </c>
      <c r="N31" s="69">
        <v>34.690778899999998</v>
      </c>
      <c r="O31" s="60">
        <v>31.089361400000001</v>
      </c>
      <c r="P31" s="62">
        <v>35.022860299999998</v>
      </c>
      <c r="Q31" s="69">
        <v>7.2442061999999998</v>
      </c>
      <c r="R31" s="60">
        <v>7.5690560800000002</v>
      </c>
      <c r="S31" s="62">
        <v>6.3998831899999997</v>
      </c>
    </row>
    <row r="32" spans="1:23" ht="17" thickBot="1" x14ac:dyDescent="0.25">
      <c r="A32" s="93" t="s">
        <v>97</v>
      </c>
      <c r="B32" s="70">
        <v>18.817370100000002</v>
      </c>
      <c r="C32" s="64">
        <v>18.8896582</v>
      </c>
      <c r="D32" s="65">
        <v>17.789158</v>
      </c>
      <c r="E32" s="70">
        <v>9.1595818500000004</v>
      </c>
      <c r="F32" s="64">
        <v>8.0288556900000003</v>
      </c>
      <c r="G32" s="65">
        <v>8.9267775199999999</v>
      </c>
      <c r="H32" s="70">
        <v>29.982347399999998</v>
      </c>
      <c r="I32" s="64">
        <v>27.4963908</v>
      </c>
      <c r="J32" s="65">
        <v>28.303156300000001</v>
      </c>
      <c r="K32" s="70">
        <v>5.6844910200000003</v>
      </c>
      <c r="L32" s="64">
        <v>5.6378648499999997</v>
      </c>
      <c r="M32" s="65">
        <v>5.4393074400000003</v>
      </c>
      <c r="N32" s="70">
        <v>26.898865900000001</v>
      </c>
      <c r="O32" s="64">
        <v>25.7236571</v>
      </c>
      <c r="P32" s="65">
        <v>26.5589136</v>
      </c>
      <c r="Q32" s="70">
        <v>9.1884574299999997</v>
      </c>
      <c r="R32" s="64">
        <v>8.8927315</v>
      </c>
      <c r="S32" s="65">
        <v>8.6121599100000008</v>
      </c>
    </row>
    <row r="34" spans="1:19" ht="17" thickBot="1" x14ac:dyDescent="0.25">
      <c r="A34" s="73" t="s">
        <v>196</v>
      </c>
    </row>
    <row r="35" spans="1:19" ht="17" thickBot="1" x14ac:dyDescent="0.25">
      <c r="A35" s="110"/>
      <c r="B35" s="205" t="s">
        <v>69</v>
      </c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7"/>
    </row>
    <row r="36" spans="1:19" ht="17" thickBot="1" x14ac:dyDescent="0.25">
      <c r="A36" s="111"/>
      <c r="B36" s="333" t="s">
        <v>99</v>
      </c>
      <c r="C36" s="334"/>
      <c r="D36" s="334"/>
      <c r="E36" s="334"/>
      <c r="F36" s="334"/>
      <c r="G36" s="320"/>
      <c r="H36" s="333" t="s">
        <v>72</v>
      </c>
      <c r="I36" s="334"/>
      <c r="J36" s="334"/>
      <c r="K36" s="334"/>
      <c r="L36" s="334"/>
      <c r="M36" s="320"/>
      <c r="N36" s="333" t="s">
        <v>73</v>
      </c>
      <c r="O36" s="334"/>
      <c r="P36" s="334"/>
      <c r="Q36" s="334"/>
      <c r="R36" s="334"/>
      <c r="S36" s="336"/>
    </row>
    <row r="37" spans="1:19" ht="21" customHeight="1" thickBot="1" x14ac:dyDescent="0.25">
      <c r="A37" s="342"/>
      <c r="B37" s="343" t="s">
        <v>197</v>
      </c>
      <c r="C37" s="344"/>
      <c r="D37" s="345"/>
      <c r="E37" s="343" t="s">
        <v>198</v>
      </c>
      <c r="F37" s="344"/>
      <c r="G37" s="345"/>
      <c r="H37" s="343" t="s">
        <v>197</v>
      </c>
      <c r="I37" s="344"/>
      <c r="J37" s="345"/>
      <c r="K37" s="343" t="s">
        <v>198</v>
      </c>
      <c r="L37" s="344"/>
      <c r="M37" s="345"/>
      <c r="N37" s="343" t="s">
        <v>197</v>
      </c>
      <c r="O37" s="344"/>
      <c r="P37" s="345"/>
      <c r="Q37" s="343" t="s">
        <v>198</v>
      </c>
      <c r="R37" s="344"/>
      <c r="S37" s="345"/>
    </row>
    <row r="38" spans="1:19" ht="17" thickBot="1" x14ac:dyDescent="0.25">
      <c r="A38" s="346" t="s">
        <v>3</v>
      </c>
      <c r="B38" s="347">
        <v>4.8078234799999997</v>
      </c>
      <c r="C38" s="348">
        <v>5.1255293899999996</v>
      </c>
      <c r="D38" s="349">
        <v>6.4871966299999997</v>
      </c>
      <c r="E38" s="347">
        <v>1.9767821800000001</v>
      </c>
      <c r="F38" s="348">
        <v>2.3948589400000002</v>
      </c>
      <c r="G38" s="349">
        <v>2.28451278</v>
      </c>
      <c r="H38" s="347">
        <v>21.138256800000001</v>
      </c>
      <c r="I38" s="348">
        <v>20.780143299999999</v>
      </c>
      <c r="J38" s="349">
        <v>21.717792500000002</v>
      </c>
      <c r="K38" s="347">
        <v>16.266332599999998</v>
      </c>
      <c r="L38" s="348">
        <v>16.151525500000002</v>
      </c>
      <c r="M38" s="349">
        <v>18.546334900000002</v>
      </c>
      <c r="N38" s="347">
        <v>22.464475400000001</v>
      </c>
      <c r="O38" s="348">
        <v>23.050069199999999</v>
      </c>
      <c r="P38" s="349">
        <v>26.770634699999999</v>
      </c>
      <c r="Q38" s="347">
        <v>23.2715134</v>
      </c>
      <c r="R38" s="348">
        <v>22.356050100000001</v>
      </c>
      <c r="S38" s="349">
        <v>22.703749899999998</v>
      </c>
    </row>
    <row r="40" spans="1:19" ht="17" thickBot="1" x14ac:dyDescent="0.25">
      <c r="A40" s="73" t="s">
        <v>199</v>
      </c>
    </row>
    <row r="41" spans="1:19" ht="17" thickBot="1" x14ac:dyDescent="0.25">
      <c r="A41" s="110"/>
      <c r="B41" s="205" t="s">
        <v>69</v>
      </c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7"/>
    </row>
    <row r="42" spans="1:19" ht="17" thickBot="1" x14ac:dyDescent="0.25">
      <c r="A42" s="111"/>
      <c r="B42" s="333" t="s">
        <v>99</v>
      </c>
      <c r="C42" s="334"/>
      <c r="D42" s="334"/>
      <c r="E42" s="334"/>
      <c r="F42" s="334"/>
      <c r="G42" s="320"/>
      <c r="H42" s="333" t="s">
        <v>72</v>
      </c>
      <c r="I42" s="334"/>
      <c r="J42" s="334"/>
      <c r="K42" s="334"/>
      <c r="L42" s="334"/>
      <c r="M42" s="320"/>
      <c r="N42" s="333" t="s">
        <v>73</v>
      </c>
      <c r="O42" s="334"/>
      <c r="P42" s="334"/>
      <c r="Q42" s="334"/>
      <c r="R42" s="334"/>
      <c r="S42" s="336"/>
    </row>
    <row r="43" spans="1:19" ht="34" customHeight="1" thickBot="1" x14ac:dyDescent="0.25">
      <c r="A43" s="332"/>
      <c r="B43" s="339" t="s">
        <v>200</v>
      </c>
      <c r="C43" s="340"/>
      <c r="D43" s="341"/>
      <c r="E43" s="339" t="s">
        <v>201</v>
      </c>
      <c r="F43" s="340"/>
      <c r="G43" s="341"/>
      <c r="H43" s="339" t="s">
        <v>200</v>
      </c>
      <c r="I43" s="340"/>
      <c r="J43" s="341"/>
      <c r="K43" s="339" t="s">
        <v>201</v>
      </c>
      <c r="L43" s="340"/>
      <c r="M43" s="341"/>
      <c r="N43" s="339" t="s">
        <v>200</v>
      </c>
      <c r="O43" s="340"/>
      <c r="P43" s="341"/>
      <c r="Q43" s="339" t="s">
        <v>201</v>
      </c>
      <c r="R43" s="340"/>
      <c r="S43" s="341"/>
    </row>
    <row r="44" spans="1:19" x14ac:dyDescent="0.2">
      <c r="A44" s="92" t="s">
        <v>2</v>
      </c>
      <c r="B44" s="69">
        <v>16.544070000000001</v>
      </c>
      <c r="C44" s="60">
        <v>18.9151217</v>
      </c>
      <c r="D44" s="62">
        <v>15.5609109</v>
      </c>
      <c r="E44" s="69">
        <v>0.59720390999999995</v>
      </c>
      <c r="F44" s="60">
        <v>0.54343240000000004</v>
      </c>
      <c r="G44" s="62">
        <v>0.56647144000000005</v>
      </c>
      <c r="H44" s="69">
        <v>39.726939999999999</v>
      </c>
      <c r="I44" s="60">
        <v>41.8101305</v>
      </c>
      <c r="J44" s="62">
        <v>38.679569499999999</v>
      </c>
      <c r="K44" s="69">
        <v>4.1276436900000002</v>
      </c>
      <c r="L44" s="60">
        <v>3.95012922</v>
      </c>
      <c r="M44" s="62">
        <v>3.8172464599999998</v>
      </c>
      <c r="N44" s="69">
        <v>42.58305</v>
      </c>
      <c r="O44" s="60">
        <v>43.961953100000002</v>
      </c>
      <c r="P44" s="62">
        <v>39.228660599999998</v>
      </c>
      <c r="Q44" s="69">
        <v>11.579474400000001</v>
      </c>
      <c r="R44" s="60">
        <v>12.986863700000001</v>
      </c>
      <c r="S44" s="62">
        <v>11.8866961</v>
      </c>
    </row>
    <row r="45" spans="1:19" x14ac:dyDescent="0.2">
      <c r="A45" s="92" t="s">
        <v>3</v>
      </c>
      <c r="B45" s="69">
        <v>12.356569199999999</v>
      </c>
      <c r="C45" s="60">
        <v>13.6490893</v>
      </c>
      <c r="D45" s="62">
        <v>12.6786203</v>
      </c>
      <c r="E45" s="69">
        <v>0.92287682999999998</v>
      </c>
      <c r="F45" s="60">
        <v>0.86343283000000004</v>
      </c>
      <c r="G45" s="62">
        <v>0.67800954000000002</v>
      </c>
      <c r="H45" s="69">
        <v>36.529680999999997</v>
      </c>
      <c r="I45" s="60">
        <v>34.423188099999997</v>
      </c>
      <c r="J45" s="62">
        <v>35.449623000000003</v>
      </c>
      <c r="K45" s="69">
        <v>2.63957445</v>
      </c>
      <c r="L45" s="60">
        <v>2.42371333</v>
      </c>
      <c r="M45" s="62">
        <v>2.3255952600000001</v>
      </c>
      <c r="N45" s="69">
        <v>34.690778899999998</v>
      </c>
      <c r="O45" s="60">
        <v>31.089361400000001</v>
      </c>
      <c r="P45" s="62">
        <v>35.022860299999998</v>
      </c>
      <c r="Q45" s="69">
        <v>8.6247033799999997</v>
      </c>
      <c r="R45" s="60">
        <v>9.4382953399999998</v>
      </c>
      <c r="S45" s="62">
        <v>9.2752624200000007</v>
      </c>
    </row>
    <row r="46" spans="1:19" ht="17" thickBot="1" x14ac:dyDescent="0.25">
      <c r="A46" s="93" t="s">
        <v>97</v>
      </c>
      <c r="B46" s="70">
        <v>18.817370100000002</v>
      </c>
      <c r="C46" s="64">
        <v>18.8896582</v>
      </c>
      <c r="D46" s="65">
        <v>17.789158</v>
      </c>
      <c r="E46" s="70">
        <v>0.52244886000000001</v>
      </c>
      <c r="F46" s="64">
        <v>0.61055981000000004</v>
      </c>
      <c r="G46" s="65">
        <v>0.55514006000000005</v>
      </c>
      <c r="H46" s="70">
        <v>29.982347399999998</v>
      </c>
      <c r="I46" s="64">
        <v>27.4963908</v>
      </c>
      <c r="J46" s="65">
        <v>28.303156300000001</v>
      </c>
      <c r="K46" s="70">
        <v>5.5209282000000002</v>
      </c>
      <c r="L46" s="64">
        <v>5.8637808299999996</v>
      </c>
      <c r="M46" s="65">
        <v>5.6656640899999999</v>
      </c>
      <c r="N46" s="70">
        <v>26.898865900000001</v>
      </c>
      <c r="O46" s="64">
        <v>25.7236571</v>
      </c>
      <c r="P46" s="65">
        <v>26.5589136</v>
      </c>
      <c r="Q46" s="70">
        <v>17.1115821</v>
      </c>
      <c r="R46" s="64">
        <v>16.992123500000002</v>
      </c>
      <c r="S46" s="65">
        <v>17.949371500000002</v>
      </c>
    </row>
    <row r="49" spans="2:19" x14ac:dyDescent="0.2"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2:19" x14ac:dyDescent="0.2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</row>
    <row r="51" spans="2:19" x14ac:dyDescent="0.2"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2:19" x14ac:dyDescent="0.2"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</sheetData>
  <mergeCells count="60">
    <mergeCell ref="B41:S41"/>
    <mergeCell ref="B42:G42"/>
    <mergeCell ref="H42:M42"/>
    <mergeCell ref="N42:S42"/>
    <mergeCell ref="B43:D43"/>
    <mergeCell ref="E43:G43"/>
    <mergeCell ref="H43:J43"/>
    <mergeCell ref="K43:M43"/>
    <mergeCell ref="N43:P43"/>
    <mergeCell ref="Q43:S43"/>
    <mergeCell ref="B35:S35"/>
    <mergeCell ref="B36:G36"/>
    <mergeCell ref="H36:M36"/>
    <mergeCell ref="N36:S36"/>
    <mergeCell ref="B37:D37"/>
    <mergeCell ref="E37:G37"/>
    <mergeCell ref="H37:J37"/>
    <mergeCell ref="K37:M37"/>
    <mergeCell ref="N37:P37"/>
    <mergeCell ref="Q37:S37"/>
    <mergeCell ref="B28:G28"/>
    <mergeCell ref="H28:M28"/>
    <mergeCell ref="N28:S28"/>
    <mergeCell ref="B29:D29"/>
    <mergeCell ref="E29:G29"/>
    <mergeCell ref="H29:J29"/>
    <mergeCell ref="K29:M29"/>
    <mergeCell ref="N29:P29"/>
    <mergeCell ref="Q29:S29"/>
    <mergeCell ref="E21:G21"/>
    <mergeCell ref="H21:J21"/>
    <mergeCell ref="K21:M21"/>
    <mergeCell ref="N21:P21"/>
    <mergeCell ref="Q21:S21"/>
    <mergeCell ref="B27:S27"/>
    <mergeCell ref="B12:G12"/>
    <mergeCell ref="H12:M12"/>
    <mergeCell ref="N12:S12"/>
    <mergeCell ref="B19:S19"/>
    <mergeCell ref="B20:G20"/>
    <mergeCell ref="H20:M20"/>
    <mergeCell ref="N20:S20"/>
    <mergeCell ref="B21:D21"/>
    <mergeCell ref="B13:D13"/>
    <mergeCell ref="E13:G13"/>
    <mergeCell ref="H13:J13"/>
    <mergeCell ref="K13:M13"/>
    <mergeCell ref="N13:P13"/>
    <mergeCell ref="Q13:S13"/>
    <mergeCell ref="Q5:S5"/>
    <mergeCell ref="B3:S3"/>
    <mergeCell ref="B11:S11"/>
    <mergeCell ref="B4:G4"/>
    <mergeCell ref="H4:M4"/>
    <mergeCell ref="N4:S4"/>
    <mergeCell ref="B5:D5"/>
    <mergeCell ref="E5:G5"/>
    <mergeCell ref="H5:J5"/>
    <mergeCell ref="K5:M5"/>
    <mergeCell ref="N5:P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E670-6DDF-254B-BD76-BEC37D48851F}">
  <dimension ref="A2:M89"/>
  <sheetViews>
    <sheetView zoomScale="85" workbookViewId="0">
      <selection activeCell="A2" sqref="A2"/>
    </sheetView>
  </sheetViews>
  <sheetFormatPr baseColWidth="10" defaultRowHeight="16" x14ac:dyDescent="0.2"/>
  <cols>
    <col min="1" max="1" width="17.83203125" bestFit="1" customWidth="1"/>
  </cols>
  <sheetData>
    <row r="2" spans="1:13" ht="17" thickBot="1" x14ac:dyDescent="0.25">
      <c r="A2" s="10" t="s">
        <v>210</v>
      </c>
    </row>
    <row r="3" spans="1:13" ht="17" thickBot="1" x14ac:dyDescent="0.25">
      <c r="A3" s="380"/>
      <c r="B3" s="382" t="s">
        <v>69</v>
      </c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6"/>
    </row>
    <row r="4" spans="1:13" ht="17" thickBot="1" x14ac:dyDescent="0.25">
      <c r="A4" s="111"/>
      <c r="B4" s="233" t="s">
        <v>2</v>
      </c>
      <c r="C4" s="206"/>
      <c r="D4" s="206"/>
      <c r="E4" s="206"/>
      <c r="F4" s="206"/>
      <c r="G4" s="207"/>
      <c r="H4" s="387" t="s">
        <v>3</v>
      </c>
      <c r="I4" s="388"/>
      <c r="J4" s="388"/>
      <c r="K4" s="388"/>
      <c r="L4" s="388"/>
      <c r="M4" s="389"/>
    </row>
    <row r="5" spans="1:13" ht="17" thickBot="1" x14ac:dyDescent="0.25">
      <c r="A5" s="381"/>
      <c r="B5" s="322" t="s">
        <v>212</v>
      </c>
      <c r="C5" s="318"/>
      <c r="D5" s="319"/>
      <c r="E5" s="322" t="s">
        <v>211</v>
      </c>
      <c r="F5" s="318"/>
      <c r="G5" s="319"/>
      <c r="H5" s="322" t="s">
        <v>212</v>
      </c>
      <c r="I5" s="318"/>
      <c r="J5" s="319"/>
      <c r="K5" s="322" t="s">
        <v>211</v>
      </c>
      <c r="L5" s="318"/>
      <c r="M5" s="319"/>
    </row>
    <row r="6" spans="1:13" x14ac:dyDescent="0.2">
      <c r="A6" s="358" t="s">
        <v>99</v>
      </c>
      <c r="B6" s="25">
        <v>25.337147527584797</v>
      </c>
      <c r="C6" s="26">
        <v>20.442992011619463</v>
      </c>
      <c r="D6" s="27">
        <v>19.663446556559677</v>
      </c>
      <c r="E6" s="25">
        <v>24.534528941032029</v>
      </c>
      <c r="F6" s="26">
        <v>22.599840875809445</v>
      </c>
      <c r="G6" s="27">
        <v>21.357445825530966</v>
      </c>
      <c r="H6" s="25">
        <v>10.390469887491726</v>
      </c>
      <c r="I6" s="26">
        <v>6.7697450898453821</v>
      </c>
      <c r="J6" s="27">
        <v>8.3965953531170925</v>
      </c>
      <c r="K6" s="25">
        <v>11.566837511364533</v>
      </c>
      <c r="L6" s="26">
        <v>11.425999779146538</v>
      </c>
      <c r="M6" s="27">
        <v>9.6960878650498756</v>
      </c>
    </row>
    <row r="7" spans="1:13" x14ac:dyDescent="0.2">
      <c r="A7" s="359" t="s">
        <v>99</v>
      </c>
      <c r="B7" s="16">
        <v>54.650047938638544</v>
      </c>
      <c r="C7" s="4">
        <v>47.587849910661106</v>
      </c>
      <c r="D7" s="17">
        <v>42.914979757085021</v>
      </c>
      <c r="E7" s="16">
        <v>43.260728170767706</v>
      </c>
      <c r="F7" s="4">
        <v>42.596183228769959</v>
      </c>
      <c r="G7" s="17">
        <v>43.615011268472465</v>
      </c>
      <c r="H7" s="16">
        <v>38.979057591623032</v>
      </c>
      <c r="I7" s="4">
        <v>33.278418451400327</v>
      </c>
      <c r="J7" s="17">
        <v>27.780452575830523</v>
      </c>
      <c r="K7" s="16">
        <v>34.614992844207109</v>
      </c>
      <c r="L7" s="4">
        <v>32.179069505221825</v>
      </c>
      <c r="M7" s="17">
        <v>30.375349525574975</v>
      </c>
    </row>
    <row r="8" spans="1:13" x14ac:dyDescent="0.2">
      <c r="A8" s="359" t="s">
        <v>73</v>
      </c>
      <c r="B8" s="16">
        <v>58.540772532188846</v>
      </c>
      <c r="C8" s="4">
        <v>55.462822458270111</v>
      </c>
      <c r="D8" s="17">
        <v>49.230769230769234</v>
      </c>
      <c r="E8" s="16">
        <v>45.778562290994238</v>
      </c>
      <c r="F8" s="4">
        <v>44.064289949225817</v>
      </c>
      <c r="G8" s="17">
        <v>44.308327918291198</v>
      </c>
      <c r="H8" s="16">
        <v>46.266123557365916</v>
      </c>
      <c r="I8" s="4">
        <v>37.378182961332911</v>
      </c>
      <c r="J8" s="17">
        <v>33.486486486486491</v>
      </c>
      <c r="K8" s="16">
        <v>37.374810874488411</v>
      </c>
      <c r="L8" s="4">
        <v>31.866350694635688</v>
      </c>
      <c r="M8" s="17">
        <v>32.193568909652456</v>
      </c>
    </row>
    <row r="9" spans="1:13" x14ac:dyDescent="0.2">
      <c r="A9" s="359" t="s">
        <v>68</v>
      </c>
      <c r="B9" s="16">
        <v>20.775770456960679</v>
      </c>
      <c r="C9" s="4">
        <v>17.959708529789971</v>
      </c>
      <c r="D9" s="17">
        <v>19.548133595284874</v>
      </c>
      <c r="E9" s="16">
        <v>17.503459883891686</v>
      </c>
      <c r="F9" s="4">
        <v>14.846504867636707</v>
      </c>
      <c r="G9" s="17">
        <v>14.218901300045768</v>
      </c>
      <c r="H9" s="16">
        <v>9.914255091103966</v>
      </c>
      <c r="I9" s="4">
        <v>5.7070386810399487</v>
      </c>
      <c r="J9" s="17">
        <v>6.7848699763593379</v>
      </c>
      <c r="K9" s="16">
        <v>9.2907285000122055</v>
      </c>
      <c r="L9" s="4">
        <v>6.9263195785151259</v>
      </c>
      <c r="M9" s="17">
        <v>6.2180537326247665</v>
      </c>
    </row>
    <row r="10" spans="1:13" ht="17" thickBot="1" x14ac:dyDescent="0.25">
      <c r="A10" s="361" t="s">
        <v>74</v>
      </c>
      <c r="B10" s="385">
        <v>0</v>
      </c>
      <c r="C10" s="315">
        <v>0</v>
      </c>
      <c r="D10" s="316">
        <v>0</v>
      </c>
      <c r="E10" s="385">
        <v>0.41914929781981769</v>
      </c>
      <c r="F10" s="315">
        <v>0.54552548558829628</v>
      </c>
      <c r="G10" s="316">
        <v>0.46672456786924948</v>
      </c>
      <c r="H10" s="385">
        <v>0</v>
      </c>
      <c r="I10" s="315">
        <v>9.3843843843843838E-2</v>
      </c>
      <c r="J10" s="316">
        <v>0</v>
      </c>
      <c r="K10" s="385">
        <v>0.19681942316952589</v>
      </c>
      <c r="L10" s="315">
        <v>7.0278113915739723E-2</v>
      </c>
      <c r="M10" s="316">
        <v>2.1805028662211352E-2</v>
      </c>
    </row>
    <row r="12" spans="1:13" ht="17" thickBot="1" x14ac:dyDescent="0.25">
      <c r="A12" s="10" t="s">
        <v>202</v>
      </c>
    </row>
    <row r="13" spans="1:13" ht="17" thickBot="1" x14ac:dyDescent="0.25">
      <c r="A13" s="356"/>
      <c r="B13" s="362" t="s">
        <v>203</v>
      </c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73"/>
    </row>
    <row r="14" spans="1:13" ht="17" thickBot="1" x14ac:dyDescent="0.25">
      <c r="A14" s="357"/>
      <c r="B14" s="364" t="s">
        <v>69</v>
      </c>
      <c r="C14" s="365"/>
      <c r="D14" s="369"/>
      <c r="E14" s="364" t="s">
        <v>67</v>
      </c>
      <c r="F14" s="365"/>
      <c r="G14" s="366"/>
      <c r="H14" s="364" t="s">
        <v>70</v>
      </c>
      <c r="I14" s="365"/>
      <c r="J14" s="366"/>
      <c r="K14" s="364" t="s">
        <v>71</v>
      </c>
      <c r="L14" s="365"/>
      <c r="M14" s="366"/>
    </row>
    <row r="15" spans="1:13" x14ac:dyDescent="0.2">
      <c r="A15" s="358" t="s">
        <v>99</v>
      </c>
      <c r="B15" s="367">
        <v>25.337147527584797</v>
      </c>
      <c r="C15" s="354">
        <v>20.442992011619463</v>
      </c>
      <c r="D15" s="370">
        <v>19.663446556559677</v>
      </c>
      <c r="E15" s="367">
        <v>55.70085819370658</v>
      </c>
      <c r="F15" s="354">
        <v>60.602759622367465</v>
      </c>
      <c r="G15" s="355">
        <v>59.925210345902144</v>
      </c>
      <c r="H15" s="367">
        <v>6.783816918675929</v>
      </c>
      <c r="I15" s="354">
        <v>6.8627450980392162</v>
      </c>
      <c r="J15" s="355">
        <v>7.229666562792147</v>
      </c>
      <c r="K15" s="367">
        <v>12.178177360032693</v>
      </c>
      <c r="L15" s="354">
        <v>12.091503267973856</v>
      </c>
      <c r="M15" s="355">
        <v>13.181676534746027</v>
      </c>
    </row>
    <row r="16" spans="1:13" x14ac:dyDescent="0.2">
      <c r="A16" s="359" t="s">
        <v>99</v>
      </c>
      <c r="B16" s="253">
        <v>54.650047938638544</v>
      </c>
      <c r="C16" s="254">
        <v>47.587849910661106</v>
      </c>
      <c r="D16" s="371">
        <v>42.914979757085021</v>
      </c>
      <c r="E16" s="253">
        <v>20.709491850431448</v>
      </c>
      <c r="F16" s="254">
        <v>26.206075044669447</v>
      </c>
      <c r="G16" s="255">
        <v>30.516194331983804</v>
      </c>
      <c r="H16" s="253">
        <v>8.8207094918504314</v>
      </c>
      <c r="I16" s="254">
        <v>8.1596188207266227</v>
      </c>
      <c r="J16" s="255">
        <v>7.4392712550607278</v>
      </c>
      <c r="K16" s="253">
        <v>15.819750719079579</v>
      </c>
      <c r="L16" s="254">
        <v>18.046456223942823</v>
      </c>
      <c r="M16" s="255">
        <v>19.129554655870447</v>
      </c>
    </row>
    <row r="17" spans="1:13" x14ac:dyDescent="0.2">
      <c r="A17" s="359" t="s">
        <v>73</v>
      </c>
      <c r="B17" s="253">
        <v>58.540772532188846</v>
      </c>
      <c r="C17" s="254">
        <v>55.462822458270111</v>
      </c>
      <c r="D17" s="371">
        <v>49.230769230769234</v>
      </c>
      <c r="E17" s="253">
        <v>15.107296137339056</v>
      </c>
      <c r="F17" s="254">
        <v>16.919575113808801</v>
      </c>
      <c r="G17" s="255">
        <v>20.742705570291779</v>
      </c>
      <c r="H17" s="253">
        <v>7.1244635193133048</v>
      </c>
      <c r="I17" s="254">
        <v>8.1183611532625175</v>
      </c>
      <c r="J17" s="255">
        <v>8.0636604774535812</v>
      </c>
      <c r="K17" s="253">
        <v>19.2274678111588</v>
      </c>
      <c r="L17" s="254">
        <v>19.499241274658573</v>
      </c>
      <c r="M17" s="255">
        <v>21.962864721485413</v>
      </c>
    </row>
    <row r="18" spans="1:13" x14ac:dyDescent="0.2">
      <c r="A18" s="359" t="s">
        <v>68</v>
      </c>
      <c r="B18" s="253">
        <v>20.775770456960679</v>
      </c>
      <c r="C18" s="254">
        <v>17.959708529789971</v>
      </c>
      <c r="D18" s="371">
        <v>19.548133595284874</v>
      </c>
      <c r="E18" s="253">
        <v>46.811902231668441</v>
      </c>
      <c r="F18" s="254">
        <v>47.449635662237462</v>
      </c>
      <c r="G18" s="255">
        <v>45.153896529142109</v>
      </c>
      <c r="H18" s="253">
        <v>7.3857598299681193</v>
      </c>
      <c r="I18" s="254">
        <v>7.2867552507501072</v>
      </c>
      <c r="J18" s="255">
        <v>7.5965946299934517</v>
      </c>
      <c r="K18" s="253">
        <v>25.026567481402761</v>
      </c>
      <c r="L18" s="254">
        <v>27.303900557222459</v>
      </c>
      <c r="M18" s="255">
        <v>27.70137524557957</v>
      </c>
    </row>
    <row r="19" spans="1:13" ht="17" thickBot="1" x14ac:dyDescent="0.25">
      <c r="A19" s="360" t="s">
        <v>74</v>
      </c>
      <c r="B19" s="368">
        <v>0</v>
      </c>
      <c r="C19" s="352">
        <v>0</v>
      </c>
      <c r="D19" s="372">
        <v>0</v>
      </c>
      <c r="E19" s="368">
        <v>6.6269052352551358E-2</v>
      </c>
      <c r="F19" s="352">
        <v>0</v>
      </c>
      <c r="G19" s="353">
        <v>0</v>
      </c>
      <c r="H19" s="368">
        <v>1.3916500994035785</v>
      </c>
      <c r="I19" s="352">
        <v>0.58541777541245343</v>
      </c>
      <c r="J19" s="353">
        <v>1.8571428571428572</v>
      </c>
      <c r="K19" s="368">
        <v>98.54208084824387</v>
      </c>
      <c r="L19" s="352">
        <v>99.414582224587548</v>
      </c>
      <c r="M19" s="353">
        <v>98.142857142857139</v>
      </c>
    </row>
    <row r="20" spans="1:13" ht="17" thickBot="1" x14ac:dyDescent="0.25">
      <c r="A20" s="390"/>
      <c r="B20" s="362" t="s">
        <v>204</v>
      </c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73"/>
    </row>
    <row r="21" spans="1:13" x14ac:dyDescent="0.2">
      <c r="A21" s="356"/>
      <c r="B21" s="374" t="s">
        <v>69</v>
      </c>
      <c r="C21" s="350"/>
      <c r="D21" s="351"/>
      <c r="E21" s="374" t="s">
        <v>67</v>
      </c>
      <c r="F21" s="350"/>
      <c r="G21" s="351"/>
      <c r="H21" s="374" t="s">
        <v>70</v>
      </c>
      <c r="I21" s="350"/>
      <c r="J21" s="351"/>
      <c r="K21" s="374" t="s">
        <v>71</v>
      </c>
      <c r="L21" s="350"/>
      <c r="M21" s="351"/>
    </row>
    <row r="22" spans="1:13" x14ac:dyDescent="0.2">
      <c r="A22" s="358" t="s">
        <v>99</v>
      </c>
      <c r="B22" s="253">
        <v>10.390469887491726</v>
      </c>
      <c r="C22" s="254">
        <v>6.7697450898453821</v>
      </c>
      <c r="D22" s="255">
        <v>8.3965953531170925</v>
      </c>
      <c r="E22" s="253">
        <v>54.930509596293845</v>
      </c>
      <c r="F22" s="254">
        <v>57.70998746343502</v>
      </c>
      <c r="G22" s="255">
        <v>52.541982976765588</v>
      </c>
      <c r="H22" s="253">
        <v>6.5960732406794618</v>
      </c>
      <c r="I22" s="254">
        <v>6.8533221897200169</v>
      </c>
      <c r="J22" s="255">
        <v>6.3492063492063489</v>
      </c>
      <c r="K22" s="253">
        <v>28.060886829913969</v>
      </c>
      <c r="L22" s="254">
        <v>28.56247388215629</v>
      </c>
      <c r="M22" s="255">
        <v>32.666206579250058</v>
      </c>
    </row>
    <row r="23" spans="1:13" x14ac:dyDescent="0.2">
      <c r="A23" s="359" t="s">
        <v>99</v>
      </c>
      <c r="B23" s="253">
        <v>38.979057591623032</v>
      </c>
      <c r="C23" s="254">
        <v>33.278418451400327</v>
      </c>
      <c r="D23" s="255">
        <v>27.780452575830523</v>
      </c>
      <c r="E23" s="253">
        <v>20.235602094240836</v>
      </c>
      <c r="F23" s="254">
        <v>21.746293245469523</v>
      </c>
      <c r="G23" s="255">
        <v>25.276841598459317</v>
      </c>
      <c r="H23" s="253">
        <v>5.4973821989528799</v>
      </c>
      <c r="I23" s="254">
        <v>5.7895975523652625</v>
      </c>
      <c r="J23" s="255">
        <v>5.0312951372171399</v>
      </c>
      <c r="K23" s="253">
        <v>35.287958115183244</v>
      </c>
      <c r="L23" s="254">
        <v>39.185690750764884</v>
      </c>
      <c r="M23" s="255">
        <v>41.887337506018298</v>
      </c>
    </row>
    <row r="24" spans="1:13" x14ac:dyDescent="0.2">
      <c r="A24" s="359" t="s">
        <v>73</v>
      </c>
      <c r="B24" s="253">
        <v>46.266123557365916</v>
      </c>
      <c r="C24" s="254">
        <v>37.378182961332911</v>
      </c>
      <c r="D24" s="255">
        <v>33.486486486486491</v>
      </c>
      <c r="E24" s="253">
        <v>13.441955193482688</v>
      </c>
      <c r="F24" s="254">
        <v>12.291732159698208</v>
      </c>
      <c r="G24" s="255">
        <v>13.324324324324325</v>
      </c>
      <c r="H24" s="253">
        <v>2.759914255091104</v>
      </c>
      <c r="I24" s="254">
        <v>3.8469668146269287</v>
      </c>
      <c r="J24" s="255">
        <v>3.7115839243498816</v>
      </c>
      <c r="K24" s="253">
        <v>37.101154107264087</v>
      </c>
      <c r="L24" s="254">
        <v>46.903489468720529</v>
      </c>
      <c r="M24" s="255">
        <v>48.297297297297298</v>
      </c>
    </row>
    <row r="25" spans="1:13" x14ac:dyDescent="0.2">
      <c r="A25" s="359" t="s">
        <v>68</v>
      </c>
      <c r="B25" s="253">
        <v>9.914255091103966</v>
      </c>
      <c r="C25" s="254">
        <v>5.7070386810399487</v>
      </c>
      <c r="D25" s="255">
        <v>6.7848699763593379</v>
      </c>
      <c r="E25" s="253">
        <v>35.878885316184352</v>
      </c>
      <c r="F25" s="254">
        <v>35.129993658845912</v>
      </c>
      <c r="G25" s="255">
        <v>31.843971631205676</v>
      </c>
      <c r="H25" s="253">
        <v>3.1907671418873047</v>
      </c>
      <c r="I25" s="254">
        <v>3.4265954102483493</v>
      </c>
      <c r="J25" s="255">
        <v>4.8648648648648649</v>
      </c>
      <c r="K25" s="253">
        <v>51.446945337620576</v>
      </c>
      <c r="L25" s="254">
        <v>55.294863665187066</v>
      </c>
      <c r="M25" s="255">
        <v>57.635933806146575</v>
      </c>
    </row>
    <row r="26" spans="1:13" ht="17" thickBot="1" x14ac:dyDescent="0.25">
      <c r="A26" s="360" t="s">
        <v>74</v>
      </c>
      <c r="B26" s="368">
        <v>0</v>
      </c>
      <c r="C26" s="352">
        <v>9.3843843843843838E-2</v>
      </c>
      <c r="D26" s="353">
        <v>0</v>
      </c>
      <c r="E26" s="368">
        <v>0.88829071332436083</v>
      </c>
      <c r="F26" s="352">
        <v>5.6306306306306307E-2</v>
      </c>
      <c r="G26" s="353">
        <v>0.21137586471944658</v>
      </c>
      <c r="H26" s="368">
        <v>0.75370121130551815</v>
      </c>
      <c r="I26" s="352">
        <v>0.11261261261261261</v>
      </c>
      <c r="J26" s="353">
        <v>0.15372790161414296</v>
      </c>
      <c r="K26" s="368">
        <v>98.358008075370122</v>
      </c>
      <c r="L26" s="352">
        <v>99.737237237237238</v>
      </c>
      <c r="M26" s="353">
        <v>99.63489623366641</v>
      </c>
    </row>
    <row r="27" spans="1:13" ht="17" thickBot="1" x14ac:dyDescent="0.25">
      <c r="A27" s="390"/>
      <c r="B27" s="362" t="s">
        <v>205</v>
      </c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73"/>
    </row>
    <row r="28" spans="1:13" x14ac:dyDescent="0.2">
      <c r="A28" s="356"/>
      <c r="B28" s="374" t="s">
        <v>69</v>
      </c>
      <c r="C28" s="350"/>
      <c r="D28" s="351"/>
      <c r="E28" s="374" t="s">
        <v>67</v>
      </c>
      <c r="F28" s="350"/>
      <c r="G28" s="351"/>
      <c r="H28" s="374" t="s">
        <v>70</v>
      </c>
      <c r="I28" s="350"/>
      <c r="J28" s="351"/>
      <c r="K28" s="374" t="s">
        <v>71</v>
      </c>
      <c r="L28" s="350"/>
      <c r="M28" s="351"/>
    </row>
    <row r="29" spans="1:13" x14ac:dyDescent="0.2">
      <c r="A29" s="358" t="s">
        <v>99</v>
      </c>
      <c r="B29" s="253">
        <v>18.223989396951623</v>
      </c>
      <c r="C29" s="254">
        <v>16.090280305788131</v>
      </c>
      <c r="D29" s="255">
        <v>12.917536534446764</v>
      </c>
      <c r="E29" s="253">
        <v>47.183565275016562</v>
      </c>
      <c r="F29" s="254">
        <v>46.778303603931562</v>
      </c>
      <c r="G29" s="255">
        <v>51.670146137787057</v>
      </c>
      <c r="H29" s="253">
        <v>8.0516898608349905</v>
      </c>
      <c r="I29" s="254">
        <v>7.6811066618128869</v>
      </c>
      <c r="J29" s="255">
        <v>10.621085594989561</v>
      </c>
      <c r="K29" s="253">
        <v>26.540755467196821</v>
      </c>
      <c r="L29" s="254">
        <v>29.450309428467421</v>
      </c>
      <c r="M29" s="255">
        <v>24.791231732776616</v>
      </c>
    </row>
    <row r="30" spans="1:13" x14ac:dyDescent="0.2">
      <c r="A30" s="359" t="s">
        <v>99</v>
      </c>
      <c r="B30" s="253">
        <v>46.997570288094408</v>
      </c>
      <c r="C30" s="254">
        <v>37.83689184459223</v>
      </c>
      <c r="D30" s="255">
        <v>38.073807380738074</v>
      </c>
      <c r="E30" s="253">
        <v>15.307185005206525</v>
      </c>
      <c r="F30" s="254">
        <v>16.205810290514524</v>
      </c>
      <c r="G30" s="255">
        <v>15.601560156015601</v>
      </c>
      <c r="H30" s="253">
        <v>6.8031933356473449</v>
      </c>
      <c r="I30" s="254">
        <v>6.685334266713336</v>
      </c>
      <c r="J30" s="255">
        <v>6.7806780678067806</v>
      </c>
      <c r="K30" s="253">
        <v>30.892051371051721</v>
      </c>
      <c r="L30" s="254">
        <v>39.271963598179909</v>
      </c>
      <c r="M30" s="255">
        <v>39.543954395439549</v>
      </c>
    </row>
    <row r="31" spans="1:13" x14ac:dyDescent="0.2">
      <c r="A31" s="359" t="s">
        <v>73</v>
      </c>
      <c r="B31" s="253">
        <v>52.916810493614086</v>
      </c>
      <c r="C31" s="254">
        <v>36.864907443875545</v>
      </c>
      <c r="D31" s="255">
        <v>41.277372262773717</v>
      </c>
      <c r="E31" s="253">
        <v>9.2509492578529517</v>
      </c>
      <c r="F31" s="254">
        <v>12.564001575423395</v>
      </c>
      <c r="G31" s="255">
        <v>11.204379562043796</v>
      </c>
      <c r="H31" s="253">
        <v>5.2468070417673456</v>
      </c>
      <c r="I31" s="254">
        <v>5.5533674675068925</v>
      </c>
      <c r="J31" s="255">
        <v>5.9854014598540148</v>
      </c>
      <c r="K31" s="253">
        <v>32.585433206765622</v>
      </c>
      <c r="L31" s="254">
        <v>45.01772351319417</v>
      </c>
      <c r="M31" s="255">
        <v>41.532846715328468</v>
      </c>
    </row>
    <row r="32" spans="1:13" x14ac:dyDescent="0.2">
      <c r="A32" s="359" t="s">
        <v>68</v>
      </c>
      <c r="B32" s="253">
        <v>21.736395092796474</v>
      </c>
      <c r="C32" s="254">
        <v>14.700544464609798</v>
      </c>
      <c r="D32" s="255">
        <v>16.878019323671499</v>
      </c>
      <c r="E32" s="253">
        <v>31.80245360176156</v>
      </c>
      <c r="F32" s="254">
        <v>36.152450090744104</v>
      </c>
      <c r="G32" s="255">
        <v>38.737922705314013</v>
      </c>
      <c r="H32" s="253">
        <v>7.10915382195659</v>
      </c>
      <c r="I32" s="254">
        <v>6.7150635208711433</v>
      </c>
      <c r="J32" s="255">
        <v>4.9818840579710146</v>
      </c>
      <c r="K32" s="253">
        <v>39.351997483485377</v>
      </c>
      <c r="L32" s="254">
        <v>42.431941923774957</v>
      </c>
      <c r="M32" s="255">
        <v>39.402173913043477</v>
      </c>
    </row>
    <row r="33" spans="1:13" ht="17" thickBot="1" x14ac:dyDescent="0.25">
      <c r="A33" s="360" t="s">
        <v>74</v>
      </c>
      <c r="B33" s="368">
        <v>0</v>
      </c>
      <c r="C33" s="352">
        <v>0</v>
      </c>
      <c r="D33" s="353">
        <v>0</v>
      </c>
      <c r="E33" s="368">
        <v>3.061849357011635E-2</v>
      </c>
      <c r="F33" s="352">
        <v>2.4956326428749689E-2</v>
      </c>
      <c r="G33" s="353">
        <v>2.6378264310208392E-2</v>
      </c>
      <c r="H33" s="368">
        <v>0.15309246785058175</v>
      </c>
      <c r="I33" s="352">
        <v>0</v>
      </c>
      <c r="J33" s="353">
        <v>0.39567396465312582</v>
      </c>
      <c r="K33" s="368">
        <v>99.816289038579299</v>
      </c>
      <c r="L33" s="352">
        <v>99.97504367357125</v>
      </c>
      <c r="M33" s="353">
        <v>99.577947771036662</v>
      </c>
    </row>
    <row r="34" spans="1:13" ht="17" thickBot="1" x14ac:dyDescent="0.25">
      <c r="A34" s="390"/>
      <c r="B34" s="362" t="s">
        <v>206</v>
      </c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73"/>
    </row>
    <row r="35" spans="1:13" x14ac:dyDescent="0.2">
      <c r="A35" s="356"/>
      <c r="B35" s="374" t="s">
        <v>69</v>
      </c>
      <c r="C35" s="350"/>
      <c r="D35" s="351"/>
      <c r="E35" s="374" t="s">
        <v>67</v>
      </c>
      <c r="F35" s="350"/>
      <c r="G35" s="351"/>
      <c r="H35" s="374" t="s">
        <v>70</v>
      </c>
      <c r="I35" s="350"/>
      <c r="J35" s="351"/>
      <c r="K35" s="374" t="s">
        <v>71</v>
      </c>
      <c r="L35" s="350"/>
      <c r="M35" s="351"/>
    </row>
    <row r="36" spans="1:13" x14ac:dyDescent="0.2">
      <c r="A36" s="358" t="s">
        <v>99</v>
      </c>
      <c r="B36" s="253">
        <v>10.77421254047689</v>
      </c>
      <c r="C36" s="254">
        <v>9.1805433829973708</v>
      </c>
      <c r="D36" s="255">
        <v>8.6180904522613062</v>
      </c>
      <c r="E36" s="253">
        <v>68.442743597291738</v>
      </c>
      <c r="F36" s="254">
        <v>71.866783523225237</v>
      </c>
      <c r="G36" s="255">
        <v>68.341708542713562</v>
      </c>
      <c r="H36" s="253">
        <v>7.5066234913158674</v>
      </c>
      <c r="I36" s="254">
        <v>7.6029798422436459</v>
      </c>
      <c r="J36" s="255">
        <v>8.291457286432161</v>
      </c>
      <c r="K36" s="253">
        <v>13.246982631733884</v>
      </c>
      <c r="L36" s="254">
        <v>11.349693251533742</v>
      </c>
      <c r="M36" s="255">
        <v>14.748743718592966</v>
      </c>
    </row>
    <row r="37" spans="1:13" x14ac:dyDescent="0.2">
      <c r="A37" s="359" t="s">
        <v>99</v>
      </c>
      <c r="B37" s="253">
        <v>39.961941008563272</v>
      </c>
      <c r="C37" s="254">
        <v>31.722631722631721</v>
      </c>
      <c r="D37" s="255">
        <v>35.241180705543556</v>
      </c>
      <c r="E37" s="253">
        <v>35.045987947986049</v>
      </c>
      <c r="F37" s="254">
        <v>40.813540813540818</v>
      </c>
      <c r="G37" s="255">
        <v>36.249100071994242</v>
      </c>
      <c r="H37" s="253">
        <v>5.5185537583254041</v>
      </c>
      <c r="I37" s="254">
        <v>6.6885066885066884</v>
      </c>
      <c r="J37" s="255">
        <v>5.7235421166306688</v>
      </c>
      <c r="K37" s="253">
        <v>19.473517285125279</v>
      </c>
      <c r="L37" s="254">
        <v>20.775320775320775</v>
      </c>
      <c r="M37" s="255">
        <v>22.786177105831534</v>
      </c>
    </row>
    <row r="38" spans="1:13" x14ac:dyDescent="0.2">
      <c r="A38" s="359" t="s">
        <v>73</v>
      </c>
      <c r="B38" s="253">
        <v>47.705663497312941</v>
      </c>
      <c r="C38" s="254">
        <v>43.673198272999002</v>
      </c>
      <c r="D38" s="255">
        <v>42.503477051460365</v>
      </c>
      <c r="E38" s="253">
        <v>27.36668044646548</v>
      </c>
      <c r="F38" s="254">
        <v>33.211557622052474</v>
      </c>
      <c r="G38" s="255">
        <v>35.910987482614743</v>
      </c>
      <c r="H38" s="253">
        <v>4.5473336089293097</v>
      </c>
      <c r="I38" s="254">
        <v>5.9448688143473927</v>
      </c>
      <c r="J38" s="255">
        <v>5.4242002781641165</v>
      </c>
      <c r="K38" s="253">
        <v>20.380322447292272</v>
      </c>
      <c r="L38" s="254">
        <v>17.170375290601129</v>
      </c>
      <c r="M38" s="255">
        <v>16.161335187760777</v>
      </c>
    </row>
    <row r="39" spans="1:13" x14ac:dyDescent="0.2">
      <c r="A39" s="359" t="s">
        <v>68</v>
      </c>
      <c r="B39" s="253">
        <v>4.3929712460063897</v>
      </c>
      <c r="C39" s="254">
        <v>6.297768266585142</v>
      </c>
      <c r="D39" s="255">
        <v>5.3112908899050302</v>
      </c>
      <c r="E39" s="253">
        <v>34.105431309904155</v>
      </c>
      <c r="F39" s="254">
        <v>38.092326505655763</v>
      </c>
      <c r="G39" s="255">
        <v>38.65634892718959</v>
      </c>
      <c r="H39" s="253">
        <v>8.1070287539936103</v>
      </c>
      <c r="I39" s="254">
        <v>7.1537756037908888</v>
      </c>
      <c r="J39" s="255">
        <v>7.7734787196623287</v>
      </c>
      <c r="K39" s="253">
        <v>53.394568690095845</v>
      </c>
      <c r="L39" s="254">
        <v>48.456129623968202</v>
      </c>
      <c r="M39" s="255">
        <v>48.25888146324305</v>
      </c>
    </row>
    <row r="40" spans="1:13" ht="17" thickBot="1" x14ac:dyDescent="0.25">
      <c r="A40" s="360" t="s">
        <v>74</v>
      </c>
      <c r="B40" s="368">
        <v>0</v>
      </c>
      <c r="C40" s="352">
        <v>0</v>
      </c>
      <c r="D40" s="353">
        <v>0</v>
      </c>
      <c r="E40" s="368">
        <v>0.11695906432748539</v>
      </c>
      <c r="F40" s="352">
        <v>6.0938452163315053E-2</v>
      </c>
      <c r="G40" s="353">
        <v>0</v>
      </c>
      <c r="H40" s="368">
        <v>0.19493177387914229</v>
      </c>
      <c r="I40" s="352">
        <v>0.33516148689823277</v>
      </c>
      <c r="J40" s="353">
        <v>0.36764705882352938</v>
      </c>
      <c r="K40" s="368">
        <v>99.688109161793363</v>
      </c>
      <c r="L40" s="352">
        <v>99.603900060938457</v>
      </c>
      <c r="M40" s="353">
        <v>99.632352941176478</v>
      </c>
    </row>
    <row r="41" spans="1:13" ht="17" thickBot="1" x14ac:dyDescent="0.25">
      <c r="A41" s="390"/>
      <c r="B41" s="362" t="s">
        <v>207</v>
      </c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73"/>
    </row>
    <row r="42" spans="1:13" x14ac:dyDescent="0.2">
      <c r="A42" s="356"/>
      <c r="B42" s="374" t="s">
        <v>69</v>
      </c>
      <c r="C42" s="350"/>
      <c r="D42" s="351"/>
      <c r="E42" s="374" t="s">
        <v>67</v>
      </c>
      <c r="F42" s="350"/>
      <c r="G42" s="351"/>
      <c r="H42" s="374" t="s">
        <v>70</v>
      </c>
      <c r="I42" s="350"/>
      <c r="J42" s="351"/>
      <c r="K42" s="374" t="s">
        <v>71</v>
      </c>
      <c r="L42" s="350"/>
      <c r="M42" s="351"/>
    </row>
    <row r="43" spans="1:13" x14ac:dyDescent="0.2">
      <c r="A43" s="358" t="s">
        <v>99</v>
      </c>
      <c r="B43" s="253">
        <v>4.9199417758369721</v>
      </c>
      <c r="C43" s="254">
        <v>3.8880248833592534</v>
      </c>
      <c r="D43" s="255">
        <v>4.2431466030989275</v>
      </c>
      <c r="E43" s="253">
        <v>45.356622998544395</v>
      </c>
      <c r="F43" s="254">
        <v>45.878693623639194</v>
      </c>
      <c r="G43" s="255">
        <v>43.790226460071516</v>
      </c>
      <c r="H43" s="253">
        <v>4.890829694323144</v>
      </c>
      <c r="I43" s="254">
        <v>5.935717988595127</v>
      </c>
      <c r="J43" s="255">
        <v>4.171632896305125</v>
      </c>
      <c r="K43" s="253">
        <v>44.832605531295485</v>
      </c>
      <c r="L43" s="254">
        <v>44.297563504406426</v>
      </c>
      <c r="M43" s="255">
        <v>47.794994040524436</v>
      </c>
    </row>
    <row r="44" spans="1:13" x14ac:dyDescent="0.2">
      <c r="A44" s="359" t="s">
        <v>99</v>
      </c>
      <c r="B44" s="253">
        <v>22.308892355694226</v>
      </c>
      <c r="C44" s="254">
        <v>18.767954037663582</v>
      </c>
      <c r="D44" s="255">
        <v>16.154873164218959</v>
      </c>
      <c r="E44" s="253">
        <v>23.556942277691107</v>
      </c>
      <c r="F44" s="254">
        <v>22.725821895946378</v>
      </c>
      <c r="G44" s="255">
        <v>22.229639519359147</v>
      </c>
      <c r="H44" s="253">
        <v>2.80811232449298</v>
      </c>
      <c r="I44" s="254">
        <v>3.0322374720714969</v>
      </c>
      <c r="J44" s="255">
        <v>2.8704939919893193</v>
      </c>
      <c r="K44" s="253">
        <v>51.326053042121686</v>
      </c>
      <c r="L44" s="254">
        <v>55.473986594318546</v>
      </c>
      <c r="M44" s="255">
        <v>58.744993324432585</v>
      </c>
    </row>
    <row r="45" spans="1:13" x14ac:dyDescent="0.2">
      <c r="A45" s="359" t="s">
        <v>73</v>
      </c>
      <c r="B45" s="253">
        <v>29.804560260586321</v>
      </c>
      <c r="C45" s="254">
        <v>22.70815811606392</v>
      </c>
      <c r="D45" s="255">
        <v>21.169537624660016</v>
      </c>
      <c r="E45" s="253">
        <v>13.802931596091206</v>
      </c>
      <c r="F45" s="254">
        <v>12.068965517241379</v>
      </c>
      <c r="G45" s="255">
        <v>13.009972801450589</v>
      </c>
      <c r="H45" s="253">
        <v>4.2752442996742666</v>
      </c>
      <c r="I45" s="254">
        <v>2.9015979814970563</v>
      </c>
      <c r="J45" s="255">
        <v>3.5358114233907529</v>
      </c>
      <c r="K45" s="253">
        <v>52.11726384364821</v>
      </c>
      <c r="L45" s="254">
        <v>62.321278385197644</v>
      </c>
      <c r="M45" s="255">
        <v>62.284678150498642</v>
      </c>
    </row>
    <row r="46" spans="1:13" x14ac:dyDescent="0.2">
      <c r="A46" s="359" t="s">
        <v>68</v>
      </c>
      <c r="B46" s="253">
        <v>3.169014084507042</v>
      </c>
      <c r="C46" s="254">
        <v>1.9715224534501645</v>
      </c>
      <c r="D46" s="255">
        <v>1.8844609206054992</v>
      </c>
      <c r="E46" s="253">
        <v>9.5657276995305178</v>
      </c>
      <c r="F46" s="254">
        <v>9.9397590361445776</v>
      </c>
      <c r="G46" s="255">
        <v>9.947482236638864</v>
      </c>
      <c r="H46" s="253">
        <v>1.584507042253521</v>
      </c>
      <c r="I46" s="254">
        <v>0.87623220153340631</v>
      </c>
      <c r="J46" s="255">
        <v>1.1739264751312943</v>
      </c>
      <c r="K46" s="253">
        <v>85.680751173708927</v>
      </c>
      <c r="L46" s="254">
        <v>87.212486308871846</v>
      </c>
      <c r="M46" s="255">
        <v>86.994130367624351</v>
      </c>
    </row>
    <row r="47" spans="1:13" ht="17" thickBot="1" x14ac:dyDescent="0.25">
      <c r="A47" s="360" t="s">
        <v>74</v>
      </c>
      <c r="B47" s="368">
        <v>0</v>
      </c>
      <c r="C47" s="352">
        <v>0</v>
      </c>
      <c r="D47" s="353">
        <v>0</v>
      </c>
      <c r="E47" s="368">
        <v>0</v>
      </c>
      <c r="F47" s="352">
        <v>3.718854592785422E-2</v>
      </c>
      <c r="G47" s="353">
        <v>0</v>
      </c>
      <c r="H47" s="368">
        <v>6.1728395061728392E-2</v>
      </c>
      <c r="I47" s="352">
        <v>7.4377091855708441E-2</v>
      </c>
      <c r="J47" s="353">
        <v>0.14658457930225741</v>
      </c>
      <c r="K47" s="368">
        <v>99.938271604938265</v>
      </c>
      <c r="L47" s="352">
        <v>99.888434362216444</v>
      </c>
      <c r="M47" s="353">
        <v>99.853415420697743</v>
      </c>
    </row>
    <row r="48" spans="1:13" ht="17" thickBot="1" x14ac:dyDescent="0.25">
      <c r="A48" s="390"/>
      <c r="B48" s="362" t="s">
        <v>208</v>
      </c>
      <c r="C48" s="363"/>
      <c r="D48" s="363"/>
      <c r="E48" s="363"/>
      <c r="F48" s="363"/>
      <c r="G48" s="363"/>
      <c r="H48" s="363"/>
      <c r="I48" s="363"/>
      <c r="J48" s="363"/>
      <c r="K48" s="363"/>
      <c r="L48" s="363"/>
      <c r="M48" s="373"/>
    </row>
    <row r="49" spans="1:13" x14ac:dyDescent="0.2">
      <c r="A49" s="356"/>
      <c r="B49" s="374" t="s">
        <v>69</v>
      </c>
      <c r="C49" s="350"/>
      <c r="D49" s="351"/>
      <c r="E49" s="374" t="s">
        <v>67</v>
      </c>
      <c r="F49" s="350"/>
      <c r="G49" s="351"/>
      <c r="H49" s="374" t="s">
        <v>70</v>
      </c>
      <c r="I49" s="350"/>
      <c r="J49" s="351"/>
      <c r="K49" s="374" t="s">
        <v>71</v>
      </c>
      <c r="L49" s="350"/>
      <c r="M49" s="351"/>
    </row>
    <row r="50" spans="1:13" x14ac:dyDescent="0.2">
      <c r="A50" s="358" t="s">
        <v>99</v>
      </c>
      <c r="B50" s="253">
        <v>13.007712082262209</v>
      </c>
      <c r="C50" s="254">
        <v>11.396011396011396</v>
      </c>
      <c r="D50" s="255">
        <v>9.5567608004488509</v>
      </c>
      <c r="E50" s="253">
        <v>20.848329048843187</v>
      </c>
      <c r="F50" s="254">
        <v>21.53032153032153</v>
      </c>
      <c r="G50" s="255">
        <v>21.638301851505517</v>
      </c>
      <c r="H50" s="253">
        <v>3.1362467866323906</v>
      </c>
      <c r="I50" s="254">
        <v>2.665852665852666</v>
      </c>
      <c r="J50" s="255">
        <v>3.3102674396858052</v>
      </c>
      <c r="K50" s="253">
        <v>62.956298200514141</v>
      </c>
      <c r="L50" s="254">
        <v>64.387464387464391</v>
      </c>
      <c r="M50" s="255">
        <v>65.475967832429404</v>
      </c>
    </row>
    <row r="51" spans="1:13" x14ac:dyDescent="0.2">
      <c r="A51" s="359" t="s">
        <v>99</v>
      </c>
      <c r="B51" s="253">
        <v>29.797191887675506</v>
      </c>
      <c r="C51" s="254">
        <v>23.813559322033896</v>
      </c>
      <c r="D51" s="255">
        <v>20.348087666523419</v>
      </c>
      <c r="E51" s="253">
        <v>6.1778471138845559</v>
      </c>
      <c r="F51" s="254">
        <v>6.2711864406779654</v>
      </c>
      <c r="G51" s="255">
        <v>7.0047271164589597</v>
      </c>
      <c r="H51" s="253">
        <v>2.2464898595943836</v>
      </c>
      <c r="I51" s="254">
        <v>2.7966101694915255</v>
      </c>
      <c r="J51" s="255">
        <v>1.9553072625698324</v>
      </c>
      <c r="K51" s="253">
        <v>61.778471138845561</v>
      </c>
      <c r="L51" s="254">
        <v>67.118644067796609</v>
      </c>
      <c r="M51" s="255">
        <v>70.69187795444779</v>
      </c>
    </row>
    <row r="52" spans="1:13" x14ac:dyDescent="0.2">
      <c r="A52" s="359" t="s">
        <v>73</v>
      </c>
      <c r="B52" s="253">
        <v>31.612737544940934</v>
      </c>
      <c r="C52" s="254">
        <v>25.653206650831358</v>
      </c>
      <c r="D52" s="255">
        <v>22.418586179507546</v>
      </c>
      <c r="E52" s="253">
        <v>2.3882896764252695</v>
      </c>
      <c r="F52" s="254">
        <v>3.1353919239904986</v>
      </c>
      <c r="G52" s="255">
        <v>3.7132644956314533</v>
      </c>
      <c r="H52" s="253">
        <v>2.9789419619928097</v>
      </c>
      <c r="I52" s="254">
        <v>2.6365795724465557</v>
      </c>
      <c r="J52" s="255">
        <v>2.3629864972200156</v>
      </c>
      <c r="K52" s="253">
        <v>63.020030816640983</v>
      </c>
      <c r="L52" s="254">
        <v>68.574821852731588</v>
      </c>
      <c r="M52" s="255">
        <v>71.505162827640987</v>
      </c>
    </row>
    <row r="53" spans="1:13" x14ac:dyDescent="0.2">
      <c r="A53" s="359" t="s">
        <v>68</v>
      </c>
      <c r="B53" s="253">
        <v>7.0608782435129749</v>
      </c>
      <c r="C53" s="254">
        <v>5.3956834532374103</v>
      </c>
      <c r="D53" s="255">
        <v>5.5194805194805197</v>
      </c>
      <c r="E53" s="253">
        <v>12.749500998003994</v>
      </c>
      <c r="F53" s="254">
        <v>10.211830535571542</v>
      </c>
      <c r="G53" s="255">
        <v>10.676088617265087</v>
      </c>
      <c r="H53" s="253">
        <v>1.8463073852295409</v>
      </c>
      <c r="I53" s="254">
        <v>1.7785771382893685</v>
      </c>
      <c r="J53" s="255">
        <v>2.0053475935828877</v>
      </c>
      <c r="K53" s="253">
        <v>78.343313373253494</v>
      </c>
      <c r="L53" s="254">
        <v>82.613908872901675</v>
      </c>
      <c r="M53" s="255">
        <v>81.760886172650885</v>
      </c>
    </row>
    <row r="54" spans="1:13" ht="17" thickBot="1" x14ac:dyDescent="0.25">
      <c r="A54" s="360" t="s">
        <v>74</v>
      </c>
      <c r="B54" s="368">
        <v>2.2386389075442131E-2</v>
      </c>
      <c r="C54" s="352">
        <v>0</v>
      </c>
      <c r="D54" s="353">
        <v>0</v>
      </c>
      <c r="E54" s="368">
        <v>0</v>
      </c>
      <c r="F54" s="352">
        <v>1.8660197798096662E-2</v>
      </c>
      <c r="G54" s="353">
        <v>1.6294606485253382E-2</v>
      </c>
      <c r="H54" s="368">
        <v>6.7159167226326394E-2</v>
      </c>
      <c r="I54" s="352">
        <v>0.18660197798096662</v>
      </c>
      <c r="J54" s="353">
        <v>0.42365976861658794</v>
      </c>
      <c r="K54" s="368">
        <v>99.910454443698228</v>
      </c>
      <c r="L54" s="352">
        <v>99.794737824220931</v>
      </c>
      <c r="M54" s="353">
        <v>99.560045624898166</v>
      </c>
    </row>
    <row r="55" spans="1:13" ht="17" thickBot="1" x14ac:dyDescent="0.25">
      <c r="A55" s="390"/>
      <c r="B55" s="362" t="s">
        <v>209</v>
      </c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73"/>
    </row>
    <row r="56" spans="1:13" x14ac:dyDescent="0.2">
      <c r="A56" s="356"/>
      <c r="B56" s="374" t="s">
        <v>69</v>
      </c>
      <c r="C56" s="350"/>
      <c r="D56" s="351"/>
      <c r="E56" s="374" t="s">
        <v>67</v>
      </c>
      <c r="F56" s="350"/>
      <c r="G56" s="351"/>
      <c r="H56" s="374" t="s">
        <v>70</v>
      </c>
      <c r="I56" s="350"/>
      <c r="J56" s="351"/>
      <c r="K56" s="374" t="s">
        <v>71</v>
      </c>
      <c r="L56" s="350"/>
      <c r="M56" s="351"/>
    </row>
    <row r="57" spans="1:13" x14ac:dyDescent="0.2">
      <c r="A57" s="358" t="s">
        <v>99</v>
      </c>
      <c r="B57" s="253">
        <v>5.5662188099808061</v>
      </c>
      <c r="C57" s="254">
        <v>4.5982350209010683</v>
      </c>
      <c r="D57" s="255">
        <v>4.5804464973056191</v>
      </c>
      <c r="E57" s="253">
        <v>45.681381957773517</v>
      </c>
      <c r="F57" s="254">
        <v>46.3539247561542</v>
      </c>
      <c r="G57" s="255">
        <v>41.531947652040031</v>
      </c>
      <c r="H57" s="253">
        <v>10.700575815738963</v>
      </c>
      <c r="I57" s="254">
        <v>8.9642359498374358</v>
      </c>
      <c r="J57" s="255">
        <v>10.200153964588145</v>
      </c>
      <c r="K57" s="253">
        <v>38.003838771593088</v>
      </c>
      <c r="L57" s="254">
        <v>40.037157454714354</v>
      </c>
      <c r="M57" s="255">
        <v>43.610469591993841</v>
      </c>
    </row>
    <row r="58" spans="1:13" x14ac:dyDescent="0.2">
      <c r="A58" s="359" t="s">
        <v>99</v>
      </c>
      <c r="B58" s="253">
        <v>22.419533851276359</v>
      </c>
      <c r="C58" s="254">
        <v>17.514792899408285</v>
      </c>
      <c r="D58" s="255">
        <v>22.579185520361992</v>
      </c>
      <c r="E58" s="253">
        <v>27.02552719200888</v>
      </c>
      <c r="F58" s="254">
        <v>25.147928994082839</v>
      </c>
      <c r="G58" s="255">
        <v>21.945701357466064</v>
      </c>
      <c r="H58" s="253">
        <v>8.4350721420643726</v>
      </c>
      <c r="I58" s="254">
        <v>5.6213017751479288</v>
      </c>
      <c r="J58" s="255">
        <v>7.7828054298642533</v>
      </c>
      <c r="K58" s="253">
        <v>42.119866814650386</v>
      </c>
      <c r="L58" s="254">
        <v>51.479289940828401</v>
      </c>
      <c r="M58" s="255">
        <v>47.556561085972845</v>
      </c>
    </row>
    <row r="59" spans="1:13" x14ac:dyDescent="0.2">
      <c r="A59" s="359" t="s">
        <v>73</v>
      </c>
      <c r="B59" s="253">
        <v>37.776289350301404</v>
      </c>
      <c r="C59" s="254">
        <v>29.441340782122904</v>
      </c>
      <c r="D59" s="255">
        <v>27.129833385727757</v>
      </c>
      <c r="E59" s="253">
        <v>15.606162089752177</v>
      </c>
      <c r="F59" s="254">
        <v>14.413407821229049</v>
      </c>
      <c r="G59" s="255">
        <v>15.592580949386987</v>
      </c>
      <c r="H59" s="253">
        <v>8.2384460817146685</v>
      </c>
      <c r="I59" s="254">
        <v>6.2569832402234642</v>
      </c>
      <c r="J59" s="255">
        <v>7.6076705438541339</v>
      </c>
      <c r="K59" s="253">
        <v>38.245144005358341</v>
      </c>
      <c r="L59" s="254">
        <v>49.720670391061446</v>
      </c>
      <c r="M59" s="255">
        <v>49.575605155611441</v>
      </c>
    </row>
    <row r="60" spans="1:13" x14ac:dyDescent="0.2">
      <c r="A60" s="359" t="s">
        <v>68</v>
      </c>
      <c r="B60" s="253">
        <v>2.9054410987849977</v>
      </c>
      <c r="C60" s="254">
        <v>1.6734279918864097</v>
      </c>
      <c r="D60" s="255">
        <v>1.7751479289940828</v>
      </c>
      <c r="E60" s="253">
        <v>25.462229265715798</v>
      </c>
      <c r="F60" s="254">
        <v>19.320486815415823</v>
      </c>
      <c r="G60" s="255">
        <v>19.17855899756352</v>
      </c>
      <c r="H60" s="253">
        <v>5.7052297939778134</v>
      </c>
      <c r="I60" s="254">
        <v>5.3752535496957403</v>
      </c>
      <c r="J60" s="255">
        <v>4.8033414549251656</v>
      </c>
      <c r="K60" s="253">
        <v>65.821447437929208</v>
      </c>
      <c r="L60" s="254">
        <v>73.529411764705884</v>
      </c>
      <c r="M60" s="255">
        <v>74.242951618517225</v>
      </c>
    </row>
    <row r="61" spans="1:13" ht="17" thickBot="1" x14ac:dyDescent="0.25">
      <c r="A61" s="361" t="s">
        <v>74</v>
      </c>
      <c r="B61" s="368">
        <v>0</v>
      </c>
      <c r="C61" s="352">
        <v>0</v>
      </c>
      <c r="D61" s="353">
        <v>0</v>
      </c>
      <c r="E61" s="368">
        <v>0</v>
      </c>
      <c r="F61" s="352">
        <v>0</v>
      </c>
      <c r="G61" s="353">
        <v>0</v>
      </c>
      <c r="H61" s="368">
        <v>5.1308363263211899E-2</v>
      </c>
      <c r="I61" s="352">
        <v>7.4460163812360383E-2</v>
      </c>
      <c r="J61" s="353">
        <v>0.24759284731774417</v>
      </c>
      <c r="K61" s="368">
        <v>99.948691636736783</v>
      </c>
      <c r="L61" s="352">
        <v>99.925539836187639</v>
      </c>
      <c r="M61" s="353">
        <v>99.752407152682252</v>
      </c>
    </row>
    <row r="63" spans="1:13" ht="17" thickBot="1" x14ac:dyDescent="0.25">
      <c r="A63" s="10" t="s">
        <v>219</v>
      </c>
    </row>
    <row r="64" spans="1:13" ht="51" customHeight="1" x14ac:dyDescent="0.2">
      <c r="A64" s="18" t="s">
        <v>124</v>
      </c>
      <c r="B64" s="19" t="s">
        <v>213</v>
      </c>
      <c r="C64" s="20" t="s">
        <v>214</v>
      </c>
      <c r="D64" s="195" t="s">
        <v>67</v>
      </c>
      <c r="E64" s="196"/>
      <c r="F64" s="196"/>
      <c r="G64" s="196"/>
      <c r="H64" s="196"/>
      <c r="I64" s="197"/>
      <c r="J64" s="425" t="s">
        <v>218</v>
      </c>
      <c r="K64" s="407"/>
      <c r="L64" s="408"/>
    </row>
    <row r="65" spans="1:12" ht="17" thickBot="1" x14ac:dyDescent="0.25">
      <c r="A65" s="29"/>
      <c r="B65" s="412"/>
      <c r="C65" s="419"/>
      <c r="D65" s="384" t="s">
        <v>175</v>
      </c>
      <c r="E65" s="377"/>
      <c r="F65" s="377"/>
      <c r="G65" s="377" t="s">
        <v>68</v>
      </c>
      <c r="H65" s="377"/>
      <c r="I65" s="378"/>
      <c r="J65" s="426" t="s">
        <v>175</v>
      </c>
      <c r="K65" s="413"/>
      <c r="L65" s="414"/>
    </row>
    <row r="66" spans="1:12" x14ac:dyDescent="0.2">
      <c r="A66" s="409" t="s">
        <v>2</v>
      </c>
      <c r="B66" s="410" t="s">
        <v>215</v>
      </c>
      <c r="C66" s="420" t="s">
        <v>216</v>
      </c>
      <c r="D66" s="429">
        <v>89.364545300000003</v>
      </c>
      <c r="E66" s="411">
        <v>81.927499499999996</v>
      </c>
      <c r="F66" s="411">
        <v>86.431226800000005</v>
      </c>
      <c r="G66" s="411">
        <v>85.582409900000002</v>
      </c>
      <c r="H66" s="411">
        <v>82.332678000000001</v>
      </c>
      <c r="I66" s="430">
        <v>84.156397299999995</v>
      </c>
      <c r="J66" s="427">
        <f>D66/$G66</f>
        <v>1.0441929060471573</v>
      </c>
      <c r="K66" s="415">
        <f>E66/$H66</f>
        <v>0.99507876447308075</v>
      </c>
      <c r="L66" s="416">
        <f>F66/$I66</f>
        <v>1.0270309753385796</v>
      </c>
    </row>
    <row r="67" spans="1:12" x14ac:dyDescent="0.2">
      <c r="A67" s="391" t="s">
        <v>2</v>
      </c>
      <c r="B67" s="249" t="s">
        <v>173</v>
      </c>
      <c r="C67" s="421" t="s">
        <v>216</v>
      </c>
      <c r="D67" s="392">
        <v>84.490831499999999</v>
      </c>
      <c r="E67" s="393">
        <v>84.910204699999994</v>
      </c>
      <c r="F67" s="393">
        <v>88.213187599999998</v>
      </c>
      <c r="G67" s="393">
        <v>75.250483399999993</v>
      </c>
      <c r="H67" s="393">
        <v>71.556592499999994</v>
      </c>
      <c r="I67" s="394">
        <v>72.596481699999998</v>
      </c>
      <c r="J67" s="428">
        <f>D67/$G67</f>
        <v>1.1227945347657395</v>
      </c>
      <c r="K67" s="417">
        <f>E67/$H67</f>
        <v>1.1866160996975925</v>
      </c>
      <c r="L67" s="418">
        <f>F67/$I67</f>
        <v>1.2151165667302579</v>
      </c>
    </row>
    <row r="68" spans="1:12" x14ac:dyDescent="0.2">
      <c r="A68" s="391" t="s">
        <v>3</v>
      </c>
      <c r="B68" s="249" t="s">
        <v>215</v>
      </c>
      <c r="C68" s="421" t="s">
        <v>216</v>
      </c>
      <c r="D68" s="392">
        <v>34.926954700000003</v>
      </c>
      <c r="E68" s="393">
        <v>33.774521</v>
      </c>
      <c r="F68" s="393">
        <v>34.537477799999998</v>
      </c>
      <c r="G68" s="393">
        <v>24.202236500000001</v>
      </c>
      <c r="H68" s="393">
        <v>24.714348699999999</v>
      </c>
      <c r="I68" s="394">
        <v>26.305354699999999</v>
      </c>
      <c r="J68" s="428">
        <f>D68/$G68</f>
        <v>1.4431292207230517</v>
      </c>
      <c r="K68" s="417">
        <f>E68/$H68</f>
        <v>1.3665956327629221</v>
      </c>
      <c r="L68" s="418">
        <f>F68/$I68</f>
        <v>1.3129447670971721</v>
      </c>
    </row>
    <row r="69" spans="1:12" x14ac:dyDescent="0.2">
      <c r="A69" s="391" t="s">
        <v>3</v>
      </c>
      <c r="B69" s="249" t="s">
        <v>173</v>
      </c>
      <c r="C69" s="421" t="s">
        <v>216</v>
      </c>
      <c r="D69" s="392">
        <v>60.809080700000003</v>
      </c>
      <c r="E69" s="393">
        <v>61.471973900000002</v>
      </c>
      <c r="F69" s="393">
        <v>60.688676399999999</v>
      </c>
      <c r="G69" s="393">
        <v>47.702358199999999</v>
      </c>
      <c r="H69" s="393">
        <v>43.306834799999997</v>
      </c>
      <c r="I69" s="394">
        <v>45.435491800000001</v>
      </c>
      <c r="J69" s="428">
        <f>D69/$G69</f>
        <v>1.2747604729528865</v>
      </c>
      <c r="K69" s="417">
        <f>E69/$H69</f>
        <v>1.4194520145351284</v>
      </c>
      <c r="L69" s="418">
        <f>F69/$I69</f>
        <v>1.3357107845809648</v>
      </c>
    </row>
    <row r="70" spans="1:12" x14ac:dyDescent="0.2">
      <c r="A70" s="248" t="s">
        <v>97</v>
      </c>
      <c r="B70" s="249" t="s">
        <v>215</v>
      </c>
      <c r="C70" s="421" t="s">
        <v>216</v>
      </c>
      <c r="D70" s="392">
        <v>79.500668000000005</v>
      </c>
      <c r="E70" s="393">
        <v>74.207831200000001</v>
      </c>
      <c r="F70" s="393">
        <v>77.921288599999997</v>
      </c>
      <c r="G70" s="393">
        <v>63.830783599999997</v>
      </c>
      <c r="H70" s="393">
        <v>63.687216399999997</v>
      </c>
      <c r="I70" s="394">
        <v>63.9001363</v>
      </c>
      <c r="J70" s="428">
        <f>D70/$G70</f>
        <v>1.2454910235505867</v>
      </c>
      <c r="K70" s="417">
        <f>E70/$H70</f>
        <v>1.1651919395239891</v>
      </c>
      <c r="L70" s="418">
        <f>F70/$I70</f>
        <v>1.2194228856441423</v>
      </c>
    </row>
    <row r="71" spans="1:12" x14ac:dyDescent="0.2">
      <c r="A71" s="248" t="s">
        <v>97</v>
      </c>
      <c r="B71" s="249" t="s">
        <v>173</v>
      </c>
      <c r="C71" s="421" t="s">
        <v>216</v>
      </c>
      <c r="D71" s="392">
        <v>67.428673900000007</v>
      </c>
      <c r="E71" s="393">
        <v>61.949392600000003</v>
      </c>
      <c r="F71" s="393">
        <v>66.518880600000003</v>
      </c>
      <c r="G71" s="393">
        <v>49.770613500000003</v>
      </c>
      <c r="H71" s="393">
        <v>50.246094599999999</v>
      </c>
      <c r="I71" s="394">
        <v>51.686465300000002</v>
      </c>
      <c r="J71" s="428">
        <f>D71/$G71</f>
        <v>1.3547888836049811</v>
      </c>
      <c r="K71" s="417">
        <f>E71/$H71</f>
        <v>1.2329195551050849</v>
      </c>
      <c r="L71" s="418">
        <f>F71/$I71</f>
        <v>1.2869690394556734</v>
      </c>
    </row>
    <row r="72" spans="1:12" x14ac:dyDescent="0.2">
      <c r="A72" s="248" t="s">
        <v>98</v>
      </c>
      <c r="B72" s="249" t="s">
        <v>215</v>
      </c>
      <c r="C72" s="422" t="s">
        <v>174</v>
      </c>
      <c r="D72" s="250">
        <v>10.563019600000001</v>
      </c>
      <c r="E72" s="251">
        <v>9.3770563720000002</v>
      </c>
      <c r="F72" s="251">
        <v>11.461388100000001</v>
      </c>
      <c r="G72" s="251">
        <v>2.7745185999999999</v>
      </c>
      <c r="H72" s="251">
        <v>2.366441553</v>
      </c>
      <c r="I72" s="252">
        <v>2.9166096100000001</v>
      </c>
      <c r="J72" s="428">
        <f>D72/$G72</f>
        <v>3.8071540050227095</v>
      </c>
      <c r="K72" s="417">
        <f>E72/$H72</f>
        <v>3.9625134033470886</v>
      </c>
      <c r="L72" s="418">
        <f>F72/$I72</f>
        <v>3.9296956509719516</v>
      </c>
    </row>
    <row r="73" spans="1:12" x14ac:dyDescent="0.2">
      <c r="A73" s="248" t="s">
        <v>98</v>
      </c>
      <c r="B73" s="249" t="s">
        <v>173</v>
      </c>
      <c r="C73" s="422" t="s">
        <v>174</v>
      </c>
      <c r="D73" s="250">
        <v>23.2197116</v>
      </c>
      <c r="E73" s="251">
        <v>24.552523799999999</v>
      </c>
      <c r="F73" s="251">
        <v>25.220787300000001</v>
      </c>
      <c r="G73" s="251">
        <v>11.4553753</v>
      </c>
      <c r="H73" s="251">
        <v>12.5715284</v>
      </c>
      <c r="I73" s="252">
        <v>12.8967367</v>
      </c>
      <c r="J73" s="428">
        <f>D73/$G73</f>
        <v>2.0269708317631463</v>
      </c>
      <c r="K73" s="417">
        <f>E73/$H73</f>
        <v>1.9530261571059251</v>
      </c>
      <c r="L73" s="418">
        <f>F73/$I73</f>
        <v>1.9555944954664386</v>
      </c>
    </row>
    <row r="74" spans="1:12" x14ac:dyDescent="0.2">
      <c r="A74" s="248" t="s">
        <v>118</v>
      </c>
      <c r="B74" s="249" t="s">
        <v>215</v>
      </c>
      <c r="C74" s="421" t="s">
        <v>216</v>
      </c>
      <c r="D74" s="392">
        <v>40.913153000000001</v>
      </c>
      <c r="E74" s="393">
        <v>37.674939700000003</v>
      </c>
      <c r="F74" s="393">
        <v>39.014993799999999</v>
      </c>
      <c r="G74" s="393">
        <v>25.477073699999998</v>
      </c>
      <c r="H74" s="393">
        <v>23.3616466</v>
      </c>
      <c r="I74" s="394">
        <v>21.5214152</v>
      </c>
      <c r="J74" s="428">
        <f>D74/$G74</f>
        <v>1.6058811730799367</v>
      </c>
      <c r="K74" s="417">
        <f>E74/$H74</f>
        <v>1.6126834013489444</v>
      </c>
      <c r="L74" s="418">
        <f>F74/$I74</f>
        <v>1.812845179437828</v>
      </c>
    </row>
    <row r="75" spans="1:12" x14ac:dyDescent="0.2">
      <c r="A75" s="248" t="s">
        <v>118</v>
      </c>
      <c r="B75" s="249" t="s">
        <v>173</v>
      </c>
      <c r="C75" s="421" t="s">
        <v>216</v>
      </c>
      <c r="D75" s="392">
        <v>46.719689099999997</v>
      </c>
      <c r="E75" s="393">
        <v>44.882611900000001</v>
      </c>
      <c r="F75" s="393">
        <v>60.3082852</v>
      </c>
      <c r="G75" s="393">
        <v>33.455851600000003</v>
      </c>
      <c r="H75" s="393">
        <v>32.603220999999998</v>
      </c>
      <c r="I75" s="394">
        <v>30.7872725</v>
      </c>
      <c r="J75" s="428">
        <f>D75/$G75</f>
        <v>1.39645792486717</v>
      </c>
      <c r="K75" s="417">
        <f>E75/$H75</f>
        <v>1.3766312199644324</v>
      </c>
      <c r="L75" s="418">
        <f>F75/$I75</f>
        <v>1.958870672937981</v>
      </c>
    </row>
    <row r="76" spans="1:12" x14ac:dyDescent="0.2">
      <c r="A76" s="248" t="s">
        <v>119</v>
      </c>
      <c r="B76" s="249" t="s">
        <v>215</v>
      </c>
      <c r="C76" s="421" t="s">
        <v>216</v>
      </c>
      <c r="D76" s="392">
        <v>58.347233500000002</v>
      </c>
      <c r="E76" s="393">
        <v>52.3024573</v>
      </c>
      <c r="F76" s="393">
        <v>54.850472000000003</v>
      </c>
      <c r="G76" s="393">
        <v>24.770996</v>
      </c>
      <c r="H76" s="393">
        <v>22.0019822</v>
      </c>
      <c r="I76" s="394">
        <v>27.128459800000002</v>
      </c>
      <c r="J76" s="428">
        <f>D76/$G76</f>
        <v>2.3554657834509358</v>
      </c>
      <c r="K76" s="417">
        <f>E76/$H76</f>
        <v>2.3771702396886769</v>
      </c>
      <c r="L76" s="418">
        <f>F76/$I76</f>
        <v>2.0218793254160343</v>
      </c>
    </row>
    <row r="77" spans="1:12" x14ac:dyDescent="0.2">
      <c r="A77" s="248" t="s">
        <v>119</v>
      </c>
      <c r="B77" s="249" t="s">
        <v>173</v>
      </c>
      <c r="C77" s="421" t="s">
        <v>216</v>
      </c>
      <c r="D77" s="392">
        <v>64.070736800000006</v>
      </c>
      <c r="E77" s="393">
        <v>63.481996100000003</v>
      </c>
      <c r="F77" s="393">
        <v>64.772083499999994</v>
      </c>
      <c r="G77" s="393">
        <v>29.508495100000001</v>
      </c>
      <c r="H77" s="393">
        <v>25.491801500000001</v>
      </c>
      <c r="I77" s="394">
        <v>26.612000500000001</v>
      </c>
      <c r="J77" s="428">
        <f>D77/$G77</f>
        <v>2.1712641252247393</v>
      </c>
      <c r="K77" s="417">
        <f>E77/$H77</f>
        <v>2.490290696010637</v>
      </c>
      <c r="L77" s="418">
        <f>F77/$I77</f>
        <v>2.4339426680831453</v>
      </c>
    </row>
    <row r="78" spans="1:12" x14ac:dyDescent="0.2">
      <c r="A78" s="248" t="s">
        <v>143</v>
      </c>
      <c r="B78" s="249" t="s">
        <v>215</v>
      </c>
      <c r="C78" s="422" t="s">
        <v>174</v>
      </c>
      <c r="D78" s="253">
        <v>19.910023795359905</v>
      </c>
      <c r="E78" s="254">
        <v>18.629369150230023</v>
      </c>
      <c r="F78" s="254">
        <v>19.480392156862745</v>
      </c>
      <c r="G78" s="254">
        <v>7.3532280085820165</v>
      </c>
      <c r="H78" s="254">
        <v>8.1366489853520854</v>
      </c>
      <c r="I78" s="255">
        <v>8.3918128654970765</v>
      </c>
      <c r="J78" s="428">
        <f>D78/$G78</f>
        <v>2.7076576127005367</v>
      </c>
      <c r="K78" s="417">
        <f>E78/$H78</f>
        <v>2.2895628389239038</v>
      </c>
      <c r="L78" s="418">
        <f>F78/$I78</f>
        <v>2.3213568354170935</v>
      </c>
    </row>
    <row r="79" spans="1:12" x14ac:dyDescent="0.2">
      <c r="A79" s="248" t="s">
        <v>143</v>
      </c>
      <c r="B79" s="249" t="s">
        <v>173</v>
      </c>
      <c r="C79" s="422" t="s">
        <v>174</v>
      </c>
      <c r="D79" s="253">
        <v>23.36570227249975</v>
      </c>
      <c r="E79" s="254">
        <v>23.566006729791063</v>
      </c>
      <c r="F79" s="254">
        <v>24.371381139409646</v>
      </c>
      <c r="G79" s="254">
        <v>10.739230300473444</v>
      </c>
      <c r="H79" s="254">
        <v>10.500639795265515</v>
      </c>
      <c r="I79" s="255">
        <v>11.906218924500878</v>
      </c>
      <c r="J79" s="428">
        <f>D79/$G79</f>
        <v>2.1757334202498351</v>
      </c>
      <c r="K79" s="417">
        <f>E79/$H79</f>
        <v>2.2442448450061496</v>
      </c>
      <c r="L79" s="418">
        <f>F79/$I79</f>
        <v>2.0469454907517015</v>
      </c>
    </row>
    <row r="80" spans="1:12" x14ac:dyDescent="0.2">
      <c r="A80" s="248" t="s">
        <v>114</v>
      </c>
      <c r="B80" s="249" t="s">
        <v>215</v>
      </c>
      <c r="C80" s="421" t="s">
        <v>216</v>
      </c>
      <c r="D80" s="392">
        <v>71.951051800000002</v>
      </c>
      <c r="E80" s="393">
        <v>66.793567400000001</v>
      </c>
      <c r="F80" s="393">
        <v>70.738778400000001</v>
      </c>
      <c r="G80" s="393">
        <v>49.122415099999998</v>
      </c>
      <c r="H80" s="393">
        <v>43.445809799999999</v>
      </c>
      <c r="I80" s="394">
        <v>50.896538499999998</v>
      </c>
      <c r="J80" s="428">
        <f>D80/$G80</f>
        <v>1.4647295262972526</v>
      </c>
      <c r="K80" s="417">
        <f>E80/$H80</f>
        <v>1.5373995261563751</v>
      </c>
      <c r="L80" s="418">
        <f>F80/$I80</f>
        <v>1.3898544082717925</v>
      </c>
    </row>
    <row r="81" spans="1:12" x14ac:dyDescent="0.2">
      <c r="A81" s="248" t="s">
        <v>114</v>
      </c>
      <c r="B81" s="249" t="s">
        <v>173</v>
      </c>
      <c r="C81" s="421" t="s">
        <v>216</v>
      </c>
      <c r="D81" s="392">
        <v>70.313794099999996</v>
      </c>
      <c r="E81" s="393">
        <v>67.009905200000006</v>
      </c>
      <c r="F81" s="393">
        <v>64.0694716</v>
      </c>
      <c r="G81" s="393">
        <v>40.950121899999999</v>
      </c>
      <c r="H81" s="393">
        <v>36.414095799999998</v>
      </c>
      <c r="I81" s="394">
        <v>36.887677699999998</v>
      </c>
      <c r="J81" s="428">
        <f>D81/$G81</f>
        <v>1.7170594576422982</v>
      </c>
      <c r="K81" s="417">
        <f>E81/$H81</f>
        <v>1.8402188418475025</v>
      </c>
      <c r="L81" s="418">
        <f>F81/$I81</f>
        <v>1.7368800530373318</v>
      </c>
    </row>
    <row r="82" spans="1:12" x14ac:dyDescent="0.2">
      <c r="A82" s="248" t="s">
        <v>115</v>
      </c>
      <c r="B82" s="249" t="s">
        <v>215</v>
      </c>
      <c r="C82" s="421" t="s">
        <v>216</v>
      </c>
      <c r="D82" s="392">
        <v>71.057718899999998</v>
      </c>
      <c r="E82" s="393">
        <v>68.353319200000001</v>
      </c>
      <c r="F82" s="393">
        <v>63.475960899999997</v>
      </c>
      <c r="G82" s="393">
        <v>57.973890699999998</v>
      </c>
      <c r="H82" s="393">
        <v>58.276144799999997</v>
      </c>
      <c r="I82" s="394">
        <v>59.981547900000002</v>
      </c>
      <c r="J82" s="428">
        <f>D82/$G82</f>
        <v>1.2256848391926196</v>
      </c>
      <c r="K82" s="417">
        <f>E82/$H82</f>
        <v>1.1729210886304202</v>
      </c>
      <c r="L82" s="418">
        <f>F82/$I82</f>
        <v>1.0582581330816239</v>
      </c>
    </row>
    <row r="83" spans="1:12" x14ac:dyDescent="0.2">
      <c r="A83" s="248" t="s">
        <v>115</v>
      </c>
      <c r="B83" s="249" t="s">
        <v>173</v>
      </c>
      <c r="C83" s="421" t="s">
        <v>216</v>
      </c>
      <c r="D83" s="392">
        <v>75.595539799999997</v>
      </c>
      <c r="E83" s="393">
        <v>69.431426000000002</v>
      </c>
      <c r="F83" s="393">
        <v>75.545836399999999</v>
      </c>
      <c r="G83" s="393">
        <v>76.4183606</v>
      </c>
      <c r="H83" s="393">
        <v>72.073065</v>
      </c>
      <c r="I83" s="394">
        <v>71.404978900000003</v>
      </c>
      <c r="J83" s="428">
        <f>D83/$G83</f>
        <v>0.98923268186415392</v>
      </c>
      <c r="K83" s="417">
        <f>E83/$H83</f>
        <v>0.96334776382827625</v>
      </c>
      <c r="L83" s="418">
        <f>F83/$I83</f>
        <v>1.0579911592131288</v>
      </c>
    </row>
    <row r="84" spans="1:12" x14ac:dyDescent="0.2">
      <c r="A84" s="248" t="s">
        <v>116</v>
      </c>
      <c r="B84" s="249" t="s">
        <v>215</v>
      </c>
      <c r="C84" s="421" t="s">
        <v>216</v>
      </c>
      <c r="D84" s="392">
        <v>53.599447499999997</v>
      </c>
      <c r="E84" s="393">
        <v>48.639582599999997</v>
      </c>
      <c r="F84" s="393">
        <v>51.254692300000002</v>
      </c>
      <c r="G84" s="393">
        <v>27.6826176</v>
      </c>
      <c r="H84" s="393">
        <v>26.1526946</v>
      </c>
      <c r="I84" s="394">
        <v>27.458917100000001</v>
      </c>
      <c r="J84" s="428">
        <f>D84/$G84</f>
        <v>1.9362131238629687</v>
      </c>
      <c r="K84" s="417">
        <f>E84/$H84</f>
        <v>1.859830634813439</v>
      </c>
      <c r="L84" s="418">
        <f>F84/$I84</f>
        <v>1.8665955439298807</v>
      </c>
    </row>
    <row r="85" spans="1:12" x14ac:dyDescent="0.2">
      <c r="A85" s="248" t="s">
        <v>116</v>
      </c>
      <c r="B85" s="249" t="s">
        <v>173</v>
      </c>
      <c r="C85" s="421" t="s">
        <v>216</v>
      </c>
      <c r="D85" s="392">
        <v>63.662402499999999</v>
      </c>
      <c r="E85" s="393">
        <v>61.925062199999999</v>
      </c>
      <c r="F85" s="393">
        <v>59.371321700000003</v>
      </c>
      <c r="G85" s="393">
        <v>32.384832000000003</v>
      </c>
      <c r="H85" s="393">
        <v>26.212561999999998</v>
      </c>
      <c r="I85" s="394">
        <v>30.095956999999999</v>
      </c>
      <c r="J85" s="428">
        <f>D85/$G85</f>
        <v>1.9658092560121971</v>
      </c>
      <c r="K85" s="417">
        <f>E85/$H85</f>
        <v>2.3624192934670027</v>
      </c>
      <c r="L85" s="418">
        <f>F85/$I85</f>
        <v>1.9727341350201957</v>
      </c>
    </row>
    <row r="86" spans="1:12" x14ac:dyDescent="0.2">
      <c r="A86" s="248" t="s">
        <v>117</v>
      </c>
      <c r="B86" s="249" t="s">
        <v>215</v>
      </c>
      <c r="C86" s="421" t="s">
        <v>216</v>
      </c>
      <c r="D86" s="392">
        <v>30.770262599999999</v>
      </c>
      <c r="E86" s="393">
        <v>34.405572399999997</v>
      </c>
      <c r="F86" s="393">
        <v>35.197969899999997</v>
      </c>
      <c r="G86" s="393">
        <v>7.1040121000000003</v>
      </c>
      <c r="H86" s="393">
        <v>5.8371966999999998</v>
      </c>
      <c r="I86" s="394">
        <v>8.1437969900000002</v>
      </c>
      <c r="J86" s="428">
        <f>D86/$G86</f>
        <v>4.33139220019065</v>
      </c>
      <c r="K86" s="417">
        <f>E86/$H86</f>
        <v>5.8941944512508888</v>
      </c>
      <c r="L86" s="418">
        <f>F86/$I86</f>
        <v>4.3220588557426698</v>
      </c>
    </row>
    <row r="87" spans="1:12" x14ac:dyDescent="0.2">
      <c r="A87" s="248" t="s">
        <v>117</v>
      </c>
      <c r="B87" s="249" t="s">
        <v>173</v>
      </c>
      <c r="C87" s="421" t="s">
        <v>216</v>
      </c>
      <c r="D87" s="392">
        <v>86.670880600000004</v>
      </c>
      <c r="E87" s="393">
        <v>87.205445999999995</v>
      </c>
      <c r="F87" s="393">
        <v>89.392755899999997</v>
      </c>
      <c r="G87" s="393">
        <v>72.345897899999997</v>
      </c>
      <c r="H87" s="393">
        <v>68.931059200000007</v>
      </c>
      <c r="I87" s="394">
        <v>68.340541099999996</v>
      </c>
      <c r="J87" s="428">
        <f>D87/$G87</f>
        <v>1.1980068409656162</v>
      </c>
      <c r="K87" s="417">
        <f>E87/$H87</f>
        <v>1.2651110691187519</v>
      </c>
      <c r="L87" s="418">
        <f>F87/$I87</f>
        <v>1.3080486993685803</v>
      </c>
    </row>
    <row r="88" spans="1:12" x14ac:dyDescent="0.2">
      <c r="A88" s="395"/>
      <c r="B88" s="396"/>
      <c r="C88" s="423"/>
      <c r="D88" s="397"/>
      <c r="E88" s="398"/>
      <c r="F88" s="398"/>
      <c r="G88" s="398"/>
      <c r="H88" s="398"/>
      <c r="I88" s="399"/>
      <c r="J88" s="400"/>
      <c r="K88" s="398"/>
      <c r="L88" s="399"/>
    </row>
    <row r="89" spans="1:12" ht="17" thickBot="1" x14ac:dyDescent="0.25">
      <c r="A89" s="401"/>
      <c r="B89" s="402"/>
      <c r="C89" s="424"/>
      <c r="D89" s="403"/>
      <c r="E89" s="404"/>
      <c r="F89" s="404"/>
      <c r="G89" s="404"/>
      <c r="H89" s="404"/>
      <c r="I89" s="405"/>
      <c r="J89" s="406"/>
      <c r="K89" s="352" t="s">
        <v>217</v>
      </c>
      <c r="L89" s="353">
        <f>AVERAGE(J66:L87)</f>
        <v>1.8745156916004773</v>
      </c>
    </row>
  </sheetData>
  <mergeCells count="47">
    <mergeCell ref="J64:L64"/>
    <mergeCell ref="D64:I64"/>
    <mergeCell ref="J65:L65"/>
    <mergeCell ref="D65:F65"/>
    <mergeCell ref="G65:I65"/>
    <mergeCell ref="B3:M3"/>
    <mergeCell ref="B4:G4"/>
    <mergeCell ref="H4:M4"/>
    <mergeCell ref="B5:D5"/>
    <mergeCell ref="E5:G5"/>
    <mergeCell ref="H5:J5"/>
    <mergeCell ref="K5:M5"/>
    <mergeCell ref="B55:M55"/>
    <mergeCell ref="B56:D56"/>
    <mergeCell ref="E56:G56"/>
    <mergeCell ref="H56:J56"/>
    <mergeCell ref="K56:M56"/>
    <mergeCell ref="B41:M41"/>
    <mergeCell ref="B42:D42"/>
    <mergeCell ref="E42:G42"/>
    <mergeCell ref="H42:J42"/>
    <mergeCell ref="K42:M42"/>
    <mergeCell ref="B48:M48"/>
    <mergeCell ref="B49:D49"/>
    <mergeCell ref="E49:G49"/>
    <mergeCell ref="H49:J49"/>
    <mergeCell ref="K49:M49"/>
    <mergeCell ref="B34:M34"/>
    <mergeCell ref="B35:D35"/>
    <mergeCell ref="E35:G35"/>
    <mergeCell ref="H35:J35"/>
    <mergeCell ref="K35:M35"/>
    <mergeCell ref="B21:D21"/>
    <mergeCell ref="E21:G21"/>
    <mergeCell ref="H21:J21"/>
    <mergeCell ref="K21:M21"/>
    <mergeCell ref="B27:M27"/>
    <mergeCell ref="B28:D28"/>
    <mergeCell ref="E28:G28"/>
    <mergeCell ref="H28:J28"/>
    <mergeCell ref="K28:M28"/>
    <mergeCell ref="B13:M13"/>
    <mergeCell ref="B14:D14"/>
    <mergeCell ref="E14:G14"/>
    <mergeCell ref="H14:J14"/>
    <mergeCell ref="K14:M14"/>
    <mergeCell ref="B20:M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9E861-C071-5646-B107-969FEEF8EF2D}">
  <dimension ref="A2:G112"/>
  <sheetViews>
    <sheetView workbookViewId="0">
      <selection activeCell="A11" sqref="A11:F12"/>
    </sheetView>
  </sheetViews>
  <sheetFormatPr baseColWidth="10" defaultRowHeight="14" x14ac:dyDescent="0.15"/>
  <cols>
    <col min="1" max="1" width="23.83203125" style="432" bestFit="1" customWidth="1"/>
    <col min="2" max="2" width="16.83203125" style="432" bestFit="1" customWidth="1"/>
    <col min="3" max="3" width="18.5" style="432" bestFit="1" customWidth="1"/>
    <col min="4" max="5" width="17.5" style="432" bestFit="1" customWidth="1"/>
    <col min="6" max="6" width="18.1640625" style="432" bestFit="1" customWidth="1"/>
    <col min="7" max="8" width="10.83203125" style="432"/>
    <col min="9" max="9" width="12.83203125" style="432" bestFit="1" customWidth="1"/>
    <col min="10" max="10" width="19.1640625" style="432" bestFit="1" customWidth="1"/>
    <col min="11" max="11" width="12.6640625" style="432" bestFit="1" customWidth="1"/>
    <col min="12" max="12" width="40.6640625" style="432" bestFit="1" customWidth="1"/>
    <col min="13" max="13" width="16.83203125" style="432" bestFit="1" customWidth="1"/>
    <col min="14" max="14" width="20.6640625" style="432" bestFit="1" customWidth="1"/>
    <col min="15" max="15" width="14.5" style="432" bestFit="1" customWidth="1"/>
    <col min="16" max="16384" width="10.83203125" style="432"/>
  </cols>
  <sheetData>
    <row r="2" spans="1:7" ht="15" thickBot="1" x14ac:dyDescent="0.2">
      <c r="A2" s="431" t="s">
        <v>299</v>
      </c>
    </row>
    <row r="3" spans="1:7" ht="31" thickBot="1" x14ac:dyDescent="0.2">
      <c r="A3" s="469" t="s">
        <v>269</v>
      </c>
      <c r="B3" s="470" t="s">
        <v>270</v>
      </c>
      <c r="C3" s="470" t="s">
        <v>271</v>
      </c>
      <c r="D3" s="470" t="s">
        <v>272</v>
      </c>
      <c r="E3" s="470" t="s">
        <v>273</v>
      </c>
      <c r="F3" s="470" t="s">
        <v>274</v>
      </c>
      <c r="G3" s="471" t="s">
        <v>275</v>
      </c>
    </row>
    <row r="4" spans="1:7" ht="45" x14ac:dyDescent="0.15">
      <c r="A4" s="472" t="s">
        <v>276</v>
      </c>
      <c r="B4" s="468" t="s">
        <v>277</v>
      </c>
      <c r="C4" s="468" t="s">
        <v>278</v>
      </c>
      <c r="D4" s="468" t="s">
        <v>279</v>
      </c>
      <c r="E4" s="468" t="s">
        <v>280</v>
      </c>
      <c r="F4" s="468" t="s">
        <v>281</v>
      </c>
      <c r="G4" s="473" t="s">
        <v>282</v>
      </c>
    </row>
    <row r="5" spans="1:7" ht="45" x14ac:dyDescent="0.15">
      <c r="A5" s="474" t="s">
        <v>283</v>
      </c>
      <c r="B5" s="467" t="s">
        <v>277</v>
      </c>
      <c r="C5" s="467" t="s">
        <v>284</v>
      </c>
      <c r="D5" s="467" t="s">
        <v>285</v>
      </c>
      <c r="E5" s="467" t="s">
        <v>280</v>
      </c>
      <c r="F5" s="467" t="s">
        <v>281</v>
      </c>
      <c r="G5" s="475" t="s">
        <v>286</v>
      </c>
    </row>
    <row r="6" spans="1:7" ht="45" x14ac:dyDescent="0.15">
      <c r="A6" s="474" t="s">
        <v>287</v>
      </c>
      <c r="B6" s="467" t="s">
        <v>277</v>
      </c>
      <c r="C6" s="467" t="s">
        <v>288</v>
      </c>
      <c r="D6" s="467" t="s">
        <v>289</v>
      </c>
      <c r="E6" s="467" t="s">
        <v>280</v>
      </c>
      <c r="F6" s="467" t="s">
        <v>281</v>
      </c>
      <c r="G6" s="475" t="s">
        <v>290</v>
      </c>
    </row>
    <row r="7" spans="1:7" ht="45" x14ac:dyDescent="0.15">
      <c r="A7" s="474" t="s">
        <v>291</v>
      </c>
      <c r="B7" s="467" t="s">
        <v>277</v>
      </c>
      <c r="C7" s="467" t="s">
        <v>292</v>
      </c>
      <c r="D7" s="467" t="s">
        <v>293</v>
      </c>
      <c r="E7" s="467" t="s">
        <v>280</v>
      </c>
      <c r="F7" s="467" t="s">
        <v>281</v>
      </c>
      <c r="G7" s="475" t="s">
        <v>294</v>
      </c>
    </row>
    <row r="8" spans="1:7" ht="46" thickBot="1" x14ac:dyDescent="0.2">
      <c r="A8" s="476" t="s">
        <v>295</v>
      </c>
      <c r="B8" s="477" t="s">
        <v>277</v>
      </c>
      <c r="C8" s="477" t="s">
        <v>296</v>
      </c>
      <c r="D8" s="477" t="s">
        <v>297</v>
      </c>
      <c r="E8" s="477" t="s">
        <v>280</v>
      </c>
      <c r="F8" s="477" t="s">
        <v>281</v>
      </c>
      <c r="G8" s="478" t="s">
        <v>298</v>
      </c>
    </row>
    <row r="10" spans="1:7" ht="15" thickBot="1" x14ac:dyDescent="0.2">
      <c r="A10" s="10" t="s">
        <v>265</v>
      </c>
    </row>
    <row r="11" spans="1:7" ht="15" thickBot="1" x14ac:dyDescent="0.2">
      <c r="A11" s="454"/>
      <c r="B11" s="206" t="s">
        <v>264</v>
      </c>
      <c r="C11" s="206"/>
      <c r="D11" s="206"/>
      <c r="E11" s="206"/>
      <c r="F11" s="207"/>
    </row>
    <row r="12" spans="1:7" ht="15" thickBot="1" x14ac:dyDescent="0.2">
      <c r="A12" s="142" t="s">
        <v>261</v>
      </c>
      <c r="B12" s="143" t="s">
        <v>220</v>
      </c>
      <c r="C12" s="143" t="s">
        <v>221</v>
      </c>
      <c r="D12" s="143" t="s">
        <v>222</v>
      </c>
      <c r="E12" s="143" t="s">
        <v>223</v>
      </c>
      <c r="F12" s="144" t="s">
        <v>224</v>
      </c>
    </row>
    <row r="13" spans="1:7" x14ac:dyDescent="0.15">
      <c r="A13" s="449">
        <v>23.4939</v>
      </c>
      <c r="B13" s="450">
        <v>0.65293895999999996</v>
      </c>
      <c r="C13" s="450">
        <v>0.1420826</v>
      </c>
      <c r="D13" s="450">
        <v>1.0518715599999999</v>
      </c>
      <c r="E13" s="450">
        <v>6.4641849200000001</v>
      </c>
      <c r="F13" s="451">
        <v>0.40747428000000002</v>
      </c>
    </row>
    <row r="14" spans="1:7" x14ac:dyDescent="0.15">
      <c r="A14" s="438">
        <v>17.496500000000001</v>
      </c>
      <c r="B14" s="434">
        <v>1.3733832100000001</v>
      </c>
      <c r="C14" s="434">
        <v>0.57133268999999998</v>
      </c>
      <c r="D14" s="434">
        <v>1.3217525000000001</v>
      </c>
      <c r="E14" s="434">
        <v>0.2306414</v>
      </c>
      <c r="F14" s="439">
        <v>0.81854864999999999</v>
      </c>
    </row>
    <row r="15" spans="1:7" x14ac:dyDescent="0.15">
      <c r="A15" s="438">
        <v>21.523299999999999</v>
      </c>
      <c r="B15" s="434">
        <v>6.6654206</v>
      </c>
      <c r="C15" s="434">
        <v>8.9491390000000004E-2</v>
      </c>
      <c r="D15" s="434">
        <v>0.26443646999999998</v>
      </c>
      <c r="E15" s="434">
        <v>66.493462399999999</v>
      </c>
      <c r="F15" s="439">
        <v>0.18071546999999999</v>
      </c>
    </row>
    <row r="16" spans="1:7" x14ac:dyDescent="0.15">
      <c r="A16" s="438">
        <v>34.567300000000003</v>
      </c>
      <c r="B16" s="434">
        <v>17.208967300000001</v>
      </c>
      <c r="C16" s="434">
        <v>0.30784942999999998</v>
      </c>
      <c r="D16" s="434">
        <v>0.5045925</v>
      </c>
      <c r="E16" s="434">
        <v>62.942971499999999</v>
      </c>
      <c r="F16" s="439">
        <v>0.19360601</v>
      </c>
    </row>
    <row r="17" spans="1:6" x14ac:dyDescent="0.15">
      <c r="A17" s="438">
        <v>36.045900000000003</v>
      </c>
      <c r="B17" s="434">
        <v>7.5102796200000004</v>
      </c>
      <c r="C17" s="434">
        <v>0.36447639999999998</v>
      </c>
      <c r="D17" s="434">
        <v>0.51471396999999997</v>
      </c>
      <c r="E17" s="434">
        <v>28.2113452</v>
      </c>
      <c r="F17" s="439">
        <v>0.31616260000000002</v>
      </c>
    </row>
    <row r="18" spans="1:6" x14ac:dyDescent="0.15">
      <c r="A18" s="438">
        <v>26.479199999999999</v>
      </c>
      <c r="B18" s="434">
        <v>0.22531055999999999</v>
      </c>
      <c r="C18" s="434">
        <v>0.21276943000000001</v>
      </c>
      <c r="D18" s="434">
        <v>0.45768871999999999</v>
      </c>
      <c r="E18" s="434">
        <v>0.38612616</v>
      </c>
      <c r="F18" s="439">
        <v>0.39412851999999998</v>
      </c>
    </row>
    <row r="19" spans="1:6" x14ac:dyDescent="0.15">
      <c r="A19" s="438">
        <v>14.85027155</v>
      </c>
      <c r="B19" s="434">
        <v>0.39665494000000001</v>
      </c>
      <c r="C19" s="434">
        <v>6.8250749999999999E-2</v>
      </c>
      <c r="D19" s="434">
        <v>0.49972255999999998</v>
      </c>
      <c r="E19" s="434">
        <v>0.32125501000000001</v>
      </c>
      <c r="F19" s="439">
        <v>0.56329980999999996</v>
      </c>
    </row>
    <row r="20" spans="1:6" x14ac:dyDescent="0.15">
      <c r="A20" s="438">
        <v>17.245799999999999</v>
      </c>
      <c r="B20" s="434">
        <v>0.29378480000000001</v>
      </c>
      <c r="C20" s="434">
        <v>0.55889432000000006</v>
      </c>
      <c r="D20" s="434">
        <v>0.23552966</v>
      </c>
      <c r="E20" s="434">
        <v>7.4108750000000001E-2</v>
      </c>
      <c r="F20" s="439">
        <v>0.52935456999999997</v>
      </c>
    </row>
    <row r="21" spans="1:6" x14ac:dyDescent="0.15">
      <c r="A21" s="438">
        <v>32.757599999999996</v>
      </c>
      <c r="B21" s="434">
        <v>18.483121199999999</v>
      </c>
      <c r="C21" s="434">
        <v>0.75351438999999998</v>
      </c>
      <c r="D21" s="434">
        <v>0.27518348999999998</v>
      </c>
      <c r="E21" s="434">
        <v>62.072587599999999</v>
      </c>
      <c r="F21" s="439">
        <v>0.47062039</v>
      </c>
    </row>
    <row r="22" spans="1:6" ht="15" thickBot="1" x14ac:dyDescent="0.2">
      <c r="A22" s="443">
        <v>15.0234763</v>
      </c>
      <c r="B22" s="444">
        <v>0.79253099000000005</v>
      </c>
      <c r="C22" s="444">
        <v>0.68533164000000002</v>
      </c>
      <c r="D22" s="444">
        <v>0.42879137000000001</v>
      </c>
      <c r="E22" s="444">
        <v>0.65031457000000004</v>
      </c>
      <c r="F22" s="445">
        <v>1.20671715</v>
      </c>
    </row>
    <row r="23" spans="1:6" x14ac:dyDescent="0.15">
      <c r="A23" s="446"/>
      <c r="B23" s="447"/>
      <c r="C23" s="447"/>
      <c r="D23" s="447"/>
      <c r="E23" s="447"/>
      <c r="F23" s="448"/>
    </row>
    <row r="24" spans="1:6" x14ac:dyDescent="0.15">
      <c r="A24" s="436" t="s">
        <v>225</v>
      </c>
      <c r="B24" s="433"/>
      <c r="C24" s="433"/>
      <c r="D24" s="433"/>
      <c r="E24" s="433"/>
      <c r="F24" s="437"/>
    </row>
    <row r="25" spans="1:6" x14ac:dyDescent="0.15">
      <c r="A25" s="436" t="s">
        <v>226</v>
      </c>
      <c r="B25" s="433">
        <v>0.76519999999999999</v>
      </c>
      <c r="C25" s="433">
        <v>2.18E-2</v>
      </c>
      <c r="D25" s="433">
        <v>-0.17030000000000001</v>
      </c>
      <c r="E25" s="433">
        <v>0.63670000000000004</v>
      </c>
      <c r="F25" s="437">
        <v>-0.63319999999999999</v>
      </c>
    </row>
    <row r="26" spans="1:6" x14ac:dyDescent="0.15">
      <c r="A26" s="436" t="s">
        <v>227</v>
      </c>
      <c r="B26" s="433" t="s">
        <v>228</v>
      </c>
      <c r="C26" s="433" t="s">
        <v>229</v>
      </c>
      <c r="D26" s="433" t="s">
        <v>230</v>
      </c>
      <c r="E26" s="433" t="s">
        <v>231</v>
      </c>
      <c r="F26" s="437" t="s">
        <v>232</v>
      </c>
    </row>
    <row r="27" spans="1:6" x14ac:dyDescent="0.15">
      <c r="A27" s="436" t="s">
        <v>233</v>
      </c>
      <c r="B27" s="433">
        <v>0.58560000000000001</v>
      </c>
      <c r="C27" s="433">
        <v>4.7540000000000001E-4</v>
      </c>
      <c r="D27" s="433">
        <v>2.9000000000000001E-2</v>
      </c>
      <c r="E27" s="433">
        <v>0.40539999999999998</v>
      </c>
      <c r="F27" s="437">
        <v>0.40089999999999998</v>
      </c>
    </row>
    <row r="28" spans="1:6" x14ac:dyDescent="0.15">
      <c r="A28" s="436"/>
      <c r="B28" s="433"/>
      <c r="C28" s="433"/>
      <c r="D28" s="433"/>
      <c r="E28" s="433"/>
      <c r="F28" s="437"/>
    </row>
    <row r="29" spans="1:6" x14ac:dyDescent="0.15">
      <c r="A29" s="436" t="s">
        <v>234</v>
      </c>
      <c r="B29" s="433"/>
      <c r="C29" s="433"/>
      <c r="D29" s="433"/>
      <c r="E29" s="433"/>
      <c r="F29" s="437"/>
    </row>
    <row r="30" spans="1:6" x14ac:dyDescent="0.15">
      <c r="A30" s="436" t="s">
        <v>235</v>
      </c>
      <c r="B30" s="433">
        <v>9.9000000000000008E-3</v>
      </c>
      <c r="C30" s="433">
        <v>0.95230000000000004</v>
      </c>
      <c r="D30" s="433">
        <v>0.6381</v>
      </c>
      <c r="E30" s="433">
        <v>4.7800000000000002E-2</v>
      </c>
      <c r="F30" s="437">
        <v>4.9399999999999999E-2</v>
      </c>
    </row>
    <row r="31" spans="1:6" x14ac:dyDescent="0.15">
      <c r="A31" s="436" t="s">
        <v>236</v>
      </c>
      <c r="B31" s="433" t="s">
        <v>237</v>
      </c>
      <c r="C31" s="433" t="s">
        <v>238</v>
      </c>
      <c r="D31" s="433" t="s">
        <v>238</v>
      </c>
      <c r="E31" s="433" t="s">
        <v>239</v>
      </c>
      <c r="F31" s="437" t="s">
        <v>239</v>
      </c>
    </row>
    <row r="32" spans="1:6" x14ac:dyDescent="0.15">
      <c r="A32" s="436" t="s">
        <v>240</v>
      </c>
      <c r="B32" s="433" t="s">
        <v>241</v>
      </c>
      <c r="C32" s="433" t="s">
        <v>242</v>
      </c>
      <c r="D32" s="433" t="s">
        <v>242</v>
      </c>
      <c r="E32" s="433" t="s">
        <v>241</v>
      </c>
      <c r="F32" s="437" t="s">
        <v>241</v>
      </c>
    </row>
    <row r="33" spans="1:6" x14ac:dyDescent="0.15">
      <c r="A33" s="436"/>
      <c r="B33" s="433"/>
      <c r="C33" s="433"/>
      <c r="D33" s="433"/>
      <c r="E33" s="433"/>
      <c r="F33" s="437"/>
    </row>
    <row r="34" spans="1:6" ht="15" thickBot="1" x14ac:dyDescent="0.2">
      <c r="A34" s="440" t="s">
        <v>243</v>
      </c>
      <c r="B34" s="441">
        <v>10</v>
      </c>
      <c r="C34" s="441">
        <v>10</v>
      </c>
      <c r="D34" s="441">
        <v>10</v>
      </c>
      <c r="E34" s="441">
        <v>10</v>
      </c>
      <c r="F34" s="442">
        <v>10</v>
      </c>
    </row>
    <row r="36" spans="1:6" ht="15" thickBot="1" x14ac:dyDescent="0.2">
      <c r="A36" s="10" t="s">
        <v>266</v>
      </c>
    </row>
    <row r="37" spans="1:6" ht="15" thickBot="1" x14ac:dyDescent="0.2">
      <c r="A37" s="335"/>
      <c r="B37" s="334" t="s">
        <v>264</v>
      </c>
      <c r="C37" s="334"/>
      <c r="D37" s="334"/>
      <c r="E37" s="334"/>
      <c r="F37" s="336"/>
    </row>
    <row r="38" spans="1:6" ht="15" thickBot="1" x14ac:dyDescent="0.2">
      <c r="A38" s="461" t="s">
        <v>262</v>
      </c>
      <c r="B38" s="462" t="s">
        <v>220</v>
      </c>
      <c r="C38" s="462" t="s">
        <v>221</v>
      </c>
      <c r="D38" s="462" t="s">
        <v>222</v>
      </c>
      <c r="E38" s="462" t="s">
        <v>223</v>
      </c>
      <c r="F38" s="463" t="s">
        <v>224</v>
      </c>
    </row>
    <row r="39" spans="1:6" x14ac:dyDescent="0.15">
      <c r="A39" s="455">
        <v>19.990205599999999</v>
      </c>
      <c r="B39" s="456">
        <v>0.65293895999999996</v>
      </c>
      <c r="C39" s="456">
        <v>0.1420826</v>
      </c>
      <c r="D39" s="456">
        <v>1.0518715599999999</v>
      </c>
      <c r="E39" s="456">
        <v>6.4641849200000001</v>
      </c>
      <c r="F39" s="457">
        <v>0.40747428000000002</v>
      </c>
    </row>
    <row r="40" spans="1:6" x14ac:dyDescent="0.15">
      <c r="A40" s="438">
        <v>9.9957659299999992</v>
      </c>
      <c r="B40" s="434">
        <v>1.3733832100000001</v>
      </c>
      <c r="C40" s="434">
        <v>0.57133268999999998</v>
      </c>
      <c r="D40" s="434">
        <v>1.3217525000000001</v>
      </c>
      <c r="E40" s="434">
        <v>0.2306414</v>
      </c>
      <c r="F40" s="439">
        <v>0.81854864999999999</v>
      </c>
    </row>
    <row r="41" spans="1:6" x14ac:dyDescent="0.15">
      <c r="A41" s="438">
        <v>18.2506004</v>
      </c>
      <c r="B41" s="434">
        <v>6.6654206</v>
      </c>
      <c r="C41" s="434">
        <v>8.9491390000000004E-2</v>
      </c>
      <c r="D41" s="434">
        <v>0.26443646999999998</v>
      </c>
      <c r="E41" s="434">
        <v>66.493462399999999</v>
      </c>
      <c r="F41" s="439">
        <v>0.18071546999999999</v>
      </c>
    </row>
    <row r="42" spans="1:6" x14ac:dyDescent="0.15">
      <c r="A42" s="438">
        <v>28.246115</v>
      </c>
      <c r="B42" s="434">
        <v>17.208967300000001</v>
      </c>
      <c r="C42" s="434">
        <v>0.30784942999999998</v>
      </c>
      <c r="D42" s="434">
        <v>0.5045925</v>
      </c>
      <c r="E42" s="434">
        <v>62.942971499999999</v>
      </c>
      <c r="F42" s="439">
        <v>0.19360601</v>
      </c>
    </row>
    <row r="43" spans="1:6" x14ac:dyDescent="0.15">
      <c r="A43" s="438">
        <v>27.4090101</v>
      </c>
      <c r="B43" s="434">
        <v>7.5102796200000004</v>
      </c>
      <c r="C43" s="434">
        <v>0.36447639999999998</v>
      </c>
      <c r="D43" s="434">
        <v>0.51471396999999997</v>
      </c>
      <c r="E43" s="434">
        <v>28.2113452</v>
      </c>
      <c r="F43" s="439">
        <v>0.31616260000000002</v>
      </c>
    </row>
    <row r="44" spans="1:6" x14ac:dyDescent="0.15">
      <c r="A44" s="438">
        <v>17.876176900000001</v>
      </c>
      <c r="B44" s="434">
        <v>0.22531055999999999</v>
      </c>
      <c r="C44" s="434">
        <v>0.21276943000000001</v>
      </c>
      <c r="D44" s="434">
        <v>0.45768871999999999</v>
      </c>
      <c r="E44" s="434">
        <v>0.38612616</v>
      </c>
      <c r="F44" s="439">
        <v>0.39412851999999998</v>
      </c>
    </row>
    <row r="45" spans="1:6" x14ac:dyDescent="0.15">
      <c r="A45" s="438">
        <v>10.218169400000001</v>
      </c>
      <c r="B45" s="434">
        <v>0.39665494000000001</v>
      </c>
      <c r="C45" s="434">
        <v>6.8250749999999999E-2</v>
      </c>
      <c r="D45" s="434">
        <v>0.49972255999999998</v>
      </c>
      <c r="E45" s="434">
        <v>0.32125501000000001</v>
      </c>
      <c r="F45" s="439">
        <v>0.56329980999999996</v>
      </c>
    </row>
    <row r="46" spans="1:6" x14ac:dyDescent="0.15">
      <c r="A46" s="438">
        <v>9.7360067299999997</v>
      </c>
      <c r="B46" s="434">
        <v>0.29378480000000001</v>
      </c>
      <c r="C46" s="434">
        <v>0.55889432000000006</v>
      </c>
      <c r="D46" s="434">
        <v>0.23552966</v>
      </c>
      <c r="E46" s="434">
        <v>7.4108750000000001E-2</v>
      </c>
      <c r="F46" s="439">
        <v>0.52935456999999997</v>
      </c>
    </row>
    <row r="47" spans="1:6" x14ac:dyDescent="0.15">
      <c r="A47" s="438">
        <v>27.729221200000001</v>
      </c>
      <c r="B47" s="434">
        <v>18.483121199999999</v>
      </c>
      <c r="C47" s="434">
        <v>0.75351438999999998</v>
      </c>
      <c r="D47" s="434">
        <v>0.27518348999999998</v>
      </c>
      <c r="E47" s="434">
        <v>62.072587599999999</v>
      </c>
      <c r="F47" s="439">
        <v>0.47062039</v>
      </c>
    </row>
    <row r="48" spans="1:6" ht="15" thickBot="1" x14ac:dyDescent="0.2">
      <c r="A48" s="458">
        <v>9.0372122099999999</v>
      </c>
      <c r="B48" s="459">
        <v>0.79253099000000005</v>
      </c>
      <c r="C48" s="459">
        <v>0.68533164000000002</v>
      </c>
      <c r="D48" s="459">
        <v>0.42879137000000001</v>
      </c>
      <c r="E48" s="459">
        <v>0.65031457000000004</v>
      </c>
      <c r="F48" s="460">
        <v>1.20671715</v>
      </c>
    </row>
    <row r="49" spans="1:6" x14ac:dyDescent="0.15">
      <c r="A49" s="464"/>
      <c r="B49" s="465"/>
      <c r="C49" s="465"/>
      <c r="D49" s="465"/>
      <c r="E49" s="465"/>
      <c r="F49" s="466"/>
    </row>
    <row r="50" spans="1:6" x14ac:dyDescent="0.15">
      <c r="A50" s="436" t="s">
        <v>225</v>
      </c>
      <c r="B50" s="433"/>
      <c r="C50" s="433"/>
      <c r="D50" s="433"/>
      <c r="E50" s="433"/>
      <c r="F50" s="437"/>
    </row>
    <row r="51" spans="1:6" x14ac:dyDescent="0.15">
      <c r="A51" s="436" t="s">
        <v>226</v>
      </c>
      <c r="B51" s="433">
        <v>0.81730000000000003</v>
      </c>
      <c r="C51" s="433">
        <v>-6.1379999999999997E-2</v>
      </c>
      <c r="D51" s="433">
        <v>-0.18279999999999999</v>
      </c>
      <c r="E51" s="433">
        <v>0.74250000000000005</v>
      </c>
      <c r="F51" s="437">
        <v>-0.68279999999999996</v>
      </c>
    </row>
    <row r="52" spans="1:6" x14ac:dyDescent="0.15">
      <c r="A52" s="436" t="s">
        <v>227</v>
      </c>
      <c r="B52" s="433" t="s">
        <v>244</v>
      </c>
      <c r="C52" s="433" t="s">
        <v>245</v>
      </c>
      <c r="D52" s="433" t="s">
        <v>246</v>
      </c>
      <c r="E52" s="433" t="s">
        <v>247</v>
      </c>
      <c r="F52" s="437" t="s">
        <v>248</v>
      </c>
    </row>
    <row r="53" spans="1:6" x14ac:dyDescent="0.15">
      <c r="A53" s="436" t="s">
        <v>233</v>
      </c>
      <c r="B53" s="433">
        <v>0.66800000000000004</v>
      </c>
      <c r="C53" s="433">
        <v>3.7669999999999999E-3</v>
      </c>
      <c r="D53" s="433">
        <v>3.3430000000000001E-2</v>
      </c>
      <c r="E53" s="433">
        <v>0.5514</v>
      </c>
      <c r="F53" s="437">
        <v>0.4662</v>
      </c>
    </row>
    <row r="54" spans="1:6" x14ac:dyDescent="0.15">
      <c r="A54" s="436"/>
      <c r="B54" s="433"/>
      <c r="C54" s="433"/>
      <c r="D54" s="433"/>
      <c r="E54" s="433"/>
      <c r="F54" s="437"/>
    </row>
    <row r="55" spans="1:6" x14ac:dyDescent="0.15">
      <c r="A55" s="436" t="s">
        <v>234</v>
      </c>
      <c r="B55" s="433"/>
      <c r="C55" s="433"/>
      <c r="D55" s="433"/>
      <c r="E55" s="433"/>
      <c r="F55" s="437"/>
    </row>
    <row r="56" spans="1:6" x14ac:dyDescent="0.15">
      <c r="A56" s="436" t="s">
        <v>235</v>
      </c>
      <c r="B56" s="433">
        <v>3.8999999999999998E-3</v>
      </c>
      <c r="C56" s="433">
        <v>0.86619999999999997</v>
      </c>
      <c r="D56" s="433">
        <v>0.61319999999999997</v>
      </c>
      <c r="E56" s="433">
        <v>1.3899999999999999E-2</v>
      </c>
      <c r="F56" s="437">
        <v>2.9600000000000001E-2</v>
      </c>
    </row>
    <row r="57" spans="1:6" x14ac:dyDescent="0.15">
      <c r="A57" s="436" t="s">
        <v>236</v>
      </c>
      <c r="B57" s="433" t="s">
        <v>237</v>
      </c>
      <c r="C57" s="433" t="s">
        <v>238</v>
      </c>
      <c r="D57" s="433" t="s">
        <v>238</v>
      </c>
      <c r="E57" s="433" t="s">
        <v>239</v>
      </c>
      <c r="F57" s="437" t="s">
        <v>239</v>
      </c>
    </row>
    <row r="58" spans="1:6" x14ac:dyDescent="0.15">
      <c r="A58" s="436" t="s">
        <v>240</v>
      </c>
      <c r="B58" s="433" t="s">
        <v>241</v>
      </c>
      <c r="C58" s="433" t="s">
        <v>242</v>
      </c>
      <c r="D58" s="433" t="s">
        <v>242</v>
      </c>
      <c r="E58" s="433" t="s">
        <v>241</v>
      </c>
      <c r="F58" s="437" t="s">
        <v>241</v>
      </c>
    </row>
    <row r="59" spans="1:6" x14ac:dyDescent="0.15">
      <c r="A59" s="436"/>
      <c r="B59" s="433"/>
      <c r="C59" s="433"/>
      <c r="D59" s="433"/>
      <c r="E59" s="433"/>
      <c r="F59" s="437"/>
    </row>
    <row r="60" spans="1:6" ht="15" thickBot="1" x14ac:dyDescent="0.2">
      <c r="A60" s="440" t="s">
        <v>243</v>
      </c>
      <c r="B60" s="441">
        <v>10</v>
      </c>
      <c r="C60" s="441">
        <v>10</v>
      </c>
      <c r="D60" s="441">
        <v>10</v>
      </c>
      <c r="E60" s="441">
        <v>10</v>
      </c>
      <c r="F60" s="442">
        <v>10</v>
      </c>
    </row>
    <row r="62" spans="1:6" ht="15" thickBot="1" x14ac:dyDescent="0.2">
      <c r="A62" s="435" t="s">
        <v>267</v>
      </c>
    </row>
    <row r="63" spans="1:6" ht="15" thickBot="1" x14ac:dyDescent="0.2">
      <c r="A63" s="454"/>
      <c r="B63" s="206" t="s">
        <v>264</v>
      </c>
      <c r="C63" s="206"/>
      <c r="D63" s="206"/>
      <c r="E63" s="206"/>
      <c r="F63" s="207"/>
    </row>
    <row r="64" spans="1:6" ht="15" thickBot="1" x14ac:dyDescent="0.2">
      <c r="A64" s="142" t="s">
        <v>249</v>
      </c>
      <c r="B64" s="143" t="s">
        <v>220</v>
      </c>
      <c r="C64" s="143" t="s">
        <v>221</v>
      </c>
      <c r="D64" s="143" t="s">
        <v>222</v>
      </c>
      <c r="E64" s="143" t="s">
        <v>223</v>
      </c>
      <c r="F64" s="144" t="s">
        <v>224</v>
      </c>
    </row>
    <row r="65" spans="1:6" x14ac:dyDescent="0.15">
      <c r="A65" s="449">
        <v>9.0929457599999992</v>
      </c>
      <c r="B65" s="450">
        <v>0.65293895999999996</v>
      </c>
      <c r="C65" s="450">
        <v>0.1420826</v>
      </c>
      <c r="D65" s="450">
        <v>1.0518715599999999</v>
      </c>
      <c r="E65" s="450">
        <v>6.4641849200000001</v>
      </c>
      <c r="F65" s="451">
        <v>0.40747428000000002</v>
      </c>
    </row>
    <row r="66" spans="1:6" x14ac:dyDescent="0.15">
      <c r="A66" s="438">
        <v>2.17323771</v>
      </c>
      <c r="B66" s="434">
        <v>1.3733832100000001</v>
      </c>
      <c r="C66" s="434">
        <v>0.57133268999999998</v>
      </c>
      <c r="D66" s="434">
        <v>1.3217525000000001</v>
      </c>
      <c r="E66" s="434">
        <v>0.2306414</v>
      </c>
      <c r="F66" s="439">
        <v>0.81854864999999999</v>
      </c>
    </row>
    <row r="67" spans="1:6" x14ac:dyDescent="0.15">
      <c r="A67" s="438">
        <v>8.4671076000000003</v>
      </c>
      <c r="B67" s="434">
        <v>6.6654206</v>
      </c>
      <c r="C67" s="434">
        <v>8.9491390000000004E-2</v>
      </c>
      <c r="D67" s="434">
        <v>0.26443646999999998</v>
      </c>
      <c r="E67" s="434">
        <v>66.493462399999999</v>
      </c>
      <c r="F67" s="439">
        <v>0.18071546999999999</v>
      </c>
    </row>
    <row r="68" spans="1:6" x14ac:dyDescent="0.15">
      <c r="A68" s="438">
        <v>15.552483799999999</v>
      </c>
      <c r="B68" s="434">
        <v>17.208967300000001</v>
      </c>
      <c r="C68" s="434">
        <v>0.30784942999999998</v>
      </c>
      <c r="D68" s="434">
        <v>0.5045925</v>
      </c>
      <c r="E68" s="434">
        <v>62.942971499999999</v>
      </c>
      <c r="F68" s="439">
        <v>0.19360601</v>
      </c>
    </row>
    <row r="69" spans="1:6" x14ac:dyDescent="0.15">
      <c r="A69" s="438">
        <v>13.222160000000001</v>
      </c>
      <c r="B69" s="434">
        <v>7.5102796200000004</v>
      </c>
      <c r="C69" s="434">
        <v>0.36447639999999998</v>
      </c>
      <c r="D69" s="434">
        <v>0.51471396999999997</v>
      </c>
      <c r="E69" s="434">
        <v>28.2113452</v>
      </c>
      <c r="F69" s="439">
        <v>0.31616260000000002</v>
      </c>
    </row>
    <row r="70" spans="1:6" x14ac:dyDescent="0.15">
      <c r="A70" s="438">
        <v>4.1539851199999998</v>
      </c>
      <c r="B70" s="434">
        <v>0.22531055999999999</v>
      </c>
      <c r="C70" s="434">
        <v>0.21276943000000001</v>
      </c>
      <c r="D70" s="434">
        <v>0.45768871999999999</v>
      </c>
      <c r="E70" s="434">
        <v>0.38612616</v>
      </c>
      <c r="F70" s="439">
        <v>0.39412851999999998</v>
      </c>
    </row>
    <row r="71" spans="1:6" x14ac:dyDescent="0.15">
      <c r="A71" s="438">
        <v>2.4811786599999999</v>
      </c>
      <c r="B71" s="434">
        <v>0.39665494000000001</v>
      </c>
      <c r="C71" s="434">
        <v>6.8250749999999999E-2</v>
      </c>
      <c r="D71" s="434">
        <v>0.49972255999999998</v>
      </c>
      <c r="E71" s="434">
        <v>0.32125501000000001</v>
      </c>
      <c r="F71" s="439">
        <v>0.56329980999999996</v>
      </c>
    </row>
    <row r="72" spans="1:6" x14ac:dyDescent="0.15">
      <c r="A72" s="438">
        <v>2.69755747</v>
      </c>
      <c r="B72" s="434">
        <v>0.29378480000000001</v>
      </c>
      <c r="C72" s="434">
        <v>0.55889432000000006</v>
      </c>
      <c r="D72" s="434">
        <v>0.23552966</v>
      </c>
      <c r="E72" s="434">
        <v>7.4108750000000001E-2</v>
      </c>
      <c r="F72" s="439">
        <v>0.52935456999999997</v>
      </c>
    </row>
    <row r="73" spans="1:6" x14ac:dyDescent="0.15">
      <c r="A73" s="438">
        <v>14.1569652</v>
      </c>
      <c r="B73" s="434">
        <v>18.483121199999999</v>
      </c>
      <c r="C73" s="434">
        <v>0.75351438999999998</v>
      </c>
      <c r="D73" s="434">
        <v>0.27518348999999998</v>
      </c>
      <c r="E73" s="434">
        <v>62.072587599999999</v>
      </c>
      <c r="F73" s="439">
        <v>0.47062039</v>
      </c>
    </row>
    <row r="74" spans="1:6" ht="15" thickBot="1" x14ac:dyDescent="0.2">
      <c r="A74" s="458">
        <v>2.9998305200000002</v>
      </c>
      <c r="B74" s="459">
        <v>0.79253099000000005</v>
      </c>
      <c r="C74" s="459">
        <v>0.68533164000000002</v>
      </c>
      <c r="D74" s="459">
        <v>0.42879137000000001</v>
      </c>
      <c r="E74" s="459">
        <v>0.65031457000000004</v>
      </c>
      <c r="F74" s="460">
        <v>1.20671715</v>
      </c>
    </row>
    <row r="75" spans="1:6" x14ac:dyDescent="0.15">
      <c r="A75" s="464"/>
      <c r="B75" s="465"/>
      <c r="C75" s="465"/>
      <c r="D75" s="465"/>
      <c r="E75" s="465"/>
      <c r="F75" s="466"/>
    </row>
    <row r="76" spans="1:6" x14ac:dyDescent="0.15">
      <c r="A76" s="436" t="s">
        <v>225</v>
      </c>
      <c r="B76" s="433"/>
      <c r="C76" s="433"/>
      <c r="D76" s="433"/>
      <c r="E76" s="433"/>
      <c r="F76" s="437"/>
    </row>
    <row r="77" spans="1:6" x14ac:dyDescent="0.15">
      <c r="A77" s="436" t="s">
        <v>226</v>
      </c>
      <c r="B77" s="433">
        <v>0.87519999999999998</v>
      </c>
      <c r="C77" s="433">
        <v>2.366E-3</v>
      </c>
      <c r="D77" s="433">
        <v>-0.1988</v>
      </c>
      <c r="E77" s="433">
        <v>0.81269999999999998</v>
      </c>
      <c r="F77" s="437">
        <v>-0.62160000000000004</v>
      </c>
    </row>
    <row r="78" spans="1:6" x14ac:dyDescent="0.15">
      <c r="A78" s="436" t="s">
        <v>227</v>
      </c>
      <c r="B78" s="433" t="s">
        <v>250</v>
      </c>
      <c r="C78" s="433" t="s">
        <v>251</v>
      </c>
      <c r="D78" s="433" t="s">
        <v>252</v>
      </c>
      <c r="E78" s="433" t="s">
        <v>253</v>
      </c>
      <c r="F78" s="437" t="s">
        <v>254</v>
      </c>
    </row>
    <row r="79" spans="1:6" x14ac:dyDescent="0.15">
      <c r="A79" s="436" t="s">
        <v>233</v>
      </c>
      <c r="B79" s="433">
        <v>0.76600000000000001</v>
      </c>
      <c r="C79" s="433">
        <v>5.5999999999999997E-6</v>
      </c>
      <c r="D79" s="433">
        <v>3.9530000000000003E-2</v>
      </c>
      <c r="E79" s="433">
        <v>0.66049999999999998</v>
      </c>
      <c r="F79" s="437">
        <v>0.38640000000000002</v>
      </c>
    </row>
    <row r="80" spans="1:6" x14ac:dyDescent="0.15">
      <c r="A80" s="436"/>
      <c r="B80" s="433"/>
      <c r="C80" s="433"/>
      <c r="D80" s="433"/>
      <c r="E80" s="433"/>
      <c r="F80" s="437"/>
    </row>
    <row r="81" spans="1:6" x14ac:dyDescent="0.15">
      <c r="A81" s="436" t="s">
        <v>234</v>
      </c>
      <c r="B81" s="433"/>
      <c r="C81" s="433"/>
      <c r="D81" s="433"/>
      <c r="E81" s="433"/>
      <c r="F81" s="437"/>
    </row>
    <row r="82" spans="1:6" x14ac:dyDescent="0.15">
      <c r="A82" s="436" t="s">
        <v>235</v>
      </c>
      <c r="B82" s="433">
        <v>8.9999999999999998E-4</v>
      </c>
      <c r="C82" s="433">
        <v>0.99480000000000002</v>
      </c>
      <c r="D82" s="433">
        <v>0.58189999999999997</v>
      </c>
      <c r="E82" s="433">
        <v>4.3E-3</v>
      </c>
      <c r="F82" s="437">
        <v>5.5E-2</v>
      </c>
    </row>
    <row r="83" spans="1:6" x14ac:dyDescent="0.15">
      <c r="A83" s="436" t="s">
        <v>236</v>
      </c>
      <c r="B83" s="433" t="s">
        <v>255</v>
      </c>
      <c r="C83" s="433" t="s">
        <v>238</v>
      </c>
      <c r="D83" s="433" t="s">
        <v>238</v>
      </c>
      <c r="E83" s="433" t="s">
        <v>237</v>
      </c>
      <c r="F83" s="437" t="s">
        <v>238</v>
      </c>
    </row>
    <row r="84" spans="1:6" x14ac:dyDescent="0.15">
      <c r="A84" s="436" t="s">
        <v>240</v>
      </c>
      <c r="B84" s="433" t="s">
        <v>241</v>
      </c>
      <c r="C84" s="433" t="s">
        <v>242</v>
      </c>
      <c r="D84" s="433" t="s">
        <v>242</v>
      </c>
      <c r="E84" s="433" t="s">
        <v>241</v>
      </c>
      <c r="F84" s="437" t="s">
        <v>242</v>
      </c>
    </row>
    <row r="85" spans="1:6" x14ac:dyDescent="0.15">
      <c r="A85" s="436"/>
      <c r="B85" s="433"/>
      <c r="C85" s="433"/>
      <c r="D85" s="433"/>
      <c r="E85" s="433"/>
      <c r="F85" s="437"/>
    </row>
    <row r="86" spans="1:6" ht="15" thickBot="1" x14ac:dyDescent="0.2">
      <c r="A86" s="440" t="s">
        <v>243</v>
      </c>
      <c r="B86" s="441">
        <v>10</v>
      </c>
      <c r="C86" s="441">
        <v>10</v>
      </c>
      <c r="D86" s="441">
        <v>10</v>
      </c>
      <c r="E86" s="441">
        <v>10</v>
      </c>
      <c r="F86" s="442">
        <v>10</v>
      </c>
    </row>
    <row r="88" spans="1:6" ht="15" thickBot="1" x14ac:dyDescent="0.2">
      <c r="A88" s="435" t="s">
        <v>268</v>
      </c>
    </row>
    <row r="89" spans="1:6" x14ac:dyDescent="0.15">
      <c r="A89" s="112"/>
      <c r="B89" s="196" t="s">
        <v>264</v>
      </c>
      <c r="C89" s="196"/>
      <c r="D89" s="196"/>
      <c r="E89" s="196"/>
      <c r="F89" s="197"/>
    </row>
    <row r="90" spans="1:6" ht="15" thickBot="1" x14ac:dyDescent="0.2">
      <c r="A90" s="452" t="s">
        <v>263</v>
      </c>
      <c r="B90" s="182" t="s">
        <v>220</v>
      </c>
      <c r="C90" s="182" t="s">
        <v>221</v>
      </c>
      <c r="D90" s="182" t="s">
        <v>222</v>
      </c>
      <c r="E90" s="182" t="s">
        <v>223</v>
      </c>
      <c r="F90" s="453" t="s">
        <v>224</v>
      </c>
    </row>
    <row r="91" spans="1:6" x14ac:dyDescent="0.15">
      <c r="A91" s="455">
        <v>2.2083911500000002</v>
      </c>
      <c r="B91" s="456">
        <v>0.65293895999999996</v>
      </c>
      <c r="C91" s="456">
        <v>0.1420826</v>
      </c>
      <c r="D91" s="456">
        <v>1.0518715599999999</v>
      </c>
      <c r="E91" s="456">
        <v>6.4641849200000001</v>
      </c>
      <c r="F91" s="457">
        <v>0.40747428000000002</v>
      </c>
    </row>
    <row r="92" spans="1:6" x14ac:dyDescent="0.15">
      <c r="A92" s="438">
        <v>1.0071141299999999</v>
      </c>
      <c r="B92" s="434">
        <v>1.3733832100000001</v>
      </c>
      <c r="C92" s="434">
        <v>0.57133268999999998</v>
      </c>
      <c r="D92" s="434">
        <v>1.3217525000000001</v>
      </c>
      <c r="E92" s="434">
        <v>0.2306414</v>
      </c>
      <c r="F92" s="439">
        <v>0.81854864999999999</v>
      </c>
    </row>
    <row r="93" spans="1:6" x14ac:dyDescent="0.15">
      <c r="A93" s="438">
        <v>5.1806664199999997</v>
      </c>
      <c r="B93" s="434">
        <v>6.6654206</v>
      </c>
      <c r="C93" s="434">
        <v>8.9491390000000004E-2</v>
      </c>
      <c r="D93" s="434">
        <v>0.26443646999999998</v>
      </c>
      <c r="E93" s="434">
        <v>66.493462399999999</v>
      </c>
      <c r="F93" s="439">
        <v>0.18071546999999999</v>
      </c>
    </row>
    <row r="94" spans="1:6" x14ac:dyDescent="0.15">
      <c r="A94" s="438">
        <v>7.0772655499999999</v>
      </c>
      <c r="B94" s="434">
        <v>17.208967300000001</v>
      </c>
      <c r="C94" s="434">
        <v>0.30784942999999998</v>
      </c>
      <c r="D94" s="434">
        <v>0.5045925</v>
      </c>
      <c r="E94" s="434">
        <v>62.942971499999999</v>
      </c>
      <c r="F94" s="439">
        <v>0.19360601</v>
      </c>
    </row>
    <row r="95" spans="1:6" x14ac:dyDescent="0.15">
      <c r="A95" s="438">
        <v>8.0894169999999992</v>
      </c>
      <c r="B95" s="434">
        <v>7.5102796200000004</v>
      </c>
      <c r="C95" s="434">
        <v>0.36447639999999998</v>
      </c>
      <c r="D95" s="434">
        <v>0.51471396999999997</v>
      </c>
      <c r="E95" s="434">
        <v>28.2113452</v>
      </c>
      <c r="F95" s="439">
        <v>0.31616260000000002</v>
      </c>
    </row>
    <row r="96" spans="1:6" x14ac:dyDescent="0.15">
      <c r="A96" s="438">
        <v>1.35061341</v>
      </c>
      <c r="B96" s="434">
        <v>0.22531055999999999</v>
      </c>
      <c r="C96" s="434">
        <v>0.21276943000000001</v>
      </c>
      <c r="D96" s="434">
        <v>0.45768871999999999</v>
      </c>
      <c r="E96" s="434">
        <v>0.38612616</v>
      </c>
      <c r="F96" s="439">
        <v>0.39412851999999998</v>
      </c>
    </row>
    <row r="97" spans="1:6" x14ac:dyDescent="0.15">
      <c r="A97" s="438">
        <v>0.97815973000000001</v>
      </c>
      <c r="B97" s="434">
        <v>0.39665494000000001</v>
      </c>
      <c r="C97" s="434">
        <v>6.8250749999999999E-2</v>
      </c>
      <c r="D97" s="434">
        <v>0.49972255999999998</v>
      </c>
      <c r="E97" s="434">
        <v>0.32125501000000001</v>
      </c>
      <c r="F97" s="439">
        <v>0.56329980999999996</v>
      </c>
    </row>
    <row r="98" spans="1:6" x14ac:dyDescent="0.15">
      <c r="A98" s="438">
        <v>0.98646518000000005</v>
      </c>
      <c r="B98" s="434">
        <v>0.29378480000000001</v>
      </c>
      <c r="C98" s="434">
        <v>0.55889432000000006</v>
      </c>
      <c r="D98" s="434">
        <v>0.23552966</v>
      </c>
      <c r="E98" s="434">
        <v>7.4108750000000001E-2</v>
      </c>
      <c r="F98" s="439">
        <v>0.52935456999999997</v>
      </c>
    </row>
    <row r="99" spans="1:6" x14ac:dyDescent="0.15">
      <c r="A99" s="438">
        <v>8.4924665299999997</v>
      </c>
      <c r="B99" s="434">
        <v>18.483121199999999</v>
      </c>
      <c r="C99" s="434">
        <v>0.75351438999999998</v>
      </c>
      <c r="D99" s="434">
        <v>0.27518348999999998</v>
      </c>
      <c r="E99" s="434">
        <v>62.072587599999999</v>
      </c>
      <c r="F99" s="439">
        <v>0.47062039</v>
      </c>
    </row>
    <row r="100" spans="1:6" ht="15" thickBot="1" x14ac:dyDescent="0.2">
      <c r="A100" s="458">
        <v>0.55922028000000001</v>
      </c>
      <c r="B100" s="459">
        <v>0.79253099000000005</v>
      </c>
      <c r="C100" s="459">
        <v>0.68533164000000002</v>
      </c>
      <c r="D100" s="459">
        <v>0.42879137000000001</v>
      </c>
      <c r="E100" s="459">
        <v>0.65031457000000004</v>
      </c>
      <c r="F100" s="460">
        <v>1.20671715</v>
      </c>
    </row>
    <row r="101" spans="1:6" x14ac:dyDescent="0.15">
      <c r="A101" s="464"/>
      <c r="B101" s="465"/>
      <c r="C101" s="465"/>
      <c r="D101" s="465"/>
      <c r="E101" s="465"/>
      <c r="F101" s="466"/>
    </row>
    <row r="102" spans="1:6" x14ac:dyDescent="0.15">
      <c r="A102" s="436" t="s">
        <v>225</v>
      </c>
      <c r="B102" s="433"/>
      <c r="C102" s="433"/>
      <c r="D102" s="433"/>
      <c r="E102" s="433"/>
      <c r="F102" s="437"/>
    </row>
    <row r="103" spans="1:6" x14ac:dyDescent="0.15">
      <c r="A103" s="436" t="s">
        <v>226</v>
      </c>
      <c r="B103" s="433">
        <v>0.89200000000000002</v>
      </c>
      <c r="C103" s="433">
        <v>9.1990000000000002E-2</v>
      </c>
      <c r="D103" s="433">
        <v>-0.31580000000000003</v>
      </c>
      <c r="E103" s="433">
        <v>0.85629999999999995</v>
      </c>
      <c r="F103" s="437">
        <v>-0.59670000000000001</v>
      </c>
    </row>
    <row r="104" spans="1:6" x14ac:dyDescent="0.15">
      <c r="A104" s="436" t="s">
        <v>227</v>
      </c>
      <c r="B104" s="433" t="s">
        <v>256</v>
      </c>
      <c r="C104" s="433" t="s">
        <v>257</v>
      </c>
      <c r="D104" s="433" t="s">
        <v>258</v>
      </c>
      <c r="E104" s="433" t="s">
        <v>259</v>
      </c>
      <c r="F104" s="437" t="s">
        <v>260</v>
      </c>
    </row>
    <row r="105" spans="1:6" x14ac:dyDescent="0.15">
      <c r="A105" s="436" t="s">
        <v>233</v>
      </c>
      <c r="B105" s="433">
        <v>0.79569999999999996</v>
      </c>
      <c r="C105" s="433">
        <v>8.463E-3</v>
      </c>
      <c r="D105" s="433">
        <v>9.9739999999999995E-2</v>
      </c>
      <c r="E105" s="433">
        <v>0.73329999999999995</v>
      </c>
      <c r="F105" s="437">
        <v>0.35610000000000003</v>
      </c>
    </row>
    <row r="106" spans="1:6" x14ac:dyDescent="0.15">
      <c r="A106" s="436"/>
      <c r="B106" s="433"/>
      <c r="C106" s="433"/>
      <c r="D106" s="433"/>
      <c r="E106" s="433"/>
      <c r="F106" s="437"/>
    </row>
    <row r="107" spans="1:6" x14ac:dyDescent="0.15">
      <c r="A107" s="436" t="s">
        <v>234</v>
      </c>
      <c r="B107" s="433"/>
      <c r="C107" s="433"/>
      <c r="D107" s="433"/>
      <c r="E107" s="433"/>
      <c r="F107" s="437"/>
    </row>
    <row r="108" spans="1:6" x14ac:dyDescent="0.15">
      <c r="A108" s="436" t="s">
        <v>235</v>
      </c>
      <c r="B108" s="433">
        <v>5.0000000000000001E-4</v>
      </c>
      <c r="C108" s="433">
        <v>0.80049999999999999</v>
      </c>
      <c r="D108" s="433">
        <v>0.374</v>
      </c>
      <c r="E108" s="433">
        <v>1.6000000000000001E-3</v>
      </c>
      <c r="F108" s="437">
        <v>6.8599999999999994E-2</v>
      </c>
    </row>
    <row r="109" spans="1:6" x14ac:dyDescent="0.15">
      <c r="A109" s="436" t="s">
        <v>236</v>
      </c>
      <c r="B109" s="433" t="s">
        <v>255</v>
      </c>
      <c r="C109" s="433" t="s">
        <v>238</v>
      </c>
      <c r="D109" s="433" t="s">
        <v>238</v>
      </c>
      <c r="E109" s="433" t="s">
        <v>237</v>
      </c>
      <c r="F109" s="437" t="s">
        <v>238</v>
      </c>
    </row>
    <row r="110" spans="1:6" x14ac:dyDescent="0.15">
      <c r="A110" s="436" t="s">
        <v>240</v>
      </c>
      <c r="B110" s="433" t="s">
        <v>241</v>
      </c>
      <c r="C110" s="433" t="s">
        <v>242</v>
      </c>
      <c r="D110" s="433" t="s">
        <v>242</v>
      </c>
      <c r="E110" s="433" t="s">
        <v>241</v>
      </c>
      <c r="F110" s="437" t="s">
        <v>242</v>
      </c>
    </row>
    <row r="111" spans="1:6" x14ac:dyDescent="0.15">
      <c r="A111" s="436"/>
      <c r="B111" s="433"/>
      <c r="C111" s="433"/>
      <c r="D111" s="433"/>
      <c r="E111" s="433"/>
      <c r="F111" s="437"/>
    </row>
    <row r="112" spans="1:6" ht="15" thickBot="1" x14ac:dyDescent="0.2">
      <c r="A112" s="440" t="s">
        <v>243</v>
      </c>
      <c r="B112" s="441">
        <v>10</v>
      </c>
      <c r="C112" s="441">
        <v>10</v>
      </c>
      <c r="D112" s="441">
        <v>10</v>
      </c>
      <c r="E112" s="441">
        <v>10</v>
      </c>
      <c r="F112" s="442">
        <v>10</v>
      </c>
    </row>
  </sheetData>
  <mergeCells count="4">
    <mergeCell ref="B11:F11"/>
    <mergeCell ref="B37:F37"/>
    <mergeCell ref="B63:F63"/>
    <mergeCell ref="B89:F89"/>
  </mergeCells>
  <hyperlinks>
    <hyperlink ref="D5" r:id="rId1" xr:uid="{50B6F531-B077-284E-A514-9C9D8BA86866}"/>
    <hyperlink ref="D6" r:id="rId2" xr:uid="{A3E570E0-5A55-C248-8641-7AF9D1D974D1}"/>
    <hyperlink ref="D7" r:id="rId3" xr:uid="{6AAE6848-EAC9-B348-8CE2-F9C06073D465}"/>
    <hyperlink ref="D8" r:id="rId4" xr:uid="{A963EBED-D886-B741-88BF-40DEB23E6EBD}"/>
    <hyperlink ref="G4" r:id="rId5" display="https://www.ncbi.nlm.nih.gov/geo/query/acc.cgi?acc=GSE174866" xr:uid="{99AE4933-6791-AC41-A7AC-C88D3E503FDD}"/>
    <hyperlink ref="G5" r:id="rId6" display="https://www.ncbi.nlm.nih.gov/geo/query/acc.cgi?acc=GSE174870" xr:uid="{2AF78AA4-D321-7744-9E25-2D754F1DADC4}"/>
    <hyperlink ref="G6" r:id="rId7" display="https://www.ncbi.nlm.nih.gov/geo/query/acc.cgi?acc=GSE174861" xr:uid="{C852AFBD-25F1-E24E-AA1D-94FA75BDF81F}"/>
    <hyperlink ref="G7" r:id="rId8" display="https://www.ncbi.nlm.nih.gov/geo/query/acc.cgi?acc=GSM945288" xr:uid="{5196AE07-E77E-EE49-AC6D-882FA9100844}"/>
    <hyperlink ref="G8" r:id="rId9" display="https://www.ncbi.nlm.nih.gov/geo/query/acc.cgi?acc=GSE174869" xr:uid="{ACB2D24C-AE8D-9543-A7A1-17DA285FBC1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6FD97-042A-EB4A-BCE6-2B57B12BECD7}">
  <dimension ref="A2:S51"/>
  <sheetViews>
    <sheetView topLeftCell="A13" workbookViewId="0">
      <selection activeCell="A37" sqref="A37:S38"/>
    </sheetView>
  </sheetViews>
  <sheetFormatPr baseColWidth="10" defaultRowHeight="16" x14ac:dyDescent="0.2"/>
  <cols>
    <col min="1" max="1" width="16.5" bestFit="1" customWidth="1"/>
  </cols>
  <sheetData>
    <row r="2" spans="1:16" ht="17" thickBot="1" x14ac:dyDescent="0.25">
      <c r="A2" s="10" t="s">
        <v>300</v>
      </c>
    </row>
    <row r="3" spans="1:16" x14ac:dyDescent="0.2">
      <c r="A3" s="112"/>
      <c r="B3" s="196" t="s">
        <v>135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7"/>
    </row>
    <row r="4" spans="1:16" ht="17" thickBot="1" x14ac:dyDescent="0.25">
      <c r="A4" s="495"/>
      <c r="B4" s="267" t="s">
        <v>134</v>
      </c>
      <c r="C4" s="267"/>
      <c r="D4" s="267"/>
      <c r="E4" s="267" t="s">
        <v>108</v>
      </c>
      <c r="F4" s="267"/>
      <c r="G4" s="267"/>
      <c r="H4" s="267" t="s">
        <v>301</v>
      </c>
      <c r="I4" s="267"/>
      <c r="J4" s="267"/>
      <c r="K4" s="267" t="s">
        <v>302</v>
      </c>
      <c r="L4" s="267"/>
      <c r="M4" s="267"/>
      <c r="N4" s="267" t="s">
        <v>109</v>
      </c>
      <c r="O4" s="267"/>
      <c r="P4" s="268"/>
    </row>
    <row r="5" spans="1:16" ht="17" thickBot="1" x14ac:dyDescent="0.25">
      <c r="A5" s="492" t="s">
        <v>144</v>
      </c>
      <c r="B5" s="493">
        <v>1.17</v>
      </c>
      <c r="C5" s="493">
        <v>0.45</v>
      </c>
      <c r="D5" s="493">
        <v>0.83</v>
      </c>
      <c r="E5" s="493">
        <v>1.47</v>
      </c>
      <c r="F5" s="493">
        <v>0.28000000000000003</v>
      </c>
      <c r="G5" s="493">
        <v>1.73</v>
      </c>
      <c r="H5" s="493">
        <v>1.46</v>
      </c>
      <c r="I5" s="493">
        <v>2.2799999999999998</v>
      </c>
      <c r="J5" s="493">
        <v>1.1399999999999999</v>
      </c>
      <c r="K5" s="493">
        <v>10.55</v>
      </c>
      <c r="L5" s="493">
        <v>12.11</v>
      </c>
      <c r="M5" s="493">
        <v>12.15</v>
      </c>
      <c r="N5" s="493">
        <v>9.74</v>
      </c>
      <c r="O5" s="493">
        <v>7.5</v>
      </c>
      <c r="P5" s="494">
        <v>9.06</v>
      </c>
    </row>
    <row r="6" spans="1:16" x14ac:dyDescent="0.2">
      <c r="A6" s="505"/>
      <c r="B6" s="514"/>
      <c r="C6" s="514"/>
      <c r="D6" s="514"/>
      <c r="E6" s="514"/>
      <c r="F6" s="514"/>
      <c r="G6" s="514"/>
      <c r="H6" s="514"/>
      <c r="I6" s="514"/>
      <c r="J6" s="514"/>
      <c r="K6" s="514"/>
      <c r="L6" s="514"/>
      <c r="M6" s="514"/>
      <c r="N6" s="514"/>
      <c r="O6" s="514"/>
      <c r="P6" s="514"/>
    </row>
    <row r="7" spans="1:16" ht="17" thickBot="1" x14ac:dyDescent="0.25">
      <c r="A7" s="507" t="s">
        <v>321</v>
      </c>
      <c r="B7" s="505"/>
      <c r="C7" s="505"/>
      <c r="D7" s="505"/>
      <c r="E7" s="505"/>
      <c r="F7" s="514"/>
      <c r="G7" s="514"/>
      <c r="H7" s="514"/>
      <c r="I7" s="514"/>
      <c r="J7" s="514"/>
      <c r="K7" s="514"/>
      <c r="L7" s="514"/>
      <c r="M7" s="514"/>
      <c r="N7" s="514"/>
      <c r="O7" s="514"/>
      <c r="P7" s="514"/>
    </row>
    <row r="8" spans="1:16" ht="17" thickBot="1" x14ac:dyDescent="0.25">
      <c r="A8" s="188"/>
      <c r="B8" s="487" t="s">
        <v>323</v>
      </c>
      <c r="C8" s="235"/>
      <c r="D8" s="235"/>
      <c r="E8" s="235"/>
      <c r="F8" s="236"/>
      <c r="G8" s="514"/>
      <c r="H8" s="514"/>
      <c r="I8" s="514"/>
      <c r="J8" s="514"/>
      <c r="K8" s="514"/>
      <c r="L8" s="514"/>
      <c r="M8" s="514"/>
      <c r="N8" s="514"/>
      <c r="O8" s="514"/>
      <c r="P8" s="514"/>
    </row>
    <row r="9" spans="1:16" ht="32" thickBot="1" x14ac:dyDescent="0.25">
      <c r="A9" s="523" t="s">
        <v>322</v>
      </c>
      <c r="B9" s="521" t="s">
        <v>6</v>
      </c>
      <c r="C9" s="462" t="s">
        <v>68</v>
      </c>
      <c r="D9" s="462" t="s">
        <v>108</v>
      </c>
      <c r="E9" s="462" t="s">
        <v>109</v>
      </c>
      <c r="F9" s="463" t="s">
        <v>134</v>
      </c>
      <c r="G9" s="514"/>
      <c r="H9" s="514"/>
      <c r="I9" s="514"/>
      <c r="J9" s="514"/>
      <c r="K9" s="514"/>
      <c r="L9" s="514"/>
      <c r="M9" s="514"/>
      <c r="N9" s="514"/>
      <c r="O9" s="514"/>
      <c r="P9" s="514"/>
    </row>
    <row r="10" spans="1:16" x14ac:dyDescent="0.2">
      <c r="A10" s="187" t="s">
        <v>324</v>
      </c>
      <c r="B10" s="488"/>
      <c r="C10" s="94"/>
      <c r="D10" s="94">
        <v>5</v>
      </c>
      <c r="E10" s="94"/>
      <c r="F10" s="95"/>
      <c r="G10" s="514"/>
      <c r="H10" s="514"/>
      <c r="I10" s="514"/>
      <c r="J10" s="514"/>
      <c r="K10" s="514"/>
      <c r="L10" s="514"/>
      <c r="M10" s="514"/>
      <c r="N10" s="514"/>
      <c r="O10" s="514"/>
      <c r="P10" s="514"/>
    </row>
    <row r="11" spans="1:16" x14ac:dyDescent="0.2">
      <c r="A11" s="81" t="s">
        <v>325</v>
      </c>
      <c r="B11" s="489"/>
      <c r="C11" s="59">
        <v>7</v>
      </c>
      <c r="D11" s="59"/>
      <c r="E11" s="59"/>
      <c r="F11" s="87"/>
      <c r="G11" s="514"/>
      <c r="H11" s="514"/>
      <c r="I11" s="514"/>
      <c r="J11" s="514"/>
      <c r="K11" s="514"/>
      <c r="L11" s="514"/>
      <c r="M11" s="514"/>
      <c r="N11" s="514"/>
      <c r="O11" s="514"/>
      <c r="P11" s="514"/>
    </row>
    <row r="12" spans="1:16" x14ac:dyDescent="0.2">
      <c r="A12" s="81" t="s">
        <v>326</v>
      </c>
      <c r="B12" s="489"/>
      <c r="C12" s="59"/>
      <c r="D12" s="59">
        <v>2</v>
      </c>
      <c r="E12" s="59"/>
      <c r="F12" s="87"/>
      <c r="G12" s="514"/>
      <c r="H12" s="514"/>
      <c r="I12" s="514"/>
      <c r="J12" s="514"/>
      <c r="K12" s="514"/>
      <c r="L12" s="514"/>
      <c r="M12" s="514"/>
      <c r="N12" s="514"/>
      <c r="O12" s="514"/>
      <c r="P12" s="514"/>
    </row>
    <row r="13" spans="1:16" x14ac:dyDescent="0.2">
      <c r="A13" s="81" t="s">
        <v>327</v>
      </c>
      <c r="B13" s="489"/>
      <c r="C13" s="59"/>
      <c r="D13" s="59">
        <v>2</v>
      </c>
      <c r="E13" s="59"/>
      <c r="F13" s="87"/>
      <c r="G13" s="514"/>
      <c r="H13" s="514"/>
      <c r="I13" s="514"/>
      <c r="J13" s="514"/>
      <c r="K13" s="514"/>
      <c r="L13" s="514"/>
      <c r="M13" s="514"/>
      <c r="N13" s="514"/>
      <c r="O13" s="514"/>
      <c r="P13" s="514"/>
    </row>
    <row r="14" spans="1:16" x14ac:dyDescent="0.2">
      <c r="A14" s="81" t="s">
        <v>328</v>
      </c>
      <c r="B14" s="489"/>
      <c r="C14" s="59">
        <v>1</v>
      </c>
      <c r="D14" s="59">
        <v>20</v>
      </c>
      <c r="E14" s="59">
        <v>1</v>
      </c>
      <c r="F14" s="87"/>
      <c r="G14" s="514"/>
      <c r="H14" s="514"/>
      <c r="I14" s="514"/>
      <c r="J14" s="514"/>
      <c r="K14" s="514"/>
      <c r="L14" s="514"/>
      <c r="M14" s="514"/>
      <c r="N14" s="514"/>
      <c r="O14" s="514"/>
      <c r="P14" s="514"/>
    </row>
    <row r="15" spans="1:16" x14ac:dyDescent="0.2">
      <c r="A15" s="81" t="s">
        <v>329</v>
      </c>
      <c r="B15" s="489"/>
      <c r="C15" s="59"/>
      <c r="D15" s="59">
        <v>2</v>
      </c>
      <c r="E15" s="59"/>
      <c r="F15" s="87"/>
      <c r="G15" s="514"/>
      <c r="H15" s="514"/>
      <c r="I15" s="514"/>
      <c r="J15" s="514"/>
      <c r="K15" s="514"/>
      <c r="L15" s="514"/>
      <c r="M15" s="514"/>
      <c r="N15" s="514"/>
      <c r="O15" s="514"/>
      <c r="P15" s="514"/>
    </row>
    <row r="16" spans="1:16" x14ac:dyDescent="0.2">
      <c r="A16" s="81" t="s">
        <v>303</v>
      </c>
      <c r="B16" s="489"/>
      <c r="C16" s="59">
        <v>2</v>
      </c>
      <c r="D16" s="59"/>
      <c r="E16" s="59"/>
      <c r="F16" s="87"/>
      <c r="G16" s="514"/>
      <c r="H16" s="514"/>
      <c r="I16" s="514"/>
      <c r="J16" s="514"/>
      <c r="K16" s="514"/>
      <c r="L16" s="514"/>
      <c r="M16" s="514"/>
      <c r="N16" s="514"/>
      <c r="O16" s="514"/>
      <c r="P16" s="514"/>
    </row>
    <row r="17" spans="1:16" x14ac:dyDescent="0.2">
      <c r="A17" s="81" t="s">
        <v>330</v>
      </c>
      <c r="B17" s="489"/>
      <c r="C17" s="59"/>
      <c r="D17" s="59">
        <v>38</v>
      </c>
      <c r="E17" s="59">
        <v>1</v>
      </c>
      <c r="F17" s="87"/>
      <c r="G17" s="514"/>
      <c r="H17" s="514"/>
      <c r="I17" s="514"/>
      <c r="J17" s="514"/>
      <c r="K17" s="514"/>
      <c r="L17" s="514"/>
      <c r="M17" s="514"/>
      <c r="N17" s="514"/>
      <c r="O17" s="514"/>
      <c r="P17" s="514"/>
    </row>
    <row r="18" spans="1:16" x14ac:dyDescent="0.2">
      <c r="A18" s="81" t="s">
        <v>331</v>
      </c>
      <c r="B18" s="489"/>
      <c r="C18" s="59"/>
      <c r="D18" s="59">
        <v>5</v>
      </c>
      <c r="E18" s="59"/>
      <c r="F18" s="87"/>
      <c r="G18" s="514"/>
      <c r="H18" s="514"/>
      <c r="I18" s="514"/>
      <c r="J18" s="514"/>
      <c r="K18" s="514"/>
      <c r="L18" s="514"/>
      <c r="M18" s="514"/>
      <c r="N18" s="514"/>
      <c r="O18" s="514"/>
      <c r="P18" s="514"/>
    </row>
    <row r="19" spans="1:16" x14ac:dyDescent="0.2">
      <c r="A19" s="81" t="s">
        <v>332</v>
      </c>
      <c r="B19" s="489">
        <v>99</v>
      </c>
      <c r="C19" s="59">
        <v>26</v>
      </c>
      <c r="D19" s="59">
        <v>2</v>
      </c>
      <c r="E19" s="59">
        <v>28</v>
      </c>
      <c r="F19" s="87">
        <v>1</v>
      </c>
      <c r="G19" s="514"/>
      <c r="H19" s="514"/>
      <c r="I19" s="514"/>
      <c r="J19" s="514"/>
      <c r="K19" s="514"/>
      <c r="L19" s="514"/>
      <c r="M19" s="514"/>
      <c r="N19" s="514"/>
      <c r="O19" s="514"/>
      <c r="P19" s="514"/>
    </row>
    <row r="20" spans="1:16" x14ac:dyDescent="0.2">
      <c r="A20" s="81" t="s">
        <v>333</v>
      </c>
      <c r="B20" s="489"/>
      <c r="C20" s="59"/>
      <c r="D20" s="59">
        <v>2</v>
      </c>
      <c r="E20" s="59"/>
      <c r="F20" s="87"/>
      <c r="G20" s="514"/>
      <c r="H20" s="514"/>
      <c r="I20" s="514"/>
      <c r="J20" s="514"/>
      <c r="K20" s="514"/>
      <c r="L20" s="514"/>
      <c r="M20" s="514"/>
      <c r="N20" s="514"/>
      <c r="O20" s="514"/>
      <c r="P20" s="514"/>
    </row>
    <row r="21" spans="1:16" x14ac:dyDescent="0.2">
      <c r="A21" s="81" t="s">
        <v>334</v>
      </c>
      <c r="B21" s="489"/>
      <c r="C21" s="59"/>
      <c r="D21" s="59">
        <v>3</v>
      </c>
      <c r="E21" s="59"/>
      <c r="F21" s="87"/>
      <c r="G21" s="514"/>
      <c r="H21" s="514"/>
      <c r="I21" s="514"/>
      <c r="J21" s="514"/>
      <c r="K21" s="514"/>
      <c r="L21" s="514"/>
      <c r="M21" s="514"/>
      <c r="N21" s="514"/>
      <c r="O21" s="514"/>
      <c r="P21" s="514"/>
    </row>
    <row r="22" spans="1:16" x14ac:dyDescent="0.2">
      <c r="A22" s="81" t="s">
        <v>304</v>
      </c>
      <c r="B22" s="489">
        <v>1</v>
      </c>
      <c r="C22" s="59"/>
      <c r="D22" s="59">
        <v>30</v>
      </c>
      <c r="E22" s="59"/>
      <c r="F22" s="87">
        <v>1</v>
      </c>
      <c r="G22" s="514"/>
      <c r="H22" s="514"/>
      <c r="I22" s="514"/>
      <c r="J22" s="514"/>
      <c r="K22" s="514"/>
      <c r="L22" s="514"/>
      <c r="M22" s="514"/>
      <c r="N22" s="514"/>
      <c r="O22" s="514"/>
      <c r="P22" s="514"/>
    </row>
    <row r="23" spans="1:16" x14ac:dyDescent="0.2">
      <c r="A23" s="81" t="s">
        <v>335</v>
      </c>
      <c r="B23" s="489">
        <v>4</v>
      </c>
      <c r="C23" s="59">
        <v>7</v>
      </c>
      <c r="D23" s="59">
        <v>4</v>
      </c>
      <c r="E23" s="59">
        <v>2</v>
      </c>
      <c r="F23" s="87">
        <v>2</v>
      </c>
      <c r="G23" s="514"/>
      <c r="H23" s="514"/>
      <c r="I23" s="514"/>
      <c r="J23" s="514"/>
      <c r="K23" s="514"/>
      <c r="L23" s="514"/>
      <c r="M23" s="514"/>
      <c r="N23" s="514"/>
      <c r="O23" s="514"/>
      <c r="P23" s="514"/>
    </row>
    <row r="24" spans="1:16" x14ac:dyDescent="0.2">
      <c r="A24" s="81" t="s">
        <v>336</v>
      </c>
      <c r="B24" s="489"/>
      <c r="C24" s="59"/>
      <c r="D24" s="59">
        <v>3</v>
      </c>
      <c r="E24" s="59"/>
      <c r="F24" s="87"/>
      <c r="G24" s="514"/>
      <c r="H24" s="514"/>
      <c r="I24" s="514"/>
      <c r="J24" s="514"/>
      <c r="K24" s="514"/>
      <c r="L24" s="514"/>
      <c r="M24" s="514"/>
      <c r="N24" s="514"/>
      <c r="O24" s="514"/>
      <c r="P24" s="514"/>
    </row>
    <row r="25" spans="1:16" x14ac:dyDescent="0.2">
      <c r="A25" s="81" t="s">
        <v>337</v>
      </c>
      <c r="B25" s="489"/>
      <c r="C25" s="59"/>
      <c r="D25" s="59">
        <v>25</v>
      </c>
      <c r="E25" s="59"/>
      <c r="F25" s="87"/>
      <c r="G25" s="514"/>
      <c r="H25" s="514"/>
      <c r="I25" s="514"/>
      <c r="J25" s="514"/>
      <c r="K25" s="514"/>
      <c r="L25" s="514"/>
      <c r="M25" s="514"/>
      <c r="N25" s="514"/>
      <c r="O25" s="514"/>
      <c r="P25" s="514"/>
    </row>
    <row r="26" spans="1:16" x14ac:dyDescent="0.2">
      <c r="A26" s="81" t="s">
        <v>338</v>
      </c>
      <c r="B26" s="489"/>
      <c r="C26" s="59"/>
      <c r="D26" s="59">
        <v>41</v>
      </c>
      <c r="E26" s="59"/>
      <c r="F26" s="87"/>
      <c r="G26" s="514"/>
      <c r="H26" s="514"/>
      <c r="I26" s="514"/>
      <c r="J26" s="514"/>
      <c r="K26" s="514"/>
      <c r="L26" s="514"/>
      <c r="M26" s="514"/>
      <c r="N26" s="514"/>
      <c r="O26" s="514"/>
      <c r="P26" s="514"/>
    </row>
    <row r="27" spans="1:16" x14ac:dyDescent="0.2">
      <c r="A27" s="81" t="s">
        <v>339</v>
      </c>
      <c r="B27" s="489"/>
      <c r="C27" s="59"/>
      <c r="D27" s="59">
        <v>31</v>
      </c>
      <c r="E27" s="59"/>
      <c r="F27" s="87"/>
      <c r="G27" s="514"/>
      <c r="H27" s="514"/>
      <c r="I27" s="514"/>
      <c r="J27" s="514"/>
      <c r="K27" s="514"/>
      <c r="L27" s="514"/>
      <c r="M27" s="514"/>
      <c r="N27" s="514"/>
      <c r="O27" s="514"/>
      <c r="P27" s="514"/>
    </row>
    <row r="28" spans="1:16" x14ac:dyDescent="0.2">
      <c r="A28" s="81" t="s">
        <v>340</v>
      </c>
      <c r="B28" s="489"/>
      <c r="C28" s="59"/>
      <c r="D28" s="59">
        <v>2</v>
      </c>
      <c r="E28" s="59"/>
      <c r="F28" s="87"/>
      <c r="G28" s="514"/>
      <c r="H28" s="514"/>
      <c r="I28" s="514"/>
      <c r="J28" s="514"/>
      <c r="K28" s="514"/>
      <c r="L28" s="514"/>
      <c r="M28" s="514"/>
      <c r="N28" s="514"/>
      <c r="O28" s="514"/>
      <c r="P28" s="514"/>
    </row>
    <row r="29" spans="1:16" x14ac:dyDescent="0.2">
      <c r="A29" s="81" t="s">
        <v>341</v>
      </c>
      <c r="B29" s="489"/>
      <c r="C29" s="59"/>
      <c r="D29" s="59">
        <v>8</v>
      </c>
      <c r="E29" s="59"/>
      <c r="F29" s="87"/>
      <c r="G29" s="514"/>
      <c r="H29" s="514"/>
      <c r="I29" s="514"/>
      <c r="J29" s="514"/>
      <c r="K29" s="514"/>
      <c r="L29" s="514"/>
      <c r="M29" s="514"/>
      <c r="N29" s="514"/>
      <c r="O29" s="514"/>
      <c r="P29" s="514"/>
    </row>
    <row r="30" spans="1:16" x14ac:dyDescent="0.2">
      <c r="A30" s="81" t="s">
        <v>305</v>
      </c>
      <c r="B30" s="489"/>
      <c r="C30" s="59">
        <v>2</v>
      </c>
      <c r="D30" s="59">
        <v>1</v>
      </c>
      <c r="E30" s="59"/>
      <c r="F30" s="87"/>
      <c r="G30" s="514"/>
      <c r="H30" s="514"/>
      <c r="I30" s="514"/>
      <c r="J30" s="514"/>
      <c r="K30" s="514"/>
      <c r="L30" s="514"/>
      <c r="M30" s="514"/>
      <c r="N30" s="514"/>
      <c r="O30" s="514"/>
      <c r="P30" s="514"/>
    </row>
    <row r="31" spans="1:16" x14ac:dyDescent="0.2">
      <c r="A31" s="81" t="s">
        <v>342</v>
      </c>
      <c r="B31" s="489"/>
      <c r="C31" s="59"/>
      <c r="D31" s="59">
        <v>10</v>
      </c>
      <c r="E31" s="59"/>
      <c r="F31" s="87"/>
      <c r="G31" s="514"/>
      <c r="H31" s="514"/>
      <c r="I31" s="514"/>
      <c r="J31" s="514"/>
      <c r="K31" s="514"/>
      <c r="L31" s="514"/>
      <c r="M31" s="514"/>
      <c r="N31" s="514"/>
      <c r="O31" s="514"/>
      <c r="P31" s="514"/>
    </row>
    <row r="32" spans="1:16" x14ac:dyDescent="0.2">
      <c r="A32" s="81" t="s">
        <v>343</v>
      </c>
      <c r="B32" s="489"/>
      <c r="C32" s="59"/>
      <c r="D32" s="59">
        <v>2</v>
      </c>
      <c r="E32" s="59"/>
      <c r="F32" s="87"/>
      <c r="G32" s="514"/>
      <c r="H32" s="514"/>
      <c r="I32" s="514"/>
      <c r="J32" s="514"/>
      <c r="K32" s="514"/>
      <c r="L32" s="514"/>
      <c r="M32" s="514"/>
      <c r="N32" s="514"/>
      <c r="O32" s="514"/>
      <c r="P32" s="514"/>
    </row>
    <row r="33" spans="1:19" x14ac:dyDescent="0.2">
      <c r="A33" s="81" t="s">
        <v>306</v>
      </c>
      <c r="B33" s="489">
        <v>1</v>
      </c>
      <c r="C33" s="59">
        <v>36</v>
      </c>
      <c r="D33" s="59">
        <v>2</v>
      </c>
      <c r="E33" s="59"/>
      <c r="F33" s="87"/>
      <c r="G33" s="514"/>
      <c r="H33" s="514"/>
      <c r="I33" s="514"/>
      <c r="J33" s="514"/>
      <c r="K33" s="514"/>
      <c r="L33" s="514"/>
      <c r="M33" s="514"/>
      <c r="N33" s="514"/>
      <c r="O33" s="514"/>
      <c r="P33" s="514"/>
    </row>
    <row r="34" spans="1:19" ht="17" thickBot="1" x14ac:dyDescent="0.25">
      <c r="A34" s="82" t="s">
        <v>307</v>
      </c>
      <c r="B34" s="522"/>
      <c r="C34" s="88">
        <v>17</v>
      </c>
      <c r="D34" s="88"/>
      <c r="E34" s="88"/>
      <c r="F34" s="89">
        <v>1</v>
      </c>
      <c r="G34" s="514"/>
      <c r="H34" s="514"/>
      <c r="I34" s="514"/>
      <c r="J34" s="514"/>
      <c r="K34" s="514"/>
      <c r="L34" s="514"/>
      <c r="M34" s="514"/>
      <c r="N34" s="514"/>
      <c r="O34" s="514"/>
      <c r="P34" s="514"/>
    </row>
    <row r="35" spans="1:19" x14ac:dyDescent="0.2">
      <c r="A35" s="505"/>
      <c r="B35" s="514"/>
      <c r="C35" s="514"/>
      <c r="D35" s="514"/>
      <c r="E35" s="514"/>
      <c r="F35" s="514"/>
      <c r="G35" s="514"/>
      <c r="H35" s="514"/>
      <c r="I35" s="514"/>
      <c r="J35" s="514"/>
      <c r="K35" s="514"/>
      <c r="L35" s="514"/>
      <c r="M35" s="514"/>
      <c r="N35" s="514"/>
      <c r="O35" s="514"/>
      <c r="P35" s="514"/>
    </row>
    <row r="36" spans="1:19" ht="17" thickBot="1" x14ac:dyDescent="0.25">
      <c r="A36" s="10" t="s">
        <v>311</v>
      </c>
    </row>
    <row r="37" spans="1:19" ht="17" thickBot="1" x14ac:dyDescent="0.25">
      <c r="A37" s="482"/>
      <c r="B37" s="333" t="s">
        <v>69</v>
      </c>
      <c r="C37" s="334"/>
      <c r="D37" s="334"/>
      <c r="E37" s="334"/>
      <c r="F37" s="334"/>
      <c r="G37" s="334"/>
      <c r="H37" s="334"/>
      <c r="I37" s="334"/>
      <c r="J37" s="334"/>
      <c r="K37" s="334"/>
      <c r="L37" s="334"/>
      <c r="M37" s="334"/>
      <c r="N37" s="334"/>
      <c r="O37" s="334"/>
      <c r="P37" s="334"/>
      <c r="Q37" s="334"/>
      <c r="R37" s="334"/>
      <c r="S37" s="336"/>
    </row>
    <row r="38" spans="1:19" ht="17" thickBot="1" x14ac:dyDescent="0.25">
      <c r="A38" s="188"/>
      <c r="B38" s="234" t="s">
        <v>137</v>
      </c>
      <c r="C38" s="235"/>
      <c r="D38" s="236"/>
      <c r="E38" s="518" t="s">
        <v>99</v>
      </c>
      <c r="F38" s="519"/>
      <c r="G38" s="520"/>
      <c r="H38" s="234" t="s">
        <v>72</v>
      </c>
      <c r="I38" s="235"/>
      <c r="J38" s="236"/>
      <c r="K38" s="234" t="s">
        <v>73</v>
      </c>
      <c r="L38" s="235"/>
      <c r="M38" s="236"/>
      <c r="N38" s="234" t="s">
        <v>68</v>
      </c>
      <c r="O38" s="235"/>
      <c r="P38" s="236"/>
      <c r="Q38" s="234" t="s">
        <v>316</v>
      </c>
      <c r="R38" s="235"/>
      <c r="S38" s="236"/>
    </row>
    <row r="39" spans="1:19" x14ac:dyDescent="0.2">
      <c r="A39" s="187" t="s">
        <v>140</v>
      </c>
      <c r="B39" s="97"/>
      <c r="C39" s="94"/>
      <c r="D39" s="95"/>
      <c r="E39" s="97">
        <v>11.6</v>
      </c>
      <c r="F39" s="94">
        <v>9.9600000000000009</v>
      </c>
      <c r="G39" s="95">
        <v>10.24</v>
      </c>
      <c r="H39" s="97">
        <v>33.409999999999997</v>
      </c>
      <c r="I39" s="94">
        <v>31.43</v>
      </c>
      <c r="J39" s="95">
        <v>29.47</v>
      </c>
      <c r="K39" s="97">
        <v>38.4</v>
      </c>
      <c r="L39" s="94">
        <v>32.450000000000003</v>
      </c>
      <c r="M39" s="95">
        <v>33.57</v>
      </c>
      <c r="N39" s="97">
        <v>8.19</v>
      </c>
      <c r="O39" s="94">
        <v>7.51</v>
      </c>
      <c r="P39" s="95">
        <v>6.72</v>
      </c>
      <c r="Q39" s="97">
        <v>0.01</v>
      </c>
      <c r="R39" s="94">
        <v>0</v>
      </c>
      <c r="S39" s="95">
        <v>0.01</v>
      </c>
    </row>
    <row r="40" spans="1:19" x14ac:dyDescent="0.2">
      <c r="A40" s="81" t="s">
        <v>138</v>
      </c>
      <c r="B40" s="61">
        <v>56.73</v>
      </c>
      <c r="C40" s="59">
        <v>55.97</v>
      </c>
      <c r="D40" s="87">
        <v>47.28</v>
      </c>
      <c r="E40" s="61">
        <v>0.27</v>
      </c>
      <c r="F40" s="59">
        <v>0.22</v>
      </c>
      <c r="G40" s="87">
        <v>0.2</v>
      </c>
      <c r="H40" s="61">
        <v>4.13</v>
      </c>
      <c r="I40" s="59">
        <v>3.54</v>
      </c>
      <c r="J40" s="87">
        <v>3.84</v>
      </c>
      <c r="K40" s="61">
        <v>9.2899999999999991</v>
      </c>
      <c r="L40" s="59">
        <v>9.43</v>
      </c>
      <c r="M40" s="87">
        <v>8.8800000000000008</v>
      </c>
      <c r="N40" s="61">
        <v>0.31</v>
      </c>
      <c r="O40" s="59">
        <v>0.32</v>
      </c>
      <c r="P40" s="87">
        <v>0.19</v>
      </c>
      <c r="Q40" s="61">
        <v>0.02</v>
      </c>
      <c r="R40" s="59">
        <v>0.02</v>
      </c>
      <c r="S40" s="87">
        <v>0</v>
      </c>
    </row>
    <row r="41" spans="1:19" x14ac:dyDescent="0.2">
      <c r="A41" s="81" t="s">
        <v>139</v>
      </c>
      <c r="B41" s="61">
        <v>41.83</v>
      </c>
      <c r="C41" s="59">
        <v>36.19</v>
      </c>
      <c r="D41" s="87">
        <v>42.15</v>
      </c>
      <c r="E41" s="61">
        <v>0.11</v>
      </c>
      <c r="F41" s="59">
        <v>0.1</v>
      </c>
      <c r="G41" s="87">
        <v>0.03</v>
      </c>
      <c r="H41" s="61">
        <v>0.82</v>
      </c>
      <c r="I41" s="59">
        <v>0.55000000000000004</v>
      </c>
      <c r="J41" s="87">
        <v>0.57999999999999996</v>
      </c>
      <c r="K41" s="61">
        <v>3.18</v>
      </c>
      <c r="L41" s="59">
        <v>3.44</v>
      </c>
      <c r="M41" s="87">
        <v>3.25</v>
      </c>
      <c r="N41" s="61">
        <v>0.1</v>
      </c>
      <c r="O41" s="59">
        <v>0.05</v>
      </c>
      <c r="P41" s="87">
        <v>0.03</v>
      </c>
      <c r="Q41" s="61">
        <v>0.02</v>
      </c>
      <c r="R41" s="59">
        <v>0.03</v>
      </c>
      <c r="S41" s="87">
        <v>0.02</v>
      </c>
    </row>
    <row r="42" spans="1:19" x14ac:dyDescent="0.2">
      <c r="A42" s="81" t="s">
        <v>308</v>
      </c>
      <c r="B42" s="490">
        <v>41.46</v>
      </c>
      <c r="C42" s="483">
        <v>44.88</v>
      </c>
      <c r="D42" s="484">
        <v>39.61</v>
      </c>
      <c r="E42" s="490">
        <v>0.26</v>
      </c>
      <c r="F42" s="483">
        <v>0.28999999999999998</v>
      </c>
      <c r="G42" s="484">
        <v>0.3</v>
      </c>
      <c r="H42" s="490">
        <v>5.4</v>
      </c>
      <c r="I42" s="483">
        <v>4.74</v>
      </c>
      <c r="J42" s="484">
        <v>5.0999999999999996</v>
      </c>
      <c r="K42" s="490">
        <v>16.82</v>
      </c>
      <c r="L42" s="483">
        <v>17.39</v>
      </c>
      <c r="M42" s="484">
        <v>16.79</v>
      </c>
      <c r="N42" s="490">
        <v>0.25</v>
      </c>
      <c r="O42" s="483">
        <v>0.28000000000000003</v>
      </c>
      <c r="P42" s="484">
        <v>0.32</v>
      </c>
      <c r="Q42" s="490">
        <v>0.04</v>
      </c>
      <c r="R42" s="483">
        <v>0</v>
      </c>
      <c r="S42" s="484">
        <v>0.05</v>
      </c>
    </row>
    <row r="43" spans="1:19" x14ac:dyDescent="0.2">
      <c r="A43" s="81" t="s">
        <v>309</v>
      </c>
      <c r="B43" s="490">
        <v>40.56</v>
      </c>
      <c r="C43" s="483">
        <v>37.5</v>
      </c>
      <c r="D43" s="484">
        <v>38.83</v>
      </c>
      <c r="E43" s="490">
        <v>4.04</v>
      </c>
      <c r="F43" s="483">
        <v>4.04</v>
      </c>
      <c r="G43" s="484">
        <v>3.36</v>
      </c>
      <c r="H43" s="490">
        <v>22.2</v>
      </c>
      <c r="I43" s="483">
        <v>19.97</v>
      </c>
      <c r="J43" s="484">
        <v>20.53</v>
      </c>
      <c r="K43" s="490">
        <v>24.43</v>
      </c>
      <c r="L43" s="483">
        <v>24.42</v>
      </c>
      <c r="M43" s="484">
        <v>23.14</v>
      </c>
      <c r="N43" s="490">
        <v>1.37</v>
      </c>
      <c r="O43" s="483">
        <v>1.17</v>
      </c>
      <c r="P43" s="484">
        <v>1.1399999999999999</v>
      </c>
      <c r="Q43" s="490">
        <v>0.04</v>
      </c>
      <c r="R43" s="483">
        <v>0.04</v>
      </c>
      <c r="S43" s="484">
        <v>0</v>
      </c>
    </row>
    <row r="44" spans="1:19" ht="17" thickBot="1" x14ac:dyDescent="0.25">
      <c r="A44" s="82" t="s">
        <v>310</v>
      </c>
      <c r="B44" s="491">
        <v>51.17</v>
      </c>
      <c r="C44" s="485">
        <v>37.57</v>
      </c>
      <c r="D44" s="486">
        <v>48.16</v>
      </c>
      <c r="E44" s="491">
        <v>0.06</v>
      </c>
      <c r="F44" s="485">
        <v>0.02</v>
      </c>
      <c r="G44" s="486">
        <v>0.04</v>
      </c>
      <c r="H44" s="491">
        <v>0</v>
      </c>
      <c r="I44" s="485">
        <v>0.02</v>
      </c>
      <c r="J44" s="486">
        <v>0.02</v>
      </c>
      <c r="K44" s="491">
        <v>0.09</v>
      </c>
      <c r="L44" s="485">
        <v>7.0000000000000007E-2</v>
      </c>
      <c r="M44" s="486">
        <v>0.09</v>
      </c>
      <c r="N44" s="491">
        <v>0</v>
      </c>
      <c r="O44" s="485">
        <v>0.03</v>
      </c>
      <c r="P44" s="486">
        <v>0.04</v>
      </c>
      <c r="Q44" s="491">
        <v>0.02</v>
      </c>
      <c r="R44" s="485">
        <v>0</v>
      </c>
      <c r="S44" s="486">
        <v>0.06</v>
      </c>
    </row>
    <row r="45" spans="1:19" x14ac:dyDescent="0.2">
      <c r="A45" s="479"/>
      <c r="B45" s="479"/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  <c r="N45" s="479"/>
      <c r="O45" s="479"/>
      <c r="P45" s="479"/>
      <c r="Q45" s="479"/>
      <c r="R45" s="479"/>
      <c r="S45" s="479"/>
    </row>
    <row r="46" spans="1:19" ht="17" thickBot="1" x14ac:dyDescent="0.25">
      <c r="A46" s="496" t="s">
        <v>312</v>
      </c>
      <c r="B46" s="479"/>
      <c r="C46" s="479"/>
      <c r="D46" s="479"/>
      <c r="E46" s="479"/>
      <c r="F46" s="479"/>
      <c r="G46" s="479"/>
      <c r="H46" s="479"/>
      <c r="I46" s="479"/>
      <c r="J46" s="479"/>
      <c r="K46" s="479"/>
      <c r="L46" s="479"/>
      <c r="M46" s="479"/>
      <c r="N46" s="479"/>
      <c r="O46" s="479"/>
      <c r="P46" s="479"/>
      <c r="Q46" s="479"/>
      <c r="R46" s="479"/>
      <c r="S46" s="479"/>
    </row>
    <row r="47" spans="1:19" ht="17" customHeight="1" thickBot="1" x14ac:dyDescent="0.25">
      <c r="A47" s="151"/>
      <c r="B47" s="515" t="s">
        <v>313</v>
      </c>
      <c r="C47" s="516"/>
      <c r="D47" s="516"/>
      <c r="E47" s="516"/>
      <c r="F47" s="516"/>
      <c r="G47" s="516"/>
      <c r="H47" s="516"/>
      <c r="I47" s="517"/>
      <c r="J47" s="503" t="s">
        <v>314</v>
      </c>
      <c r="K47" s="503"/>
      <c r="L47" s="503"/>
      <c r="M47" s="503"/>
      <c r="N47" s="503"/>
      <c r="O47" s="503"/>
      <c r="P47" s="503"/>
      <c r="Q47" s="504"/>
      <c r="R47" s="479"/>
      <c r="S47" s="479"/>
    </row>
    <row r="48" spans="1:19" ht="31" x14ac:dyDescent="0.2">
      <c r="A48" s="500" t="s">
        <v>315</v>
      </c>
      <c r="B48" s="501">
        <v>90.705121800000001</v>
      </c>
      <c r="C48" s="501">
        <v>42.104047700000002</v>
      </c>
      <c r="D48" s="501">
        <v>70.063795900000002</v>
      </c>
      <c r="E48" s="501">
        <v>33.019140399999998</v>
      </c>
      <c r="F48" s="501">
        <v>17.594973899999999</v>
      </c>
      <c r="G48" s="501">
        <v>72.371091399999997</v>
      </c>
      <c r="H48" s="501">
        <v>14.6353636</v>
      </c>
      <c r="I48" s="501">
        <v>7.8942641199999999</v>
      </c>
      <c r="J48" s="501">
        <v>2.4633513999999999E-2</v>
      </c>
      <c r="K48" s="501">
        <v>58.429661940000003</v>
      </c>
      <c r="L48" s="501">
        <v>23.030303029999999</v>
      </c>
      <c r="M48" s="501">
        <v>47.622968450000002</v>
      </c>
      <c r="N48" s="501">
        <v>1.1909487889999999</v>
      </c>
      <c r="O48" s="501">
        <v>0.386452295</v>
      </c>
      <c r="P48" s="501">
        <v>11.38929901</v>
      </c>
      <c r="Q48" s="502">
        <v>1.125481905</v>
      </c>
      <c r="R48" s="479"/>
      <c r="S48" s="479"/>
    </row>
    <row r="49" spans="1:19" ht="17" thickBot="1" x14ac:dyDescent="0.25">
      <c r="A49" s="497" t="s">
        <v>4</v>
      </c>
      <c r="B49" s="498">
        <v>94.180559299999999</v>
      </c>
      <c r="C49" s="498">
        <v>62.466621699999997</v>
      </c>
      <c r="D49" s="498"/>
      <c r="E49" s="498"/>
      <c r="F49" s="498"/>
      <c r="G49" s="498"/>
      <c r="H49" s="498"/>
      <c r="I49" s="498"/>
      <c r="J49" s="498">
        <v>3.1957390000000002E-2</v>
      </c>
      <c r="K49" s="498">
        <v>0</v>
      </c>
      <c r="L49" s="498"/>
      <c r="M49" s="498"/>
      <c r="N49" s="498"/>
      <c r="O49" s="498"/>
      <c r="P49" s="498"/>
      <c r="Q49" s="499"/>
      <c r="R49" s="479"/>
      <c r="S49" s="479"/>
    </row>
    <row r="50" spans="1:19" x14ac:dyDescent="0.2">
      <c r="A50" s="479"/>
      <c r="B50" s="479"/>
      <c r="C50" s="479"/>
      <c r="D50" s="479"/>
      <c r="E50" s="479"/>
      <c r="F50" s="479"/>
      <c r="G50" s="479"/>
      <c r="H50" s="479"/>
      <c r="I50" s="479"/>
      <c r="J50" s="479"/>
      <c r="K50" s="479"/>
      <c r="L50" s="479"/>
      <c r="M50" s="479"/>
      <c r="N50" s="479"/>
      <c r="O50" s="479"/>
      <c r="P50" s="479"/>
      <c r="Q50" s="479"/>
      <c r="R50" s="479"/>
      <c r="S50" s="479"/>
    </row>
    <row r="51" spans="1:19" x14ac:dyDescent="0.2">
      <c r="A51" s="479"/>
      <c r="B51" s="479"/>
      <c r="C51" s="479"/>
      <c r="D51" s="479"/>
      <c r="E51" s="479"/>
      <c r="F51" s="479"/>
      <c r="G51" s="479"/>
      <c r="H51" s="479"/>
      <c r="I51" s="479"/>
      <c r="J51" s="479"/>
      <c r="K51" s="479"/>
      <c r="L51" s="479"/>
      <c r="M51" s="479"/>
      <c r="N51" s="479"/>
      <c r="O51" s="479"/>
      <c r="P51" s="479"/>
      <c r="Q51" s="479"/>
      <c r="R51" s="479"/>
      <c r="S51" s="479"/>
    </row>
  </sheetData>
  <mergeCells count="16">
    <mergeCell ref="B47:I47"/>
    <mergeCell ref="J47:Q47"/>
    <mergeCell ref="B8:F8"/>
    <mergeCell ref="B37:S37"/>
    <mergeCell ref="B38:D38"/>
    <mergeCell ref="E38:G38"/>
    <mergeCell ref="H38:J38"/>
    <mergeCell ref="K38:M38"/>
    <mergeCell ref="N38:P38"/>
    <mergeCell ref="Q38:S38"/>
    <mergeCell ref="B4:D4"/>
    <mergeCell ref="E4:G4"/>
    <mergeCell ref="H4:J4"/>
    <mergeCell ref="K4:M4"/>
    <mergeCell ref="N4:P4"/>
    <mergeCell ref="B3:P3"/>
  </mergeCells>
  <phoneticPr fontId="1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FCB9A-5764-EC41-A76A-8A5A11C9BE76}">
  <dimension ref="A2:Y53"/>
  <sheetViews>
    <sheetView workbookViewId="0">
      <selection activeCell="A2" sqref="A2"/>
    </sheetView>
  </sheetViews>
  <sheetFormatPr baseColWidth="10" defaultRowHeight="16" x14ac:dyDescent="0.2"/>
  <cols>
    <col min="1" max="1" width="20.5" bestFit="1" customWidth="1"/>
  </cols>
  <sheetData>
    <row r="2" spans="1:16" ht="17" thickBot="1" x14ac:dyDescent="0.25">
      <c r="A2" s="10" t="s">
        <v>317</v>
      </c>
    </row>
    <row r="3" spans="1:16" ht="17" thickBot="1" x14ac:dyDescent="0.25">
      <c r="A3" s="142"/>
      <c r="B3" s="235" t="s">
        <v>69</v>
      </c>
      <c r="C3" s="235"/>
      <c r="D3" s="236"/>
      <c r="E3" s="481"/>
      <c r="F3" s="481"/>
      <c r="G3" s="481"/>
      <c r="H3" s="481"/>
      <c r="I3" s="481"/>
      <c r="J3" s="481"/>
    </row>
    <row r="4" spans="1:16" x14ac:dyDescent="0.2">
      <c r="A4" s="97" t="s">
        <v>99</v>
      </c>
      <c r="B4" s="76">
        <v>3.3919679700000001</v>
      </c>
      <c r="C4" s="76">
        <v>2.7851911999999999</v>
      </c>
      <c r="D4" s="77">
        <v>2.2162129199999998</v>
      </c>
    </row>
    <row r="5" spans="1:16" x14ac:dyDescent="0.2">
      <c r="A5" s="8" t="s">
        <v>72</v>
      </c>
      <c r="B5" s="60">
        <v>4.46700096</v>
      </c>
      <c r="C5" s="60">
        <v>2.8588361400000002</v>
      </c>
      <c r="D5" s="62">
        <v>2.9335269099999999</v>
      </c>
    </row>
    <row r="6" spans="1:16" x14ac:dyDescent="0.2">
      <c r="A6" s="8" t="s">
        <v>73</v>
      </c>
      <c r="B6" s="60">
        <v>8.8608624900000006</v>
      </c>
      <c r="C6" s="60">
        <v>7.1551966199999999</v>
      </c>
      <c r="D6" s="62">
        <v>6.0425068399999997</v>
      </c>
    </row>
    <row r="7" spans="1:16" x14ac:dyDescent="0.2">
      <c r="A7" s="61" t="s">
        <v>151</v>
      </c>
      <c r="B7" s="60">
        <v>0.10570364</v>
      </c>
      <c r="C7" s="60">
        <v>1.5122190000000001E-2</v>
      </c>
      <c r="D7" s="62">
        <v>0.12134522</v>
      </c>
    </row>
    <row r="8" spans="1:16" ht="17" thickBot="1" x14ac:dyDescent="0.25">
      <c r="A8" s="63" t="s">
        <v>344</v>
      </c>
      <c r="B8" s="64">
        <v>0</v>
      </c>
      <c r="C8" s="64">
        <v>0</v>
      </c>
      <c r="D8" s="65">
        <v>0</v>
      </c>
    </row>
    <row r="10" spans="1:16" ht="17" thickBot="1" x14ac:dyDescent="0.25">
      <c r="A10" s="10" t="s">
        <v>345</v>
      </c>
    </row>
    <row r="11" spans="1:16" ht="17" thickBot="1" x14ac:dyDescent="0.25">
      <c r="A11" s="142"/>
      <c r="B11" s="235" t="s">
        <v>99</v>
      </c>
      <c r="C11" s="235"/>
      <c r="D11" s="236"/>
      <c r="E11" s="481"/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</row>
    <row r="12" spans="1:16" x14ac:dyDescent="0.2">
      <c r="A12" s="97" t="s">
        <v>99</v>
      </c>
      <c r="B12" s="76">
        <v>8.8061100000000003E-2</v>
      </c>
      <c r="C12" s="76">
        <v>7.0880209999999999E-2</v>
      </c>
      <c r="D12" s="77">
        <v>0.26131110000000002</v>
      </c>
    </row>
    <row r="13" spans="1:16" x14ac:dyDescent="0.2">
      <c r="A13" s="8" t="s">
        <v>72</v>
      </c>
      <c r="B13" s="60">
        <v>0.64000144999999997</v>
      </c>
      <c r="C13" s="60">
        <v>0.50845143000000004</v>
      </c>
      <c r="D13" s="62">
        <v>0.52254517</v>
      </c>
    </row>
    <row r="14" spans="1:16" x14ac:dyDescent="0.2">
      <c r="A14" s="8" t="s">
        <v>73</v>
      </c>
      <c r="B14" s="60">
        <v>1.1108832500000001</v>
      </c>
      <c r="C14" s="60">
        <v>1.06683956</v>
      </c>
      <c r="D14" s="62">
        <v>0.81439622</v>
      </c>
    </row>
    <row r="15" spans="1:16" x14ac:dyDescent="0.2">
      <c r="A15" s="8" t="s">
        <v>68</v>
      </c>
      <c r="B15" s="60">
        <v>2.7241640000000001E-2</v>
      </c>
      <c r="C15" s="60">
        <v>2.1209519999999999E-2</v>
      </c>
      <c r="D15" s="62">
        <v>0</v>
      </c>
    </row>
    <row r="16" spans="1:16" ht="17" thickBot="1" x14ac:dyDescent="0.25">
      <c r="A16" s="63" t="s">
        <v>151</v>
      </c>
      <c r="B16" s="64">
        <v>9.5788380000000006E-2</v>
      </c>
      <c r="C16" s="64">
        <v>5.0597349999999999E-2</v>
      </c>
      <c r="D16" s="65">
        <v>2.62096E-2</v>
      </c>
    </row>
    <row r="18" spans="1:25" ht="17" thickBot="1" x14ac:dyDescent="0.25">
      <c r="A18" s="10" t="s">
        <v>346</v>
      </c>
    </row>
    <row r="19" spans="1:25" ht="17" thickBot="1" x14ac:dyDescent="0.25">
      <c r="A19" s="96"/>
      <c r="B19" s="225" t="s">
        <v>69</v>
      </c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6"/>
    </row>
    <row r="20" spans="1:25" x14ac:dyDescent="0.2">
      <c r="A20" s="525"/>
      <c r="B20" s="531"/>
      <c r="C20" s="532"/>
      <c r="D20" s="533"/>
      <c r="E20" s="535" t="s">
        <v>119</v>
      </c>
      <c r="F20" s="209"/>
      <c r="G20" s="209"/>
      <c r="H20" s="209"/>
      <c r="I20" s="209"/>
      <c r="J20" s="209"/>
      <c r="K20" s="209"/>
      <c r="L20" s="209"/>
      <c r="M20" s="210"/>
      <c r="N20" s="535" t="s">
        <v>120</v>
      </c>
      <c r="O20" s="536"/>
      <c r="P20" s="536"/>
      <c r="Q20" s="536"/>
      <c r="R20" s="536"/>
      <c r="S20" s="536"/>
      <c r="T20" s="536"/>
      <c r="U20" s="536"/>
      <c r="V20" s="537"/>
      <c r="W20" s="538" t="s">
        <v>348</v>
      </c>
      <c r="X20" s="481"/>
      <c r="Y20" s="481"/>
    </row>
    <row r="21" spans="1:25" ht="17" thickBot="1" x14ac:dyDescent="0.25">
      <c r="A21" s="526"/>
      <c r="B21" s="213" t="s">
        <v>347</v>
      </c>
      <c r="C21" s="214"/>
      <c r="D21" s="534"/>
      <c r="E21" s="213" t="s">
        <v>6</v>
      </c>
      <c r="F21" s="214"/>
      <c r="G21" s="214"/>
      <c r="H21" s="214" t="s">
        <v>109</v>
      </c>
      <c r="I21" s="214"/>
      <c r="J21" s="214"/>
      <c r="K21" s="214" t="s">
        <v>151</v>
      </c>
      <c r="L21" s="214"/>
      <c r="M21" s="534"/>
      <c r="N21" s="213" t="s">
        <v>6</v>
      </c>
      <c r="O21" s="214"/>
      <c r="P21" s="214"/>
      <c r="Q21" s="214" t="s">
        <v>109</v>
      </c>
      <c r="R21" s="214"/>
      <c r="S21" s="214"/>
      <c r="T21" s="214" t="s">
        <v>151</v>
      </c>
      <c r="U21" s="214"/>
      <c r="V21" s="534"/>
      <c r="W21" s="539"/>
    </row>
    <row r="22" spans="1:25" x14ac:dyDescent="0.2">
      <c r="A22" s="527" t="s">
        <v>140</v>
      </c>
      <c r="B22" s="25"/>
      <c r="C22" s="26"/>
      <c r="D22" s="27"/>
      <c r="E22" s="75">
        <v>3.5461679400000001</v>
      </c>
      <c r="F22" s="76">
        <v>2.15109774</v>
      </c>
      <c r="G22" s="76">
        <v>2.7426859700000001</v>
      </c>
      <c r="H22" s="76">
        <v>30.576648800000001</v>
      </c>
      <c r="I22" s="76">
        <v>30.295515200000001</v>
      </c>
      <c r="J22" s="76">
        <v>28.402037499999999</v>
      </c>
      <c r="K22" s="76">
        <v>0</v>
      </c>
      <c r="L22" s="76">
        <v>0</v>
      </c>
      <c r="M22" s="77">
        <v>0</v>
      </c>
      <c r="N22" s="75">
        <v>0.92699739999999997</v>
      </c>
      <c r="O22" s="76">
        <v>1.37753762</v>
      </c>
      <c r="P22" s="76">
        <v>1.2068655500000001</v>
      </c>
      <c r="Q22" s="76">
        <v>19.429410000000001</v>
      </c>
      <c r="R22" s="76">
        <v>18.030283399999998</v>
      </c>
      <c r="S22" s="76">
        <v>17.755637499999999</v>
      </c>
      <c r="T22" s="76">
        <v>1.958097E-2</v>
      </c>
      <c r="U22" s="76">
        <v>0</v>
      </c>
      <c r="V22" s="77">
        <v>0</v>
      </c>
      <c r="W22" s="540"/>
    </row>
    <row r="23" spans="1:25" x14ac:dyDescent="0.2">
      <c r="A23" s="528" t="s">
        <v>138</v>
      </c>
      <c r="B23" s="69">
        <v>67.010809199999997</v>
      </c>
      <c r="C23" s="60">
        <v>53.883628199999997</v>
      </c>
      <c r="D23" s="62">
        <v>69.348411900000002</v>
      </c>
      <c r="E23" s="69">
        <v>1.922538E-2</v>
      </c>
      <c r="F23" s="60">
        <v>4.3477349999999998E-2</v>
      </c>
      <c r="G23" s="60">
        <v>3.547761E-2</v>
      </c>
      <c r="H23" s="60">
        <v>0</v>
      </c>
      <c r="I23" s="60">
        <v>2.3178250000000001E-2</v>
      </c>
      <c r="J23" s="60">
        <v>0</v>
      </c>
      <c r="K23" s="60"/>
      <c r="L23" s="60"/>
      <c r="M23" s="62"/>
      <c r="N23" s="69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/>
      <c r="U23" s="60"/>
      <c r="V23" s="62"/>
      <c r="W23" s="541">
        <v>3.124443E-2</v>
      </c>
    </row>
    <row r="24" spans="1:25" ht="17" thickBot="1" x14ac:dyDescent="0.25">
      <c r="A24" s="529" t="s">
        <v>139</v>
      </c>
      <c r="B24" s="70">
        <v>73.832594700000001</v>
      </c>
      <c r="C24" s="64">
        <v>62.0949873</v>
      </c>
      <c r="D24" s="65">
        <v>55.599061800000001</v>
      </c>
      <c r="E24" s="70">
        <v>0</v>
      </c>
      <c r="F24" s="64">
        <v>0</v>
      </c>
      <c r="G24" s="64">
        <v>0</v>
      </c>
      <c r="H24" s="64">
        <v>0</v>
      </c>
      <c r="I24" s="64">
        <v>2.5247970000000002E-2</v>
      </c>
      <c r="J24" s="64">
        <v>0</v>
      </c>
      <c r="K24" s="64"/>
      <c r="L24" s="64"/>
      <c r="M24" s="65"/>
      <c r="N24" s="70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/>
      <c r="U24" s="64"/>
      <c r="V24" s="65"/>
      <c r="W24" s="542">
        <v>0</v>
      </c>
    </row>
    <row r="25" spans="1:25" x14ac:dyDescent="0.2">
      <c r="B25" s="50"/>
      <c r="C25" s="50"/>
      <c r="D25" s="50"/>
    </row>
    <row r="26" spans="1:25" x14ac:dyDescent="0.2">
      <c r="A26" s="51"/>
      <c r="B26" s="50"/>
      <c r="C26" s="50"/>
      <c r="D26" s="50"/>
    </row>
    <row r="27" spans="1:25" x14ac:dyDescent="0.2">
      <c r="A27" s="51"/>
      <c r="B27" s="50"/>
      <c r="C27" s="50"/>
      <c r="D27" s="50"/>
    </row>
    <row r="28" spans="1:25" x14ac:dyDescent="0.2">
      <c r="A28" s="51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25" x14ac:dyDescent="0.2">
      <c r="A29" s="51"/>
      <c r="B29" s="50"/>
      <c r="C29" s="50"/>
      <c r="D29" s="50"/>
    </row>
    <row r="30" spans="1:25" x14ac:dyDescent="0.2">
      <c r="A30" s="51"/>
      <c r="B30" s="50"/>
      <c r="C30" s="50"/>
      <c r="D30" s="50"/>
    </row>
    <row r="31" spans="1:25" x14ac:dyDescent="0.2">
      <c r="A31" s="51"/>
      <c r="B31" s="50"/>
      <c r="C31" s="50"/>
      <c r="D31" s="50"/>
    </row>
    <row r="32" spans="1:25" x14ac:dyDescent="0.2">
      <c r="A32" s="51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x14ac:dyDescent="0.2">
      <c r="A33" s="51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x14ac:dyDescent="0.2">
      <c r="A34" s="51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</row>
    <row r="41" spans="1:13" x14ac:dyDescent="0.2">
      <c r="H41" s="50"/>
      <c r="I41" s="50"/>
      <c r="J41" s="50"/>
    </row>
    <row r="42" spans="1:13" x14ac:dyDescent="0.2">
      <c r="H42" s="50"/>
      <c r="I42" s="50"/>
      <c r="J42" s="50"/>
    </row>
    <row r="43" spans="1:13" x14ac:dyDescent="0.2">
      <c r="H43" s="50"/>
      <c r="I43" s="50"/>
      <c r="J43" s="50"/>
    </row>
    <row r="44" spans="1:13" x14ac:dyDescent="0.2">
      <c r="H44" s="50"/>
      <c r="I44" s="50"/>
      <c r="J44" s="50"/>
    </row>
    <row r="45" spans="1:13" x14ac:dyDescent="0.2">
      <c r="H45" s="50"/>
      <c r="I45" s="50"/>
      <c r="J45" s="50"/>
    </row>
    <row r="46" spans="1:13" x14ac:dyDescent="0.2">
      <c r="H46" s="50"/>
      <c r="I46" s="50"/>
      <c r="J46" s="50"/>
    </row>
    <row r="47" spans="1:13" x14ac:dyDescent="0.2">
      <c r="H47" s="50"/>
      <c r="I47" s="50"/>
      <c r="J47" s="50"/>
    </row>
    <row r="48" spans="1:13" x14ac:dyDescent="0.2">
      <c r="H48" s="50"/>
      <c r="I48" s="50"/>
      <c r="J48" s="50"/>
    </row>
    <row r="49" spans="8:10" x14ac:dyDescent="0.2">
      <c r="H49" s="50"/>
      <c r="I49" s="50"/>
      <c r="J49" s="50"/>
    </row>
    <row r="50" spans="8:10" x14ac:dyDescent="0.2">
      <c r="H50" s="50"/>
      <c r="I50" s="50"/>
      <c r="J50" s="50"/>
    </row>
    <row r="51" spans="8:10" x14ac:dyDescent="0.2">
      <c r="H51" s="50"/>
      <c r="I51" s="50"/>
      <c r="J51" s="50"/>
    </row>
    <row r="52" spans="8:10" x14ac:dyDescent="0.2">
      <c r="H52" s="50"/>
      <c r="I52" s="50"/>
      <c r="J52" s="50"/>
    </row>
    <row r="53" spans="8:10" x14ac:dyDescent="0.2">
      <c r="H53" s="50"/>
      <c r="I53" s="50"/>
      <c r="J53" s="50"/>
    </row>
  </sheetData>
  <mergeCells count="13">
    <mergeCell ref="Q21:S21"/>
    <mergeCell ref="T21:V21"/>
    <mergeCell ref="N20:V20"/>
    <mergeCell ref="E20:M20"/>
    <mergeCell ref="B19:W19"/>
    <mergeCell ref="B20:D20"/>
    <mergeCell ref="B21:D21"/>
    <mergeCell ref="E21:G21"/>
    <mergeCell ref="H21:J21"/>
    <mergeCell ref="K21:M21"/>
    <mergeCell ref="N21:P21"/>
    <mergeCell ref="B3:D3"/>
    <mergeCell ref="B11:D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3A6E-43F8-8F45-9619-D87236BCA1CE}">
  <dimension ref="A2:S13"/>
  <sheetViews>
    <sheetView workbookViewId="0">
      <selection activeCell="L26" sqref="L26"/>
    </sheetView>
  </sheetViews>
  <sheetFormatPr baseColWidth="10" defaultRowHeight="16" x14ac:dyDescent="0.2"/>
  <sheetData>
    <row r="2" spans="1:19" ht="17" thickBot="1" x14ac:dyDescent="0.25">
      <c r="A2" s="10" t="s">
        <v>349</v>
      </c>
    </row>
    <row r="3" spans="1:19" x14ac:dyDescent="0.2">
      <c r="A3" s="546"/>
      <c r="B3" s="379" t="s">
        <v>69</v>
      </c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  <c r="R3" s="375"/>
      <c r="S3" s="376"/>
    </row>
    <row r="4" spans="1:19" ht="17" thickBot="1" x14ac:dyDescent="0.25">
      <c r="A4" s="111" t="s">
        <v>124</v>
      </c>
      <c r="B4" s="550" t="s">
        <v>354</v>
      </c>
      <c r="C4" s="551"/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2"/>
    </row>
    <row r="5" spans="1:19" ht="17" thickBot="1" x14ac:dyDescent="0.25">
      <c r="A5" s="140"/>
      <c r="B5" s="234" t="s">
        <v>99</v>
      </c>
      <c r="C5" s="235"/>
      <c r="D5" s="235"/>
      <c r="E5" s="235" t="s">
        <v>72</v>
      </c>
      <c r="F5" s="235"/>
      <c r="G5" s="235"/>
      <c r="H5" s="235" t="s">
        <v>73</v>
      </c>
      <c r="I5" s="235"/>
      <c r="J5" s="235"/>
      <c r="K5" s="235" t="s">
        <v>68</v>
      </c>
      <c r="L5" s="235"/>
      <c r="M5" s="235"/>
      <c r="N5" s="235" t="s">
        <v>350</v>
      </c>
      <c r="O5" s="235"/>
      <c r="P5" s="235"/>
      <c r="Q5" s="235" t="s">
        <v>4</v>
      </c>
      <c r="R5" s="235"/>
      <c r="S5" s="236"/>
    </row>
    <row r="6" spans="1:19" x14ac:dyDescent="0.2">
      <c r="A6" s="141" t="s">
        <v>351</v>
      </c>
      <c r="B6" s="530">
        <v>11.34737</v>
      </c>
      <c r="C6" s="76">
        <v>10.80425</v>
      </c>
      <c r="D6" s="76">
        <v>9.8716279999999994</v>
      </c>
      <c r="E6" s="76">
        <v>12.206950000000001</v>
      </c>
      <c r="F6" s="76">
        <v>14.13025</v>
      </c>
      <c r="G6" s="76">
        <v>13.006259999999999</v>
      </c>
      <c r="H6" s="76">
        <v>19.642019999999999</v>
      </c>
      <c r="I6" s="76">
        <v>17.432569999999998</v>
      </c>
      <c r="J6" s="76">
        <v>17.42098</v>
      </c>
      <c r="K6" s="76">
        <v>13.59374</v>
      </c>
      <c r="L6" s="76">
        <v>16.540949999999999</v>
      </c>
      <c r="M6" s="76">
        <v>11.58751</v>
      </c>
      <c r="N6" s="76">
        <v>4.5006579999999996</v>
      </c>
      <c r="O6" s="76">
        <v>4.6570900000000002</v>
      </c>
      <c r="P6" s="76">
        <v>3.822803</v>
      </c>
      <c r="Q6" s="76">
        <v>2.4727730000000001</v>
      </c>
      <c r="R6" s="76">
        <v>2.9162490000000001</v>
      </c>
      <c r="S6" s="77">
        <v>2.2104439999999999</v>
      </c>
    </row>
    <row r="7" spans="1:19" x14ac:dyDescent="0.2">
      <c r="A7" s="92" t="s">
        <v>352</v>
      </c>
      <c r="B7" s="330">
        <v>13.68637</v>
      </c>
      <c r="C7" s="60">
        <v>13.525690000000001</v>
      </c>
      <c r="D7" s="60">
        <v>12.3345</v>
      </c>
      <c r="E7" s="60">
        <v>20.1997</v>
      </c>
      <c r="F7" s="60">
        <v>13.546709999999999</v>
      </c>
      <c r="G7" s="60">
        <v>17.516020000000001</v>
      </c>
      <c r="H7" s="60">
        <v>20.844380000000001</v>
      </c>
      <c r="I7" s="60">
        <v>19.013960000000001</v>
      </c>
      <c r="J7" s="60">
        <v>16.955210000000001</v>
      </c>
      <c r="K7" s="60">
        <v>14.107340000000001</v>
      </c>
      <c r="L7" s="60">
        <v>11.254949999999999</v>
      </c>
      <c r="M7" s="60">
        <v>10.476459999999999</v>
      </c>
      <c r="N7" s="60">
        <v>3.6814800000000001</v>
      </c>
      <c r="O7" s="60">
        <v>3.3827790000000002</v>
      </c>
      <c r="P7" s="60">
        <v>2.7554449999999999</v>
      </c>
      <c r="Q7" s="60">
        <v>0.94359499999999996</v>
      </c>
      <c r="R7" s="60">
        <v>1.0338259999999999</v>
      </c>
      <c r="S7" s="62">
        <v>1.056673</v>
      </c>
    </row>
    <row r="8" spans="1:19" ht="17" thickBot="1" x14ac:dyDescent="0.25">
      <c r="A8" s="547" t="s">
        <v>97</v>
      </c>
      <c r="B8" s="545">
        <v>11.14424</v>
      </c>
      <c r="C8" s="543">
        <v>10.25901</v>
      </c>
      <c r="D8" s="543">
        <v>7.0285659999999996</v>
      </c>
      <c r="E8" s="543">
        <v>17.917269999999998</v>
      </c>
      <c r="F8" s="543">
        <v>17.49813</v>
      </c>
      <c r="G8" s="543">
        <v>14.79252</v>
      </c>
      <c r="H8" s="543">
        <v>17.046790000000001</v>
      </c>
      <c r="I8" s="543">
        <v>14.058770000000001</v>
      </c>
      <c r="J8" s="543">
        <v>13.94481</v>
      </c>
      <c r="K8" s="543">
        <v>6.6513119999999999</v>
      </c>
      <c r="L8" s="543">
        <v>8.4320059999999994</v>
      </c>
      <c r="M8" s="543">
        <v>8.768141</v>
      </c>
      <c r="N8" s="543">
        <v>1.30454</v>
      </c>
      <c r="O8" s="543">
        <v>1.354225</v>
      </c>
      <c r="P8" s="543">
        <v>1.3512690000000001</v>
      </c>
      <c r="Q8" s="543">
        <v>1.0265E-2</v>
      </c>
      <c r="R8" s="543">
        <v>0</v>
      </c>
      <c r="S8" s="544">
        <v>0</v>
      </c>
    </row>
    <row r="9" spans="1:19" ht="17" thickBot="1" x14ac:dyDescent="0.25">
      <c r="A9" s="548"/>
      <c r="B9" s="553" t="s">
        <v>353</v>
      </c>
      <c r="C9" s="554"/>
      <c r="D9" s="554"/>
      <c r="E9" s="554"/>
      <c r="F9" s="554"/>
      <c r="G9" s="554"/>
      <c r="H9" s="554"/>
      <c r="I9" s="554"/>
      <c r="J9" s="554"/>
      <c r="K9" s="554"/>
      <c r="L9" s="554"/>
      <c r="M9" s="554"/>
      <c r="N9" s="554"/>
      <c r="O9" s="554"/>
      <c r="P9" s="554"/>
      <c r="Q9" s="554"/>
      <c r="R9" s="554"/>
      <c r="S9" s="555"/>
    </row>
    <row r="10" spans="1:19" ht="17" thickBot="1" x14ac:dyDescent="0.25">
      <c r="A10" s="549"/>
      <c r="B10" s="227" t="s">
        <v>99</v>
      </c>
      <c r="C10" s="228"/>
      <c r="D10" s="228"/>
      <c r="E10" s="228" t="s">
        <v>72</v>
      </c>
      <c r="F10" s="228"/>
      <c r="G10" s="228"/>
      <c r="H10" s="228" t="s">
        <v>73</v>
      </c>
      <c r="I10" s="228"/>
      <c r="J10" s="228"/>
      <c r="K10" s="228" t="s">
        <v>68</v>
      </c>
      <c r="L10" s="228"/>
      <c r="M10" s="228"/>
      <c r="N10" s="228" t="s">
        <v>350</v>
      </c>
      <c r="O10" s="228"/>
      <c r="P10" s="228"/>
      <c r="Q10" s="228" t="s">
        <v>4</v>
      </c>
      <c r="R10" s="228"/>
      <c r="S10" s="229"/>
    </row>
    <row r="11" spans="1:19" x14ac:dyDescent="0.2">
      <c r="A11" s="141" t="s">
        <v>351</v>
      </c>
      <c r="B11" s="530">
        <v>8.8634970000000006</v>
      </c>
      <c r="C11" s="76">
        <v>9.6857889999999998</v>
      </c>
      <c r="D11" s="76">
        <v>9.840147</v>
      </c>
      <c r="E11" s="76">
        <v>12.780810000000001</v>
      </c>
      <c r="F11" s="76">
        <v>13.08047</v>
      </c>
      <c r="G11" s="76">
        <v>12.10149</v>
      </c>
      <c r="H11" s="76">
        <v>14.106120000000001</v>
      </c>
      <c r="I11" s="76">
        <v>15.03382</v>
      </c>
      <c r="J11" s="76">
        <v>13.196210000000001</v>
      </c>
      <c r="K11" s="76">
        <v>10.77196</v>
      </c>
      <c r="L11" s="76">
        <v>12.175700000000001</v>
      </c>
      <c r="M11" s="76">
        <v>9.6880590000000009</v>
      </c>
      <c r="N11" s="76">
        <v>0.22675600000000001</v>
      </c>
      <c r="O11" s="76">
        <v>0.34536299999999998</v>
      </c>
      <c r="P11" s="76">
        <v>0.21981600000000001</v>
      </c>
      <c r="Q11" s="76">
        <v>0</v>
      </c>
      <c r="R11" s="76">
        <v>0</v>
      </c>
      <c r="S11" s="77">
        <v>0</v>
      </c>
    </row>
    <row r="12" spans="1:19" x14ac:dyDescent="0.2">
      <c r="A12" s="92" t="s">
        <v>352</v>
      </c>
      <c r="B12" s="330">
        <v>11.63072</v>
      </c>
      <c r="C12" s="60">
        <v>11.596120000000001</v>
      </c>
      <c r="D12" s="60">
        <v>10.47343</v>
      </c>
      <c r="E12" s="60">
        <v>18.240870000000001</v>
      </c>
      <c r="F12" s="60">
        <v>14.18017</v>
      </c>
      <c r="G12" s="60">
        <v>15.85768</v>
      </c>
      <c r="H12" s="60">
        <v>17.166830000000001</v>
      </c>
      <c r="I12" s="60">
        <v>15.713990000000001</v>
      </c>
      <c r="J12" s="60">
        <v>16.192170000000001</v>
      </c>
      <c r="K12" s="60">
        <v>13.2812</v>
      </c>
      <c r="L12" s="60">
        <v>11.26732</v>
      </c>
      <c r="M12" s="60">
        <v>10.984349999999999</v>
      </c>
      <c r="N12" s="60">
        <v>0.153146</v>
      </c>
      <c r="O12" s="60">
        <v>7.7233999999999997E-2</v>
      </c>
      <c r="P12" s="60">
        <v>0.16936399999999999</v>
      </c>
      <c r="Q12" s="60">
        <v>2.8545000000000001E-2</v>
      </c>
      <c r="R12" s="60">
        <v>0</v>
      </c>
      <c r="S12" s="62">
        <v>0</v>
      </c>
    </row>
    <row r="13" spans="1:19" ht="17" thickBot="1" x14ac:dyDescent="0.25">
      <c r="A13" s="93" t="s">
        <v>97</v>
      </c>
      <c r="B13" s="331">
        <v>10.81725</v>
      </c>
      <c r="C13" s="64">
        <v>9.2316230000000008</v>
      </c>
      <c r="D13" s="64">
        <v>6.7340790000000004</v>
      </c>
      <c r="E13" s="64">
        <v>18.486509999999999</v>
      </c>
      <c r="F13" s="64">
        <v>15.921279999999999</v>
      </c>
      <c r="G13" s="64">
        <v>15.4078</v>
      </c>
      <c r="H13" s="64">
        <v>17.2072</v>
      </c>
      <c r="I13" s="64">
        <v>15.402609999999999</v>
      </c>
      <c r="J13" s="64">
        <v>13.9506</v>
      </c>
      <c r="K13" s="64">
        <v>6.6511230000000001</v>
      </c>
      <c r="L13" s="64">
        <v>7.823969</v>
      </c>
      <c r="M13" s="64">
        <v>8.4748289999999997</v>
      </c>
      <c r="N13" s="64">
        <v>1.0103869999999999</v>
      </c>
      <c r="O13" s="64">
        <v>0.746668</v>
      </c>
      <c r="P13" s="64">
        <v>0.73924400000000001</v>
      </c>
      <c r="Q13" s="64">
        <v>4.7468000000000003E-2</v>
      </c>
      <c r="R13" s="64">
        <v>0</v>
      </c>
      <c r="S13" s="65">
        <v>0</v>
      </c>
    </row>
  </sheetData>
  <mergeCells count="15">
    <mergeCell ref="B9:S9"/>
    <mergeCell ref="B4:S4"/>
    <mergeCell ref="B3:S3"/>
    <mergeCell ref="B10:D10"/>
    <mergeCell ref="E10:G10"/>
    <mergeCell ref="H10:J10"/>
    <mergeCell ref="K10:M10"/>
    <mergeCell ref="N10:P10"/>
    <mergeCell ref="Q10:S10"/>
    <mergeCell ref="B5:D5"/>
    <mergeCell ref="E5:G5"/>
    <mergeCell ref="H5:J5"/>
    <mergeCell ref="K5:M5"/>
    <mergeCell ref="N5:P5"/>
    <mergeCell ref="Q5:S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9555-2DA8-514E-B000-65F969E5D3F7}">
  <dimension ref="A2:G102"/>
  <sheetViews>
    <sheetView workbookViewId="0">
      <selection activeCell="A10" sqref="A10"/>
    </sheetView>
  </sheetViews>
  <sheetFormatPr baseColWidth="10" defaultRowHeight="14" x14ac:dyDescent="0.15"/>
  <cols>
    <col min="1" max="1" width="28.6640625" style="5" customWidth="1"/>
    <col min="2" max="2" width="17.6640625" style="5" bestFit="1" customWidth="1"/>
    <col min="3" max="3" width="19.1640625" style="5" bestFit="1" customWidth="1"/>
    <col min="4" max="6" width="18.1640625" style="5" bestFit="1" customWidth="1"/>
    <col min="7" max="16384" width="10.83203125" style="5"/>
  </cols>
  <sheetData>
    <row r="2" spans="1:7" ht="15" thickBot="1" x14ac:dyDescent="0.2">
      <c r="A2" s="431" t="s">
        <v>355</v>
      </c>
      <c r="B2" s="432"/>
      <c r="C2" s="432"/>
      <c r="D2" s="432"/>
      <c r="E2" s="432"/>
      <c r="F2" s="432"/>
      <c r="G2" s="432"/>
    </row>
    <row r="3" spans="1:7" ht="31" thickBot="1" x14ac:dyDescent="0.2">
      <c r="A3" s="469" t="s">
        <v>269</v>
      </c>
      <c r="B3" s="470" t="s">
        <v>270</v>
      </c>
      <c r="C3" s="470" t="s">
        <v>271</v>
      </c>
      <c r="D3" s="470" t="s">
        <v>272</v>
      </c>
      <c r="E3" s="470" t="s">
        <v>273</v>
      </c>
      <c r="F3" s="470" t="s">
        <v>274</v>
      </c>
      <c r="G3" s="471" t="s">
        <v>275</v>
      </c>
    </row>
    <row r="4" spans="1:7" ht="45" x14ac:dyDescent="0.15">
      <c r="A4" s="472" t="s">
        <v>276</v>
      </c>
      <c r="B4" s="468" t="s">
        <v>277</v>
      </c>
      <c r="C4" s="468" t="s">
        <v>278</v>
      </c>
      <c r="D4" s="468" t="s">
        <v>279</v>
      </c>
      <c r="E4" s="468" t="s">
        <v>280</v>
      </c>
      <c r="F4" s="468" t="s">
        <v>281</v>
      </c>
      <c r="G4" s="473" t="s">
        <v>282</v>
      </c>
    </row>
    <row r="5" spans="1:7" ht="45" x14ac:dyDescent="0.15">
      <c r="A5" s="474" t="s">
        <v>283</v>
      </c>
      <c r="B5" s="467" t="s">
        <v>277</v>
      </c>
      <c r="C5" s="467" t="s">
        <v>284</v>
      </c>
      <c r="D5" s="467" t="s">
        <v>285</v>
      </c>
      <c r="E5" s="467" t="s">
        <v>280</v>
      </c>
      <c r="F5" s="467" t="s">
        <v>281</v>
      </c>
      <c r="G5" s="475" t="s">
        <v>286</v>
      </c>
    </row>
    <row r="6" spans="1:7" ht="45" x14ac:dyDescent="0.15">
      <c r="A6" s="474" t="s">
        <v>287</v>
      </c>
      <c r="B6" s="467" t="s">
        <v>277</v>
      </c>
      <c r="C6" s="467" t="s">
        <v>288</v>
      </c>
      <c r="D6" s="467" t="s">
        <v>289</v>
      </c>
      <c r="E6" s="467" t="s">
        <v>280</v>
      </c>
      <c r="F6" s="467" t="s">
        <v>281</v>
      </c>
      <c r="G6" s="475" t="s">
        <v>290</v>
      </c>
    </row>
    <row r="7" spans="1:7" ht="45" x14ac:dyDescent="0.15">
      <c r="A7" s="474" t="s">
        <v>291</v>
      </c>
      <c r="B7" s="467" t="s">
        <v>277</v>
      </c>
      <c r="C7" s="467" t="s">
        <v>292</v>
      </c>
      <c r="D7" s="467" t="s">
        <v>293</v>
      </c>
      <c r="E7" s="467" t="s">
        <v>280</v>
      </c>
      <c r="F7" s="467" t="s">
        <v>281</v>
      </c>
      <c r="G7" s="475" t="s">
        <v>294</v>
      </c>
    </row>
    <row r="8" spans="1:7" ht="46" thickBot="1" x14ac:dyDescent="0.2">
      <c r="A8" s="476" t="s">
        <v>295</v>
      </c>
      <c r="B8" s="477" t="s">
        <v>277</v>
      </c>
      <c r="C8" s="477" t="s">
        <v>296</v>
      </c>
      <c r="D8" s="477" t="s">
        <v>297</v>
      </c>
      <c r="E8" s="477" t="s">
        <v>280</v>
      </c>
      <c r="F8" s="477" t="s">
        <v>281</v>
      </c>
      <c r="G8" s="478" t="s">
        <v>298</v>
      </c>
    </row>
    <row r="10" spans="1:7" ht="15" thickBot="1" x14ac:dyDescent="0.2">
      <c r="A10" s="10" t="s">
        <v>356</v>
      </c>
    </row>
    <row r="11" spans="1:7" ht="15" thickBot="1" x14ac:dyDescent="0.2">
      <c r="A11" s="71"/>
      <c r="B11" s="206" t="s">
        <v>264</v>
      </c>
      <c r="C11" s="206"/>
      <c r="D11" s="206"/>
      <c r="E11" s="206"/>
      <c r="F11" s="207"/>
    </row>
    <row r="12" spans="1:7" ht="15" thickBot="1" x14ac:dyDescent="0.2">
      <c r="A12" s="142" t="s">
        <v>382</v>
      </c>
      <c r="B12" s="143" t="s">
        <v>220</v>
      </c>
      <c r="C12" s="143" t="s">
        <v>221</v>
      </c>
      <c r="D12" s="143" t="s">
        <v>222</v>
      </c>
      <c r="E12" s="143" t="s">
        <v>223</v>
      </c>
      <c r="F12" s="144" t="s">
        <v>224</v>
      </c>
    </row>
    <row r="13" spans="1:7" x14ac:dyDescent="0.15">
      <c r="A13" s="69">
        <v>75.489416000000006</v>
      </c>
      <c r="B13" s="60">
        <v>7.5102796200000004</v>
      </c>
      <c r="C13" s="60">
        <v>0.36447639999999998</v>
      </c>
      <c r="D13" s="60">
        <v>0.51471396999999997</v>
      </c>
      <c r="E13" s="60">
        <v>28.2113452</v>
      </c>
      <c r="F13" s="62">
        <v>0.31616260000000002</v>
      </c>
    </row>
    <row r="14" spans="1:7" x14ac:dyDescent="0.15">
      <c r="A14" s="69">
        <v>74.7587233</v>
      </c>
      <c r="B14" s="60">
        <v>0.39665494000000001</v>
      </c>
      <c r="C14" s="60">
        <v>6.8250749999999999E-2</v>
      </c>
      <c r="D14" s="60">
        <v>0.49972255999999998</v>
      </c>
      <c r="E14" s="60">
        <v>0.32125501000000001</v>
      </c>
      <c r="F14" s="62">
        <v>0.56329980999999996</v>
      </c>
    </row>
    <row r="15" spans="1:7" x14ac:dyDescent="0.15">
      <c r="A15" s="69">
        <v>79.450651800000003</v>
      </c>
      <c r="B15" s="60">
        <v>6.6654206</v>
      </c>
      <c r="C15" s="60">
        <v>8.9491390000000004E-2</v>
      </c>
      <c r="D15" s="60">
        <v>0.26443646999999998</v>
      </c>
      <c r="E15" s="60">
        <v>66.493462399999999</v>
      </c>
      <c r="F15" s="62">
        <v>0.18071546999999999</v>
      </c>
    </row>
    <row r="16" spans="1:7" x14ac:dyDescent="0.15">
      <c r="A16" s="69">
        <v>58.184443199999997</v>
      </c>
      <c r="B16" s="60">
        <v>0.37140943999999998</v>
      </c>
      <c r="C16" s="60">
        <v>0.51018825000000001</v>
      </c>
      <c r="D16" s="60">
        <v>0.88263153000000005</v>
      </c>
      <c r="E16" s="60">
        <v>0.17176192000000001</v>
      </c>
      <c r="F16" s="62">
        <v>0.55413829000000003</v>
      </c>
    </row>
    <row r="17" spans="1:6" x14ac:dyDescent="0.15">
      <c r="A17" s="69">
        <v>65.193309999999997</v>
      </c>
      <c r="B17" s="60">
        <v>0.22531055999999999</v>
      </c>
      <c r="C17" s="60">
        <v>0.21276943000000001</v>
      </c>
      <c r="D17" s="60">
        <v>0.45768871999999999</v>
      </c>
      <c r="E17" s="60">
        <v>0.38612616</v>
      </c>
      <c r="F17" s="62">
        <v>0.39412851999999998</v>
      </c>
    </row>
    <row r="18" spans="1:6" x14ac:dyDescent="0.15">
      <c r="A18" s="69">
        <v>89.291671800000003</v>
      </c>
      <c r="B18" s="60">
        <v>0.65293895999999996</v>
      </c>
      <c r="C18" s="60">
        <v>0.1420826</v>
      </c>
      <c r="D18" s="60">
        <v>1.0518715599999999</v>
      </c>
      <c r="E18" s="60">
        <v>6.4641849200000001</v>
      </c>
      <c r="F18" s="62">
        <v>0.40747428000000002</v>
      </c>
    </row>
    <row r="19" spans="1:6" x14ac:dyDescent="0.15">
      <c r="A19" s="69">
        <v>67.133901199999997</v>
      </c>
      <c r="B19" s="60">
        <v>1.3733832100000001</v>
      </c>
      <c r="C19" s="60">
        <v>0.57133268999999998</v>
      </c>
      <c r="D19" s="60">
        <v>1.3217525000000001</v>
      </c>
      <c r="E19" s="60">
        <v>0.2306414</v>
      </c>
      <c r="F19" s="62">
        <v>0.81854864999999999</v>
      </c>
    </row>
    <row r="20" spans="1:6" ht="15" thickBot="1" x14ac:dyDescent="0.2">
      <c r="A20" s="557"/>
      <c r="B20" s="558"/>
      <c r="C20" s="558"/>
      <c r="D20" s="558"/>
      <c r="E20" s="558"/>
      <c r="F20" s="559"/>
    </row>
    <row r="21" spans="1:6" x14ac:dyDescent="0.15">
      <c r="A21" s="524" t="s">
        <v>225</v>
      </c>
      <c r="B21" s="560"/>
      <c r="C21" s="560"/>
      <c r="D21" s="560"/>
      <c r="E21" s="560"/>
      <c r="F21" s="561"/>
    </row>
    <row r="22" spans="1:6" x14ac:dyDescent="0.15">
      <c r="A22" s="61" t="s">
        <v>226</v>
      </c>
      <c r="B22" s="59">
        <v>0.31230000000000002</v>
      </c>
      <c r="C22" s="59">
        <v>-0.65600000000000003</v>
      </c>
      <c r="D22" s="59">
        <v>-9.9809999999999996E-2</v>
      </c>
      <c r="E22" s="59">
        <v>0.40229999999999999</v>
      </c>
      <c r="F22" s="87">
        <v>-0.45950000000000002</v>
      </c>
    </row>
    <row r="23" spans="1:6" x14ac:dyDescent="0.15">
      <c r="A23" s="61" t="s">
        <v>227</v>
      </c>
      <c r="B23" s="59" t="s">
        <v>357</v>
      </c>
      <c r="C23" s="59" t="s">
        <v>358</v>
      </c>
      <c r="D23" s="59" t="s">
        <v>359</v>
      </c>
      <c r="E23" s="59" t="s">
        <v>360</v>
      </c>
      <c r="F23" s="87" t="s">
        <v>361</v>
      </c>
    </row>
    <row r="24" spans="1:6" x14ac:dyDescent="0.15">
      <c r="A24" s="61" t="s">
        <v>233</v>
      </c>
      <c r="B24" s="59">
        <v>9.7530000000000006E-2</v>
      </c>
      <c r="C24" s="59">
        <v>0.43030000000000002</v>
      </c>
      <c r="D24" s="59">
        <v>9.9620000000000004E-3</v>
      </c>
      <c r="E24" s="59">
        <v>0.1618</v>
      </c>
      <c r="F24" s="87">
        <v>0.21110000000000001</v>
      </c>
    </row>
    <row r="25" spans="1:6" x14ac:dyDescent="0.15">
      <c r="A25" s="61"/>
      <c r="B25" s="59"/>
      <c r="C25" s="59"/>
      <c r="D25" s="59"/>
      <c r="E25" s="59"/>
      <c r="F25" s="87"/>
    </row>
    <row r="26" spans="1:6" x14ac:dyDescent="0.15">
      <c r="A26" s="61" t="s">
        <v>234</v>
      </c>
      <c r="B26" s="59"/>
      <c r="C26" s="59"/>
      <c r="D26" s="60"/>
      <c r="E26" s="59"/>
      <c r="F26" s="87"/>
    </row>
    <row r="27" spans="1:6" x14ac:dyDescent="0.15">
      <c r="A27" s="61" t="s">
        <v>235</v>
      </c>
      <c r="B27" s="59">
        <v>0.49530000000000002</v>
      </c>
      <c r="C27" s="59">
        <v>0.1096</v>
      </c>
      <c r="D27" s="59">
        <v>0.83140000000000003</v>
      </c>
      <c r="E27" s="59">
        <v>0.37090000000000001</v>
      </c>
      <c r="F27" s="87">
        <v>0.29959999999999998</v>
      </c>
    </row>
    <row r="28" spans="1:6" x14ac:dyDescent="0.15">
      <c r="A28" s="61" t="s">
        <v>236</v>
      </c>
      <c r="B28" s="59" t="s">
        <v>238</v>
      </c>
      <c r="C28" s="59" t="s">
        <v>238</v>
      </c>
      <c r="D28" s="59" t="s">
        <v>238</v>
      </c>
      <c r="E28" s="59" t="s">
        <v>238</v>
      </c>
      <c r="F28" s="87" t="s">
        <v>238</v>
      </c>
    </row>
    <row r="29" spans="1:6" x14ac:dyDescent="0.15">
      <c r="A29" s="61" t="s">
        <v>240</v>
      </c>
      <c r="B29" s="59" t="s">
        <v>242</v>
      </c>
      <c r="C29" s="59" t="s">
        <v>242</v>
      </c>
      <c r="D29" s="59" t="s">
        <v>242</v>
      </c>
      <c r="E29" s="59" t="s">
        <v>242</v>
      </c>
      <c r="F29" s="87" t="s">
        <v>242</v>
      </c>
    </row>
    <row r="30" spans="1:6" x14ac:dyDescent="0.15">
      <c r="A30" s="61"/>
      <c r="B30" s="59"/>
      <c r="C30" s="59"/>
      <c r="D30" s="59"/>
      <c r="E30" s="59"/>
      <c r="F30" s="87"/>
    </row>
    <row r="31" spans="1:6" ht="15" thickBot="1" x14ac:dyDescent="0.2">
      <c r="A31" s="63" t="s">
        <v>243</v>
      </c>
      <c r="B31" s="88">
        <v>7</v>
      </c>
      <c r="C31" s="88">
        <v>7</v>
      </c>
      <c r="D31" s="88">
        <v>7</v>
      </c>
      <c r="E31" s="88">
        <v>7</v>
      </c>
      <c r="F31" s="89">
        <v>7</v>
      </c>
    </row>
    <row r="32" spans="1:6" x14ac:dyDescent="0.15">
      <c r="A32" s="505"/>
      <c r="B32" s="505"/>
      <c r="C32" s="505"/>
      <c r="D32" s="505"/>
      <c r="E32" s="505"/>
      <c r="F32" s="505"/>
    </row>
    <row r="33" spans="1:6" ht="15" thickBot="1" x14ac:dyDescent="0.2">
      <c r="A33" s="10" t="s">
        <v>379</v>
      </c>
      <c r="B33" s="514"/>
      <c r="C33" s="514"/>
      <c r="D33" s="514"/>
      <c r="E33" s="514"/>
      <c r="F33" s="514"/>
    </row>
    <row r="34" spans="1:6" ht="15" thickBot="1" x14ac:dyDescent="0.2">
      <c r="A34" s="454"/>
      <c r="B34" s="206" t="s">
        <v>264</v>
      </c>
      <c r="C34" s="206"/>
      <c r="D34" s="206"/>
      <c r="E34" s="206"/>
      <c r="F34" s="207"/>
    </row>
    <row r="35" spans="1:6" ht="15" thickBot="1" x14ac:dyDescent="0.2">
      <c r="A35" s="142" t="s">
        <v>383</v>
      </c>
      <c r="B35" s="143" t="s">
        <v>220</v>
      </c>
      <c r="C35" s="143" t="s">
        <v>221</v>
      </c>
      <c r="D35" s="143" t="s">
        <v>222</v>
      </c>
      <c r="E35" s="143" t="s">
        <v>223</v>
      </c>
      <c r="F35" s="144" t="s">
        <v>224</v>
      </c>
    </row>
    <row r="36" spans="1:6" x14ac:dyDescent="0.15">
      <c r="A36" s="69">
        <v>65.149675799999997</v>
      </c>
      <c r="B36" s="60">
        <v>7.5102796200000004</v>
      </c>
      <c r="C36" s="60">
        <v>0.36447639999999998</v>
      </c>
      <c r="D36" s="60">
        <v>0.51471396999999997</v>
      </c>
      <c r="E36" s="60">
        <v>28.2113452</v>
      </c>
      <c r="F36" s="62">
        <v>0.31616260000000002</v>
      </c>
    </row>
    <row r="37" spans="1:6" x14ac:dyDescent="0.15">
      <c r="A37" s="69">
        <v>59.555030199999997</v>
      </c>
      <c r="B37" s="60">
        <v>0.39665494000000001</v>
      </c>
      <c r="C37" s="60">
        <v>6.8250749999999999E-2</v>
      </c>
      <c r="D37" s="60">
        <v>0.49972255999999998</v>
      </c>
      <c r="E37" s="60">
        <v>0.32125501000000001</v>
      </c>
      <c r="F37" s="62">
        <v>0.56329980999999996</v>
      </c>
    </row>
    <row r="38" spans="1:6" x14ac:dyDescent="0.15">
      <c r="A38" s="69">
        <v>72.126063500000001</v>
      </c>
      <c r="B38" s="60">
        <v>6.6654206</v>
      </c>
      <c r="C38" s="60">
        <v>8.9491390000000004E-2</v>
      </c>
      <c r="D38" s="60">
        <v>0.26443646999999998</v>
      </c>
      <c r="E38" s="60">
        <v>66.493462399999999</v>
      </c>
      <c r="F38" s="62">
        <v>0.18071546999999999</v>
      </c>
    </row>
    <row r="39" spans="1:6" x14ac:dyDescent="0.15">
      <c r="A39" s="69">
        <v>48.768518399999998</v>
      </c>
      <c r="B39" s="60">
        <v>0.37140943999999998</v>
      </c>
      <c r="C39" s="60">
        <v>0.51018825000000001</v>
      </c>
      <c r="D39" s="60">
        <v>0.88263153000000005</v>
      </c>
      <c r="E39" s="60">
        <v>0.17176192000000001</v>
      </c>
      <c r="F39" s="62">
        <v>0.55413829000000003</v>
      </c>
    </row>
    <row r="40" spans="1:6" x14ac:dyDescent="0.15">
      <c r="A40" s="69">
        <v>45.319060499999999</v>
      </c>
      <c r="B40" s="60">
        <v>0.22531055999999999</v>
      </c>
      <c r="C40" s="60">
        <v>0.21276943000000001</v>
      </c>
      <c r="D40" s="60">
        <v>0.45768871999999999</v>
      </c>
      <c r="E40" s="60">
        <v>0.38612616</v>
      </c>
      <c r="F40" s="62">
        <v>0.39412851999999998</v>
      </c>
    </row>
    <row r="41" spans="1:6" x14ac:dyDescent="0.15">
      <c r="A41" s="69">
        <v>78.791179400000004</v>
      </c>
      <c r="B41" s="60">
        <v>0.65293895999999996</v>
      </c>
      <c r="C41" s="60">
        <v>0.1420826</v>
      </c>
      <c r="D41" s="60">
        <v>1.0518715599999999</v>
      </c>
      <c r="E41" s="60">
        <v>6.4641849200000001</v>
      </c>
      <c r="F41" s="62">
        <v>0.40747428000000002</v>
      </c>
    </row>
    <row r="42" spans="1:6" x14ac:dyDescent="0.15">
      <c r="A42" s="69">
        <v>45.702595199999998</v>
      </c>
      <c r="B42" s="60">
        <v>1.3733832100000001</v>
      </c>
      <c r="C42" s="60">
        <v>0.57133268999999998</v>
      </c>
      <c r="D42" s="60">
        <v>1.3217525000000001</v>
      </c>
      <c r="E42" s="60">
        <v>0.2306414</v>
      </c>
      <c r="F42" s="62">
        <v>0.81854864999999999</v>
      </c>
    </row>
    <row r="43" spans="1:6" ht="15" thickBot="1" x14ac:dyDescent="0.2">
      <c r="A43" s="557"/>
      <c r="B43" s="562"/>
      <c r="C43" s="562"/>
      <c r="D43" s="562"/>
      <c r="E43" s="562"/>
      <c r="F43" s="563"/>
    </row>
    <row r="44" spans="1:6" x14ac:dyDescent="0.15">
      <c r="A44" s="524" t="s">
        <v>225</v>
      </c>
      <c r="B44" s="560"/>
      <c r="C44" s="560"/>
      <c r="D44" s="560"/>
      <c r="E44" s="560"/>
      <c r="F44" s="561"/>
    </row>
    <row r="45" spans="1:6" x14ac:dyDescent="0.15">
      <c r="A45" s="61" t="s">
        <v>226</v>
      </c>
      <c r="B45" s="59">
        <v>0.4521</v>
      </c>
      <c r="C45" s="59">
        <v>-0.62019999999999997</v>
      </c>
      <c r="D45" s="59">
        <v>-0.2253</v>
      </c>
      <c r="E45" s="59">
        <v>0.5625</v>
      </c>
      <c r="F45" s="87">
        <v>-0.62909999999999999</v>
      </c>
    </row>
    <row r="46" spans="1:6" x14ac:dyDescent="0.15">
      <c r="A46" s="61" t="s">
        <v>227</v>
      </c>
      <c r="B46" s="59" t="s">
        <v>362</v>
      </c>
      <c r="C46" s="59" t="s">
        <v>363</v>
      </c>
      <c r="D46" s="59" t="s">
        <v>364</v>
      </c>
      <c r="E46" s="59" t="s">
        <v>365</v>
      </c>
      <c r="F46" s="87" t="s">
        <v>366</v>
      </c>
    </row>
    <row r="47" spans="1:6" x14ac:dyDescent="0.15">
      <c r="A47" s="61" t="s">
        <v>233</v>
      </c>
      <c r="B47" s="59">
        <v>0.2044</v>
      </c>
      <c r="C47" s="59">
        <v>0.38469999999999999</v>
      </c>
      <c r="D47" s="59">
        <v>5.0779999999999999E-2</v>
      </c>
      <c r="E47" s="59">
        <v>0.31640000000000001</v>
      </c>
      <c r="F47" s="87">
        <v>0.3957</v>
      </c>
    </row>
    <row r="48" spans="1:6" x14ac:dyDescent="0.15">
      <c r="A48" s="61"/>
      <c r="B48" s="59"/>
      <c r="C48" s="59"/>
      <c r="D48" s="59"/>
      <c r="E48" s="59"/>
      <c r="F48" s="87"/>
    </row>
    <row r="49" spans="1:6" x14ac:dyDescent="0.15">
      <c r="A49" s="61" t="s">
        <v>234</v>
      </c>
      <c r="B49" s="59"/>
      <c r="C49" s="59"/>
      <c r="D49" s="59"/>
      <c r="E49" s="59"/>
      <c r="F49" s="87"/>
    </row>
    <row r="50" spans="1:6" x14ac:dyDescent="0.15">
      <c r="A50" s="61" t="s">
        <v>235</v>
      </c>
      <c r="B50" s="59">
        <v>0.30840000000000001</v>
      </c>
      <c r="C50" s="59">
        <v>0.13730000000000001</v>
      </c>
      <c r="D50" s="59">
        <v>0.62709999999999999</v>
      </c>
      <c r="E50" s="59">
        <v>0.18859999999999999</v>
      </c>
      <c r="F50" s="87">
        <v>0.13009999999999999</v>
      </c>
    </row>
    <row r="51" spans="1:6" x14ac:dyDescent="0.15">
      <c r="A51" s="61" t="s">
        <v>236</v>
      </c>
      <c r="B51" s="59" t="s">
        <v>238</v>
      </c>
      <c r="C51" s="59" t="s">
        <v>238</v>
      </c>
      <c r="D51" s="59" t="s">
        <v>238</v>
      </c>
      <c r="E51" s="59" t="s">
        <v>238</v>
      </c>
      <c r="F51" s="87" t="s">
        <v>238</v>
      </c>
    </row>
    <row r="52" spans="1:6" x14ac:dyDescent="0.15">
      <c r="A52" s="61" t="s">
        <v>240</v>
      </c>
      <c r="B52" s="59" t="s">
        <v>242</v>
      </c>
      <c r="C52" s="59" t="s">
        <v>242</v>
      </c>
      <c r="D52" s="59" t="s">
        <v>242</v>
      </c>
      <c r="E52" s="59" t="s">
        <v>242</v>
      </c>
      <c r="F52" s="87" t="s">
        <v>242</v>
      </c>
    </row>
    <row r="53" spans="1:6" x14ac:dyDescent="0.15">
      <c r="A53" s="61"/>
      <c r="B53" s="59"/>
      <c r="C53" s="59"/>
      <c r="D53" s="59"/>
      <c r="E53" s="59"/>
      <c r="F53" s="87"/>
    </row>
    <row r="54" spans="1:6" ht="15" thickBot="1" x14ac:dyDescent="0.2">
      <c r="A54" s="63" t="s">
        <v>243</v>
      </c>
      <c r="B54" s="88">
        <v>7</v>
      </c>
      <c r="C54" s="88">
        <v>7</v>
      </c>
      <c r="D54" s="88">
        <v>7</v>
      </c>
      <c r="E54" s="88">
        <v>7</v>
      </c>
      <c r="F54" s="89">
        <v>7</v>
      </c>
    </row>
    <row r="55" spans="1:6" x14ac:dyDescent="0.15">
      <c r="A55" s="505"/>
      <c r="B55" s="505"/>
      <c r="C55" s="505"/>
      <c r="D55" s="505"/>
      <c r="E55" s="505"/>
      <c r="F55" s="505"/>
    </row>
    <row r="56" spans="1:6" ht="15" thickBot="1" x14ac:dyDescent="0.2">
      <c r="A56" s="435" t="s">
        <v>380</v>
      </c>
      <c r="B56" s="514"/>
      <c r="C56" s="514"/>
      <c r="D56" s="514"/>
      <c r="E56" s="514"/>
      <c r="F56" s="514"/>
    </row>
    <row r="57" spans="1:6" ht="15" thickBot="1" x14ac:dyDescent="0.2">
      <c r="A57" s="454"/>
      <c r="B57" s="206" t="s">
        <v>264</v>
      </c>
      <c r="C57" s="206"/>
      <c r="D57" s="206"/>
      <c r="E57" s="206"/>
      <c r="F57" s="207"/>
    </row>
    <row r="58" spans="1:6" ht="15" thickBot="1" x14ac:dyDescent="0.2">
      <c r="A58" s="556" t="s">
        <v>367</v>
      </c>
      <c r="B58" s="143" t="s">
        <v>220</v>
      </c>
      <c r="C58" s="143" t="s">
        <v>221</v>
      </c>
      <c r="D58" s="143" t="s">
        <v>222</v>
      </c>
      <c r="E58" s="143" t="s">
        <v>223</v>
      </c>
      <c r="F58" s="144" t="s">
        <v>224</v>
      </c>
    </row>
    <row r="59" spans="1:6" x14ac:dyDescent="0.15">
      <c r="A59" s="69">
        <v>27.065372100000001</v>
      </c>
      <c r="B59" s="60">
        <v>7.5102796200000004</v>
      </c>
      <c r="C59" s="60">
        <v>0.36447639999999998</v>
      </c>
      <c r="D59" s="60">
        <v>0.51471396999999997</v>
      </c>
      <c r="E59" s="60">
        <v>28.2113452</v>
      </c>
      <c r="F59" s="62">
        <v>0.31616260000000002</v>
      </c>
    </row>
    <row r="60" spans="1:6" x14ac:dyDescent="0.15">
      <c r="A60" s="69">
        <v>13.3948669</v>
      </c>
      <c r="B60" s="60">
        <v>0.39665494000000001</v>
      </c>
      <c r="C60" s="60">
        <v>6.8250749999999999E-2</v>
      </c>
      <c r="D60" s="60">
        <v>0.49972255999999998</v>
      </c>
      <c r="E60" s="60">
        <v>0.32125501000000001</v>
      </c>
      <c r="F60" s="62">
        <v>0.56329980999999996</v>
      </c>
    </row>
    <row r="61" spans="1:6" x14ac:dyDescent="0.15">
      <c r="A61" s="69">
        <v>24.485241200000001</v>
      </c>
      <c r="B61" s="60">
        <v>6.6654206</v>
      </c>
      <c r="C61" s="60">
        <v>8.9491390000000004E-2</v>
      </c>
      <c r="D61" s="60">
        <v>0.26443646999999998</v>
      </c>
      <c r="E61" s="60">
        <v>66.493462399999999</v>
      </c>
      <c r="F61" s="62">
        <v>0.18071546999999999</v>
      </c>
    </row>
    <row r="62" spans="1:6" x14ac:dyDescent="0.15">
      <c r="A62" s="69">
        <v>12.042149800000001</v>
      </c>
      <c r="B62" s="60">
        <v>0.37140943999999998</v>
      </c>
      <c r="C62" s="60">
        <v>0.51018825000000001</v>
      </c>
      <c r="D62" s="60">
        <v>0.88263153000000005</v>
      </c>
      <c r="E62" s="60">
        <v>0.17176192000000001</v>
      </c>
      <c r="F62" s="62">
        <v>0.55413829000000003</v>
      </c>
    </row>
    <row r="63" spans="1:6" x14ac:dyDescent="0.15">
      <c r="A63" s="69">
        <v>8.81066751</v>
      </c>
      <c r="B63" s="60">
        <v>0.22531055999999999</v>
      </c>
      <c r="C63" s="60">
        <v>0.21276943000000001</v>
      </c>
      <c r="D63" s="60">
        <v>0.45768871999999999</v>
      </c>
      <c r="E63" s="60">
        <v>0.38612616</v>
      </c>
      <c r="F63" s="62">
        <v>0.39412851999999998</v>
      </c>
    </row>
    <row r="64" spans="1:6" x14ac:dyDescent="0.15">
      <c r="A64" s="69">
        <v>34.555591700000001</v>
      </c>
      <c r="B64" s="60">
        <v>0.65293895999999996</v>
      </c>
      <c r="C64" s="60">
        <v>0.1420826</v>
      </c>
      <c r="D64" s="60">
        <v>1.0518715599999999</v>
      </c>
      <c r="E64" s="60">
        <v>6.4641849200000001</v>
      </c>
      <c r="F64" s="62">
        <v>0.40747428000000002</v>
      </c>
    </row>
    <row r="65" spans="1:6" x14ac:dyDescent="0.15">
      <c r="A65" s="69">
        <v>9.9397526099999993</v>
      </c>
      <c r="B65" s="60">
        <v>1.3733832100000001</v>
      </c>
      <c r="C65" s="60">
        <v>0.57133268999999998</v>
      </c>
      <c r="D65" s="60">
        <v>1.3217525000000001</v>
      </c>
      <c r="E65" s="60">
        <v>0.2306414</v>
      </c>
      <c r="F65" s="62">
        <v>0.81854864999999999</v>
      </c>
    </row>
    <row r="66" spans="1:6" x14ac:dyDescent="0.15">
      <c r="A66" s="280"/>
      <c r="B66" s="261"/>
      <c r="C66" s="261"/>
      <c r="D66" s="261"/>
      <c r="E66" s="261"/>
      <c r="F66" s="262"/>
    </row>
    <row r="67" spans="1:6" ht="15" thickBot="1" x14ac:dyDescent="0.2">
      <c r="A67" s="557"/>
      <c r="B67" s="562"/>
      <c r="C67" s="562"/>
      <c r="D67" s="562"/>
      <c r="E67" s="562"/>
      <c r="F67" s="563"/>
    </row>
    <row r="68" spans="1:6" x14ac:dyDescent="0.15">
      <c r="A68" s="524" t="s">
        <v>225</v>
      </c>
      <c r="B68" s="560"/>
      <c r="C68" s="560"/>
      <c r="D68" s="560"/>
      <c r="E68" s="560"/>
      <c r="F68" s="561"/>
    </row>
    <row r="69" spans="1:6" x14ac:dyDescent="0.15">
      <c r="A69" s="61" t="s">
        <v>226</v>
      </c>
      <c r="B69" s="59">
        <v>0.49170000000000003</v>
      </c>
      <c r="C69" s="59">
        <v>-0.39800000000000002</v>
      </c>
      <c r="D69" s="59">
        <v>-7.3899999999999993E-2</v>
      </c>
      <c r="E69" s="59">
        <v>0.48049999999999998</v>
      </c>
      <c r="F69" s="87">
        <v>-0.59179999999999999</v>
      </c>
    </row>
    <row r="70" spans="1:6" x14ac:dyDescent="0.15">
      <c r="A70" s="61" t="s">
        <v>227</v>
      </c>
      <c r="B70" s="59" t="s">
        <v>368</v>
      </c>
      <c r="C70" s="59" t="s">
        <v>369</v>
      </c>
      <c r="D70" s="59" t="s">
        <v>370</v>
      </c>
      <c r="E70" s="59" t="s">
        <v>371</v>
      </c>
      <c r="F70" s="87" t="s">
        <v>372</v>
      </c>
    </row>
    <row r="71" spans="1:6" x14ac:dyDescent="0.15">
      <c r="A71" s="61" t="s">
        <v>233</v>
      </c>
      <c r="B71" s="59">
        <v>0.2417</v>
      </c>
      <c r="C71" s="59">
        <v>0.15840000000000001</v>
      </c>
      <c r="D71" s="59">
        <v>5.4609999999999997E-3</v>
      </c>
      <c r="E71" s="59">
        <v>0.23089999999999999</v>
      </c>
      <c r="F71" s="87">
        <v>0.3503</v>
      </c>
    </row>
    <row r="72" spans="1:6" x14ac:dyDescent="0.15">
      <c r="A72" s="61"/>
      <c r="B72" s="59"/>
      <c r="C72" s="59"/>
      <c r="D72" s="59"/>
      <c r="E72" s="59"/>
      <c r="F72" s="87"/>
    </row>
    <row r="73" spans="1:6" x14ac:dyDescent="0.15">
      <c r="A73" s="61" t="s">
        <v>234</v>
      </c>
      <c r="B73" s="59"/>
      <c r="C73" s="59"/>
      <c r="D73" s="59"/>
      <c r="E73" s="59"/>
      <c r="F73" s="87"/>
    </row>
    <row r="74" spans="1:6" x14ac:dyDescent="0.15">
      <c r="A74" s="61" t="s">
        <v>235</v>
      </c>
      <c r="B74" s="59">
        <v>0.26250000000000001</v>
      </c>
      <c r="C74" s="59">
        <v>0.3765</v>
      </c>
      <c r="D74" s="59">
        <v>0.87490000000000001</v>
      </c>
      <c r="E74" s="59">
        <v>0.27500000000000002</v>
      </c>
      <c r="F74" s="87">
        <v>0.16159999999999999</v>
      </c>
    </row>
    <row r="75" spans="1:6" x14ac:dyDescent="0.15">
      <c r="A75" s="61" t="s">
        <v>236</v>
      </c>
      <c r="B75" s="59" t="s">
        <v>238</v>
      </c>
      <c r="C75" s="59" t="s">
        <v>238</v>
      </c>
      <c r="D75" s="59" t="s">
        <v>238</v>
      </c>
      <c r="E75" s="59" t="s">
        <v>238</v>
      </c>
      <c r="F75" s="87" t="s">
        <v>238</v>
      </c>
    </row>
    <row r="76" spans="1:6" x14ac:dyDescent="0.15">
      <c r="A76" s="61" t="s">
        <v>240</v>
      </c>
      <c r="B76" s="59" t="s">
        <v>242</v>
      </c>
      <c r="C76" s="59" t="s">
        <v>242</v>
      </c>
      <c r="D76" s="59" t="s">
        <v>242</v>
      </c>
      <c r="E76" s="59" t="s">
        <v>242</v>
      </c>
      <c r="F76" s="87" t="s">
        <v>242</v>
      </c>
    </row>
    <row r="77" spans="1:6" x14ac:dyDescent="0.15">
      <c r="A77" s="61"/>
      <c r="B77" s="59"/>
      <c r="C77" s="59"/>
      <c r="D77" s="59"/>
      <c r="E77" s="59"/>
      <c r="F77" s="87"/>
    </row>
    <row r="78" spans="1:6" ht="15" thickBot="1" x14ac:dyDescent="0.2">
      <c r="A78" s="63" t="s">
        <v>243</v>
      </c>
      <c r="B78" s="88">
        <v>7</v>
      </c>
      <c r="C78" s="88">
        <v>7</v>
      </c>
      <c r="D78" s="88">
        <v>7</v>
      </c>
      <c r="E78" s="88">
        <v>7</v>
      </c>
      <c r="F78" s="89">
        <v>7</v>
      </c>
    </row>
    <row r="79" spans="1:6" x14ac:dyDescent="0.15">
      <c r="A79" s="506"/>
      <c r="B79" s="514"/>
      <c r="C79" s="514"/>
      <c r="D79" s="514"/>
      <c r="E79" s="514"/>
      <c r="F79" s="514"/>
    </row>
    <row r="80" spans="1:6" ht="15" thickBot="1" x14ac:dyDescent="0.2">
      <c r="A80" s="435" t="s">
        <v>381</v>
      </c>
      <c r="B80" s="514"/>
      <c r="C80" s="514"/>
      <c r="D80" s="514"/>
      <c r="E80" s="514"/>
      <c r="F80" s="514"/>
    </row>
    <row r="81" spans="1:6" ht="15" thickBot="1" x14ac:dyDescent="0.2">
      <c r="A81" s="71"/>
      <c r="B81" s="206" t="s">
        <v>264</v>
      </c>
      <c r="C81" s="206"/>
      <c r="D81" s="206"/>
      <c r="E81" s="206"/>
      <c r="F81" s="207"/>
    </row>
    <row r="82" spans="1:6" ht="15" thickBot="1" x14ac:dyDescent="0.2">
      <c r="A82" s="556" t="s">
        <v>373</v>
      </c>
      <c r="B82" s="143" t="s">
        <v>220</v>
      </c>
      <c r="C82" s="143" t="s">
        <v>221</v>
      </c>
      <c r="D82" s="143" t="s">
        <v>222</v>
      </c>
      <c r="E82" s="143" t="s">
        <v>223</v>
      </c>
      <c r="F82" s="144" t="s">
        <v>224</v>
      </c>
    </row>
    <row r="83" spans="1:6" x14ac:dyDescent="0.15">
      <c r="A83" s="69">
        <v>29.469649799999999</v>
      </c>
      <c r="B83" s="60">
        <v>7.5102796200000004</v>
      </c>
      <c r="C83" s="60">
        <v>0.36447639999999998</v>
      </c>
      <c r="D83" s="60">
        <v>0.51471396999999997</v>
      </c>
      <c r="E83" s="60">
        <v>28.2113452</v>
      </c>
      <c r="F83" s="62">
        <v>0.31616260000000002</v>
      </c>
    </row>
    <row r="84" spans="1:6" x14ac:dyDescent="0.15">
      <c r="A84" s="69">
        <v>17.729834199999999</v>
      </c>
      <c r="B84" s="60">
        <v>0.39665494000000001</v>
      </c>
      <c r="C84" s="60">
        <v>6.8250749999999999E-2</v>
      </c>
      <c r="D84" s="60">
        <v>0.49972255999999998</v>
      </c>
      <c r="E84" s="60">
        <v>0.32125501000000001</v>
      </c>
      <c r="F84" s="62">
        <v>0.56329980999999996</v>
      </c>
    </row>
    <row r="85" spans="1:6" x14ac:dyDescent="0.15">
      <c r="A85" s="69">
        <v>33.284888799999997</v>
      </c>
      <c r="B85" s="60">
        <v>6.6654206</v>
      </c>
      <c r="C85" s="60">
        <v>8.9491390000000004E-2</v>
      </c>
      <c r="D85" s="60">
        <v>0.26443646999999998</v>
      </c>
      <c r="E85" s="60">
        <v>66.493462399999999</v>
      </c>
      <c r="F85" s="62">
        <v>0.18071546999999999</v>
      </c>
    </row>
    <row r="86" spans="1:6" x14ac:dyDescent="0.15">
      <c r="A86" s="69">
        <v>12.559372099999999</v>
      </c>
      <c r="B86" s="60">
        <v>0.37140943999999998</v>
      </c>
      <c r="C86" s="60">
        <v>0.51018825000000001</v>
      </c>
      <c r="D86" s="60">
        <v>0.88263153000000005</v>
      </c>
      <c r="E86" s="60">
        <v>0.17176192000000001</v>
      </c>
      <c r="F86" s="62">
        <v>0.55413829000000003</v>
      </c>
    </row>
    <row r="87" spans="1:6" x14ac:dyDescent="0.15">
      <c r="A87" s="69">
        <v>19.1211366</v>
      </c>
      <c r="B87" s="60">
        <v>0.22531055999999999</v>
      </c>
      <c r="C87" s="60">
        <v>0.21276943000000001</v>
      </c>
      <c r="D87" s="60">
        <v>0.45768871999999999</v>
      </c>
      <c r="E87" s="60">
        <v>0.38612616</v>
      </c>
      <c r="F87" s="62">
        <v>0.39412851999999998</v>
      </c>
    </row>
    <row r="88" spans="1:6" x14ac:dyDescent="0.15">
      <c r="A88" s="69">
        <v>34.764522900000003</v>
      </c>
      <c r="B88" s="60">
        <v>0.65293895999999996</v>
      </c>
      <c r="C88" s="60">
        <v>0.1420826</v>
      </c>
      <c r="D88" s="60">
        <v>1.0518715599999999</v>
      </c>
      <c r="E88" s="60">
        <v>6.4641849200000001</v>
      </c>
      <c r="F88" s="62">
        <v>0.40747428000000002</v>
      </c>
    </row>
    <row r="89" spans="1:6" x14ac:dyDescent="0.15">
      <c r="A89" s="69">
        <v>8.8949536499999997</v>
      </c>
      <c r="B89" s="60">
        <v>1.3733832100000001</v>
      </c>
      <c r="C89" s="60">
        <v>0.57133268999999998</v>
      </c>
      <c r="D89" s="60">
        <v>1.3217525000000001</v>
      </c>
      <c r="E89" s="60">
        <v>0.2306414</v>
      </c>
      <c r="F89" s="62">
        <v>0.81854864999999999</v>
      </c>
    </row>
    <row r="90" spans="1:6" x14ac:dyDescent="0.15">
      <c r="A90" s="61"/>
      <c r="B90" s="59"/>
      <c r="C90" s="59"/>
      <c r="D90" s="59"/>
      <c r="E90" s="59"/>
      <c r="F90" s="87"/>
    </row>
    <row r="91" spans="1:6" ht="15" thickBot="1" x14ac:dyDescent="0.2">
      <c r="A91" s="557"/>
      <c r="B91" s="562"/>
      <c r="C91" s="562"/>
      <c r="D91" s="562"/>
      <c r="E91" s="562"/>
      <c r="F91" s="563"/>
    </row>
    <row r="92" spans="1:6" x14ac:dyDescent="0.15">
      <c r="A92" s="524" t="s">
        <v>225</v>
      </c>
      <c r="B92" s="560"/>
      <c r="C92" s="560"/>
      <c r="D92" s="560"/>
      <c r="E92" s="560"/>
      <c r="F92" s="561"/>
    </row>
    <row r="93" spans="1:6" x14ac:dyDescent="0.15">
      <c r="A93" s="61" t="s">
        <v>226</v>
      </c>
      <c r="B93" s="59">
        <v>0.56540000000000001</v>
      </c>
      <c r="C93" s="59">
        <v>-0.65010000000000001</v>
      </c>
      <c r="D93" s="59">
        <v>-0.43369999999999997</v>
      </c>
      <c r="E93" s="59">
        <v>0.65410000000000001</v>
      </c>
      <c r="F93" s="87">
        <v>-0.84719999999999995</v>
      </c>
    </row>
    <row r="94" spans="1:6" x14ac:dyDescent="0.15">
      <c r="A94" s="61" t="s">
        <v>227</v>
      </c>
      <c r="B94" s="59" t="s">
        <v>374</v>
      </c>
      <c r="C94" s="59" t="s">
        <v>375</v>
      </c>
      <c r="D94" s="59" t="s">
        <v>376</v>
      </c>
      <c r="E94" s="59" t="s">
        <v>377</v>
      </c>
      <c r="F94" s="87" t="s">
        <v>378</v>
      </c>
    </row>
    <row r="95" spans="1:6" x14ac:dyDescent="0.15">
      <c r="A95" s="61" t="s">
        <v>233</v>
      </c>
      <c r="B95" s="59">
        <v>0.3196</v>
      </c>
      <c r="C95" s="59">
        <v>0.42259999999999998</v>
      </c>
      <c r="D95" s="59">
        <v>0.18809999999999999</v>
      </c>
      <c r="E95" s="59">
        <v>0.4279</v>
      </c>
      <c r="F95" s="87">
        <v>0.71779999999999999</v>
      </c>
    </row>
    <row r="96" spans="1:6" x14ac:dyDescent="0.15">
      <c r="A96" s="61"/>
      <c r="B96" s="59"/>
      <c r="C96" s="59"/>
      <c r="D96" s="59"/>
      <c r="E96" s="59"/>
      <c r="F96" s="87"/>
    </row>
    <row r="97" spans="1:6" x14ac:dyDescent="0.15">
      <c r="A97" s="61" t="s">
        <v>234</v>
      </c>
      <c r="B97" s="59"/>
      <c r="C97" s="59"/>
      <c r="D97" s="59"/>
      <c r="E97" s="59"/>
      <c r="F97" s="87"/>
    </row>
    <row r="98" spans="1:6" x14ac:dyDescent="0.15">
      <c r="A98" s="61" t="s">
        <v>235</v>
      </c>
      <c r="B98" s="59">
        <v>0.18590000000000001</v>
      </c>
      <c r="C98" s="59">
        <v>0.114</v>
      </c>
      <c r="D98" s="59">
        <v>0.33090000000000003</v>
      </c>
      <c r="E98" s="59">
        <v>0.1109</v>
      </c>
      <c r="F98" s="87">
        <v>1.61E-2</v>
      </c>
    </row>
    <row r="99" spans="1:6" x14ac:dyDescent="0.15">
      <c r="A99" s="61" t="s">
        <v>236</v>
      </c>
      <c r="B99" s="59" t="s">
        <v>238</v>
      </c>
      <c r="C99" s="59" t="s">
        <v>238</v>
      </c>
      <c r="D99" s="59" t="s">
        <v>238</v>
      </c>
      <c r="E99" s="59" t="s">
        <v>238</v>
      </c>
      <c r="F99" s="87" t="s">
        <v>239</v>
      </c>
    </row>
    <row r="100" spans="1:6" x14ac:dyDescent="0.15">
      <c r="A100" s="61" t="s">
        <v>240</v>
      </c>
      <c r="B100" s="59" t="s">
        <v>242</v>
      </c>
      <c r="C100" s="59" t="s">
        <v>242</v>
      </c>
      <c r="D100" s="59" t="s">
        <v>242</v>
      </c>
      <c r="E100" s="59" t="s">
        <v>242</v>
      </c>
      <c r="F100" s="87" t="s">
        <v>241</v>
      </c>
    </row>
    <row r="101" spans="1:6" x14ac:dyDescent="0.15">
      <c r="A101" s="61"/>
      <c r="B101" s="59"/>
      <c r="C101" s="59"/>
      <c r="D101" s="59"/>
      <c r="E101" s="59"/>
      <c r="F101" s="87"/>
    </row>
    <row r="102" spans="1:6" ht="15" thickBot="1" x14ac:dyDescent="0.2">
      <c r="A102" s="63" t="s">
        <v>243</v>
      </c>
      <c r="B102" s="88">
        <v>7</v>
      </c>
      <c r="C102" s="88">
        <v>7</v>
      </c>
      <c r="D102" s="88">
        <v>7</v>
      </c>
      <c r="E102" s="88">
        <v>7</v>
      </c>
      <c r="F102" s="89">
        <v>7</v>
      </c>
    </row>
  </sheetData>
  <mergeCells count="4">
    <mergeCell ref="B11:F11"/>
    <mergeCell ref="B34:F34"/>
    <mergeCell ref="B57:F57"/>
    <mergeCell ref="B81:F81"/>
  </mergeCells>
  <hyperlinks>
    <hyperlink ref="D5" r:id="rId1" xr:uid="{10030F6A-BEBB-8049-833F-AE960D2304E0}"/>
    <hyperlink ref="D6" r:id="rId2" xr:uid="{4C539C4F-E318-3945-A7AC-D7011068EB73}"/>
    <hyperlink ref="D7" r:id="rId3" xr:uid="{CBE312A8-4058-F442-BBBF-6D427202430D}"/>
    <hyperlink ref="D8" r:id="rId4" xr:uid="{C8320E2E-535F-464F-A686-ED29C143DD61}"/>
    <hyperlink ref="G4" r:id="rId5" display="https://www.ncbi.nlm.nih.gov/geo/query/acc.cgi?acc=GSE174866" xr:uid="{B3B0F883-9C72-8D47-8E43-481C2D93105B}"/>
    <hyperlink ref="G5" r:id="rId6" display="https://www.ncbi.nlm.nih.gov/geo/query/acc.cgi?acc=GSE174870" xr:uid="{0688F1C7-340F-9A4F-AEDA-2E51E5BB235F}"/>
    <hyperlink ref="G6" r:id="rId7" display="https://www.ncbi.nlm.nih.gov/geo/query/acc.cgi?acc=GSE174861" xr:uid="{061DDFB6-A395-A546-8C05-0B5876F34DD4}"/>
    <hyperlink ref="G7" r:id="rId8" display="https://www.ncbi.nlm.nih.gov/geo/query/acc.cgi?acc=GSM945288" xr:uid="{0E57FDB0-DD1A-B24B-8068-013FE85533FA}"/>
    <hyperlink ref="G8" r:id="rId9" display="https://www.ncbi.nlm.nih.gov/geo/query/acc.cgi?acc=GSE174869" xr:uid="{5054BEFF-4512-274B-B9E3-835DDE357D7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ACDE-A41E-B747-9372-D87EECB7AE4A}">
  <dimension ref="A2:S30"/>
  <sheetViews>
    <sheetView tabSelected="1" workbookViewId="0">
      <selection activeCell="Q37" sqref="Q37"/>
    </sheetView>
  </sheetViews>
  <sheetFormatPr baseColWidth="10" defaultRowHeight="16" x14ac:dyDescent="0.2"/>
  <cols>
    <col min="1" max="1" width="18" customWidth="1"/>
  </cols>
  <sheetData>
    <row r="2" spans="1:6" ht="17" thickBot="1" x14ac:dyDescent="0.25">
      <c r="A2" s="10" t="s">
        <v>381</v>
      </c>
    </row>
    <row r="3" spans="1:6" ht="17" thickBot="1" x14ac:dyDescent="0.25">
      <c r="A3" s="188"/>
      <c r="B3" s="487" t="s">
        <v>323</v>
      </c>
      <c r="C3" s="235"/>
      <c r="D3" s="235"/>
      <c r="E3" s="235"/>
      <c r="F3" s="236"/>
    </row>
    <row r="4" spans="1:6" ht="17" thickBot="1" x14ac:dyDescent="0.25">
      <c r="A4" s="564" t="s">
        <v>322</v>
      </c>
      <c r="B4" s="565" t="s">
        <v>6</v>
      </c>
      <c r="C4" s="566" t="s">
        <v>68</v>
      </c>
      <c r="D4" s="566" t="s">
        <v>108</v>
      </c>
      <c r="E4" s="566" t="s">
        <v>109</v>
      </c>
      <c r="F4" s="567" t="s">
        <v>134</v>
      </c>
    </row>
    <row r="5" spans="1:6" x14ac:dyDescent="0.2">
      <c r="A5" s="569" t="s">
        <v>384</v>
      </c>
      <c r="B5" s="568">
        <v>4</v>
      </c>
      <c r="C5" s="560"/>
      <c r="D5" s="560">
        <v>12</v>
      </c>
      <c r="E5" s="560">
        <v>12</v>
      </c>
      <c r="F5" s="561"/>
    </row>
    <row r="6" spans="1:6" x14ac:dyDescent="0.2">
      <c r="A6" s="81" t="s">
        <v>385</v>
      </c>
      <c r="B6" s="489">
        <v>1</v>
      </c>
      <c r="C6" s="59">
        <v>2</v>
      </c>
      <c r="D6" s="59">
        <v>1</v>
      </c>
      <c r="E6" s="59">
        <v>19</v>
      </c>
      <c r="F6" s="87"/>
    </row>
    <row r="7" spans="1:6" x14ac:dyDescent="0.2">
      <c r="A7" s="81" t="s">
        <v>386</v>
      </c>
      <c r="B7" s="489"/>
      <c r="C7" s="59"/>
      <c r="D7" s="59"/>
      <c r="E7" s="59">
        <v>1</v>
      </c>
      <c r="F7" s="87"/>
    </row>
    <row r="8" spans="1:6" x14ac:dyDescent="0.2">
      <c r="A8" s="81" t="s">
        <v>387</v>
      </c>
      <c r="B8" s="489"/>
      <c r="C8" s="59">
        <v>1</v>
      </c>
      <c r="D8" s="59">
        <v>1</v>
      </c>
      <c r="E8" s="59">
        <v>16</v>
      </c>
      <c r="F8" s="87"/>
    </row>
    <row r="9" spans="1:6" x14ac:dyDescent="0.2">
      <c r="A9" s="81" t="s">
        <v>388</v>
      </c>
      <c r="B9" s="489"/>
      <c r="C9" s="59"/>
      <c r="D9" s="59"/>
      <c r="E9" s="59">
        <v>1</v>
      </c>
      <c r="F9" s="87"/>
    </row>
    <row r="10" spans="1:6" x14ac:dyDescent="0.2">
      <c r="A10" s="81" t="s">
        <v>389</v>
      </c>
      <c r="B10" s="489"/>
      <c r="C10" s="59"/>
      <c r="D10" s="59"/>
      <c r="E10" s="59">
        <v>1</v>
      </c>
      <c r="F10" s="87"/>
    </row>
    <row r="11" spans="1:6" x14ac:dyDescent="0.2">
      <c r="A11" s="81" t="s">
        <v>390</v>
      </c>
      <c r="B11" s="489"/>
      <c r="C11" s="59"/>
      <c r="D11" s="59"/>
      <c r="E11" s="59"/>
      <c r="F11" s="87">
        <v>1</v>
      </c>
    </row>
    <row r="12" spans="1:6" x14ac:dyDescent="0.2">
      <c r="A12" s="81" t="s">
        <v>391</v>
      </c>
      <c r="B12" s="489"/>
      <c r="C12" s="59"/>
      <c r="D12" s="59">
        <v>1</v>
      </c>
      <c r="E12" s="59"/>
      <c r="F12" s="87"/>
    </row>
    <row r="13" spans="1:6" x14ac:dyDescent="0.2">
      <c r="A13" s="81" t="s">
        <v>392</v>
      </c>
      <c r="B13" s="489"/>
      <c r="C13" s="59"/>
      <c r="D13" s="59"/>
      <c r="E13" s="59">
        <v>1</v>
      </c>
      <c r="F13" s="87"/>
    </row>
    <row r="14" spans="1:6" x14ac:dyDescent="0.2">
      <c r="A14" s="81" t="s">
        <v>393</v>
      </c>
      <c r="B14" s="489"/>
      <c r="C14" s="59"/>
      <c r="D14" s="59">
        <v>1</v>
      </c>
      <c r="E14" s="59">
        <v>2</v>
      </c>
      <c r="F14" s="87"/>
    </row>
    <row r="15" spans="1:6" x14ac:dyDescent="0.2">
      <c r="A15" s="81" t="s">
        <v>394</v>
      </c>
      <c r="B15" s="489"/>
      <c r="C15" s="59"/>
      <c r="D15" s="59"/>
      <c r="E15" s="59">
        <v>5</v>
      </c>
      <c r="F15" s="87"/>
    </row>
    <row r="16" spans="1:6" x14ac:dyDescent="0.2">
      <c r="A16" s="81" t="s">
        <v>395</v>
      </c>
      <c r="B16" s="489"/>
      <c r="C16" s="59">
        <v>1</v>
      </c>
      <c r="D16" s="59">
        <v>1</v>
      </c>
      <c r="E16" s="59">
        <v>15</v>
      </c>
      <c r="F16" s="87"/>
    </row>
    <row r="17" spans="1:19" x14ac:dyDescent="0.2">
      <c r="A17" s="81" t="s">
        <v>396</v>
      </c>
      <c r="B17" s="489"/>
      <c r="C17" s="59"/>
      <c r="D17" s="59"/>
      <c r="E17" s="59">
        <v>1</v>
      </c>
      <c r="F17" s="87"/>
    </row>
    <row r="18" spans="1:19" x14ac:dyDescent="0.2">
      <c r="A18" s="81" t="s">
        <v>397</v>
      </c>
      <c r="B18" s="489"/>
      <c r="C18" s="59">
        <v>1</v>
      </c>
      <c r="D18" s="59"/>
      <c r="E18" s="59"/>
      <c r="F18" s="87"/>
    </row>
    <row r="19" spans="1:19" ht="17" thickBot="1" x14ac:dyDescent="0.25">
      <c r="A19" s="82" t="s">
        <v>398</v>
      </c>
      <c r="B19" s="522"/>
      <c r="C19" s="88"/>
      <c r="D19" s="88">
        <v>1</v>
      </c>
      <c r="E19" s="88"/>
      <c r="F19" s="89"/>
    </row>
    <row r="20" spans="1:19" x14ac:dyDescent="0.2">
      <c r="A20" s="52"/>
      <c r="B20" s="52"/>
      <c r="C20" s="52"/>
      <c r="D20" s="52"/>
      <c r="E20" s="52"/>
      <c r="F20" s="52"/>
    </row>
    <row r="21" spans="1:19" ht="17" thickBot="1" x14ac:dyDescent="0.25">
      <c r="A21" s="10" t="s">
        <v>399</v>
      </c>
    </row>
    <row r="22" spans="1:19" ht="17" thickBot="1" x14ac:dyDescent="0.25">
      <c r="A22" s="482"/>
      <c r="B22" s="334" t="s">
        <v>69</v>
      </c>
      <c r="C22" s="334"/>
      <c r="D22" s="334"/>
      <c r="E22" s="334"/>
      <c r="F22" s="334"/>
      <c r="G22" s="334"/>
      <c r="H22" s="334"/>
      <c r="I22" s="334"/>
      <c r="J22" s="334"/>
      <c r="K22" s="334"/>
      <c r="L22" s="334"/>
      <c r="M22" s="334"/>
      <c r="N22" s="334"/>
      <c r="O22" s="334"/>
      <c r="P22" s="334"/>
      <c r="Q22" s="334"/>
      <c r="R22" s="334"/>
      <c r="S22" s="336"/>
    </row>
    <row r="23" spans="1:19" ht="17" thickBot="1" x14ac:dyDescent="0.25">
      <c r="A23" s="570"/>
      <c r="B23" s="571" t="s">
        <v>137</v>
      </c>
      <c r="C23" s="291"/>
      <c r="D23" s="292"/>
      <c r="E23" s="572" t="s">
        <v>99</v>
      </c>
      <c r="F23" s="511"/>
      <c r="G23" s="512"/>
      <c r="H23" s="571" t="s">
        <v>72</v>
      </c>
      <c r="I23" s="291"/>
      <c r="J23" s="292"/>
      <c r="K23" s="571" t="s">
        <v>73</v>
      </c>
      <c r="L23" s="291"/>
      <c r="M23" s="292"/>
      <c r="N23" s="571" t="s">
        <v>68</v>
      </c>
      <c r="O23" s="291"/>
      <c r="P23" s="292"/>
      <c r="Q23" s="290" t="s">
        <v>316</v>
      </c>
      <c r="R23" s="291"/>
      <c r="S23" s="292"/>
    </row>
    <row r="24" spans="1:19" x14ac:dyDescent="0.2">
      <c r="A24" s="569" t="s">
        <v>400</v>
      </c>
      <c r="B24" s="124"/>
      <c r="C24" s="117"/>
      <c r="D24" s="118"/>
      <c r="E24" s="124">
        <v>24.69</v>
      </c>
      <c r="F24" s="117">
        <v>23.15</v>
      </c>
      <c r="G24" s="118">
        <v>20.73</v>
      </c>
      <c r="H24" s="124">
        <v>41.58</v>
      </c>
      <c r="I24" s="117">
        <v>42.35</v>
      </c>
      <c r="J24" s="118">
        <v>40.11</v>
      </c>
      <c r="K24" s="124">
        <v>45.86</v>
      </c>
      <c r="L24" s="117">
        <v>41.67</v>
      </c>
      <c r="M24" s="118">
        <v>44.04</v>
      </c>
      <c r="N24" s="124">
        <v>16.82</v>
      </c>
      <c r="O24" s="117">
        <v>14.56</v>
      </c>
      <c r="P24" s="118">
        <v>13.62</v>
      </c>
      <c r="Q24" s="573">
        <v>0</v>
      </c>
      <c r="R24" s="117">
        <v>0</v>
      </c>
      <c r="S24" s="118">
        <v>0</v>
      </c>
    </row>
    <row r="25" spans="1:19" x14ac:dyDescent="0.2">
      <c r="A25" s="81" t="s">
        <v>401</v>
      </c>
      <c r="B25" s="69">
        <v>38.21</v>
      </c>
      <c r="C25" s="60">
        <v>35.53</v>
      </c>
      <c r="D25" s="62">
        <v>35.409999999999997</v>
      </c>
      <c r="E25" s="69">
        <v>0</v>
      </c>
      <c r="F25" s="60">
        <v>0.03</v>
      </c>
      <c r="G25" s="62">
        <v>0.01</v>
      </c>
      <c r="H25" s="69">
        <v>0.04</v>
      </c>
      <c r="I25" s="60">
        <v>0.02</v>
      </c>
      <c r="J25" s="62">
        <v>0</v>
      </c>
      <c r="K25" s="69">
        <v>0</v>
      </c>
      <c r="L25" s="60">
        <v>0.02</v>
      </c>
      <c r="M25" s="62">
        <v>0</v>
      </c>
      <c r="N25" s="69">
        <v>0</v>
      </c>
      <c r="O25" s="60">
        <v>0</v>
      </c>
      <c r="P25" s="62">
        <v>0</v>
      </c>
      <c r="Q25" s="330">
        <v>0</v>
      </c>
      <c r="R25" s="60">
        <v>0</v>
      </c>
      <c r="S25" s="62">
        <v>0</v>
      </c>
    </row>
    <row r="26" spans="1:19" x14ac:dyDescent="0.2">
      <c r="A26" s="81" t="s">
        <v>402</v>
      </c>
      <c r="B26" s="69">
        <v>52.12</v>
      </c>
      <c r="C26" s="60">
        <v>52.97</v>
      </c>
      <c r="D26" s="62">
        <v>56.132739999999998</v>
      </c>
      <c r="E26" s="69">
        <v>0.03</v>
      </c>
      <c r="F26" s="60">
        <v>0.02</v>
      </c>
      <c r="G26" s="62">
        <v>0</v>
      </c>
      <c r="H26" s="69">
        <v>0.04</v>
      </c>
      <c r="I26" s="60">
        <v>0</v>
      </c>
      <c r="J26" s="62">
        <v>0.03</v>
      </c>
      <c r="K26" s="69">
        <v>0.1</v>
      </c>
      <c r="L26" s="60">
        <v>0.09</v>
      </c>
      <c r="M26" s="62">
        <v>0.06</v>
      </c>
      <c r="N26" s="69">
        <v>0</v>
      </c>
      <c r="O26" s="60">
        <v>0.01</v>
      </c>
      <c r="P26" s="62">
        <v>0.01</v>
      </c>
      <c r="Q26" s="330">
        <v>0</v>
      </c>
      <c r="R26" s="60">
        <v>0</v>
      </c>
      <c r="S26" s="62">
        <v>0.03</v>
      </c>
    </row>
    <row r="27" spans="1:19" x14ac:dyDescent="0.2">
      <c r="A27" s="81" t="s">
        <v>403</v>
      </c>
      <c r="B27" s="69">
        <v>54.11</v>
      </c>
      <c r="C27" s="60">
        <v>60.3</v>
      </c>
      <c r="D27" s="62">
        <v>58.161160000000002</v>
      </c>
      <c r="E27" s="69">
        <v>0</v>
      </c>
      <c r="F27" s="60">
        <v>0</v>
      </c>
      <c r="G27" s="62">
        <v>0</v>
      </c>
      <c r="H27" s="69">
        <v>0</v>
      </c>
      <c r="I27" s="60">
        <v>0</v>
      </c>
      <c r="J27" s="62">
        <v>0</v>
      </c>
      <c r="K27" s="69">
        <v>0.02</v>
      </c>
      <c r="L27" s="60">
        <v>0</v>
      </c>
      <c r="M27" s="62">
        <v>0.06</v>
      </c>
      <c r="N27" s="69">
        <v>0.02</v>
      </c>
      <c r="O27" s="60">
        <v>0</v>
      </c>
      <c r="P27" s="62">
        <v>0</v>
      </c>
      <c r="Q27" s="330">
        <v>0</v>
      </c>
      <c r="R27" s="60">
        <v>0</v>
      </c>
      <c r="S27" s="62">
        <v>0</v>
      </c>
    </row>
    <row r="28" spans="1:19" x14ac:dyDescent="0.2">
      <c r="A28" s="81" t="s">
        <v>404</v>
      </c>
      <c r="B28" s="69">
        <v>53.88</v>
      </c>
      <c r="C28" s="60">
        <v>49.73</v>
      </c>
      <c r="D28" s="62">
        <v>44.76</v>
      </c>
      <c r="E28" s="69">
        <v>0.01</v>
      </c>
      <c r="F28" s="60">
        <v>0.02</v>
      </c>
      <c r="G28" s="62">
        <v>0</v>
      </c>
      <c r="H28" s="69">
        <v>0</v>
      </c>
      <c r="I28" s="60">
        <v>0</v>
      </c>
      <c r="J28" s="62">
        <v>0</v>
      </c>
      <c r="K28" s="69">
        <v>0</v>
      </c>
      <c r="L28" s="60">
        <v>0</v>
      </c>
      <c r="M28" s="62">
        <v>0</v>
      </c>
      <c r="N28" s="69">
        <v>0</v>
      </c>
      <c r="O28" s="60">
        <v>0</v>
      </c>
      <c r="P28" s="62">
        <v>0</v>
      </c>
      <c r="Q28" s="330">
        <v>0.01</v>
      </c>
      <c r="R28" s="60">
        <v>0</v>
      </c>
      <c r="S28" s="62">
        <v>0</v>
      </c>
    </row>
    <row r="29" spans="1:19" x14ac:dyDescent="0.2">
      <c r="A29" s="81" t="s">
        <v>405</v>
      </c>
      <c r="B29" s="69">
        <v>52.92</v>
      </c>
      <c r="C29" s="60">
        <v>61.75</v>
      </c>
      <c r="D29" s="62">
        <v>52.21</v>
      </c>
      <c r="E29" s="69">
        <v>0</v>
      </c>
      <c r="F29" s="60">
        <v>0</v>
      </c>
      <c r="G29" s="62">
        <v>0.01</v>
      </c>
      <c r="H29" s="69">
        <v>0.02</v>
      </c>
      <c r="I29" s="60">
        <v>0.03</v>
      </c>
      <c r="J29" s="62">
        <v>0.01</v>
      </c>
      <c r="K29" s="69">
        <v>0.04</v>
      </c>
      <c r="L29" s="60">
        <v>0</v>
      </c>
      <c r="M29" s="62">
        <v>0</v>
      </c>
      <c r="N29" s="69">
        <v>0.01</v>
      </c>
      <c r="O29" s="60">
        <v>0</v>
      </c>
      <c r="P29" s="62">
        <v>0.02</v>
      </c>
      <c r="Q29" s="330">
        <v>0</v>
      </c>
      <c r="R29" s="60">
        <v>0</v>
      </c>
      <c r="S29" s="62">
        <v>0</v>
      </c>
    </row>
    <row r="30" spans="1:19" ht="17" thickBot="1" x14ac:dyDescent="0.25">
      <c r="A30" s="82" t="s">
        <v>406</v>
      </c>
      <c r="B30" s="70">
        <v>49.22</v>
      </c>
      <c r="C30" s="64">
        <v>49.93</v>
      </c>
      <c r="D30" s="65">
        <v>50.4</v>
      </c>
      <c r="E30" s="70">
        <v>0</v>
      </c>
      <c r="F30" s="64">
        <v>0</v>
      </c>
      <c r="G30" s="65">
        <v>0</v>
      </c>
      <c r="H30" s="70">
        <v>0</v>
      </c>
      <c r="I30" s="64">
        <v>0</v>
      </c>
      <c r="J30" s="65">
        <v>0</v>
      </c>
      <c r="K30" s="70">
        <v>0</v>
      </c>
      <c r="L30" s="64">
        <v>0</v>
      </c>
      <c r="M30" s="65">
        <v>0</v>
      </c>
      <c r="N30" s="70">
        <v>0</v>
      </c>
      <c r="O30" s="64">
        <v>0</v>
      </c>
      <c r="P30" s="65">
        <v>0</v>
      </c>
      <c r="Q30" s="331">
        <v>0</v>
      </c>
      <c r="R30" s="64">
        <v>0</v>
      </c>
      <c r="S30" s="65">
        <v>0</v>
      </c>
    </row>
  </sheetData>
  <mergeCells count="8">
    <mergeCell ref="B3:F3"/>
    <mergeCell ref="B22:S22"/>
    <mergeCell ref="B23:D23"/>
    <mergeCell ref="E23:G23"/>
    <mergeCell ref="H23:J23"/>
    <mergeCell ref="K23:M23"/>
    <mergeCell ref="N23:P23"/>
    <mergeCell ref="Q23:S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 and ED Figure 1</vt:lpstr>
      <vt:lpstr>Figure 2</vt:lpstr>
      <vt:lpstr>Figure 3</vt:lpstr>
      <vt:lpstr>Figure 4</vt:lpstr>
      <vt:lpstr>Figure 5</vt:lpstr>
      <vt:lpstr>Figure 6</vt:lpstr>
      <vt:lpstr>ED Figure 2</vt:lpstr>
      <vt:lpstr>ED Figure 4</vt:lpstr>
      <vt:lpstr>ED Figure 5</vt:lpstr>
      <vt:lpstr>ED Figure 6</vt:lpstr>
      <vt:lpstr>ED Figure 7</vt:lpstr>
      <vt:lpstr>ED Figure 8</vt:lpstr>
      <vt:lpstr>ED Figure 9</vt:lpstr>
      <vt:lpstr>ED Figure 10</vt:lpstr>
      <vt:lpstr>Supplementary Note 3</vt:lpstr>
      <vt:lpstr>Supplementary Note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Pandey, Smriti</dc:creator>
  <cp:lastModifiedBy>Pandey, Smriti</cp:lastModifiedBy>
  <dcterms:created xsi:type="dcterms:W3CDTF">2024-05-04T20:55:36Z</dcterms:created>
  <dcterms:modified xsi:type="dcterms:W3CDTF">2024-05-06T02:07:14Z</dcterms:modified>
</cp:coreProperties>
</file>