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r.gibbings/Documents/Papers/AuTAC paper 2024/June2026/"/>
    </mc:Choice>
  </mc:AlternateContent>
  <xr:revisionPtr revIDLastSave="0" documentId="13_ncr:1_{FFF4CA9F-F347-7E41-8049-AFCD217FEE1E}" xr6:coauthVersionLast="47" xr6:coauthVersionMax="47" xr10:uidLastSave="{00000000-0000-0000-0000-000000000000}"/>
  <bookViews>
    <workbookView xWindow="0" yWindow="760" windowWidth="23260" windowHeight="12460" firstSheet="13" activeTab="21" xr2:uid="{83A7CE2C-5C69-47A6-84A7-AA4E0C5EF4C3}"/>
  </bookViews>
  <sheets>
    <sheet name="Fig2b" sheetId="1" r:id="rId1"/>
    <sheet name="Fig2e" sheetId="2" r:id="rId2"/>
    <sheet name="Fig2f" sheetId="5" r:id="rId3"/>
    <sheet name="Fig2h" sheetId="6" r:id="rId4"/>
    <sheet name="Fig3b" sheetId="7" r:id="rId5"/>
    <sheet name="Fig3d" sheetId="8" r:id="rId6"/>
    <sheet name="Fig3f" sheetId="9" r:id="rId7"/>
    <sheet name="Fig3g" sheetId="10" r:id="rId8"/>
    <sheet name="Fig3h" sheetId="11" r:id="rId9"/>
    <sheet name="Fig3i" sheetId="12" r:id="rId10"/>
    <sheet name="Fig4b" sheetId="13" r:id="rId11"/>
    <sheet name="Fig4d" sheetId="14" r:id="rId12"/>
    <sheet name="Fig4e" sheetId="15" r:id="rId13"/>
    <sheet name="Fig5d" sheetId="16" r:id="rId14"/>
    <sheet name="Fig5j" sheetId="17" r:id="rId15"/>
    <sheet name="Fig5k" sheetId="18" r:id="rId16"/>
    <sheet name="Fig6b" sheetId="19" r:id="rId17"/>
    <sheet name="Fig7c" sheetId="20" r:id="rId18"/>
    <sheet name="Fig7e" sheetId="21" r:id="rId19"/>
    <sheet name="Fig7g" sheetId="22" r:id="rId20"/>
    <sheet name="Fig7i" sheetId="23" r:id="rId21"/>
    <sheet name="Fig7k" sheetId="2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8" l="1"/>
  <c r="H4" i="18"/>
  <c r="H3" i="18"/>
  <c r="H2" i="18"/>
  <c r="G5" i="18"/>
  <c r="G4" i="18"/>
  <c r="G3" i="18"/>
  <c r="G2" i="18"/>
  <c r="F5" i="18"/>
  <c r="F4" i="18"/>
  <c r="F3" i="18"/>
  <c r="F2" i="18"/>
  <c r="G2" i="9"/>
  <c r="H2" i="9"/>
  <c r="G3" i="9"/>
  <c r="H3" i="9"/>
  <c r="G4" i="9"/>
  <c r="H4" i="9"/>
  <c r="F4" i="9"/>
  <c r="F3" i="9"/>
  <c r="F2" i="9"/>
  <c r="H8" i="5" l="1"/>
  <c r="G8" i="5"/>
  <c r="F8" i="5"/>
  <c r="H7" i="5"/>
  <c r="G7" i="5"/>
  <c r="F7" i="5"/>
  <c r="H6" i="5"/>
  <c r="G6" i="5"/>
  <c r="F6" i="5"/>
  <c r="H5" i="5"/>
  <c r="G5" i="5"/>
  <c r="F5" i="5"/>
  <c r="H4" i="5"/>
  <c r="G4" i="5"/>
  <c r="F4" i="5"/>
  <c r="H3" i="5"/>
  <c r="G3" i="5"/>
  <c r="F3" i="5"/>
  <c r="I2" i="10"/>
  <c r="J2" i="10"/>
  <c r="I3" i="10"/>
  <c r="J3" i="10"/>
  <c r="I4" i="10"/>
  <c r="J4" i="10"/>
  <c r="H4" i="10"/>
  <c r="H3" i="10"/>
  <c r="H2" i="10"/>
  <c r="G4" i="10"/>
  <c r="G3" i="10"/>
  <c r="G2" i="10"/>
  <c r="F2" i="12"/>
  <c r="F3" i="12"/>
  <c r="F4" i="12"/>
  <c r="E4" i="12"/>
  <c r="E3" i="12"/>
  <c r="E2" i="12"/>
  <c r="J2" i="11"/>
  <c r="K2" i="11"/>
  <c r="L2" i="11"/>
  <c r="M2" i="11"/>
  <c r="N2" i="11"/>
  <c r="J3" i="11"/>
  <c r="K3" i="11"/>
  <c r="L3" i="11"/>
  <c r="M3" i="11"/>
  <c r="N3" i="11"/>
  <c r="J4" i="11"/>
  <c r="K4" i="11"/>
  <c r="L4" i="11"/>
  <c r="M4" i="11"/>
  <c r="N4" i="11"/>
  <c r="I4" i="11"/>
  <c r="I3" i="11"/>
  <c r="I2" i="11"/>
</calcChain>
</file>

<file path=xl/sharedStrings.xml><?xml version="1.0" encoding="utf-8"?>
<sst xmlns="http://schemas.openxmlformats.org/spreadsheetml/2006/main" count="111" uniqueCount="60">
  <si>
    <t>GFP</t>
  </si>
  <si>
    <t>anti-TDP-43</t>
  </si>
  <si>
    <t>anti-TDP-43-LC3A</t>
  </si>
  <si>
    <t>anti-TDP43</t>
  </si>
  <si>
    <t>anti-TDP43-LC3A</t>
  </si>
  <si>
    <t>anti-TDP43-LC3B</t>
  </si>
  <si>
    <t>TDP43: Cyto vs Nuc</t>
  </si>
  <si>
    <t>Cytosolic vs Nuclear</t>
  </si>
  <si>
    <t>CTLsi-anti-TDP43</t>
  </si>
  <si>
    <t>ATG7 si-anti-TDP43</t>
  </si>
  <si>
    <t>CTLsi-anti-TDP43-LC3A</t>
  </si>
  <si>
    <t>ATG7si-anti-TDP43-LC3A</t>
  </si>
  <si>
    <t>sem</t>
  </si>
  <si>
    <t>ave</t>
  </si>
  <si>
    <t>anti-TDP43-LC3a</t>
  </si>
  <si>
    <t>WT</t>
  </si>
  <si>
    <t>TDP43G298S</t>
  </si>
  <si>
    <t>TDP43G298S+Sodium Arsenite</t>
  </si>
  <si>
    <t>Sodium Arsenite TDP43G298S</t>
  </si>
  <si>
    <t>Sodium Arsenite TDP43G298S-anti-TDP43-LC3a 500</t>
  </si>
  <si>
    <t>Sodium Arsenite TDP43G298S-anti-TDP43-LC3a 2500</t>
  </si>
  <si>
    <t>Sodium Arsenite TDP43G298S-anti-TDP43-LC3a 25000</t>
  </si>
  <si>
    <t>Sodium Arsenite TDP43G298S-anti-TDP43 500</t>
  </si>
  <si>
    <t>Sodium Arsenite TDP43G298S-anti-TDP43 2500</t>
  </si>
  <si>
    <t>Sodium Arsenite TDP43G298S-anti-TDP43 25000</t>
  </si>
  <si>
    <t>Sodium Arsenite TDP43G298S tdp43-anti-TDP43-LC3a 500</t>
  </si>
  <si>
    <t>Sodium Arsenite TDP43G298S-anti-TDP43-LC3a</t>
  </si>
  <si>
    <t>Sodium Arsenite TDP43G298S-anti-TDP43-LC3a+BAF</t>
  </si>
  <si>
    <t>Ctl</t>
  </si>
  <si>
    <t>anti-Tau</t>
  </si>
  <si>
    <t>anti-Tau-LC3a</t>
  </si>
  <si>
    <t>2750 sEV per cell</t>
  </si>
  <si>
    <t>wt</t>
  </si>
  <si>
    <t>5500 sEV per cell</t>
  </si>
  <si>
    <t>No Treatment</t>
  </si>
  <si>
    <t>anti-Tau-LC3a+BAF</t>
  </si>
  <si>
    <t>Size / nm</t>
  </si>
  <si>
    <t>U118 wt sEV</t>
  </si>
  <si>
    <t>U118 anti-Tau sEV</t>
  </si>
  <si>
    <t>U118 anti-Tau LC3a sEV</t>
  </si>
  <si>
    <t>DG region</t>
  </si>
  <si>
    <t>Mouse</t>
  </si>
  <si>
    <t>anti-Tau LC3a</t>
  </si>
  <si>
    <t>CA1 region</t>
  </si>
  <si>
    <t xml:space="preserve"> </t>
  </si>
  <si>
    <t>WT-135</t>
  </si>
  <si>
    <t>Anti-anti-TDP43-135</t>
  </si>
  <si>
    <t>Anti-anti-TDP43-LC3A-135</t>
  </si>
  <si>
    <t>WT-270</t>
  </si>
  <si>
    <t>Anti-anti-TDP43-270</t>
  </si>
  <si>
    <t>nti-anti-TDP43-LC3A-270</t>
  </si>
  <si>
    <t>WT-540</t>
  </si>
  <si>
    <t>Anti-anti-TDP43-540</t>
  </si>
  <si>
    <t>Anti-anti-TDP43-LC3A-540</t>
  </si>
  <si>
    <t>WT-1080</t>
  </si>
  <si>
    <t>Anti-anti-TDP43-1080</t>
  </si>
  <si>
    <t>Anti-anti-TDP43-LC3A-1080</t>
  </si>
  <si>
    <t>WT-3240</t>
  </si>
  <si>
    <t>Anti-anti-TDP43-3240</t>
  </si>
  <si>
    <t>Anti-anti-TDP43-LC3A-3240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</si>
</sst>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18" xfId="0" applyBorder="1"/>
    <xf numFmtId="0" fontId="0" fillId="0" borderId="19" xfId="0" applyBorder="1"/>
    <xf numFmtId="0" fontId="2" fillId="0" borderId="0" xfId="0" applyFont="1" applyAlignment="1">
      <alignment horizontal="center" wrapText="1"/>
    </xf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D56D-60F0-420D-BCAE-3BB7040B8A72}">
  <dimension ref="A1:C16"/>
  <sheetViews>
    <sheetView workbookViewId="0">
      <selection activeCell="D16" sqref="D16"/>
    </sheetView>
  </sheetViews>
  <sheetFormatPr baseColWidth="10" defaultColWidth="8.83203125" defaultRowHeight="15" x14ac:dyDescent="0.2"/>
  <cols>
    <col min="2" max="2" width="11" customWidth="1"/>
    <col min="3" max="3" width="17" customWidth="1"/>
  </cols>
  <sheetData>
    <row r="1" spans="1:3" s="1" customFormat="1" ht="16" x14ac:dyDescent="0.2">
      <c r="A1" s="1" t="s">
        <v>0</v>
      </c>
      <c r="B1" s="1" t="s">
        <v>1</v>
      </c>
      <c r="C1" s="1" t="s">
        <v>2</v>
      </c>
    </row>
    <row r="2" spans="1:3" x14ac:dyDescent="0.2">
      <c r="A2" s="24">
        <v>0.89262295081967213</v>
      </c>
      <c r="B2" s="24">
        <v>0.48688524590163901</v>
      </c>
      <c r="C2" s="24">
        <v>9.0163934426229511E-2</v>
      </c>
    </row>
    <row r="3" spans="1:3" x14ac:dyDescent="0.2">
      <c r="A3" s="24">
        <v>1.1766393442622951</v>
      </c>
      <c r="B3" s="24">
        <v>0.48688524590163934</v>
      </c>
      <c r="C3" s="24">
        <v>0.21639344262295082</v>
      </c>
    </row>
    <row r="4" spans="1:3" x14ac:dyDescent="0.2">
      <c r="A4" s="24">
        <v>1.2442622950819673</v>
      </c>
      <c r="B4" s="24">
        <v>0.51393442622950825</v>
      </c>
      <c r="C4" s="24">
        <v>6.7622950819672137E-2</v>
      </c>
    </row>
    <row r="5" spans="1:3" x14ac:dyDescent="0.2">
      <c r="A5" s="24">
        <v>0.64918032786885249</v>
      </c>
      <c r="B5" s="24">
        <v>0.39672131147540984</v>
      </c>
      <c r="C5" s="24">
        <v>8.6557377049180331E-2</v>
      </c>
    </row>
    <row r="6" spans="1:3" x14ac:dyDescent="0.2">
      <c r="A6" s="24">
        <v>1.298360655737705</v>
      </c>
      <c r="B6" s="24">
        <v>0.64918032786885249</v>
      </c>
      <c r="C6" s="24">
        <v>8.6557377049180331E-2</v>
      </c>
    </row>
    <row r="7" spans="1:3" x14ac:dyDescent="0.2">
      <c r="A7" s="24">
        <v>1.0603278688524591</v>
      </c>
      <c r="B7" s="24">
        <v>0.70327868852459019</v>
      </c>
      <c r="C7" s="24">
        <v>7.2131147540983598E-2</v>
      </c>
    </row>
    <row r="8" spans="1:3" x14ac:dyDescent="0.2">
      <c r="A8" s="24">
        <v>1.1901639344262296</v>
      </c>
      <c r="B8" s="24">
        <v>0.70327868852459019</v>
      </c>
      <c r="C8" s="24">
        <v>0.10819672131147541</v>
      </c>
    </row>
    <row r="9" spans="1:3" x14ac:dyDescent="0.2">
      <c r="A9" s="24">
        <v>0.83852459016393444</v>
      </c>
      <c r="B9" s="24">
        <v>0.83852459016393444</v>
      </c>
    </row>
    <row r="10" spans="1:3" x14ac:dyDescent="0.2">
      <c r="B10" s="24">
        <v>1.0008196721311475</v>
      </c>
    </row>
    <row r="11" spans="1:3" x14ac:dyDescent="0.2">
      <c r="B11" s="24">
        <v>0.86557377049180328</v>
      </c>
    </row>
    <row r="12" spans="1:3" x14ac:dyDescent="0.2">
      <c r="B12" s="24">
        <v>0.83852459016393444</v>
      </c>
    </row>
    <row r="13" spans="1:3" x14ac:dyDescent="0.2">
      <c r="B13" s="24">
        <v>0.63114754098360659</v>
      </c>
    </row>
    <row r="14" spans="1:3" x14ac:dyDescent="0.2">
      <c r="B14" s="24">
        <v>1.0819672131147542</v>
      </c>
    </row>
    <row r="15" spans="1:3" x14ac:dyDescent="0.2">
      <c r="B15" s="24">
        <v>1.0819672131147542</v>
      </c>
    </row>
    <row r="16" spans="1:3" x14ac:dyDescent="0.2">
      <c r="B16" s="24">
        <v>0.84393442622950821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EC19-371D-445E-834C-1541111E8DF7}">
  <dimension ref="A1:D4"/>
  <sheetViews>
    <sheetView workbookViewId="0">
      <selection activeCell="D21" sqref="D21"/>
    </sheetView>
  </sheetViews>
  <sheetFormatPr baseColWidth="10" defaultColWidth="8.83203125" defaultRowHeight="15" x14ac:dyDescent="0.2"/>
  <sheetData>
    <row r="1" spans="1:4" s="1" customFormat="1" ht="48" x14ac:dyDescent="0.2">
      <c r="A1" s="25" t="s">
        <v>0</v>
      </c>
      <c r="B1" s="25" t="s">
        <v>3</v>
      </c>
      <c r="C1" s="25" t="s">
        <v>4</v>
      </c>
      <c r="D1" s="25" t="s">
        <v>5</v>
      </c>
    </row>
    <row r="2" spans="1:4" x14ac:dyDescent="0.2">
      <c r="A2" s="23">
        <v>1</v>
      </c>
      <c r="B2" s="23">
        <v>1.509679</v>
      </c>
      <c r="C2" s="23">
        <v>0.69559499999999996</v>
      </c>
      <c r="D2" s="23">
        <v>1.1380969999999999</v>
      </c>
    </row>
    <row r="3" spans="1:4" x14ac:dyDescent="0.2">
      <c r="A3" s="23">
        <v>1</v>
      </c>
      <c r="B3" s="23">
        <v>0.976464</v>
      </c>
      <c r="C3" s="23">
        <v>0.62988599999999995</v>
      </c>
      <c r="D3" s="23">
        <v>0.94500300000000004</v>
      </c>
    </row>
    <row r="4" spans="1:4" x14ac:dyDescent="0.2">
      <c r="A4" s="23">
        <v>1</v>
      </c>
      <c r="B4" s="23">
        <v>1.299255</v>
      </c>
      <c r="C4" s="23">
        <v>0.53444499999999995</v>
      </c>
      <c r="D4" s="23">
        <v>1.1824859999999999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9BFD-3FF9-4F9B-BEBA-D7E3E2ADA861}">
  <dimension ref="A1:H129"/>
  <sheetViews>
    <sheetView topLeftCell="A118" workbookViewId="0">
      <selection activeCell="J17" sqref="J17"/>
    </sheetView>
  </sheetViews>
  <sheetFormatPr baseColWidth="10" defaultColWidth="8.83203125" defaultRowHeight="15" x14ac:dyDescent="0.2"/>
  <sheetData>
    <row r="1" spans="1:8" x14ac:dyDescent="0.2">
      <c r="A1" t="s">
        <v>6</v>
      </c>
    </row>
    <row r="2" spans="1:8" ht="16" thickBot="1" x14ac:dyDescent="0.25">
      <c r="A2" t="s">
        <v>0</v>
      </c>
      <c r="B2" t="s">
        <v>3</v>
      </c>
      <c r="C2" t="s">
        <v>4</v>
      </c>
      <c r="F2" t="s">
        <v>0</v>
      </c>
      <c r="G2" t="s">
        <v>3</v>
      </c>
      <c r="H2" t="s">
        <v>4</v>
      </c>
    </row>
    <row r="3" spans="1:8" x14ac:dyDescent="0.2">
      <c r="A3" s="20">
        <v>0.74277049820843699</v>
      </c>
      <c r="B3" s="20">
        <v>0.54416805737926344</v>
      </c>
      <c r="C3" s="13">
        <v>0.44336576014607287</v>
      </c>
      <c r="E3">
        <v>1</v>
      </c>
      <c r="F3">
        <f>AVERAGE(A3:A11)</f>
        <v>0.62458784850428395</v>
      </c>
      <c r="G3">
        <f>AVERAGE(B3:B10)</f>
        <v>0.66456913057851474</v>
      </c>
      <c r="H3">
        <f>AVERAGE(C3:C10)</f>
        <v>0.41895543570292898</v>
      </c>
    </row>
    <row r="4" spans="1:8" x14ac:dyDescent="0.2">
      <c r="A4" s="21">
        <v>0.57606003725522092</v>
      </c>
      <c r="B4" s="21">
        <v>0.46370831137774859</v>
      </c>
      <c r="C4" s="27">
        <v>0.18733738591012306</v>
      </c>
      <c r="E4">
        <v>2</v>
      </c>
      <c r="F4">
        <f>AVERAGE(A12:A38)</f>
        <v>0.90992286294207714</v>
      </c>
      <c r="G4">
        <f>AVERAGE(B11:B23)</f>
        <v>0.69804721438997686</v>
      </c>
      <c r="H4">
        <f>AVERAGE(C11:C23)</f>
        <v>0.45891424089979171</v>
      </c>
    </row>
    <row r="5" spans="1:8" x14ac:dyDescent="0.2">
      <c r="A5" s="21">
        <v>0.40818400962322698</v>
      </c>
      <c r="B5" s="21">
        <v>0.39995257669306394</v>
      </c>
      <c r="C5" s="27">
        <v>0.16836631406519356</v>
      </c>
      <c r="E5">
        <v>3</v>
      </c>
      <c r="F5">
        <f>AVERAGE(A39:A57)</f>
        <v>0.93547239864466425</v>
      </c>
      <c r="G5">
        <f>AVERAGE(B24:B60)</f>
        <v>1.8493517892043596</v>
      </c>
      <c r="H5">
        <f>AVERAGE(C24:C60)</f>
        <v>0.4226531550779894</v>
      </c>
    </row>
    <row r="6" spans="1:8" x14ac:dyDescent="0.2">
      <c r="A6" s="21">
        <v>0.41483312216058099</v>
      </c>
      <c r="B6" s="21">
        <v>0.32375900531680285</v>
      </c>
      <c r="C6" s="27">
        <v>0.17215668794305505</v>
      </c>
      <c r="E6">
        <v>4</v>
      </c>
      <c r="F6">
        <f>AVERAGE(A58:A68)</f>
        <v>0.89704081247856249</v>
      </c>
      <c r="G6">
        <f>AVERAGE(B61:B66)</f>
        <v>0.61542997675824929</v>
      </c>
      <c r="H6">
        <f>AVERAGE(C61:C66)</f>
        <v>0.26685408348659312</v>
      </c>
    </row>
    <row r="7" spans="1:8" x14ac:dyDescent="0.2">
      <c r="A7" s="21">
        <v>0.67060286802098124</v>
      </c>
      <c r="B7" s="21">
        <v>0.78901448069019287</v>
      </c>
      <c r="C7" s="27">
        <v>0.27203777647675847</v>
      </c>
      <c r="E7">
        <v>5</v>
      </c>
      <c r="F7">
        <f>AVERAGE(A69:A100)</f>
        <v>1.0021257952936491</v>
      </c>
      <c r="G7">
        <f>AVERAGE(B67:B76)</f>
        <v>0.63372701773780116</v>
      </c>
      <c r="H7">
        <f>AVERAGE(C67:C76)</f>
        <v>0.38928498841775594</v>
      </c>
    </row>
    <row r="8" spans="1:8" x14ac:dyDescent="0.2">
      <c r="A8" s="21">
        <v>0.47811813456307262</v>
      </c>
      <c r="B8" s="21">
        <v>0.55144390938970522</v>
      </c>
      <c r="C8" s="27">
        <v>0.43353489818128305</v>
      </c>
      <c r="E8">
        <v>6</v>
      </c>
      <c r="F8">
        <f>AVERAGE(A101:A129)</f>
        <v>0.80689497884348027</v>
      </c>
      <c r="G8">
        <f>AVERAGE(B77:B98)</f>
        <v>0.57933269421057587</v>
      </c>
      <c r="H8">
        <f>AVERAGE(C77:C98)</f>
        <v>0.37231974763217646</v>
      </c>
    </row>
    <row r="9" spans="1:8" x14ac:dyDescent="0.2">
      <c r="A9" s="21">
        <v>0.3963040028240073</v>
      </c>
      <c r="B9" s="21">
        <v>0.88970486686044326</v>
      </c>
      <c r="C9" s="27">
        <v>0.98609716191279928</v>
      </c>
    </row>
    <row r="10" spans="1:8" ht="16" thickBot="1" x14ac:dyDescent="0.25">
      <c r="A10" s="21">
        <v>0.30235622836391646</v>
      </c>
      <c r="B10" s="22">
        <v>1.3548018369208978</v>
      </c>
      <c r="C10" s="16">
        <v>0.68874750098814685</v>
      </c>
    </row>
    <row r="11" spans="1:8" ht="16" thickBot="1" x14ac:dyDescent="0.25">
      <c r="A11" s="21">
        <v>1.6320617355191118</v>
      </c>
      <c r="B11" s="20">
        <v>1.2706603494398254</v>
      </c>
      <c r="C11" s="13">
        <v>0.37900705949233932</v>
      </c>
    </row>
    <row r="12" spans="1:8" x14ac:dyDescent="0.2">
      <c r="A12" s="20">
        <v>0.55702523731655873</v>
      </c>
      <c r="B12" s="21">
        <v>0.98640192746751687</v>
      </c>
      <c r="C12" s="27">
        <v>0.42988010266498866</v>
      </c>
    </row>
    <row r="13" spans="1:8" x14ac:dyDescent="0.2">
      <c r="A13" s="21">
        <v>0.64872916366943933</v>
      </c>
      <c r="B13" s="21">
        <v>1.7275205205253019</v>
      </c>
      <c r="C13" s="27">
        <v>0.50778731198521221</v>
      </c>
    </row>
    <row r="14" spans="1:8" x14ac:dyDescent="0.2">
      <c r="A14" s="21">
        <v>0.59944510261721773</v>
      </c>
      <c r="B14" s="21">
        <v>0.29125992623414931</v>
      </c>
      <c r="C14" s="27">
        <v>0.30651082244395522</v>
      </c>
    </row>
    <row r="15" spans="1:8" x14ac:dyDescent="0.2">
      <c r="A15" s="21">
        <v>0.36593663068006554</v>
      </c>
      <c r="B15" s="21">
        <v>0.7671578441892295</v>
      </c>
      <c r="C15" s="27">
        <v>0.23516376333925937</v>
      </c>
    </row>
    <row r="16" spans="1:8" x14ac:dyDescent="0.2">
      <c r="A16" s="21">
        <v>0.75167105357937669</v>
      </c>
      <c r="B16" s="21">
        <v>0.53481144795900726</v>
      </c>
      <c r="C16" s="27">
        <v>0.30653027192957877</v>
      </c>
    </row>
    <row r="17" spans="1:7" x14ac:dyDescent="0.2">
      <c r="A17" s="21">
        <v>0.54027738010551773</v>
      </c>
      <c r="B17" s="21">
        <v>0.70281669460673657</v>
      </c>
      <c r="C17" s="27">
        <v>0.66746922591685176</v>
      </c>
    </row>
    <row r="18" spans="1:7" x14ac:dyDescent="0.2">
      <c r="A18" s="21">
        <v>0.56726451436918335</v>
      </c>
      <c r="B18" s="21">
        <v>0.48636495839858035</v>
      </c>
      <c r="C18" s="27">
        <v>0.6620746224937949</v>
      </c>
    </row>
    <row r="19" spans="1:7" x14ac:dyDescent="0.2">
      <c r="A19" s="21">
        <v>0.41905901789286798</v>
      </c>
      <c r="B19" s="21">
        <v>0.65841775673823777</v>
      </c>
      <c r="C19" s="27">
        <v>0.57887828546467446</v>
      </c>
      <c r="G19" t="s">
        <v>44</v>
      </c>
    </row>
    <row r="20" spans="1:7" x14ac:dyDescent="0.2">
      <c r="A20" s="21">
        <v>0.40793602199683132</v>
      </c>
      <c r="B20" s="21">
        <v>0.44387183673656738</v>
      </c>
      <c r="C20" s="27">
        <v>0.48242132350675115</v>
      </c>
    </row>
    <row r="21" spans="1:7" x14ac:dyDescent="0.2">
      <c r="A21" s="21">
        <v>0.35074704930027178</v>
      </c>
      <c r="B21" s="21">
        <v>0.61552769163760779</v>
      </c>
      <c r="C21" s="27">
        <v>0.95608728056040782</v>
      </c>
    </row>
    <row r="22" spans="1:7" x14ac:dyDescent="0.2">
      <c r="A22" s="21">
        <v>0.62066010593498178</v>
      </c>
      <c r="B22" s="21">
        <v>0.33407361740329133</v>
      </c>
      <c r="C22" s="27">
        <v>0.280204150132361</v>
      </c>
    </row>
    <row r="23" spans="1:7" ht="16" thickBot="1" x14ac:dyDescent="0.25">
      <c r="A23" s="21">
        <v>0.38993673309100191</v>
      </c>
      <c r="B23" s="22">
        <v>0.25572921573364893</v>
      </c>
      <c r="C23" s="16">
        <v>0.17387091176711736</v>
      </c>
    </row>
    <row r="24" spans="1:7" x14ac:dyDescent="0.2">
      <c r="A24" s="21">
        <v>0.6312386130719575</v>
      </c>
      <c r="B24" s="20">
        <v>0.32474358930420455</v>
      </c>
      <c r="C24" s="20">
        <v>0.12289024489298855</v>
      </c>
    </row>
    <row r="25" spans="1:7" x14ac:dyDescent="0.2">
      <c r="A25" s="21">
        <v>0.56828118486589196</v>
      </c>
      <c r="B25" s="21">
        <v>0.51222118152509377</v>
      </c>
      <c r="C25" s="21">
        <v>0.31764004180860006</v>
      </c>
    </row>
    <row r="26" spans="1:7" x14ac:dyDescent="0.2">
      <c r="A26" s="21">
        <v>0.27229281440814518</v>
      </c>
      <c r="B26" s="21">
        <v>0.34638295942208502</v>
      </c>
      <c r="C26" s="21">
        <v>0.57278606443226054</v>
      </c>
    </row>
    <row r="27" spans="1:7" x14ac:dyDescent="0.2">
      <c r="A27" s="21">
        <v>0.53815565455501624</v>
      </c>
      <c r="B27" s="21">
        <v>0.28594700405108492</v>
      </c>
      <c r="C27" s="21">
        <v>0.34251319102491395</v>
      </c>
    </row>
    <row r="28" spans="1:7" x14ac:dyDescent="0.2">
      <c r="A28" s="21">
        <v>0.47598824194963218</v>
      </c>
      <c r="B28" s="21">
        <v>0.3236253020401022</v>
      </c>
      <c r="C28" s="21">
        <v>0.67673181536122462</v>
      </c>
    </row>
    <row r="29" spans="1:7" x14ac:dyDescent="0.2">
      <c r="A29" s="21">
        <v>0.25738664879381301</v>
      </c>
      <c r="B29" s="21">
        <v>0.51002097579608563</v>
      </c>
      <c r="C29" s="21">
        <v>0.24255441768615041</v>
      </c>
    </row>
    <row r="30" spans="1:7" x14ac:dyDescent="0.2">
      <c r="A30" s="21">
        <v>0.71402629648743621</v>
      </c>
      <c r="B30" s="21">
        <v>1.9892149582936958</v>
      </c>
      <c r="C30" s="21">
        <v>0.36573069834077615</v>
      </c>
    </row>
    <row r="31" spans="1:7" x14ac:dyDescent="0.2">
      <c r="A31" s="21">
        <v>0.96920148150041729</v>
      </c>
      <c r="B31" s="21">
        <v>2.1282068048602101</v>
      </c>
      <c r="C31" s="21">
        <v>0.57419351088463344</v>
      </c>
    </row>
    <row r="32" spans="1:7" x14ac:dyDescent="0.2">
      <c r="A32" s="21">
        <v>1.5990062107675613</v>
      </c>
      <c r="B32" s="21">
        <v>24.765523992439903</v>
      </c>
      <c r="C32" s="21">
        <v>0.67947064027547854</v>
      </c>
    </row>
    <row r="33" spans="1:3" x14ac:dyDescent="0.2">
      <c r="A33" s="21">
        <v>0.74249701381805355</v>
      </c>
      <c r="B33" s="21">
        <v>1.2441042910682567</v>
      </c>
      <c r="C33" s="21">
        <v>0.53392735747666642</v>
      </c>
    </row>
    <row r="34" spans="1:3" x14ac:dyDescent="0.2">
      <c r="A34" s="21">
        <v>0.63120928553511968</v>
      </c>
      <c r="B34" s="21">
        <v>0.67949705251489623</v>
      </c>
      <c r="C34" s="21">
        <v>0.79439765141499796</v>
      </c>
    </row>
    <row r="35" spans="1:3" x14ac:dyDescent="0.2">
      <c r="A35" s="21">
        <v>0.85551701229466404</v>
      </c>
      <c r="B35" s="21">
        <v>4.0066205595170494</v>
      </c>
      <c r="C35" s="21">
        <v>0.35282340480446495</v>
      </c>
    </row>
    <row r="36" spans="1:3" x14ac:dyDescent="0.2">
      <c r="A36" s="21">
        <v>0.42270849779021524</v>
      </c>
      <c r="B36" s="21">
        <v>0.78492073362685277</v>
      </c>
      <c r="C36" s="21">
        <v>0.67377120751905961</v>
      </c>
    </row>
    <row r="37" spans="1:3" x14ac:dyDescent="0.2">
      <c r="A37" s="21">
        <v>0.44536648460674372</v>
      </c>
      <c r="B37" s="21">
        <v>0.5790888012315687</v>
      </c>
      <c r="C37" s="21">
        <v>0.72473542637616051</v>
      </c>
    </row>
    <row r="38" spans="1:3" ht="16" thickBot="1" x14ac:dyDescent="0.25">
      <c r="A38" s="22">
        <v>9.2263538484380998</v>
      </c>
      <c r="B38" s="21">
        <v>0.76023897952924635</v>
      </c>
      <c r="C38" s="21">
        <v>0.67125044145218149</v>
      </c>
    </row>
    <row r="39" spans="1:3" x14ac:dyDescent="0.2">
      <c r="A39" s="20">
        <v>1.0901740266899511</v>
      </c>
      <c r="B39" s="21">
        <v>0.97849925629109602</v>
      </c>
      <c r="C39" s="21">
        <v>0.29208395432141893</v>
      </c>
    </row>
    <row r="40" spans="1:3" x14ac:dyDescent="0.2">
      <c r="A40" s="21">
        <v>0.49861435549558458</v>
      </c>
      <c r="B40" s="21">
        <v>11.11037386560967</v>
      </c>
      <c r="C40" s="21">
        <v>1.0962114876033053</v>
      </c>
    </row>
    <row r="41" spans="1:3" x14ac:dyDescent="0.2">
      <c r="A41" s="21">
        <v>1.1443294027011328</v>
      </c>
      <c r="B41" s="21">
        <v>0.81867355326391156</v>
      </c>
      <c r="C41" s="21">
        <v>0.5273915081037982</v>
      </c>
    </row>
    <row r="42" spans="1:3" x14ac:dyDescent="0.2">
      <c r="A42" s="21">
        <v>0.72422475004681885</v>
      </c>
      <c r="B42" s="21">
        <v>0.91154748451842171</v>
      </c>
      <c r="C42" s="21">
        <v>0.29644698244581996</v>
      </c>
    </row>
    <row r="43" spans="1:3" x14ac:dyDescent="0.2">
      <c r="A43" s="21">
        <v>1.276115560687334</v>
      </c>
      <c r="B43" s="21">
        <v>0.559350710802345</v>
      </c>
      <c r="C43" s="21">
        <v>0.3495203378125864</v>
      </c>
    </row>
    <row r="44" spans="1:3" x14ac:dyDescent="0.2">
      <c r="A44" s="21">
        <v>0.3240798651870247</v>
      </c>
      <c r="B44" s="21">
        <v>0.27677853182101614</v>
      </c>
      <c r="C44" s="21">
        <v>0.39841522174149946</v>
      </c>
    </row>
    <row r="45" spans="1:3" x14ac:dyDescent="0.2">
      <c r="A45" s="21">
        <v>1.7554204033478502</v>
      </c>
      <c r="B45" s="21">
        <v>0.51207278419706048</v>
      </c>
      <c r="C45" s="21">
        <v>0.18655780184551618</v>
      </c>
    </row>
    <row r="46" spans="1:3" x14ac:dyDescent="0.2">
      <c r="A46" s="21">
        <v>0.9909611031219423</v>
      </c>
      <c r="B46" s="21">
        <v>0.50311449221840765</v>
      </c>
      <c r="C46" s="21">
        <v>0.27958897078571637</v>
      </c>
    </row>
    <row r="47" spans="1:3" x14ac:dyDescent="0.2">
      <c r="A47" s="21">
        <v>0.82684128432236581</v>
      </c>
      <c r="B47" s="21">
        <v>0.46462074471751874</v>
      </c>
      <c r="C47" s="21">
        <v>0.58890303272811029</v>
      </c>
    </row>
    <row r="48" spans="1:3" x14ac:dyDescent="0.2">
      <c r="A48" s="21">
        <v>0.68389470938499231</v>
      </c>
      <c r="B48" s="21">
        <v>0.43575308770470578</v>
      </c>
      <c r="C48" s="21">
        <v>0.41812461532654022</v>
      </c>
    </row>
    <row r="49" spans="1:3" x14ac:dyDescent="0.2">
      <c r="A49" s="21">
        <v>0.87622231995622157</v>
      </c>
      <c r="B49" s="21">
        <v>0.39829806755609365</v>
      </c>
      <c r="C49" s="21">
        <v>0.5199873844540337</v>
      </c>
    </row>
    <row r="50" spans="1:3" x14ac:dyDescent="0.2">
      <c r="A50" s="21">
        <v>0.81127200502350105</v>
      </c>
      <c r="B50" s="21">
        <v>0.66572786953678942</v>
      </c>
      <c r="C50" s="21">
        <v>0.21996291870788104</v>
      </c>
    </row>
    <row r="51" spans="1:3" x14ac:dyDescent="0.2">
      <c r="A51" s="21">
        <v>0.51776911257223779</v>
      </c>
      <c r="B51" s="21">
        <v>0.69333220108720406</v>
      </c>
      <c r="C51" s="21">
        <v>0.32220116199418131</v>
      </c>
    </row>
    <row r="52" spans="1:3" x14ac:dyDescent="0.2">
      <c r="A52" s="21">
        <v>0.93822129860872228</v>
      </c>
      <c r="B52" s="21">
        <v>0.47347346333854184</v>
      </c>
      <c r="C52" s="21">
        <v>0.24045275971896946</v>
      </c>
    </row>
    <row r="53" spans="1:3" x14ac:dyDescent="0.2">
      <c r="A53" s="21">
        <v>0.98187966704423213</v>
      </c>
      <c r="B53" s="21">
        <v>0.49892446878283048</v>
      </c>
      <c r="C53" s="21">
        <v>0.20696146543637184</v>
      </c>
    </row>
    <row r="54" spans="1:3" x14ac:dyDescent="0.2">
      <c r="A54" s="21">
        <v>1.098665829563739</v>
      </c>
      <c r="B54" s="21">
        <v>0.86922696969093338</v>
      </c>
      <c r="C54" s="21">
        <v>0.23665433280224135</v>
      </c>
    </row>
    <row r="55" spans="1:3" x14ac:dyDescent="0.2">
      <c r="A55" s="21">
        <v>1.2135699131289579</v>
      </c>
      <c r="B55" s="21">
        <v>0.85314859803362386</v>
      </c>
      <c r="C55" s="21">
        <v>0.33977086891167296</v>
      </c>
    </row>
    <row r="56" spans="1:3" x14ac:dyDescent="0.2">
      <c r="A56" s="21">
        <v>1.0554801899579831</v>
      </c>
      <c r="B56" s="21">
        <v>0.5875930188383417</v>
      </c>
      <c r="C56" s="21">
        <v>0.32979227044505843</v>
      </c>
    </row>
    <row r="57" spans="1:3" ht="16" thickBot="1" x14ac:dyDescent="0.25">
      <c r="A57" s="22">
        <v>0.96623977740803257</v>
      </c>
      <c r="B57" s="21">
        <v>0.96111829962821649</v>
      </c>
      <c r="C57" s="21">
        <v>0.38820173618393899</v>
      </c>
    </row>
    <row r="58" spans="1:3" x14ac:dyDescent="0.2">
      <c r="A58" s="20">
        <v>0.59542493646384254</v>
      </c>
      <c r="B58" s="21">
        <v>0.727479060816283</v>
      </c>
      <c r="C58" s="21">
        <v>0.21399417661922643</v>
      </c>
    </row>
    <row r="59" spans="1:3" x14ac:dyDescent="0.2">
      <c r="A59" s="21">
        <v>1.0886499170764887</v>
      </c>
      <c r="B59" s="21">
        <v>5.2791596651953796</v>
      </c>
      <c r="C59" s="21">
        <v>0.38857152353404661</v>
      </c>
    </row>
    <row r="60" spans="1:3" ht="16" thickBot="1" x14ac:dyDescent="0.25">
      <c r="A60" s="21">
        <v>0.60359357496609267</v>
      </c>
      <c r="B60" s="22">
        <v>0.60739282169259012</v>
      </c>
      <c r="C60" s="22">
        <v>0.15295611261311742</v>
      </c>
    </row>
    <row r="61" spans="1:3" x14ac:dyDescent="0.2">
      <c r="A61" s="21">
        <v>1.1544219793565789</v>
      </c>
      <c r="B61" s="20">
        <v>0.77565119071365651</v>
      </c>
      <c r="C61" s="20">
        <v>0.25610119850314539</v>
      </c>
    </row>
    <row r="62" spans="1:3" x14ac:dyDescent="0.2">
      <c r="A62" s="21">
        <v>1.9387073845976401</v>
      </c>
      <c r="B62" s="21">
        <v>0.61006977165568022</v>
      </c>
      <c r="C62" s="21">
        <v>0.41033586019816981</v>
      </c>
    </row>
    <row r="63" spans="1:3" x14ac:dyDescent="0.2">
      <c r="A63" s="21">
        <v>0.40111563276831536</v>
      </c>
      <c r="B63" s="21">
        <v>0.39945421447443669</v>
      </c>
      <c r="C63" s="21">
        <v>0.36162529990760373</v>
      </c>
    </row>
    <row r="64" spans="1:3" x14ac:dyDescent="0.2">
      <c r="A64" s="21">
        <v>0.62799538689213052</v>
      </c>
      <c r="B64" s="21">
        <v>0.56837970578050934</v>
      </c>
      <c r="C64" s="21">
        <v>0.27082103278217556</v>
      </c>
    </row>
    <row r="65" spans="1:3" x14ac:dyDescent="0.2">
      <c r="A65" s="21">
        <v>1.3164128089034428</v>
      </c>
      <c r="B65" s="21">
        <v>0.5359220670254109</v>
      </c>
      <c r="C65" s="21">
        <v>0.11467873712239697</v>
      </c>
    </row>
    <row r="66" spans="1:3" ht="16" thickBot="1" x14ac:dyDescent="0.25">
      <c r="A66" s="21">
        <v>0.6834636500019442</v>
      </c>
      <c r="B66" s="22">
        <v>0.80310291089980212</v>
      </c>
      <c r="C66" s="22">
        <v>0.18756237240606735</v>
      </c>
    </row>
    <row r="67" spans="1:3" x14ac:dyDescent="0.2">
      <c r="A67" s="21">
        <v>0.89947652315142679</v>
      </c>
      <c r="B67" s="20">
        <v>0.56318953546464456</v>
      </c>
      <c r="C67" s="20">
        <v>0.16569188454805028</v>
      </c>
    </row>
    <row r="68" spans="1:3" ht="16" thickBot="1" x14ac:dyDescent="0.25">
      <c r="A68" s="22">
        <v>0.55818714308628847</v>
      </c>
      <c r="B68" s="21">
        <v>0.65873132582426275</v>
      </c>
      <c r="C68" s="21">
        <v>0.22668984982197662</v>
      </c>
    </row>
    <row r="69" spans="1:3" x14ac:dyDescent="0.2">
      <c r="A69" s="20">
        <v>0.51776011065581296</v>
      </c>
      <c r="B69" s="21">
        <v>0.4814771589631861</v>
      </c>
      <c r="C69" s="21">
        <v>0.12650813352044643</v>
      </c>
    </row>
    <row r="70" spans="1:3" x14ac:dyDescent="0.2">
      <c r="A70" s="21">
        <v>0.83487113729481865</v>
      </c>
      <c r="B70" s="21">
        <v>0.64722545107706297</v>
      </c>
      <c r="C70" s="21">
        <v>0.20210345177633679</v>
      </c>
    </row>
    <row r="71" spans="1:3" x14ac:dyDescent="0.2">
      <c r="A71" s="21">
        <v>0.6063906984752041</v>
      </c>
      <c r="B71" s="21">
        <v>0.32837606615518605</v>
      </c>
      <c r="C71" s="21">
        <v>0.12490836101700432</v>
      </c>
    </row>
    <row r="72" spans="1:3" x14ac:dyDescent="0.2">
      <c r="A72" s="21">
        <v>0.7469749413940211</v>
      </c>
      <c r="B72" s="21">
        <v>0.51313323805912314</v>
      </c>
      <c r="C72" s="21">
        <v>0.22589179925556671</v>
      </c>
    </row>
    <row r="73" spans="1:3" x14ac:dyDescent="0.2">
      <c r="A73" s="21">
        <v>1.4264444128249207</v>
      </c>
      <c r="B73" s="21">
        <v>0.53304717495636245</v>
      </c>
      <c r="C73" s="21">
        <v>0.52296192207920467</v>
      </c>
    </row>
    <row r="74" spans="1:3" x14ac:dyDescent="0.2">
      <c r="A74" s="21">
        <v>1.2683835604103213</v>
      </c>
      <c r="B74" s="21">
        <v>0.60544240091331925</v>
      </c>
      <c r="C74" s="21">
        <v>1.7260050944744347</v>
      </c>
    </row>
    <row r="75" spans="1:3" x14ac:dyDescent="0.2">
      <c r="A75" s="21">
        <v>0.53698187182941914</v>
      </c>
      <c r="B75" s="21">
        <v>0.62596837954231133</v>
      </c>
      <c r="C75" s="21">
        <v>0.28455018842665114</v>
      </c>
    </row>
    <row r="76" spans="1:3" ht="16" thickBot="1" x14ac:dyDescent="0.25">
      <c r="A76" s="21">
        <v>1.5689240977237251</v>
      </c>
      <c r="B76" s="22">
        <v>1.3806794464225522</v>
      </c>
      <c r="C76" s="22">
        <v>0.28753919925788762</v>
      </c>
    </row>
    <row r="77" spans="1:3" x14ac:dyDescent="0.2">
      <c r="A77" s="21">
        <v>1.6407584688797805</v>
      </c>
      <c r="B77" s="11">
        <v>0.89199882913731898</v>
      </c>
      <c r="C77" s="20">
        <v>1.2671801982633519</v>
      </c>
    </row>
    <row r="78" spans="1:3" x14ac:dyDescent="0.2">
      <c r="A78" s="21">
        <v>0.61598380608767123</v>
      </c>
      <c r="B78" s="26">
        <v>1.602308578027833</v>
      </c>
      <c r="C78" s="21">
        <v>0.24050779409053932</v>
      </c>
    </row>
    <row r="79" spans="1:3" x14ac:dyDescent="0.2">
      <c r="A79" s="21">
        <v>0.6718241598321526</v>
      </c>
      <c r="B79" s="26">
        <v>0.48812011532830774</v>
      </c>
      <c r="C79" s="21">
        <v>0.30190115435663512</v>
      </c>
    </row>
    <row r="80" spans="1:3" x14ac:dyDescent="0.2">
      <c r="A80" s="21">
        <v>0.77758753581128504</v>
      </c>
      <c r="B80" s="26">
        <v>0.35739094842137592</v>
      </c>
      <c r="C80" s="21">
        <v>0.2664761764261544</v>
      </c>
    </row>
    <row r="81" spans="1:3" x14ac:dyDescent="0.2">
      <c r="A81" s="21">
        <v>0.69733067138269711</v>
      </c>
      <c r="B81" s="26">
        <v>0.65960770371775179</v>
      </c>
      <c r="C81" s="21">
        <v>0.20961029436911932</v>
      </c>
    </row>
    <row r="82" spans="1:3" x14ac:dyDescent="0.2">
      <c r="A82" s="21">
        <v>0.98455561283359772</v>
      </c>
      <c r="B82" s="26">
        <v>0.54041066762692125</v>
      </c>
      <c r="C82" s="21">
        <v>0.39459478170326734</v>
      </c>
    </row>
    <row r="83" spans="1:3" x14ac:dyDescent="0.2">
      <c r="A83" s="21">
        <v>2.2285756690227161</v>
      </c>
      <c r="B83" s="26">
        <v>0.26690633213265941</v>
      </c>
      <c r="C83" s="21">
        <v>0.18229355840014638</v>
      </c>
    </row>
    <row r="84" spans="1:3" x14ac:dyDescent="0.2">
      <c r="A84" s="21">
        <v>1.5653880617459688</v>
      </c>
      <c r="B84" s="26">
        <v>0.28219500020086485</v>
      </c>
      <c r="C84" s="21">
        <v>0.18066974918525913</v>
      </c>
    </row>
    <row r="85" spans="1:3" x14ac:dyDescent="0.2">
      <c r="A85" s="21">
        <v>1.6274500481844929</v>
      </c>
      <c r="B85" s="26">
        <v>0.29020050397472102</v>
      </c>
      <c r="C85" s="21">
        <v>0.13275536575588312</v>
      </c>
    </row>
    <row r="86" spans="1:3" x14ac:dyDescent="0.2">
      <c r="A86" s="21">
        <v>0.81692938380431912</v>
      </c>
      <c r="B86" s="26">
        <v>0.45059170836634155</v>
      </c>
      <c r="C86" s="21">
        <v>0.28177518121915923</v>
      </c>
    </row>
    <row r="87" spans="1:3" x14ac:dyDescent="0.2">
      <c r="A87" s="21">
        <v>1.0873128496845581</v>
      </c>
      <c r="B87" s="26">
        <v>1.1566750593691473</v>
      </c>
      <c r="C87" s="21">
        <v>0.18215232250471095</v>
      </c>
    </row>
    <row r="88" spans="1:3" x14ac:dyDescent="0.2">
      <c r="A88" s="21">
        <v>0.53859069230774592</v>
      </c>
      <c r="B88" s="26">
        <v>0.49623063295255865</v>
      </c>
      <c r="C88" s="21">
        <v>0.26308210480700212</v>
      </c>
    </row>
    <row r="89" spans="1:3" x14ac:dyDescent="0.2">
      <c r="A89" s="21">
        <v>1.0130034412269475</v>
      </c>
      <c r="B89" s="26">
        <v>0.50975435587100315</v>
      </c>
      <c r="C89" s="21">
        <v>0.19304221898925186</v>
      </c>
    </row>
    <row r="90" spans="1:3" x14ac:dyDescent="0.2">
      <c r="A90" s="21">
        <v>1.0068792303530336</v>
      </c>
      <c r="B90" s="26">
        <v>0.56624438254362319</v>
      </c>
      <c r="C90" s="21">
        <v>0.33407409612963862</v>
      </c>
    </row>
    <row r="91" spans="1:3" x14ac:dyDescent="0.2">
      <c r="A91" s="21">
        <v>0.63033552438477802</v>
      </c>
      <c r="B91" s="26">
        <v>0.59857216398963387</v>
      </c>
      <c r="C91" s="21">
        <v>0.23596364682468129</v>
      </c>
    </row>
    <row r="92" spans="1:3" x14ac:dyDescent="0.2">
      <c r="A92" s="21">
        <v>0.65734254077532728</v>
      </c>
      <c r="B92" s="26">
        <v>0.51909179507493319</v>
      </c>
      <c r="C92" s="21">
        <v>0.23210396578182552</v>
      </c>
    </row>
    <row r="93" spans="1:3" x14ac:dyDescent="0.2">
      <c r="A93" s="21">
        <v>0.79807058562862432</v>
      </c>
      <c r="B93" s="26">
        <v>0.58081545694719827</v>
      </c>
      <c r="C93" s="21">
        <v>0.38634697011948876</v>
      </c>
    </row>
    <row r="94" spans="1:3" x14ac:dyDescent="0.2">
      <c r="A94" s="21">
        <v>0.64799453489540837</v>
      </c>
      <c r="B94" s="26">
        <v>0.43377197575314858</v>
      </c>
      <c r="C94" s="21">
        <v>0.40178503923703451</v>
      </c>
    </row>
    <row r="95" spans="1:3" x14ac:dyDescent="0.2">
      <c r="A95" s="21">
        <v>0.78641581952376827</v>
      </c>
      <c r="B95" s="26">
        <v>0.45423639393882204</v>
      </c>
      <c r="C95" s="21">
        <v>0.51970390348874673</v>
      </c>
    </row>
    <row r="96" spans="1:3" ht="16" thickBot="1" x14ac:dyDescent="0.25">
      <c r="A96" s="21">
        <v>1.4770812799494917</v>
      </c>
      <c r="B96" s="14">
        <v>0.44153128083735566</v>
      </c>
      <c r="C96" s="21">
        <v>1.2637066934707213</v>
      </c>
    </row>
    <row r="97" spans="1:3" x14ac:dyDescent="0.2">
      <c r="A97" s="21">
        <v>1.234249009372542</v>
      </c>
      <c r="C97" s="21">
        <v>0.27115079945956039</v>
      </c>
    </row>
    <row r="98" spans="1:3" ht="16" thickBot="1" x14ac:dyDescent="0.25">
      <c r="A98" s="21">
        <v>0.76134825085674429</v>
      </c>
      <c r="C98" s="22">
        <v>0.45015843332570471</v>
      </c>
    </row>
    <row r="99" spans="1:3" x14ac:dyDescent="0.2">
      <c r="A99" s="21">
        <v>1.6091738819761157</v>
      </c>
    </row>
    <row r="100" spans="1:3" ht="16" thickBot="1" x14ac:dyDescent="0.25">
      <c r="A100" s="22">
        <v>0.68711356026876091</v>
      </c>
    </row>
    <row r="101" spans="1:3" x14ac:dyDescent="0.2">
      <c r="A101" s="20">
        <v>0.38039083808101631</v>
      </c>
    </row>
    <row r="102" spans="1:3" x14ac:dyDescent="0.2">
      <c r="A102" s="21">
        <v>0.44677745871007435</v>
      </c>
    </row>
    <row r="103" spans="1:3" x14ac:dyDescent="0.2">
      <c r="A103" s="21">
        <v>0.39866551948493983</v>
      </c>
    </row>
    <row r="104" spans="1:3" x14ac:dyDescent="0.2">
      <c r="A104" s="21">
        <v>0.4989089684086655</v>
      </c>
    </row>
    <row r="105" spans="1:3" x14ac:dyDescent="0.2">
      <c r="A105" s="21">
        <v>0.50290943753327044</v>
      </c>
    </row>
    <row r="106" spans="1:3" x14ac:dyDescent="0.2">
      <c r="A106" s="21">
        <v>0.54722248223760517</v>
      </c>
    </row>
    <row r="107" spans="1:3" x14ac:dyDescent="0.2">
      <c r="A107" s="21">
        <v>0.46015105963286407</v>
      </c>
    </row>
    <row r="108" spans="1:3" x14ac:dyDescent="0.2">
      <c r="A108" s="21">
        <v>0.64187158639747377</v>
      </c>
    </row>
    <row r="109" spans="1:3" x14ac:dyDescent="0.2">
      <c r="A109" s="21">
        <v>0.42802005234839174</v>
      </c>
    </row>
    <row r="110" spans="1:3" x14ac:dyDescent="0.2">
      <c r="A110" s="21">
        <v>0.63397350103950045</v>
      </c>
    </row>
    <row r="111" spans="1:3" x14ac:dyDescent="0.2">
      <c r="A111" s="21">
        <v>0.76879129364958931</v>
      </c>
    </row>
    <row r="112" spans="1:3" x14ac:dyDescent="0.2">
      <c r="A112" s="21">
        <v>2.3001502107477187</v>
      </c>
    </row>
    <row r="113" spans="1:1" x14ac:dyDescent="0.2">
      <c r="A113" s="21">
        <v>0.6754074796042816</v>
      </c>
    </row>
    <row r="114" spans="1:1" x14ac:dyDescent="0.2">
      <c r="A114" s="21">
        <v>0.63030643556444299</v>
      </c>
    </row>
    <row r="115" spans="1:1" x14ac:dyDescent="0.2">
      <c r="A115" s="21">
        <v>0.69179754666166215</v>
      </c>
    </row>
    <row r="116" spans="1:1" x14ac:dyDescent="0.2">
      <c r="A116" s="21">
        <v>0.37532757069251127</v>
      </c>
    </row>
    <row r="117" spans="1:1" x14ac:dyDescent="0.2">
      <c r="A117" s="21">
        <v>0.95867253930531482</v>
      </c>
    </row>
    <row r="118" spans="1:1" x14ac:dyDescent="0.2">
      <c r="A118" s="21">
        <v>0.66051652633201541</v>
      </c>
    </row>
    <row r="119" spans="1:1" x14ac:dyDescent="0.2">
      <c r="A119" s="21">
        <v>0.6874259265756939</v>
      </c>
    </row>
    <row r="120" spans="1:1" x14ac:dyDescent="0.2">
      <c r="A120" s="21">
        <v>2.3011919180180698</v>
      </c>
    </row>
    <row r="121" spans="1:1" x14ac:dyDescent="0.2">
      <c r="A121" s="21">
        <v>1.3755039291471158</v>
      </c>
    </row>
    <row r="122" spans="1:1" x14ac:dyDescent="0.2">
      <c r="A122" s="21">
        <v>0.94728805160643481</v>
      </c>
    </row>
    <row r="123" spans="1:1" x14ac:dyDescent="0.2">
      <c r="A123" s="21">
        <v>0.70339199663922491</v>
      </c>
    </row>
    <row r="124" spans="1:1" x14ac:dyDescent="0.2">
      <c r="A124" s="21">
        <v>0.58744116795411827</v>
      </c>
    </row>
    <row r="125" spans="1:1" x14ac:dyDescent="0.2">
      <c r="A125" s="21">
        <v>0.6736767508082202</v>
      </c>
    </row>
    <row r="126" spans="1:1" x14ac:dyDescent="0.2">
      <c r="A126" s="21">
        <v>0.47683444511596446</v>
      </c>
    </row>
    <row r="127" spans="1:1" x14ac:dyDescent="0.2">
      <c r="A127" s="21">
        <v>1.0938371985776023</v>
      </c>
    </row>
    <row r="128" spans="1:1" x14ac:dyDescent="0.2">
      <c r="A128" s="21">
        <v>1.0828276830791284</v>
      </c>
    </row>
    <row r="129" spans="1:1" ht="16" thickBot="1" x14ac:dyDescent="0.25">
      <c r="A129" s="22">
        <v>1.4706748125080151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892C-ACE5-4F11-8359-F5258B60D69A}">
  <dimension ref="A1:E7"/>
  <sheetViews>
    <sheetView workbookViewId="0">
      <selection activeCell="D18" sqref="D18"/>
    </sheetView>
  </sheetViews>
  <sheetFormatPr baseColWidth="10" defaultColWidth="8.83203125" defaultRowHeight="15" x14ac:dyDescent="0.2"/>
  <sheetData>
    <row r="1" spans="1:5" s="1" customFormat="1" ht="64" x14ac:dyDescent="0.2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2">
      <c r="A2">
        <v>1</v>
      </c>
      <c r="B2">
        <v>1.0460294243205375</v>
      </c>
      <c r="C2">
        <v>0.95606993951927832</v>
      </c>
      <c r="D2">
        <v>0.68192854134251291</v>
      </c>
      <c r="E2">
        <v>0.98115625157840547</v>
      </c>
    </row>
    <row r="3" spans="1:5" x14ac:dyDescent="0.2">
      <c r="A3">
        <v>2</v>
      </c>
      <c r="B3">
        <v>1.046083646463952</v>
      </c>
      <c r="C3">
        <v>0.90867940535637259</v>
      </c>
      <c r="D3">
        <v>0.85069105226223962</v>
      </c>
      <c r="E3">
        <v>1.0728591555490421</v>
      </c>
    </row>
    <row r="4" spans="1:5" x14ac:dyDescent="0.2">
      <c r="A4">
        <v>3</v>
      </c>
      <c r="B4">
        <v>0.96514929234920321</v>
      </c>
      <c r="C4">
        <v>0.95238401737878209</v>
      </c>
      <c r="D4">
        <v>0.92883154184092565</v>
      </c>
      <c r="E4">
        <v>0.97079525289992397</v>
      </c>
    </row>
    <row r="5" spans="1:5" x14ac:dyDescent="0.2">
      <c r="A5">
        <v>4</v>
      </c>
      <c r="B5">
        <v>0.995642534172409</v>
      </c>
      <c r="C5">
        <v>0.95082193633472412</v>
      </c>
      <c r="D5">
        <v>0.89969251402815098</v>
      </c>
      <c r="E5">
        <v>1.0292693041971106</v>
      </c>
    </row>
    <row r="6" spans="1:5" x14ac:dyDescent="0.2">
      <c r="A6">
        <v>5</v>
      </c>
      <c r="B6">
        <v>0.94709510269389729</v>
      </c>
      <c r="C6">
        <v>1.0531918913082035</v>
      </c>
      <c r="D6">
        <v>0.91066175394209936</v>
      </c>
      <c r="E6">
        <v>0.96102504992901217</v>
      </c>
    </row>
    <row r="7" spans="1:5" x14ac:dyDescent="0.2">
      <c r="A7">
        <v>6</v>
      </c>
      <c r="D7">
        <v>0.71460807009846095</v>
      </c>
      <c r="E7">
        <v>0.91512970322538101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38C0-BCF1-4359-8F71-72D65BBA3F9B}">
  <dimension ref="A1:P6"/>
  <sheetViews>
    <sheetView workbookViewId="0">
      <selection activeCell="K12" sqref="K12"/>
    </sheetView>
  </sheetViews>
  <sheetFormatPr baseColWidth="10" defaultColWidth="8.83203125" defaultRowHeight="15" x14ac:dyDescent="0.2"/>
  <cols>
    <col min="1" max="1" width="6.6640625" customWidth="1"/>
  </cols>
  <sheetData>
    <row r="1" spans="1:16" s="1" customFormat="1" ht="57" x14ac:dyDescent="0.2">
      <c r="A1" s="28"/>
      <c r="B1" s="28" t="s">
        <v>45</v>
      </c>
      <c r="C1" s="28" t="s">
        <v>46</v>
      </c>
      <c r="D1" s="28" t="s">
        <v>47</v>
      </c>
      <c r="E1" s="28" t="s">
        <v>48</v>
      </c>
      <c r="F1" s="28" t="s">
        <v>49</v>
      </c>
      <c r="G1" s="28" t="s">
        <v>50</v>
      </c>
      <c r="H1" s="28" t="s">
        <v>51</v>
      </c>
      <c r="I1" s="28" t="s">
        <v>52</v>
      </c>
      <c r="J1" s="28" t="s">
        <v>53</v>
      </c>
      <c r="K1" s="28" t="s">
        <v>54</v>
      </c>
      <c r="L1" s="28" t="s">
        <v>55</v>
      </c>
      <c r="M1" s="28" t="s">
        <v>56</v>
      </c>
      <c r="N1" s="28" t="s">
        <v>57</v>
      </c>
      <c r="O1" s="28" t="s">
        <v>58</v>
      </c>
      <c r="P1" s="28" t="s">
        <v>59</v>
      </c>
    </row>
    <row r="2" spans="1:16" x14ac:dyDescent="0.2">
      <c r="A2" s="23">
        <v>1</v>
      </c>
      <c r="B2" s="23">
        <v>115.5963</v>
      </c>
      <c r="C2" s="23">
        <v>96.073390000000003</v>
      </c>
      <c r="D2" s="23">
        <v>89.394495410000005</v>
      </c>
      <c r="E2" s="23">
        <v>92.150170000000003</v>
      </c>
      <c r="F2" s="23">
        <v>86.689419999999998</v>
      </c>
      <c r="G2" s="23">
        <v>60.978380000000001</v>
      </c>
      <c r="H2" s="23">
        <v>134.73419999999999</v>
      </c>
      <c r="I2" s="23">
        <v>71.992639999999994</v>
      </c>
      <c r="J2" s="23">
        <v>56.399290000000001</v>
      </c>
      <c r="K2" s="23">
        <v>91.965680000000006</v>
      </c>
      <c r="L2" s="23">
        <v>92.66771</v>
      </c>
      <c r="M2" s="23">
        <v>45.598399999999998</v>
      </c>
      <c r="N2" s="23">
        <v>90.364369999999994</v>
      </c>
      <c r="O2" s="23">
        <v>75.789469999999994</v>
      </c>
      <c r="P2" s="23">
        <v>27.449390000000001</v>
      </c>
    </row>
    <row r="3" spans="1:16" x14ac:dyDescent="0.2">
      <c r="A3" s="23">
        <v>2</v>
      </c>
      <c r="B3" s="23">
        <v>99.412840000000003</v>
      </c>
      <c r="C3" s="23">
        <v>129.46789999999999</v>
      </c>
      <c r="D3" s="23">
        <v>99.590684539999998</v>
      </c>
      <c r="E3" s="23">
        <v>97.269620000000003</v>
      </c>
      <c r="F3" s="23">
        <v>75.767920000000004</v>
      </c>
      <c r="G3" s="23">
        <v>108.0774</v>
      </c>
      <c r="H3" s="23">
        <v>74.068370000000002</v>
      </c>
      <c r="I3" s="23">
        <v>121.2028</v>
      </c>
      <c r="J3" s="23">
        <v>45.716839999999998</v>
      </c>
      <c r="K3" s="23">
        <v>111.6225</v>
      </c>
      <c r="L3" s="23">
        <v>69.500780000000006</v>
      </c>
      <c r="M3" s="23">
        <v>32.644309999999997</v>
      </c>
      <c r="N3" s="23">
        <v>105.18219999999999</v>
      </c>
      <c r="O3" s="23">
        <v>81.036439999999999</v>
      </c>
      <c r="P3" s="23">
        <v>26.781379999999999</v>
      </c>
    </row>
    <row r="4" spans="1:16" x14ac:dyDescent="0.2">
      <c r="A4" s="23">
        <v>3</v>
      </c>
      <c r="B4" s="23">
        <v>84.990830000000003</v>
      </c>
      <c r="C4" s="23">
        <v>97.614680000000007</v>
      </c>
      <c r="D4" s="23">
        <v>97.100917429999996</v>
      </c>
      <c r="E4" s="23">
        <v>110.5802</v>
      </c>
      <c r="F4" s="23">
        <v>75.767920000000004</v>
      </c>
      <c r="G4" s="23">
        <v>48.122869999999999</v>
      </c>
      <c r="H4" s="23">
        <v>91.197419999999994</v>
      </c>
      <c r="I4" s="23">
        <v>112.6973</v>
      </c>
      <c r="J4" s="23">
        <v>54.070419999999999</v>
      </c>
      <c r="K4" s="23">
        <v>96.411860000000004</v>
      </c>
      <c r="L4" s="23">
        <v>75.819029999999998</v>
      </c>
      <c r="M4" s="23">
        <v>49.177070000000001</v>
      </c>
      <c r="N4" s="23">
        <v>104.4534</v>
      </c>
      <c r="O4" s="23">
        <v>83.076920000000001</v>
      </c>
      <c r="P4" s="23">
        <v>42.995950000000001</v>
      </c>
    </row>
    <row r="5" spans="1:16" x14ac:dyDescent="0.2">
      <c r="A5" s="23" t="s">
        <v>13</v>
      </c>
      <c r="B5" s="23">
        <v>100</v>
      </c>
      <c r="C5" s="23">
        <v>107.7187</v>
      </c>
      <c r="D5" s="23">
        <v>95.362032459999995</v>
      </c>
      <c r="E5" s="23">
        <v>100</v>
      </c>
      <c r="F5" s="23">
        <v>79.408420000000007</v>
      </c>
      <c r="G5" s="23">
        <v>72.392870000000002</v>
      </c>
      <c r="H5" s="23">
        <v>100</v>
      </c>
      <c r="I5" s="23">
        <v>101.96429999999999</v>
      </c>
      <c r="J5" s="23">
        <v>52.062190000000001</v>
      </c>
      <c r="K5" s="23">
        <v>100</v>
      </c>
      <c r="L5" s="23">
        <v>79.329170000000005</v>
      </c>
      <c r="M5" s="23">
        <v>42.473260000000003</v>
      </c>
      <c r="N5" s="23">
        <v>100</v>
      </c>
      <c r="O5" s="23">
        <v>79.967609999999993</v>
      </c>
      <c r="P5" s="23">
        <v>32.408909999999999</v>
      </c>
    </row>
    <row r="6" spans="1:16" x14ac:dyDescent="0.2">
      <c r="A6" s="23" t="s">
        <v>12</v>
      </c>
      <c r="B6" s="23">
        <v>8.8399239999999999</v>
      </c>
      <c r="C6" s="23">
        <v>10.88372</v>
      </c>
      <c r="D6" s="23">
        <v>3.0691127329999999</v>
      </c>
      <c r="E6" s="23">
        <v>5.4926539999999999</v>
      </c>
      <c r="F6" s="23">
        <v>3.640501</v>
      </c>
      <c r="G6" s="23">
        <v>18.2241</v>
      </c>
      <c r="H6" s="23">
        <v>18.057310000000001</v>
      </c>
      <c r="I6" s="23">
        <v>15.18562</v>
      </c>
      <c r="J6" s="23">
        <v>3.2431179999999999</v>
      </c>
      <c r="K6" s="23">
        <v>5.9512850000000004</v>
      </c>
      <c r="L6" s="23">
        <v>6.9141750000000002</v>
      </c>
      <c r="M6" s="23">
        <v>5.0218829999999999</v>
      </c>
      <c r="N6" s="23">
        <v>4.8224049999999998</v>
      </c>
      <c r="O6" s="23">
        <v>2.1705239999999999</v>
      </c>
      <c r="P6" s="23">
        <v>5.297034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27CE-D4FD-41D1-8C51-D03A13D2718D}">
  <dimension ref="A1:B4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12.33203125" customWidth="1"/>
    <col min="2" max="2" width="16.5" customWidth="1"/>
  </cols>
  <sheetData>
    <row r="1" spans="1:2" x14ac:dyDescent="0.2">
      <c r="A1" s="3" t="s">
        <v>3</v>
      </c>
      <c r="B1" s="3" t="s">
        <v>14</v>
      </c>
    </row>
    <row r="2" spans="1:2" x14ac:dyDescent="0.2">
      <c r="A2" s="3">
        <v>1</v>
      </c>
      <c r="B2" s="3">
        <v>0.38100472633154914</v>
      </c>
    </row>
    <row r="3" spans="1:2" x14ac:dyDescent="0.2">
      <c r="A3" s="3">
        <v>1</v>
      </c>
      <c r="B3" s="3">
        <v>0.45127103273642483</v>
      </c>
    </row>
    <row r="4" spans="1:2" x14ac:dyDescent="0.2">
      <c r="A4" s="3">
        <v>1</v>
      </c>
      <c r="B4" s="3">
        <v>0.58848505715465493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245D-8FEC-4561-ABFC-763ABFD504EA}">
  <dimension ref="A1:H11"/>
  <sheetViews>
    <sheetView workbookViewId="0">
      <selection activeCell="J12" sqref="J12"/>
    </sheetView>
  </sheetViews>
  <sheetFormatPr baseColWidth="10" defaultColWidth="8.83203125" defaultRowHeight="15" x14ac:dyDescent="0.2"/>
  <sheetData>
    <row r="1" spans="1:8" s="1" customFormat="1" ht="65" thickBot="1" x14ac:dyDescent="0.25">
      <c r="A1" s="1" t="s">
        <v>15</v>
      </c>
      <c r="B1" s="1" t="s">
        <v>16</v>
      </c>
      <c r="C1" s="1" t="s">
        <v>17</v>
      </c>
      <c r="F1" s="1" t="s">
        <v>15</v>
      </c>
      <c r="G1" s="1" t="s">
        <v>16</v>
      </c>
      <c r="H1" s="1" t="s">
        <v>17</v>
      </c>
    </row>
    <row r="2" spans="1:8" x14ac:dyDescent="0.2">
      <c r="A2" s="20">
        <v>-0.15063123714202448</v>
      </c>
      <c r="B2" s="20">
        <v>1.3306937659188849</v>
      </c>
      <c r="C2" s="20">
        <v>1.6314044142626312</v>
      </c>
      <c r="E2">
        <v>1</v>
      </c>
      <c r="F2">
        <f>AVERAGE(A2:A5)</f>
        <v>0.12430741533351841</v>
      </c>
      <c r="G2">
        <f>AVERAGE(B2:B5)</f>
        <v>1.1908231346127647</v>
      </c>
      <c r="H2">
        <f>AVERAGE(C2:C5)</f>
        <v>1.6279382575751042</v>
      </c>
    </row>
    <row r="3" spans="1:8" x14ac:dyDescent="0.2">
      <c r="A3" s="21">
        <v>0.12222944577706576</v>
      </c>
      <c r="B3" s="21">
        <v>1.2538002700498194</v>
      </c>
      <c r="C3" s="21">
        <v>2.0109744383877715</v>
      </c>
      <c r="E3">
        <v>2</v>
      </c>
      <c r="F3">
        <f>AVERAGE(A6:A7)</f>
        <v>-0.26100504748289766</v>
      </c>
      <c r="G3">
        <f>AVERAGE(B6:B7)</f>
        <v>1.0345184370220024</v>
      </c>
      <c r="H3">
        <f>AVERAGE(C6:C7)</f>
        <v>1.3850227541977573</v>
      </c>
    </row>
    <row r="4" spans="1:8" x14ac:dyDescent="0.2">
      <c r="A4" s="21">
        <v>0.21609158931044176</v>
      </c>
      <c r="B4" s="21">
        <v>1.2917555480062701</v>
      </c>
      <c r="C4" s="21">
        <v>1.5599946886753244</v>
      </c>
      <c r="E4">
        <v>3</v>
      </c>
      <c r="F4">
        <f>AVERAGE(A8:A11)</f>
        <v>6.1951084079304407E-3</v>
      </c>
      <c r="G4">
        <f>AVERAGE(B8:B11)</f>
        <v>0.79191764687623412</v>
      </c>
      <c r="H4">
        <f>AVERAGE(C8:C11)</f>
        <v>1.3817937102189539</v>
      </c>
    </row>
    <row r="5" spans="1:8" ht="16" thickBot="1" x14ac:dyDescent="0.25">
      <c r="A5" s="22">
        <v>0.30953986338859063</v>
      </c>
      <c r="B5" s="22">
        <v>0.88704295447608439</v>
      </c>
      <c r="C5" s="22">
        <v>1.3093794889746904</v>
      </c>
    </row>
    <row r="6" spans="1:8" x14ac:dyDescent="0.2">
      <c r="A6" s="20">
        <v>0.18239571783070324</v>
      </c>
      <c r="B6" s="20">
        <v>1.0655069124821304</v>
      </c>
      <c r="C6" s="20">
        <v>1.1099116561158697</v>
      </c>
    </row>
    <row r="7" spans="1:8" ht="16" thickBot="1" x14ac:dyDescent="0.25">
      <c r="A7" s="22">
        <v>-0.70440581279649861</v>
      </c>
      <c r="B7" s="22">
        <v>1.0035299615618745</v>
      </c>
      <c r="C7" s="22">
        <v>1.6601338522796447</v>
      </c>
    </row>
    <row r="8" spans="1:8" x14ac:dyDescent="0.2">
      <c r="A8" s="20">
        <v>-0.31935201838959942</v>
      </c>
      <c r="B8" s="20">
        <v>0.80883887199879989</v>
      </c>
      <c r="C8" s="20">
        <v>1.4571653736120285</v>
      </c>
    </row>
    <row r="9" spans="1:8" x14ac:dyDescent="0.2">
      <c r="A9" s="21">
        <v>-3.6748158712038251E-2</v>
      </c>
      <c r="B9" s="21">
        <v>0.50369637157199687</v>
      </c>
      <c r="C9" s="21">
        <v>1.1181545560991424</v>
      </c>
    </row>
    <row r="10" spans="1:8" x14ac:dyDescent="0.2">
      <c r="A10" s="21">
        <v>0.29943455085679599</v>
      </c>
      <c r="B10" s="21">
        <v>0.97243801873793956</v>
      </c>
      <c r="C10" s="21">
        <v>1.5159003471330057</v>
      </c>
    </row>
    <row r="11" spans="1:8" ht="16" thickBot="1" x14ac:dyDescent="0.25">
      <c r="A11" s="22">
        <v>8.1446059876563434E-2</v>
      </c>
      <c r="B11" s="22">
        <v>0.88269732519619992</v>
      </c>
      <c r="C11" s="22">
        <v>1.4359545640316402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A604D-2059-45A2-ABBA-82C044E4AD9C}">
  <dimension ref="A1:J21"/>
  <sheetViews>
    <sheetView workbookViewId="0">
      <selection activeCell="G14" sqref="G14"/>
    </sheetView>
  </sheetViews>
  <sheetFormatPr baseColWidth="10" defaultColWidth="8.83203125" defaultRowHeight="15" x14ac:dyDescent="0.2"/>
  <sheetData>
    <row r="1" spans="1:10" ht="100" thickBot="1" x14ac:dyDescent="0.25">
      <c r="A1" s="5" t="s">
        <v>18</v>
      </c>
      <c r="B1" s="5" t="s">
        <v>19</v>
      </c>
      <c r="C1" s="5" t="s">
        <v>20</v>
      </c>
      <c r="D1" s="5" t="s">
        <v>21</v>
      </c>
      <c r="E1" s="5"/>
      <c r="G1" s="5" t="s">
        <v>18</v>
      </c>
      <c r="H1" s="5" t="s">
        <v>19</v>
      </c>
      <c r="I1" s="5" t="s">
        <v>20</v>
      </c>
      <c r="J1" s="5" t="s">
        <v>21</v>
      </c>
    </row>
    <row r="2" spans="1:10" x14ac:dyDescent="0.2">
      <c r="A2" s="11">
        <v>0.90228781099391553</v>
      </c>
      <c r="B2" s="12">
        <v>0.74125536295563577</v>
      </c>
      <c r="C2" s="12">
        <v>0.67507102681190267</v>
      </c>
      <c r="D2" s="13">
        <v>0.63395024097355634</v>
      </c>
      <c r="G2">
        <f>AVERAGE(A2:A7)</f>
        <v>1.0546206727322225</v>
      </c>
      <c r="H2">
        <f>AVERAGE(B2:B3)</f>
        <v>0.71275837081171856</v>
      </c>
      <c r="I2">
        <f t="shared" ref="I2:J2" si="0">AVERAGE(C2:C3)</f>
        <v>0.8711280322985081</v>
      </c>
      <c r="J2">
        <f t="shared" si="0"/>
        <v>0.46000644129792168</v>
      </c>
    </row>
    <row r="3" spans="1:10" x14ac:dyDescent="0.2">
      <c r="A3" s="26">
        <v>1.1607908993662224</v>
      </c>
      <c r="B3">
        <v>0.68426137866780135</v>
      </c>
      <c r="C3">
        <v>1.0671850377851135</v>
      </c>
      <c r="D3" s="27">
        <v>0.28606264162228695</v>
      </c>
      <c r="G3">
        <f>AVERAGE(A8:A13)</f>
        <v>1.0640123151481693</v>
      </c>
      <c r="H3">
        <f>B8</f>
        <v>0.68483649455365248</v>
      </c>
      <c r="I3">
        <f t="shared" ref="I3:J3" si="1">C8</f>
        <v>0.82454364554457737</v>
      </c>
      <c r="J3">
        <f t="shared" si="1"/>
        <v>0.4093674875487408</v>
      </c>
    </row>
    <row r="4" spans="1:10" x14ac:dyDescent="0.2">
      <c r="A4" s="26">
        <v>0.94161423526840671</v>
      </c>
      <c r="D4" s="27"/>
      <c r="G4">
        <f>AVERAGE(A14:A21)</f>
        <v>0.91102669687942128</v>
      </c>
      <c r="H4">
        <f>AVERAGE(B14:B15)</f>
        <v>0.63552605850078803</v>
      </c>
      <c r="I4">
        <f t="shared" ref="I4:J4" si="2">AVERAGE(C14:C15)</f>
        <v>0.50545209859786755</v>
      </c>
      <c r="J4">
        <f t="shared" si="2"/>
        <v>0.43070428691381313</v>
      </c>
    </row>
    <row r="5" spans="1:10" x14ac:dyDescent="0.2">
      <c r="A5" s="26">
        <v>1.1188994582408358</v>
      </c>
      <c r="D5" s="27"/>
    </row>
    <row r="6" spans="1:10" x14ac:dyDescent="0.2">
      <c r="A6" s="26">
        <v>0.96798904979353351</v>
      </c>
      <c r="D6" s="27"/>
    </row>
    <row r="7" spans="1:10" ht="16" thickBot="1" x14ac:dyDescent="0.25">
      <c r="A7" s="14">
        <v>1.2361425827304202</v>
      </c>
      <c r="B7" s="15"/>
      <c r="C7" s="15"/>
      <c r="D7" s="16"/>
    </row>
    <row r="8" spans="1:10" x14ac:dyDescent="0.2">
      <c r="A8" s="26">
        <v>1.0670815169256609</v>
      </c>
      <c r="B8">
        <v>0.68483649455365248</v>
      </c>
      <c r="C8">
        <v>0.82454364554457737</v>
      </c>
      <c r="D8" s="27">
        <v>0.4093674875487408</v>
      </c>
    </row>
    <row r="9" spans="1:10" x14ac:dyDescent="0.2">
      <c r="A9" s="26">
        <v>1.5013515223317502</v>
      </c>
      <c r="D9" s="27"/>
    </row>
    <row r="10" spans="1:10" x14ac:dyDescent="0.2">
      <c r="A10" s="26">
        <v>0.99832066161331523</v>
      </c>
    </row>
    <row r="11" spans="1:10" x14ac:dyDescent="0.2">
      <c r="A11" s="26">
        <v>0.91805748858394975</v>
      </c>
      <c r="D11" s="27"/>
    </row>
    <row r="12" spans="1:10" x14ac:dyDescent="0.2">
      <c r="A12" s="26">
        <v>0.81661854863755035</v>
      </c>
      <c r="D12" s="27"/>
    </row>
    <row r="13" spans="1:10" ht="16" thickBot="1" x14ac:dyDescent="0.25">
      <c r="A13" s="14">
        <v>1.0826441527967889</v>
      </c>
      <c r="B13" s="15"/>
      <c r="C13" s="15"/>
      <c r="D13" s="16"/>
    </row>
    <row r="14" spans="1:10" x14ac:dyDescent="0.2">
      <c r="A14" s="26">
        <v>0.93648420156661549</v>
      </c>
      <c r="B14">
        <v>0.78247966965343541</v>
      </c>
      <c r="C14">
        <v>0.55272087325596109</v>
      </c>
      <c r="D14" s="27">
        <v>0.51516580590989103</v>
      </c>
    </row>
    <row r="15" spans="1:10" x14ac:dyDescent="0.2">
      <c r="A15" s="26">
        <v>0.86257030791704514</v>
      </c>
      <c r="B15">
        <v>0.4885724473481407</v>
      </c>
      <c r="C15">
        <v>0.45818332393977396</v>
      </c>
      <c r="D15" s="27">
        <v>0.34624276791773517</v>
      </c>
    </row>
    <row r="16" spans="1:10" x14ac:dyDescent="0.2">
      <c r="A16" s="26">
        <v>0.78549327689529469</v>
      </c>
      <c r="D16" s="27"/>
    </row>
    <row r="17" spans="1:4" x14ac:dyDescent="0.2">
      <c r="A17" s="26">
        <v>1.1600432487146162</v>
      </c>
      <c r="D17" s="27"/>
    </row>
    <row r="18" spans="1:4" x14ac:dyDescent="0.2">
      <c r="A18" s="26">
        <v>1.3562497843315429</v>
      </c>
      <c r="D18" s="27"/>
    </row>
    <row r="19" spans="1:4" x14ac:dyDescent="0.2">
      <c r="A19" s="26">
        <v>0.72753309791923049</v>
      </c>
      <c r="D19" s="27"/>
    </row>
    <row r="20" spans="1:4" x14ac:dyDescent="0.2">
      <c r="A20" s="26">
        <v>0.75975108984460404</v>
      </c>
      <c r="D20" s="27"/>
    </row>
    <row r="21" spans="1:4" ht="16" thickBot="1" x14ac:dyDescent="0.25">
      <c r="A21" s="14">
        <v>0.70008856784642126</v>
      </c>
      <c r="B21" s="15"/>
      <c r="C21" s="15"/>
      <c r="D21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F503A-F02D-4ACA-84B5-AB2556F978A5}">
  <dimension ref="A1:N6"/>
  <sheetViews>
    <sheetView workbookViewId="0">
      <selection activeCell="B12" sqref="B12"/>
    </sheetView>
  </sheetViews>
  <sheetFormatPr baseColWidth="10" defaultColWidth="8.83203125" defaultRowHeight="15" x14ac:dyDescent="0.2"/>
  <sheetData>
    <row r="1" spans="1:14" ht="114" thickBot="1" x14ac:dyDescent="0.25">
      <c r="A1" s="4" t="s">
        <v>22</v>
      </c>
      <c r="B1" s="4" t="s">
        <v>23</v>
      </c>
      <c r="C1" s="4" t="s">
        <v>24</v>
      </c>
      <c r="D1" s="4" t="s">
        <v>25</v>
      </c>
      <c r="E1" s="4" t="s">
        <v>20</v>
      </c>
      <c r="F1" s="4" t="s">
        <v>21</v>
      </c>
      <c r="G1" s="4"/>
      <c r="I1" s="5" t="s">
        <v>22</v>
      </c>
      <c r="J1" s="5" t="s">
        <v>23</v>
      </c>
      <c r="K1" s="5" t="s">
        <v>24</v>
      </c>
      <c r="L1" s="5" t="s">
        <v>25</v>
      </c>
      <c r="M1" s="5" t="s">
        <v>20</v>
      </c>
      <c r="N1" s="5" t="s">
        <v>21</v>
      </c>
    </row>
    <row r="2" spans="1:14" x14ac:dyDescent="0.2">
      <c r="A2" s="11">
        <v>1.1233464095550516</v>
      </c>
      <c r="B2" s="12">
        <v>1.1413059349174057</v>
      </c>
      <c r="C2" s="12">
        <v>0.64754066445376712</v>
      </c>
      <c r="D2" s="12">
        <v>1.6733994607275315</v>
      </c>
      <c r="E2" s="12">
        <v>0.53299393561826491</v>
      </c>
      <c r="F2" s="13">
        <v>0.43713679415171647</v>
      </c>
      <c r="I2">
        <f t="shared" ref="I2:N2" si="0">AVERAGE(A2:A3)</f>
        <v>0.95041905559178819</v>
      </c>
      <c r="J2">
        <f t="shared" si="0"/>
        <v>1.1734164955076851</v>
      </c>
      <c r="K2">
        <f t="shared" si="0"/>
        <v>0.87855661874215163</v>
      </c>
      <c r="L2">
        <f t="shared" si="0"/>
        <v>1.4725350673117168</v>
      </c>
      <c r="M2">
        <f t="shared" si="0"/>
        <v>0.59885769631367336</v>
      </c>
      <c r="N2">
        <f t="shared" si="0"/>
        <v>0.3492373285571051</v>
      </c>
    </row>
    <row r="3" spans="1:14" ht="16" thickBot="1" x14ac:dyDescent="0.25">
      <c r="A3" s="14">
        <v>0.77749170162852466</v>
      </c>
      <c r="B3" s="15">
        <v>1.2055270560979643</v>
      </c>
      <c r="C3" s="15">
        <v>1.1095725730305361</v>
      </c>
      <c r="D3" s="15">
        <v>1.2716706738959023</v>
      </c>
      <c r="E3" s="15">
        <v>0.66472145700908192</v>
      </c>
      <c r="F3" s="16">
        <v>0.26133786296249373</v>
      </c>
      <c r="I3">
        <f t="shared" ref="I3:N3" si="1">A4</f>
        <v>1.1183819879101731</v>
      </c>
      <c r="J3">
        <f t="shared" si="1"/>
        <v>1.1663470617437774</v>
      </c>
      <c r="K3">
        <f t="shared" si="1"/>
        <v>0.93533110745539327</v>
      </c>
      <c r="L3">
        <f t="shared" si="1"/>
        <v>1.0404357010055385</v>
      </c>
      <c r="M3">
        <f t="shared" si="1"/>
        <v>0.23537199092776273</v>
      </c>
      <c r="N3">
        <f t="shared" si="1"/>
        <v>0.24055543117462089</v>
      </c>
    </row>
    <row r="4" spans="1:14" ht="16" thickBot="1" x14ac:dyDescent="0.25">
      <c r="A4" s="17">
        <v>1.1183819879101731</v>
      </c>
      <c r="B4" s="18">
        <v>1.1663470617437774</v>
      </c>
      <c r="C4" s="18">
        <v>0.93533110745539327</v>
      </c>
      <c r="D4" s="18">
        <v>1.0404357010055385</v>
      </c>
      <c r="E4" s="18">
        <v>0.23537199092776273</v>
      </c>
      <c r="F4" s="19">
        <v>0.24055543117462089</v>
      </c>
      <c r="I4">
        <f t="shared" ref="I4:N4" si="2">AVERAGE(A5:A6)</f>
        <v>0.99038995045312506</v>
      </c>
      <c r="J4">
        <f t="shared" si="2"/>
        <v>0.74381150772405602</v>
      </c>
      <c r="K4">
        <f t="shared" si="2"/>
        <v>1.1251593968714404</v>
      </c>
      <c r="L4">
        <f t="shared" si="2"/>
        <v>1.0968208233152599</v>
      </c>
      <c r="M4">
        <f t="shared" si="2"/>
        <v>0.42005334319728216</v>
      </c>
      <c r="N4">
        <f t="shared" si="2"/>
        <v>0.18833166230251799</v>
      </c>
    </row>
    <row r="5" spans="1:14" x14ac:dyDescent="0.2">
      <c r="A5" s="11">
        <v>0.81572261537413204</v>
      </c>
      <c r="B5" s="12">
        <v>0.49770760529927671</v>
      </c>
      <c r="C5" s="12">
        <v>1.4723890549103962</v>
      </c>
      <c r="D5" s="12">
        <v>0.49680719549113689</v>
      </c>
      <c r="E5" s="12">
        <v>0.47057363405398539</v>
      </c>
      <c r="F5" s="13">
        <v>0.34892096835424541</v>
      </c>
    </row>
    <row r="6" spans="1:14" ht="16" thickBot="1" x14ac:dyDescent="0.25">
      <c r="A6" s="14">
        <v>1.165057285532118</v>
      </c>
      <c r="B6" s="15">
        <v>0.98991541014883533</v>
      </c>
      <c r="C6" s="15">
        <v>0.77792973883248451</v>
      </c>
      <c r="D6" s="15">
        <v>1.6968344511393829</v>
      </c>
      <c r="E6" s="15">
        <v>0.36953305234057887</v>
      </c>
      <c r="F6" s="16">
        <v>2.7742356250790572E-2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171E-6E65-4A04-8498-E979CFFE2A08}">
  <dimension ref="A1:F6"/>
  <sheetViews>
    <sheetView workbookViewId="0">
      <selection activeCell="F16" sqref="F16"/>
    </sheetView>
  </sheetViews>
  <sheetFormatPr baseColWidth="10" defaultColWidth="8.83203125" defaultRowHeight="15" x14ac:dyDescent="0.2"/>
  <cols>
    <col min="2" max="2" width="9.6640625" customWidth="1"/>
  </cols>
  <sheetData>
    <row r="1" spans="1:6" s="1" customFormat="1" ht="97" thickBot="1" x14ac:dyDescent="0.25">
      <c r="A1" s="1" t="s">
        <v>26</v>
      </c>
      <c r="B1" s="1" t="s">
        <v>27</v>
      </c>
      <c r="E1" s="1" t="s">
        <v>26</v>
      </c>
      <c r="F1" s="1" t="s">
        <v>27</v>
      </c>
    </row>
    <row r="2" spans="1:6" x14ac:dyDescent="0.2">
      <c r="A2" s="11">
        <v>1.7800489018531225</v>
      </c>
      <c r="B2" s="13">
        <v>2.9256677533745137</v>
      </c>
      <c r="E2">
        <f>AVERAGE(A2:A3)</f>
        <v>1.4106933482040716</v>
      </c>
      <c r="F2">
        <f>AVERAGE(B2:B3)</f>
        <v>2.6210857069320519</v>
      </c>
    </row>
    <row r="3" spans="1:6" ht="16" thickBot="1" x14ac:dyDescent="0.25">
      <c r="A3" s="14">
        <v>1.0413377945550206</v>
      </c>
      <c r="B3" s="16">
        <v>2.3165036604895901</v>
      </c>
      <c r="E3">
        <f>A4</f>
        <v>0.61047958133150193</v>
      </c>
      <c r="F3">
        <f>B4</f>
        <v>1.845358613589567</v>
      </c>
    </row>
    <row r="4" spans="1:6" ht="16" thickBot="1" x14ac:dyDescent="0.25">
      <c r="A4" s="17">
        <v>0.61047958133150193</v>
      </c>
      <c r="B4" s="19">
        <v>1.845358613589567</v>
      </c>
      <c r="E4">
        <f>AVERAGE(A5:A6)</f>
        <v>0.78406686113017476</v>
      </c>
      <c r="F4">
        <f>AVERAGE(B5:B6)</f>
        <v>2.0376773049645385</v>
      </c>
    </row>
    <row r="5" spans="1:6" x14ac:dyDescent="0.2">
      <c r="A5" s="11">
        <v>1.420613132006405</v>
      </c>
      <c r="B5" s="13">
        <v>2.5833190345458701</v>
      </c>
    </row>
    <row r="6" spans="1:6" ht="16" thickBot="1" x14ac:dyDescent="0.25">
      <c r="A6" s="14">
        <v>0.14752059025394454</v>
      </c>
      <c r="B6" s="16">
        <v>1.4920355753832064</v>
      </c>
    </row>
  </sheetData>
  <pageMargins left="0.7" right="0.7" top="0.75" bottom="0.75" header="0.3" footer="0.3"/>
  <pageSetup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25FE-466F-4A9F-8F53-BE08C1422825}">
  <dimension ref="A1:C8"/>
  <sheetViews>
    <sheetView workbookViewId="0">
      <selection activeCell="J16" sqref="J16"/>
    </sheetView>
  </sheetViews>
  <sheetFormatPr baseColWidth="10" defaultColWidth="8.83203125" defaultRowHeight="15" x14ac:dyDescent="0.2"/>
  <cols>
    <col min="2" max="2" width="10.33203125" customWidth="1"/>
    <col min="3" max="3" width="10.5" customWidth="1"/>
  </cols>
  <sheetData>
    <row r="1" spans="1:3" s="1" customFormat="1" ht="32" x14ac:dyDescent="0.2">
      <c r="A1" s="1" t="s">
        <v>0</v>
      </c>
      <c r="B1" s="1" t="s">
        <v>3</v>
      </c>
      <c r="C1" s="1" t="s">
        <v>14</v>
      </c>
    </row>
    <row r="2" spans="1:3" x14ac:dyDescent="0.2">
      <c r="A2" s="23">
        <v>1.630177</v>
      </c>
      <c r="B2" s="23">
        <v>0.67799310000000002</v>
      </c>
      <c r="C2" s="23">
        <v>5.5435400000000003E-2</v>
      </c>
    </row>
    <row r="3" spans="1:3" x14ac:dyDescent="0.2">
      <c r="A3" s="23">
        <v>0.96768200000000004</v>
      </c>
      <c r="B3" s="23">
        <v>0.56276789999999999</v>
      </c>
      <c r="C3" s="23">
        <v>0.2097648</v>
      </c>
    </row>
    <row r="4" spans="1:3" x14ac:dyDescent="0.2">
      <c r="A4" s="23">
        <v>1.0323150000000001</v>
      </c>
      <c r="B4" s="23">
        <v>1.6264487999999999</v>
      </c>
      <c r="C4" s="23">
        <v>2.0772999999999998E-3</v>
      </c>
    </row>
    <row r="5" spans="1:3" x14ac:dyDescent="0.2">
      <c r="A5" s="23">
        <v>1.000019</v>
      </c>
      <c r="B5" s="23">
        <v>0.43359140000000002</v>
      </c>
      <c r="C5" s="23">
        <v>0.36545949999999999</v>
      </c>
    </row>
    <row r="6" spans="1:3" x14ac:dyDescent="0.2">
      <c r="A6" s="23"/>
      <c r="B6" s="23">
        <v>0</v>
      </c>
      <c r="C6" s="23">
        <v>0.457686123</v>
      </c>
    </row>
    <row r="7" spans="1:3" x14ac:dyDescent="0.2">
      <c r="A7" s="23"/>
      <c r="B7" s="23">
        <v>0.43557000000000001</v>
      </c>
      <c r="C7" s="23">
        <v>3.3845100000000003E-2</v>
      </c>
    </row>
    <row r="8" spans="1:3" x14ac:dyDescent="0.2">
      <c r="A8" s="23"/>
      <c r="B8" s="23">
        <v>1.5421301999999999</v>
      </c>
      <c r="C8" s="23">
        <v>0.12001299999999999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6557C-D488-4811-A8D9-042F18E2F248}">
  <dimension ref="A1:B6"/>
  <sheetViews>
    <sheetView workbookViewId="0">
      <selection activeCell="C21" sqref="C21"/>
    </sheetView>
  </sheetViews>
  <sheetFormatPr baseColWidth="10" defaultColWidth="8.83203125" defaultRowHeight="15" x14ac:dyDescent="0.2"/>
  <sheetData>
    <row r="1" spans="1:2" ht="48" x14ac:dyDescent="0.2">
      <c r="A1" s="1" t="s">
        <v>3</v>
      </c>
      <c r="B1" s="1" t="s">
        <v>14</v>
      </c>
    </row>
    <row r="2" spans="1:2" x14ac:dyDescent="0.2">
      <c r="A2">
        <v>1.29120585364687</v>
      </c>
      <c r="B2">
        <v>0.69896728810107311</v>
      </c>
    </row>
    <row r="3" spans="1:2" x14ac:dyDescent="0.2">
      <c r="A3">
        <v>1.27341702790901</v>
      </c>
      <c r="B3">
        <v>0.77244909363403491</v>
      </c>
    </row>
    <row r="4" spans="1:2" x14ac:dyDescent="0.2">
      <c r="A4">
        <v>0.30454110077598179</v>
      </c>
      <c r="B4">
        <v>4.1435529379628668E-2</v>
      </c>
    </row>
    <row r="5" spans="1:2" x14ac:dyDescent="0.2">
      <c r="A5">
        <v>0.94987479208942283</v>
      </c>
      <c r="B5">
        <v>0.60475490574926183</v>
      </c>
    </row>
    <row r="6" spans="1:2" x14ac:dyDescent="0.2">
      <c r="A6">
        <v>1.1809612255787154</v>
      </c>
      <c r="B6">
        <v>6.5428789748060032E-2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8A1AB-162D-4F5E-90F4-03929334048E}">
  <dimension ref="A1:C8"/>
  <sheetViews>
    <sheetView workbookViewId="0">
      <selection activeCell="C22" sqref="C22"/>
    </sheetView>
  </sheetViews>
  <sheetFormatPr baseColWidth="10" defaultColWidth="8.83203125" defaultRowHeight="15" x14ac:dyDescent="0.2"/>
  <sheetData>
    <row r="1" spans="1:3" ht="43" x14ac:dyDescent="0.2">
      <c r="A1" s="5" t="s">
        <v>28</v>
      </c>
      <c r="B1" s="5" t="s">
        <v>3</v>
      </c>
      <c r="C1" s="5" t="s">
        <v>14</v>
      </c>
    </row>
    <row r="2" spans="1:3" x14ac:dyDescent="0.2">
      <c r="A2" s="6">
        <v>21.75</v>
      </c>
      <c r="B2" s="6">
        <v>8.25</v>
      </c>
      <c r="C2" s="6">
        <v>22.75</v>
      </c>
    </row>
    <row r="3" spans="1:3" x14ac:dyDescent="0.2">
      <c r="A3" s="6">
        <v>16</v>
      </c>
      <c r="B3" s="6">
        <v>21.5</v>
      </c>
      <c r="C3" s="6">
        <v>34.25</v>
      </c>
    </row>
    <row r="4" spans="1:3" x14ac:dyDescent="0.2">
      <c r="A4" s="6">
        <v>17.75</v>
      </c>
      <c r="B4" s="6">
        <v>10.5</v>
      </c>
      <c r="C4" s="6">
        <v>68.25</v>
      </c>
    </row>
    <row r="5" spans="1:3" x14ac:dyDescent="0.2">
      <c r="A5" s="6">
        <v>22.75</v>
      </c>
      <c r="B5" s="6">
        <v>20</v>
      </c>
      <c r="C5" s="6">
        <v>9.25</v>
      </c>
    </row>
    <row r="6" spans="1:3" x14ac:dyDescent="0.2">
      <c r="A6" s="6"/>
      <c r="B6" s="6">
        <v>7.5</v>
      </c>
      <c r="C6" s="6">
        <v>82.75</v>
      </c>
    </row>
    <row r="7" spans="1:3" x14ac:dyDescent="0.2">
      <c r="A7" s="6"/>
      <c r="B7" s="6">
        <v>12</v>
      </c>
      <c r="C7" s="6">
        <v>71.75</v>
      </c>
    </row>
    <row r="8" spans="1:3" x14ac:dyDescent="0.2">
      <c r="A8" s="6"/>
      <c r="B8" s="6">
        <v>47.25</v>
      </c>
      <c r="C8" s="6">
        <v>93.25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C262-279D-4B6A-AC3F-909B84EA7A17}">
  <dimension ref="A1:B4"/>
  <sheetViews>
    <sheetView workbookViewId="0">
      <selection activeCell="D21" sqref="D21"/>
    </sheetView>
  </sheetViews>
  <sheetFormatPr baseColWidth="10" defaultColWidth="8.83203125" defaultRowHeight="15" x14ac:dyDescent="0.2"/>
  <sheetData>
    <row r="1" spans="1:2" ht="32" x14ac:dyDescent="0.2">
      <c r="A1" s="2" t="s">
        <v>29</v>
      </c>
      <c r="B1" s="2" t="s">
        <v>30</v>
      </c>
    </row>
    <row r="2" spans="1:2" x14ac:dyDescent="0.2">
      <c r="A2" s="3">
        <v>1</v>
      </c>
      <c r="B2" s="3">
        <v>0.57697386607548595</v>
      </c>
    </row>
    <row r="3" spans="1:2" x14ac:dyDescent="0.2">
      <c r="A3" s="3">
        <v>1</v>
      </c>
      <c r="B3" s="3">
        <v>0.32887173118576607</v>
      </c>
    </row>
    <row r="4" spans="1:2" x14ac:dyDescent="0.2">
      <c r="A4" s="3">
        <v>1</v>
      </c>
      <c r="B4" s="3">
        <v>0.18416967702470313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0213-2CC3-429F-93CB-17776503A568}">
  <dimension ref="A1:D15"/>
  <sheetViews>
    <sheetView workbookViewId="0">
      <selection activeCell="G18" sqref="G18"/>
    </sheetView>
  </sheetViews>
  <sheetFormatPr baseColWidth="10" defaultColWidth="8.83203125" defaultRowHeight="15" x14ac:dyDescent="0.2"/>
  <sheetData>
    <row r="1" spans="1:4" ht="32" x14ac:dyDescent="0.2">
      <c r="A1" s="1" t="s">
        <v>31</v>
      </c>
      <c r="B1" t="s">
        <v>32</v>
      </c>
      <c r="C1" t="s">
        <v>29</v>
      </c>
      <c r="D1" t="s">
        <v>30</v>
      </c>
    </row>
    <row r="2" spans="1:4" x14ac:dyDescent="0.2">
      <c r="A2" s="1"/>
      <c r="B2">
        <v>0.80901332210481214</v>
      </c>
      <c r="C2">
        <v>0.54290467399360109</v>
      </c>
      <c r="D2">
        <v>0.40092148513417641</v>
      </c>
    </row>
    <row r="3" spans="1:4" x14ac:dyDescent="0.2">
      <c r="A3" s="1"/>
      <c r="B3">
        <v>1.4833087303779768</v>
      </c>
      <c r="C3">
        <v>0.93151291746428544</v>
      </c>
      <c r="D3">
        <v>1.0116134873685223</v>
      </c>
    </row>
    <row r="4" spans="1:4" x14ac:dyDescent="0.2">
      <c r="A4" s="1"/>
      <c r="B4">
        <v>1.1776560543350083</v>
      </c>
      <c r="C4">
        <v>1.2142623311918823</v>
      </c>
      <c r="D4">
        <v>0.60872538842448187</v>
      </c>
    </row>
    <row r="5" spans="1:4" x14ac:dyDescent="0.2">
      <c r="A5" s="1"/>
      <c r="B5">
        <v>0.5300218931822025</v>
      </c>
      <c r="C5">
        <v>1.3017377028831096</v>
      </c>
      <c r="D5">
        <v>0.8933489266986081</v>
      </c>
    </row>
    <row r="6" spans="1:4" x14ac:dyDescent="0.2">
      <c r="A6" s="1"/>
    </row>
    <row r="7" spans="1:4" ht="32" x14ac:dyDescent="0.2">
      <c r="A7" s="1" t="s">
        <v>33</v>
      </c>
      <c r="B7" t="s">
        <v>32</v>
      </c>
      <c r="C7" t="s">
        <v>29</v>
      </c>
      <c r="D7" t="s">
        <v>30</v>
      </c>
    </row>
    <row r="8" spans="1:4" x14ac:dyDescent="0.2">
      <c r="B8">
        <v>0.49991420168864814</v>
      </c>
      <c r="C8">
        <v>1.2673668128380948</v>
      </c>
      <c r="D8">
        <v>0.17524797378978785</v>
      </c>
    </row>
    <row r="9" spans="1:4" x14ac:dyDescent="0.2">
      <c r="B9">
        <v>1.3181769166389443</v>
      </c>
      <c r="C9">
        <v>0.61120299859628324</v>
      </c>
      <c r="D9">
        <v>0.36033978006668194</v>
      </c>
    </row>
    <row r="10" spans="1:4" x14ac:dyDescent="0.2">
      <c r="B10">
        <v>2.4079936312335444</v>
      </c>
      <c r="C10">
        <v>0.95150400220210463</v>
      </c>
      <c r="D10">
        <v>1.0688273324351685</v>
      </c>
    </row>
    <row r="11" spans="1:4" x14ac:dyDescent="0.2">
      <c r="B11">
        <v>0.78925507165956243</v>
      </c>
      <c r="C11">
        <v>0.89052520964846049</v>
      </c>
      <c r="D11">
        <v>0.47144187318082315</v>
      </c>
    </row>
    <row r="12" spans="1:4" x14ac:dyDescent="0.2">
      <c r="B12">
        <v>1.2505153368518802</v>
      </c>
      <c r="C12">
        <v>1.5100836197531364</v>
      </c>
      <c r="D12">
        <v>9.6094108713909859E-2</v>
      </c>
    </row>
    <row r="13" spans="1:4" x14ac:dyDescent="0.2">
      <c r="B13">
        <v>0.62447417929252802</v>
      </c>
      <c r="C13">
        <v>0.61313859183039632</v>
      </c>
      <c r="D13">
        <v>0.37072538695455171</v>
      </c>
    </row>
    <row r="14" spans="1:4" x14ac:dyDescent="0.2">
      <c r="B14">
        <v>0.65439679619624358</v>
      </c>
      <c r="C14">
        <v>0.86913949867739315</v>
      </c>
      <c r="D14">
        <v>9.9429772024457727E-2</v>
      </c>
    </row>
    <row r="15" spans="1:4" x14ac:dyDescent="0.2">
      <c r="B15">
        <v>0.45527386643864898</v>
      </c>
      <c r="C15">
        <v>0.45128974084534113</v>
      </c>
      <c r="D15">
        <v>0.22049718011633765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C6B52-6E5C-4DA0-BAFD-EDD46FCC6549}">
  <dimension ref="A1:H14"/>
  <sheetViews>
    <sheetView workbookViewId="0">
      <selection activeCell="G9" sqref="G9"/>
    </sheetView>
  </sheetViews>
  <sheetFormatPr baseColWidth="10" defaultColWidth="8.83203125" defaultRowHeight="15" x14ac:dyDescent="0.2"/>
  <sheetData>
    <row r="1" spans="1:8" s="1" customFormat="1" ht="33" thickBot="1" x14ac:dyDescent="0.25">
      <c r="A1" s="1" t="s">
        <v>34</v>
      </c>
      <c r="B1" s="1" t="s">
        <v>30</v>
      </c>
      <c r="C1" s="1" t="s">
        <v>35</v>
      </c>
      <c r="F1" s="1" t="s">
        <v>34</v>
      </c>
      <c r="G1" s="1" t="s">
        <v>30</v>
      </c>
      <c r="H1" s="1" t="s">
        <v>35</v>
      </c>
    </row>
    <row r="2" spans="1:8" ht="16" thickBot="1" x14ac:dyDescent="0.25">
      <c r="A2" s="29">
        <v>1.7515104440997</v>
      </c>
      <c r="B2" s="20">
        <v>0.5465754407256167</v>
      </c>
      <c r="C2" s="29">
        <v>1.1249698514730935</v>
      </c>
      <c r="F2">
        <f>AVERAGE(A2)</f>
        <v>1.7515104440997</v>
      </c>
      <c r="G2">
        <f>AVERAGE(B2:B4)</f>
        <v>0.4819103808970886</v>
      </c>
      <c r="H2">
        <f>AVERAGE(C2)</f>
        <v>1.1249698514730935</v>
      </c>
    </row>
    <row r="3" spans="1:8" x14ac:dyDescent="0.2">
      <c r="A3" s="20">
        <v>1.2431232922121742</v>
      </c>
      <c r="B3" s="21">
        <v>0.67219991276368496</v>
      </c>
      <c r="C3" s="20">
        <v>1.2058317406941159</v>
      </c>
      <c r="F3">
        <f>AVERAGE(A3:A4)</f>
        <v>1.0272180552708678</v>
      </c>
      <c r="G3">
        <f>AVERAGE(B5:B7)</f>
        <v>0.23986481388928416</v>
      </c>
      <c r="H3">
        <f>AVERAGE(C3:C4)</f>
        <v>0.9206353812201431</v>
      </c>
    </row>
    <row r="4" spans="1:8" ht="16" thickBot="1" x14ac:dyDescent="0.25">
      <c r="A4" s="22">
        <v>0.81131281832956148</v>
      </c>
      <c r="B4" s="22">
        <v>0.22695578920196413</v>
      </c>
      <c r="C4" s="22">
        <v>0.63543902174617017</v>
      </c>
      <c r="F4">
        <f>AVERAGE(A5:A6)</f>
        <v>0.76722458754842049</v>
      </c>
      <c r="G4">
        <f>AVERAGE(B8:B9)</f>
        <v>0.31492332930733946</v>
      </c>
      <c r="H4">
        <f>AVERAGE(C5:C6)</f>
        <v>0.65419668655212038</v>
      </c>
    </row>
    <row r="5" spans="1:8" x14ac:dyDescent="0.2">
      <c r="A5" s="20">
        <v>1.070412566486352</v>
      </c>
      <c r="B5" s="20">
        <v>0.2036610467568542</v>
      </c>
      <c r="C5" s="20">
        <v>0.48897579505640759</v>
      </c>
      <c r="F5">
        <f>AVERAGE(A7:A8)</f>
        <v>0.82980236726581458</v>
      </c>
      <c r="G5">
        <f>AVERAGE(B10:B14)</f>
        <v>0.31561602000446159</v>
      </c>
      <c r="H5">
        <f>AVERAGE(C7:C9)</f>
        <v>1.1940045422619863</v>
      </c>
    </row>
    <row r="6" spans="1:8" ht="16" thickBot="1" x14ac:dyDescent="0.25">
      <c r="A6" s="22">
        <v>0.4640366086104889</v>
      </c>
      <c r="B6" s="21">
        <v>0.36218136285966113</v>
      </c>
      <c r="C6" s="22">
        <v>0.81941757804783322</v>
      </c>
    </row>
    <row r="7" spans="1:8" ht="16" thickBot="1" x14ac:dyDescent="0.25">
      <c r="A7" s="20">
        <v>0.63032648156070825</v>
      </c>
      <c r="B7" s="22">
        <v>0.15375203205133711</v>
      </c>
      <c r="C7" s="20">
        <v>2.8804256612190007</v>
      </c>
    </row>
    <row r="8" spans="1:8" ht="16" thickBot="1" x14ac:dyDescent="0.25">
      <c r="A8" s="14">
        <v>1.029278252970921</v>
      </c>
      <c r="B8" s="20">
        <v>0.51231928584146247</v>
      </c>
      <c r="C8" s="21">
        <v>0.36193529981041533</v>
      </c>
    </row>
    <row r="9" spans="1:8" ht="16" thickBot="1" x14ac:dyDescent="0.25">
      <c r="B9" s="22">
        <v>0.11752737277321645</v>
      </c>
      <c r="C9" s="22">
        <v>0.3396526657565429</v>
      </c>
    </row>
    <row r="10" spans="1:8" x14ac:dyDescent="0.2">
      <c r="B10" s="20">
        <v>0.27665495391076594</v>
      </c>
    </row>
    <row r="11" spans="1:8" x14ac:dyDescent="0.2">
      <c r="B11" s="21">
        <v>0.27618139860844382</v>
      </c>
    </row>
    <row r="12" spans="1:8" x14ac:dyDescent="0.2">
      <c r="B12" s="21">
        <v>0.24894036197731625</v>
      </c>
    </row>
    <row r="13" spans="1:8" x14ac:dyDescent="0.2">
      <c r="B13" s="21">
        <v>0.63143144393279316</v>
      </c>
    </row>
    <row r="14" spans="1:8" ht="16" thickBot="1" x14ac:dyDescent="0.25">
      <c r="B14" s="22">
        <v>0.14487194159298894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7A66-885A-4381-BB2C-436A3ED7A921}">
  <dimension ref="A1:D19"/>
  <sheetViews>
    <sheetView workbookViewId="0">
      <selection activeCell="B23" sqref="B23"/>
    </sheetView>
  </sheetViews>
  <sheetFormatPr baseColWidth="10" defaultColWidth="8.83203125" defaultRowHeight="15" x14ac:dyDescent="0.2"/>
  <sheetData>
    <row r="1" spans="1:4" s="1" customFormat="1" ht="48" x14ac:dyDescent="0.2">
      <c r="A1" s="1" t="s">
        <v>36</v>
      </c>
      <c r="B1" s="1" t="s">
        <v>37</v>
      </c>
      <c r="C1" s="1" t="s">
        <v>38</v>
      </c>
      <c r="D1" s="1" t="s">
        <v>39</v>
      </c>
    </row>
    <row r="2" spans="1:4" x14ac:dyDescent="0.2">
      <c r="A2">
        <v>15</v>
      </c>
      <c r="B2">
        <v>6.5298507462686564</v>
      </c>
      <c r="C2">
        <v>2.2528160200250311</v>
      </c>
      <c r="D2">
        <v>1.5901060070671376</v>
      </c>
    </row>
    <row r="3" spans="1:4" x14ac:dyDescent="0.2">
      <c r="A3">
        <v>45</v>
      </c>
      <c r="B3">
        <v>18.936567164179106</v>
      </c>
      <c r="C3">
        <v>8.8861076345431798</v>
      </c>
      <c r="D3">
        <v>9.8939929328621901</v>
      </c>
    </row>
    <row r="4" spans="1:4" x14ac:dyDescent="0.2">
      <c r="A4">
        <v>75</v>
      </c>
      <c r="B4">
        <v>24.440298507462689</v>
      </c>
      <c r="C4">
        <v>20.150187734668336</v>
      </c>
      <c r="D4">
        <v>16.96113074204947</v>
      </c>
    </row>
    <row r="5" spans="1:4" x14ac:dyDescent="0.2">
      <c r="A5">
        <v>105</v>
      </c>
      <c r="B5">
        <v>21.361940298507463</v>
      </c>
      <c r="C5">
        <v>25.281602002503128</v>
      </c>
      <c r="D5">
        <v>26.148409893992934</v>
      </c>
    </row>
    <row r="6" spans="1:4" x14ac:dyDescent="0.2">
      <c r="A6">
        <v>135</v>
      </c>
      <c r="B6">
        <v>17.164179104477611</v>
      </c>
      <c r="C6">
        <v>22.02753441802253</v>
      </c>
      <c r="D6">
        <v>21.554770318021202</v>
      </c>
    </row>
    <row r="7" spans="1:4" x14ac:dyDescent="0.2">
      <c r="A7">
        <v>165</v>
      </c>
      <c r="B7">
        <v>5.5037313432835822</v>
      </c>
      <c r="C7">
        <v>13.141426783479348</v>
      </c>
      <c r="D7">
        <v>13.957597173144876</v>
      </c>
    </row>
    <row r="8" spans="1:4" x14ac:dyDescent="0.2">
      <c r="A8">
        <v>195</v>
      </c>
      <c r="B8">
        <v>3.6380597014925375</v>
      </c>
      <c r="C8">
        <v>3.7546933667083859</v>
      </c>
      <c r="D8">
        <v>6.1837455830388697</v>
      </c>
    </row>
    <row r="9" spans="1:4" x14ac:dyDescent="0.2">
      <c r="A9">
        <v>225</v>
      </c>
      <c r="B9">
        <v>1.4925373134328357</v>
      </c>
      <c r="C9">
        <v>2.6282853566958697</v>
      </c>
      <c r="D9">
        <v>1.7667844522968199</v>
      </c>
    </row>
    <row r="10" spans="1:4" x14ac:dyDescent="0.2">
      <c r="A10">
        <v>255</v>
      </c>
      <c r="B10">
        <v>0.18656716417910446</v>
      </c>
      <c r="C10">
        <v>1.1264080100125156</v>
      </c>
      <c r="D10">
        <v>1.7667844522968199</v>
      </c>
    </row>
    <row r="11" spans="1:4" x14ac:dyDescent="0.2">
      <c r="A11">
        <v>285</v>
      </c>
      <c r="B11">
        <v>0.27985074626865669</v>
      </c>
      <c r="C11">
        <v>0.50062578222778475</v>
      </c>
      <c r="D11">
        <v>0.17667844522968199</v>
      </c>
    </row>
    <row r="12" spans="1:4" x14ac:dyDescent="0.2">
      <c r="A12">
        <v>315</v>
      </c>
      <c r="B12">
        <v>9.3283582089552231E-2</v>
      </c>
      <c r="C12">
        <v>0.12515644555694619</v>
      </c>
      <c r="D12">
        <v>0</v>
      </c>
    </row>
    <row r="13" spans="1:4" x14ac:dyDescent="0.2">
      <c r="A13">
        <v>345</v>
      </c>
      <c r="B13">
        <v>9.3283582089552231E-2</v>
      </c>
      <c r="C13">
        <v>0</v>
      </c>
      <c r="D13">
        <v>0</v>
      </c>
    </row>
    <row r="14" spans="1:4" x14ac:dyDescent="0.2">
      <c r="A14">
        <v>375</v>
      </c>
      <c r="B14">
        <v>9.3283582089552231E-2</v>
      </c>
      <c r="C14">
        <v>0</v>
      </c>
      <c r="D14">
        <v>0</v>
      </c>
    </row>
    <row r="15" spans="1:4" x14ac:dyDescent="0.2">
      <c r="A15">
        <v>405</v>
      </c>
      <c r="B15">
        <v>0.18656716417910446</v>
      </c>
      <c r="C15">
        <v>0</v>
      </c>
      <c r="D15">
        <v>0</v>
      </c>
    </row>
    <row r="16" spans="1:4" x14ac:dyDescent="0.2">
      <c r="A16">
        <v>435</v>
      </c>
      <c r="B16">
        <v>0</v>
      </c>
      <c r="C16">
        <v>0</v>
      </c>
      <c r="D16">
        <v>0</v>
      </c>
    </row>
    <row r="17" spans="1:4" x14ac:dyDescent="0.2">
      <c r="A17">
        <v>465</v>
      </c>
      <c r="B17">
        <v>0</v>
      </c>
      <c r="C17">
        <v>0.12515644555694619</v>
      </c>
      <c r="D17">
        <v>0</v>
      </c>
    </row>
    <row r="18" spans="1:4" x14ac:dyDescent="0.2">
      <c r="A18">
        <v>495</v>
      </c>
      <c r="B18">
        <v>0</v>
      </c>
      <c r="C18">
        <v>0</v>
      </c>
      <c r="D18">
        <v>0</v>
      </c>
    </row>
    <row r="19" spans="1:4" x14ac:dyDescent="0.2">
      <c r="A19">
        <v>525</v>
      </c>
      <c r="B19">
        <v>0</v>
      </c>
      <c r="C19">
        <v>0</v>
      </c>
      <c r="D1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760F-250E-4506-ACBD-9128FE8085E6}">
  <dimension ref="A1:B8"/>
  <sheetViews>
    <sheetView workbookViewId="0">
      <selection activeCell="D14" sqref="D14"/>
    </sheetView>
  </sheetViews>
  <sheetFormatPr baseColWidth="10" defaultColWidth="8.83203125" defaultRowHeight="15" x14ac:dyDescent="0.2"/>
  <sheetData>
    <row r="1" spans="1:2" x14ac:dyDescent="0.2">
      <c r="A1" t="s">
        <v>29</v>
      </c>
      <c r="B1" t="s">
        <v>30</v>
      </c>
    </row>
    <row r="2" spans="1:2" x14ac:dyDescent="0.2">
      <c r="A2">
        <v>0.13046425317699556</v>
      </c>
      <c r="B2">
        <v>6.6609106639177948E-2</v>
      </c>
    </row>
    <row r="3" spans="1:2" x14ac:dyDescent="0.2">
      <c r="A3">
        <v>1.3823157193333597</v>
      </c>
      <c r="B3">
        <v>1.0407325959609632</v>
      </c>
    </row>
    <row r="4" spans="1:2" x14ac:dyDescent="0.2">
      <c r="A4">
        <v>2.3699895036465413</v>
      </c>
      <c r="B4">
        <v>6.3232225604456047E-3</v>
      </c>
    </row>
    <row r="5" spans="1:2" x14ac:dyDescent="0.2">
      <c r="A5">
        <v>0.11718922453211658</v>
      </c>
      <c r="B5">
        <v>3.6817464470002829E-2</v>
      </c>
    </row>
    <row r="6" spans="1:2" x14ac:dyDescent="0.2">
      <c r="A6">
        <v>0.64345894641133639</v>
      </c>
      <c r="B6">
        <v>1.6408005616463862E-2</v>
      </c>
    </row>
    <row r="7" spans="1:2" x14ac:dyDescent="0.2">
      <c r="A7">
        <v>0.42653546783050517</v>
      </c>
      <c r="B7">
        <v>4.1630101781569541E-2</v>
      </c>
    </row>
    <row r="8" spans="1:2" x14ac:dyDescent="0.2">
      <c r="A8">
        <v>1.9300063113942925</v>
      </c>
      <c r="B8">
        <v>7.4248994113756727E-3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92C6-573A-4FB3-AAB5-3B4F4526AFE6}">
  <dimension ref="A1:B9"/>
  <sheetViews>
    <sheetView workbookViewId="0">
      <selection activeCell="B13" sqref="B13"/>
    </sheetView>
  </sheetViews>
  <sheetFormatPr baseColWidth="10" defaultColWidth="8.83203125" defaultRowHeight="15" x14ac:dyDescent="0.2"/>
  <sheetData>
    <row r="1" spans="1:2" x14ac:dyDescent="0.2">
      <c r="A1" t="s">
        <v>29</v>
      </c>
      <c r="B1" t="s">
        <v>30</v>
      </c>
    </row>
    <row r="2" spans="1:2" x14ac:dyDescent="0.2">
      <c r="A2">
        <v>0.66185640012987501</v>
      </c>
      <c r="B2">
        <v>1.0907945436799176</v>
      </c>
    </row>
    <row r="3" spans="1:2" x14ac:dyDescent="0.2">
      <c r="A3">
        <v>1.8064892634256264</v>
      </c>
      <c r="B3">
        <v>0</v>
      </c>
    </row>
    <row r="4" spans="1:2" x14ac:dyDescent="0.2">
      <c r="A4">
        <v>0.53158903933873469</v>
      </c>
      <c r="B4">
        <v>3.2799125559999018E-2</v>
      </c>
    </row>
    <row r="5" spans="1:2" x14ac:dyDescent="0.2">
      <c r="A5">
        <v>5.2984716842982629E-2</v>
      </c>
      <c r="B5">
        <v>2.7812219177014815E-2</v>
      </c>
    </row>
    <row r="6" spans="1:2" x14ac:dyDescent="0.2">
      <c r="A6">
        <v>3.2092578102884941</v>
      </c>
      <c r="B6">
        <v>0.17194348392284423</v>
      </c>
    </row>
    <row r="7" spans="1:2" x14ac:dyDescent="0.2">
      <c r="A7">
        <v>4.045793380943862</v>
      </c>
      <c r="B7">
        <v>1.2980483218759478</v>
      </c>
    </row>
    <row r="8" spans="1:2" x14ac:dyDescent="0.2">
      <c r="B8">
        <v>8.4578484195405576E-2</v>
      </c>
    </row>
    <row r="9" spans="1:2" x14ac:dyDescent="0.2">
      <c r="B9">
        <v>8.0423509927258444E-3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A3057-EA5E-4204-B622-E846052A5B0B}">
  <dimension ref="A1:C6"/>
  <sheetViews>
    <sheetView workbookViewId="0">
      <selection activeCell="F19" sqref="F19"/>
    </sheetView>
  </sheetViews>
  <sheetFormatPr baseColWidth="10" defaultColWidth="8.83203125" defaultRowHeight="15" x14ac:dyDescent="0.2"/>
  <sheetData>
    <row r="1" spans="1:3" x14ac:dyDescent="0.2">
      <c r="A1" t="s">
        <v>40</v>
      </c>
    </row>
    <row r="2" spans="1:3" x14ac:dyDescent="0.2">
      <c r="A2" t="s">
        <v>41</v>
      </c>
      <c r="B2" t="s">
        <v>29</v>
      </c>
      <c r="C2" t="s">
        <v>42</v>
      </c>
    </row>
    <row r="3" spans="1:3" x14ac:dyDescent="0.2">
      <c r="A3">
        <v>1</v>
      </c>
      <c r="B3">
        <v>0.86440677966101698</v>
      </c>
      <c r="C3">
        <v>0.28813559322033899</v>
      </c>
    </row>
    <row r="4" spans="1:3" x14ac:dyDescent="0.2">
      <c r="A4">
        <v>2</v>
      </c>
      <c r="B4">
        <v>1.3389830508474576</v>
      </c>
      <c r="C4">
        <v>0.15593220338983052</v>
      </c>
    </row>
    <row r="5" spans="1:3" x14ac:dyDescent="0.2">
      <c r="A5">
        <v>3</v>
      </c>
      <c r="B5">
        <v>1.0169491525423728</v>
      </c>
      <c r="C5">
        <v>4.4067796610169491E-2</v>
      </c>
    </row>
    <row r="6" spans="1:3" x14ac:dyDescent="0.2">
      <c r="A6">
        <v>4</v>
      </c>
      <c r="B6">
        <v>0.77966101694915257</v>
      </c>
      <c r="C6">
        <v>0.13220338983050847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CBB4-8AF6-4174-A487-84B4417048AE}">
  <dimension ref="A1:C6"/>
  <sheetViews>
    <sheetView workbookViewId="0">
      <selection activeCell="D15" sqref="D15"/>
    </sheetView>
  </sheetViews>
  <sheetFormatPr baseColWidth="10" defaultColWidth="8.83203125" defaultRowHeight="15" x14ac:dyDescent="0.2"/>
  <sheetData>
    <row r="1" spans="1:3" x14ac:dyDescent="0.2">
      <c r="A1" t="s">
        <v>43</v>
      </c>
    </row>
    <row r="2" spans="1:3" x14ac:dyDescent="0.2">
      <c r="A2" t="s">
        <v>41</v>
      </c>
      <c r="B2" t="s">
        <v>29</v>
      </c>
      <c r="C2" t="s">
        <v>42</v>
      </c>
    </row>
    <row r="3" spans="1:3" x14ac:dyDescent="0.2">
      <c r="A3">
        <v>1</v>
      </c>
      <c r="B3">
        <v>1.295774647887324</v>
      </c>
      <c r="C3">
        <v>0.36217303822937624</v>
      </c>
    </row>
    <row r="4" spans="1:3" x14ac:dyDescent="0.2">
      <c r="A4">
        <v>2</v>
      </c>
      <c r="B4">
        <v>1.6740442655935615</v>
      </c>
      <c r="C4">
        <v>9.6579476861166996E-2</v>
      </c>
    </row>
    <row r="5" spans="1:3" x14ac:dyDescent="0.2">
      <c r="A5">
        <v>3</v>
      </c>
      <c r="B5">
        <v>0.90140845070422537</v>
      </c>
      <c r="C5">
        <v>3.2193158953722337E-2</v>
      </c>
    </row>
    <row r="6" spans="1:3" x14ac:dyDescent="0.2">
      <c r="A6">
        <v>4</v>
      </c>
      <c r="B6">
        <v>0.12877263581488935</v>
      </c>
      <c r="C6">
        <v>1.6096579476861168E-2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236A-931F-4A02-82CE-AB3BE45118C6}">
  <dimension ref="A1:B4"/>
  <sheetViews>
    <sheetView tabSelected="1" workbookViewId="0">
      <selection activeCell="M24" sqref="M24"/>
    </sheetView>
  </sheetViews>
  <sheetFormatPr baseColWidth="10" defaultColWidth="8.83203125" defaultRowHeight="15" x14ac:dyDescent="0.2"/>
  <sheetData>
    <row r="1" spans="1:2" ht="32" x14ac:dyDescent="0.2">
      <c r="A1" s="7" t="s">
        <v>29</v>
      </c>
      <c r="B1" s="8" t="s">
        <v>30</v>
      </c>
    </row>
    <row r="2" spans="1:2" x14ac:dyDescent="0.2">
      <c r="A2" s="9">
        <v>1.0076963415721678</v>
      </c>
      <c r="B2" s="10">
        <v>0.34819941381995273</v>
      </c>
    </row>
    <row r="3" spans="1:2" x14ac:dyDescent="0.2">
      <c r="A3" s="9">
        <v>0.69271942710537171</v>
      </c>
      <c r="B3" s="10">
        <v>0.41309920411171819</v>
      </c>
    </row>
    <row r="4" spans="1:2" x14ac:dyDescent="0.2">
      <c r="A4" s="9">
        <v>1.2995842313224606</v>
      </c>
      <c r="B4" s="10">
        <v>5.4518699372823547E-2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Fig2b</vt:lpstr>
      <vt:lpstr>Fig2e</vt:lpstr>
      <vt:lpstr>Fig2f</vt:lpstr>
      <vt:lpstr>Fig2h</vt:lpstr>
      <vt:lpstr>Fig3b</vt:lpstr>
      <vt:lpstr>Fig3d</vt:lpstr>
      <vt:lpstr>Fig3f</vt:lpstr>
      <vt:lpstr>Fig3g</vt:lpstr>
      <vt:lpstr>Fig3h</vt:lpstr>
      <vt:lpstr>Fig3i</vt:lpstr>
      <vt:lpstr>Fig4b</vt:lpstr>
      <vt:lpstr>Fig4d</vt:lpstr>
      <vt:lpstr>Fig4e</vt:lpstr>
      <vt:lpstr>Fig5d</vt:lpstr>
      <vt:lpstr>Fig5j</vt:lpstr>
      <vt:lpstr>Fig5k</vt:lpstr>
      <vt:lpstr>Fig6b</vt:lpstr>
      <vt:lpstr>Fig7c</vt:lpstr>
      <vt:lpstr>Fig7e</vt:lpstr>
      <vt:lpstr>Fig7g</vt:lpstr>
      <vt:lpstr>Fig7i</vt:lpstr>
      <vt:lpstr>Fig7k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guo</dc:creator>
  <cp:lastModifiedBy>Derrick Gibbings</cp:lastModifiedBy>
  <dcterms:created xsi:type="dcterms:W3CDTF">2025-11-11T03:39:49Z</dcterms:created>
  <dcterms:modified xsi:type="dcterms:W3CDTF">2026-06-13T16:47:14Z</dcterms:modified>
</cp:coreProperties>
</file>