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5415" tabRatio="772"/>
  </bookViews>
  <sheets>
    <sheet name="Figure 1a" sheetId="1" r:id="rId1"/>
    <sheet name="Figure 1c" sheetId="2" r:id="rId2"/>
    <sheet name="Figure 1e" sheetId="3" r:id="rId3"/>
    <sheet name="Figure 1f" sheetId="4" r:id="rId4"/>
    <sheet name="Figure 1g" sheetId="5" r:id="rId5"/>
    <sheet name="Figure 1h" sheetId="6" r:id="rId6"/>
    <sheet name="Figure 2a" sheetId="7" r:id="rId7"/>
    <sheet name="Figure 2b" sheetId="8" r:id="rId8"/>
    <sheet name="Figure 2c" sheetId="9" r:id="rId9"/>
    <sheet name="Figure 2d" sheetId="10" r:id="rId10"/>
    <sheet name="Figure 2e" sheetId="11" r:id="rId11"/>
    <sheet name="Figure 2f" sheetId="12" r:id="rId12"/>
    <sheet name="Figure 2g" sheetId="13" r:id="rId13"/>
    <sheet name="Figure 2h" sheetId="14" r:id="rId14"/>
    <sheet name="Figure 2i" sheetId="15" r:id="rId15"/>
    <sheet name="Figure 2j" sheetId="16" r:id="rId16"/>
    <sheet name="Figure 3a" sheetId="17" r:id="rId17"/>
    <sheet name="Figure 3b" sheetId="18" r:id="rId18"/>
    <sheet name="Figure 3c" sheetId="19" r:id="rId19"/>
    <sheet name="Figure 3d" sheetId="20" r:id="rId20"/>
    <sheet name="Figure 3e" sheetId="21" r:id="rId21"/>
    <sheet name="Figure 3f" sheetId="22" r:id="rId22"/>
    <sheet name="Figure 3g" sheetId="23" r:id="rId23"/>
    <sheet name="Figure 3h" sheetId="24" r:id="rId24"/>
    <sheet name="Figure 3i" sheetId="25" r:id="rId25"/>
    <sheet name="Figure 3j" sheetId="26" r:id="rId26"/>
    <sheet name="Figure 3k" sheetId="27" r:id="rId27"/>
    <sheet name="Figure 3l" sheetId="95" r:id="rId28"/>
    <sheet name="Figure 3m" sheetId="96" r:id="rId29"/>
    <sheet name="Figure 4a" sheetId="28" r:id="rId30"/>
    <sheet name="Figure 4b" sheetId="29" r:id="rId31"/>
    <sheet name="Figure 4d" sheetId="30" r:id="rId32"/>
    <sheet name="Figure 4f" sheetId="31" r:id="rId33"/>
    <sheet name="Figure 4g" sheetId="32" r:id="rId34"/>
    <sheet name="Figure 4h" sheetId="33" r:id="rId35"/>
    <sheet name="Figure 4i" sheetId="34" r:id="rId36"/>
    <sheet name="Figure 4j" sheetId="35" r:id="rId37"/>
    <sheet name="Figure 4k" sheetId="36" r:id="rId38"/>
    <sheet name="Figure 4l" sheetId="37" r:id="rId39"/>
    <sheet name="Figure 4m" sheetId="38" r:id="rId40"/>
    <sheet name="Figure 5b" sheetId="39" r:id="rId41"/>
    <sheet name="Figure 5c" sheetId="42" r:id="rId42"/>
    <sheet name="Figure 5d" sheetId="40" r:id="rId43"/>
    <sheet name="Figure 5e" sheetId="41" r:id="rId44"/>
    <sheet name=" Figure 5f" sheetId="75" r:id="rId45"/>
    <sheet name="Figure 6a" sheetId="82" r:id="rId46"/>
    <sheet name="Figure 6b" sheetId="84" r:id="rId47"/>
    <sheet name="Figure 6c" sheetId="85" r:id="rId48"/>
    <sheet name="Figure 6d" sheetId="86" r:id="rId49"/>
    <sheet name="Figure 6e" sheetId="87" r:id="rId50"/>
    <sheet name="Figure 6f" sheetId="88" r:id="rId51"/>
    <sheet name="Figure 6g" sheetId="89" r:id="rId52"/>
    <sheet name="Figure 6h" sheetId="90" r:id="rId53"/>
    <sheet name="Figure 6i" sheetId="91" r:id="rId54"/>
    <sheet name="Figure 7a" sheetId="43" r:id="rId55"/>
    <sheet name="Figure 7b" sheetId="44" r:id="rId56"/>
    <sheet name="Figure 7g" sheetId="45" r:id="rId57"/>
    <sheet name="Figure 7h" sheetId="46" r:id="rId58"/>
    <sheet name="Figure 8b" sheetId="93" r:id="rId59"/>
    <sheet name="Figure 8d" sheetId="94" r:id="rId60"/>
    <sheet name="Supplementary Fig. 1c" sheetId="47" r:id="rId61"/>
    <sheet name="Supplementary Fig. 1d" sheetId="48" r:id="rId62"/>
    <sheet name="Supplementary Fig. 1e" sheetId="49" r:id="rId63"/>
    <sheet name="Supplementary Fig. 2c" sheetId="50" r:id="rId64"/>
    <sheet name="Supplementary Fig. 2d" sheetId="51" r:id="rId65"/>
    <sheet name="Supplementary Fig. 3a" sheetId="52" r:id="rId66"/>
    <sheet name="Supplementary Fig. 3b" sheetId="53" r:id="rId67"/>
    <sheet name="Supplementary Fig. 3c" sheetId="54" r:id="rId68"/>
    <sheet name="Supplementary Fig. 3d" sheetId="55" r:id="rId69"/>
    <sheet name="Supplementary Fig. 3f" sheetId="56" r:id="rId70"/>
    <sheet name="Supplementary Fig. 3g" sheetId="57" r:id="rId71"/>
    <sheet name="Supplementary Fig. 3h" sheetId="58" r:id="rId72"/>
    <sheet name="Supplementary Fig. 3i" sheetId="59" r:id="rId73"/>
    <sheet name="Supplementary Fig. 3j" sheetId="60" r:id="rId74"/>
    <sheet name="Supplementary Fig. 3k" sheetId="61" r:id="rId75"/>
    <sheet name="Supplementary Fig. 3l" sheetId="62" r:id="rId76"/>
    <sheet name="Supplementary Fig. 4b" sheetId="64" r:id="rId77"/>
    <sheet name="Supplementary Fig. 4c" sheetId="65" r:id="rId78"/>
    <sheet name="Supplementary Fig. 4d" sheetId="66" r:id="rId79"/>
    <sheet name="Supplementary Fig. 4e" sheetId="67" r:id="rId80"/>
    <sheet name="Supplementary Fig. 4f" sheetId="68" r:id="rId81"/>
    <sheet name="Supplementary Fig. 4g" sheetId="69" r:id="rId82"/>
    <sheet name="Supplementary Fig. 4h" sheetId="70" r:id="rId83"/>
    <sheet name="Supplementary Fig. 5c" sheetId="97" r:id="rId84"/>
    <sheet name="Supplementary Fig. 5d" sheetId="98" r:id="rId85"/>
    <sheet name="Supplementary Fig. 5e" sheetId="99" r:id="rId86"/>
    <sheet name="Supplementary Fig. 5f" sheetId="100" r:id="rId87"/>
    <sheet name="Supplementary Fig. 6c" sheetId="71" r:id="rId88"/>
    <sheet name="Supplementary Fig. 6d" sheetId="72" r:id="rId89"/>
    <sheet name="Supplementary Fig. 6i" sheetId="73" r:id="rId90"/>
    <sheet name="Supplementary Fig. 6j" sheetId="74" r:id="rId91"/>
    <sheet name="Supplementary Fig. 6k" sheetId="76" r:id="rId92"/>
    <sheet name="Supplementary Fig. 6l" sheetId="77" r:id="rId93"/>
    <sheet name="Supplementary Fig. 6m" sheetId="83" r:id="rId94"/>
    <sheet name="Supplementary Fig. 6n" sheetId="78" r:id="rId95"/>
    <sheet name="Supplementary Fig. 6o" sheetId="79" r:id="rId96"/>
    <sheet name="Supplementary Fig. 6p" sheetId="80" r:id="rId97"/>
    <sheet name="Supplementary Fig. 6q" sheetId="81" r:id="rId98"/>
    <sheet name="Supplementary Fig. 7c" sheetId="92" r:id="rId99"/>
  </sheets>
  <calcPr calcId="152511"/>
</workbook>
</file>

<file path=xl/calcChain.xml><?xml version="1.0" encoding="utf-8"?>
<calcChain xmlns="http://schemas.openxmlformats.org/spreadsheetml/2006/main">
  <c r="C16" i="56" l="1"/>
  <c r="J17" i="9" l="1"/>
  <c r="I17" i="9"/>
  <c r="C14" i="55"/>
  <c r="C14" i="54"/>
  <c r="B8" i="98" l="1"/>
  <c r="C8" i="98"/>
  <c r="D8" i="98"/>
  <c r="B9" i="98"/>
  <c r="C9" i="98"/>
  <c r="D9" i="98"/>
  <c r="B10" i="98"/>
  <c r="D12" i="100"/>
  <c r="C12" i="100"/>
  <c r="B12" i="100"/>
  <c r="D10" i="100"/>
  <c r="C10" i="100"/>
  <c r="B10" i="100"/>
  <c r="D9" i="100"/>
  <c r="C9" i="100"/>
  <c r="B9" i="100"/>
  <c r="D11" i="98"/>
  <c r="D10" i="98" s="1"/>
  <c r="C11" i="98"/>
  <c r="B11" i="98"/>
  <c r="D12" i="99"/>
  <c r="C12" i="99"/>
  <c r="C11" i="99" s="1"/>
  <c r="B12" i="99"/>
  <c r="B11" i="99" s="1"/>
  <c r="D10" i="99"/>
  <c r="C10" i="99"/>
  <c r="B10" i="99"/>
  <c r="D9" i="99"/>
  <c r="C9" i="99"/>
  <c r="B9" i="99"/>
  <c r="D11" i="97"/>
  <c r="D10" i="97" s="1"/>
  <c r="C11" i="97"/>
  <c r="C10" i="97" s="1"/>
  <c r="B11" i="97"/>
  <c r="D9" i="97"/>
  <c r="C9" i="97"/>
  <c r="B9" i="97"/>
  <c r="D8" i="97"/>
  <c r="C8" i="97"/>
  <c r="B8" i="97"/>
  <c r="D11" i="96"/>
  <c r="C11" i="96"/>
  <c r="B11" i="96"/>
  <c r="D9" i="96"/>
  <c r="C9" i="96"/>
  <c r="B9" i="96"/>
  <c r="D8" i="96"/>
  <c r="C8" i="96"/>
  <c r="B8" i="96"/>
  <c r="D11" i="95"/>
  <c r="C11" i="95"/>
  <c r="B11" i="95"/>
  <c r="D9" i="95"/>
  <c r="C9" i="95"/>
  <c r="B9" i="95"/>
  <c r="D8" i="95"/>
  <c r="C8" i="95"/>
  <c r="B8" i="95"/>
  <c r="D10" i="95" l="1"/>
  <c r="C11" i="100"/>
  <c r="D11" i="99"/>
  <c r="C10" i="98"/>
  <c r="C10" i="95"/>
  <c r="B11" i="100"/>
  <c r="D11" i="100"/>
  <c r="B10" i="97"/>
  <c r="B10" i="96"/>
  <c r="C10" i="96"/>
  <c r="D10" i="96"/>
  <c r="B10" i="95"/>
  <c r="D11" i="94"/>
  <c r="D12" i="94"/>
  <c r="C9" i="93"/>
  <c r="E13" i="92"/>
  <c r="D10" i="90"/>
  <c r="E10" i="91"/>
  <c r="B10" i="92"/>
  <c r="E13" i="91"/>
  <c r="B10" i="91"/>
  <c r="E10" i="90"/>
  <c r="E15" i="89"/>
  <c r="E12" i="89"/>
  <c r="C10" i="88"/>
  <c r="F11" i="86"/>
  <c r="B10" i="86"/>
  <c r="C16" i="84"/>
  <c r="C15" i="84"/>
  <c r="C13" i="84"/>
  <c r="C16" i="82"/>
  <c r="B13" i="82"/>
  <c r="D11" i="81"/>
  <c r="D17" i="80"/>
  <c r="B14" i="80"/>
  <c r="B17" i="77"/>
  <c r="B14" i="77"/>
  <c r="D13" i="76"/>
  <c r="D13" i="74"/>
  <c r="E11" i="74"/>
  <c r="B10" i="74"/>
  <c r="C24" i="73"/>
  <c r="C22" i="73"/>
  <c r="C25" i="73"/>
  <c r="B21" i="73"/>
  <c r="K12" i="72"/>
  <c r="F12" i="72"/>
  <c r="B12" i="72"/>
  <c r="C24" i="71"/>
  <c r="B20" i="71"/>
  <c r="D13" i="70"/>
  <c r="C11" i="70"/>
  <c r="B10" i="70"/>
  <c r="I13" i="69"/>
  <c r="I12" i="69"/>
  <c r="B9" i="68"/>
  <c r="B13" i="67"/>
  <c r="B11" i="67"/>
  <c r="B10" i="67"/>
  <c r="B10" i="66"/>
  <c r="B10" i="65"/>
  <c r="H20" i="64"/>
  <c r="E21" i="64"/>
  <c r="C7" i="62"/>
  <c r="C8" i="62"/>
  <c r="C10" i="62"/>
  <c r="C9" i="62" s="1"/>
  <c r="B10" i="62"/>
  <c r="B8" i="62"/>
  <c r="B7" i="62"/>
  <c r="J16" i="61"/>
  <c r="D15" i="60"/>
  <c r="C12" i="60"/>
  <c r="B12" i="59"/>
  <c r="F26" i="58"/>
  <c r="B23" i="58"/>
  <c r="B9" i="57"/>
  <c r="C12" i="56"/>
  <c r="C13" i="56"/>
  <c r="C15" i="56"/>
  <c r="B15" i="56"/>
  <c r="B13" i="56"/>
  <c r="B12" i="56"/>
  <c r="B13" i="55"/>
  <c r="B12" i="55" s="1"/>
  <c r="C11" i="55"/>
  <c r="C13" i="55"/>
  <c r="C12" i="55" s="1"/>
  <c r="B11" i="55"/>
  <c r="C10" i="55"/>
  <c r="B10" i="55"/>
  <c r="C37" i="2"/>
  <c r="B12" i="7"/>
  <c r="D12" i="8"/>
  <c r="J13" i="9"/>
  <c r="C20" i="10"/>
  <c r="F17" i="11"/>
  <c r="D14" i="11"/>
  <c r="C13" i="12"/>
  <c r="C9" i="12"/>
  <c r="E11" i="13"/>
  <c r="D9" i="14"/>
  <c r="C12" i="15"/>
  <c r="C11" i="15" s="1"/>
  <c r="C9" i="15"/>
  <c r="C17" i="16"/>
  <c r="D15" i="16"/>
  <c r="B14" i="16"/>
  <c r="C12" i="17"/>
  <c r="B11" i="17"/>
  <c r="E17" i="18"/>
  <c r="F16" i="18"/>
  <c r="D12" i="19"/>
  <c r="B12" i="20"/>
  <c r="D12" i="21"/>
  <c r="B12" i="21"/>
  <c r="D13" i="22"/>
  <c r="B12" i="22"/>
  <c r="C15" i="23"/>
  <c r="B12" i="23"/>
  <c r="E12" i="24"/>
  <c r="D15" i="24"/>
  <c r="C12" i="24"/>
  <c r="E13" i="25"/>
  <c r="B12" i="25"/>
  <c r="B10" i="26"/>
  <c r="D13" i="27"/>
  <c r="D10" i="27"/>
  <c r="C13" i="28"/>
  <c r="B12" i="28"/>
  <c r="B12" i="30"/>
  <c r="C10" i="30"/>
  <c r="F40" i="31"/>
  <c r="F17" i="31"/>
  <c r="C13" i="32"/>
  <c r="C10" i="32"/>
  <c r="B10" i="33"/>
  <c r="C18" i="34"/>
  <c r="C19" i="34"/>
  <c r="C21" i="34"/>
  <c r="C20" i="34" s="1"/>
  <c r="B21" i="34"/>
  <c r="B19" i="34"/>
  <c r="B18" i="34"/>
  <c r="C17" i="35"/>
  <c r="B14" i="35"/>
  <c r="C9" i="37"/>
  <c r="C10" i="37"/>
  <c r="C12" i="37"/>
  <c r="B12" i="37"/>
  <c r="B10" i="37"/>
  <c r="B9" i="37"/>
  <c r="C9" i="38"/>
  <c r="C10" i="38"/>
  <c r="C12" i="38"/>
  <c r="B12" i="38"/>
  <c r="B10" i="38"/>
  <c r="B9" i="38"/>
  <c r="B14" i="40"/>
  <c r="B13" i="40"/>
  <c r="B11" i="40"/>
  <c r="E11" i="41"/>
  <c r="E12" i="41"/>
  <c r="B11" i="41"/>
  <c r="C11" i="42"/>
  <c r="B10" i="42"/>
  <c r="E46" i="43"/>
  <c r="B43" i="43"/>
  <c r="B16" i="43"/>
  <c r="B39" i="44"/>
  <c r="B13" i="44"/>
  <c r="E12" i="45"/>
  <c r="E11" i="45"/>
  <c r="B16" i="46"/>
  <c r="B15" i="46" s="1"/>
  <c r="B14" i="46"/>
  <c r="B13" i="46"/>
  <c r="D15" i="47"/>
  <c r="I15" i="48"/>
  <c r="E16" i="49"/>
  <c r="B15" i="49"/>
  <c r="C11" i="50"/>
  <c r="B10" i="51"/>
  <c r="D14" i="52"/>
  <c r="D16" i="53"/>
  <c r="D14" i="53"/>
  <c r="B13" i="53"/>
  <c r="C10" i="54"/>
  <c r="C11" i="54"/>
  <c r="C13" i="54"/>
  <c r="C12" i="54" s="1"/>
  <c r="B13" i="54"/>
  <c r="B12" i="54" s="1"/>
  <c r="B11" i="54"/>
  <c r="B10" i="54"/>
  <c r="C61" i="31"/>
  <c r="D61" i="31"/>
  <c r="E61" i="31"/>
  <c r="F61" i="31"/>
  <c r="G61" i="31"/>
  <c r="C62" i="31"/>
  <c r="D62" i="31"/>
  <c r="E62" i="31"/>
  <c r="F62" i="31"/>
  <c r="G62" i="31"/>
  <c r="C64" i="31"/>
  <c r="D64" i="31"/>
  <c r="E64" i="31"/>
  <c r="F64" i="31"/>
  <c r="G64" i="31"/>
  <c r="F63" i="31" l="1"/>
  <c r="E63" i="31"/>
  <c r="D63" i="31"/>
  <c r="C63" i="31"/>
  <c r="G63" i="31"/>
  <c r="C11" i="38"/>
  <c r="C14" i="56"/>
  <c r="C11" i="37"/>
  <c r="D14" i="94"/>
  <c r="C14" i="94"/>
  <c r="B14" i="94"/>
  <c r="C12" i="94"/>
  <c r="B12" i="94"/>
  <c r="C11" i="94"/>
  <c r="B11" i="94"/>
  <c r="B13" i="94" s="1"/>
  <c r="D12" i="93"/>
  <c r="C12" i="93"/>
  <c r="B12" i="93"/>
  <c r="D10" i="93"/>
  <c r="C10" i="93"/>
  <c r="B10" i="93"/>
  <c r="D9" i="93"/>
  <c r="B9" i="93"/>
  <c r="D13" i="92"/>
  <c r="C13" i="92"/>
  <c r="B13" i="92"/>
  <c r="E11" i="92"/>
  <c r="D11" i="92"/>
  <c r="C11" i="92"/>
  <c r="B11" i="92"/>
  <c r="E10" i="92"/>
  <c r="D10" i="92"/>
  <c r="C10" i="92"/>
  <c r="C12" i="92" s="1"/>
  <c r="D13" i="91"/>
  <c r="C13" i="91"/>
  <c r="B13" i="91"/>
  <c r="B12" i="91" s="1"/>
  <c r="E11" i="91"/>
  <c r="D11" i="91"/>
  <c r="C11" i="91"/>
  <c r="B11" i="91"/>
  <c r="D10" i="91"/>
  <c r="C10" i="91"/>
  <c r="E13" i="90"/>
  <c r="D13" i="90"/>
  <c r="C13" i="90"/>
  <c r="B13" i="90"/>
  <c r="E11" i="90"/>
  <c r="D11" i="90"/>
  <c r="C11" i="90"/>
  <c r="B11" i="90"/>
  <c r="C10" i="90"/>
  <c r="B10" i="90"/>
  <c r="D15" i="89"/>
  <c r="C15" i="89"/>
  <c r="B15" i="89"/>
  <c r="E13" i="89"/>
  <c r="D13" i="89"/>
  <c r="C13" i="89"/>
  <c r="B13" i="89"/>
  <c r="D12" i="89"/>
  <c r="C12" i="89"/>
  <c r="C14" i="89" s="1"/>
  <c r="B12" i="89"/>
  <c r="B14" i="89" s="1"/>
  <c r="D12" i="88"/>
  <c r="C12" i="88"/>
  <c r="B12" i="88"/>
  <c r="D10" i="88"/>
  <c r="B10" i="88"/>
  <c r="D9" i="88"/>
  <c r="C9" i="88"/>
  <c r="B9" i="88"/>
  <c r="D12" i="87"/>
  <c r="C12" i="87"/>
  <c r="B12" i="87"/>
  <c r="D10" i="87"/>
  <c r="C10" i="87"/>
  <c r="B10" i="87"/>
  <c r="D9" i="87"/>
  <c r="C9" i="87"/>
  <c r="B9" i="87"/>
  <c r="G13" i="86"/>
  <c r="F13" i="86"/>
  <c r="E13" i="86"/>
  <c r="D13" i="86"/>
  <c r="C13" i="86"/>
  <c r="B13" i="86"/>
  <c r="G11" i="86"/>
  <c r="E11" i="86"/>
  <c r="D11" i="86"/>
  <c r="C11" i="86"/>
  <c r="B11" i="86"/>
  <c r="G10" i="86"/>
  <c r="F10" i="86"/>
  <c r="F12" i="86" s="1"/>
  <c r="E10" i="86"/>
  <c r="D10" i="86"/>
  <c r="D12" i="86" s="1"/>
  <c r="C10" i="86"/>
  <c r="C16" i="85"/>
  <c r="C15" i="85" s="1"/>
  <c r="B16" i="85"/>
  <c r="C14" i="85"/>
  <c r="B14" i="85"/>
  <c r="C13" i="85"/>
  <c r="B13" i="85"/>
  <c r="B16" i="84"/>
  <c r="C14" i="84"/>
  <c r="B14" i="84"/>
  <c r="B13" i="84"/>
  <c r="B16" i="82"/>
  <c r="C14" i="82"/>
  <c r="B14" i="82"/>
  <c r="C13" i="82"/>
  <c r="D13" i="81"/>
  <c r="C13" i="81"/>
  <c r="B13" i="81"/>
  <c r="C11" i="81"/>
  <c r="B11" i="81"/>
  <c r="D10" i="81"/>
  <c r="C10" i="81"/>
  <c r="B10" i="81"/>
  <c r="C17" i="80"/>
  <c r="B17" i="80"/>
  <c r="D15" i="80"/>
  <c r="C15" i="80"/>
  <c r="B15" i="80"/>
  <c r="D14" i="80"/>
  <c r="D16" i="80" s="1"/>
  <c r="C14" i="80"/>
  <c r="D17" i="78"/>
  <c r="C17" i="78"/>
  <c r="C16" i="78" s="1"/>
  <c r="B17" i="78"/>
  <c r="D15" i="78"/>
  <c r="C15" i="78"/>
  <c r="B15" i="78"/>
  <c r="D14" i="78"/>
  <c r="D16" i="78" s="1"/>
  <c r="C14" i="78"/>
  <c r="B14" i="78"/>
  <c r="G45" i="83"/>
  <c r="F45" i="83"/>
  <c r="E45" i="83"/>
  <c r="D45" i="83"/>
  <c r="C45" i="83"/>
  <c r="B45" i="83"/>
  <c r="G43" i="83"/>
  <c r="F43" i="83"/>
  <c r="E43" i="83"/>
  <c r="D43" i="83"/>
  <c r="C43" i="83"/>
  <c r="B43" i="83"/>
  <c r="G42" i="83"/>
  <c r="F42" i="83"/>
  <c r="E42" i="83"/>
  <c r="D42" i="83"/>
  <c r="C42" i="83"/>
  <c r="B42" i="83"/>
  <c r="G30" i="83"/>
  <c r="F30" i="83"/>
  <c r="E30" i="83"/>
  <c r="D30" i="83"/>
  <c r="C30" i="83"/>
  <c r="B30" i="83"/>
  <c r="G28" i="83"/>
  <c r="F28" i="83"/>
  <c r="E28" i="83"/>
  <c r="D28" i="83"/>
  <c r="C28" i="83"/>
  <c r="B28" i="83"/>
  <c r="G27" i="83"/>
  <c r="F27" i="83"/>
  <c r="E27" i="83"/>
  <c r="D27" i="83"/>
  <c r="C27" i="83"/>
  <c r="B27" i="83"/>
  <c r="G15" i="83"/>
  <c r="F15" i="83"/>
  <c r="E15" i="83"/>
  <c r="D15" i="83"/>
  <c r="C15" i="83"/>
  <c r="B15" i="83"/>
  <c r="G13" i="83"/>
  <c r="F13" i="83"/>
  <c r="E13" i="83"/>
  <c r="D13" i="83"/>
  <c r="C13" i="83"/>
  <c r="B13" i="83"/>
  <c r="G12" i="83"/>
  <c r="F12" i="83"/>
  <c r="E12" i="83"/>
  <c r="D12" i="83"/>
  <c r="C12" i="83"/>
  <c r="B12" i="83"/>
  <c r="D17" i="77"/>
  <c r="C17" i="77"/>
  <c r="D15" i="77"/>
  <c r="C15" i="77"/>
  <c r="B15" i="77"/>
  <c r="D14" i="77"/>
  <c r="C14" i="77"/>
  <c r="B16" i="77"/>
  <c r="C13" i="76"/>
  <c r="B13" i="76"/>
  <c r="D11" i="76"/>
  <c r="C11" i="76"/>
  <c r="B11" i="76"/>
  <c r="D10" i="76"/>
  <c r="C10" i="76"/>
  <c r="C12" i="76" s="1"/>
  <c r="B10" i="76"/>
  <c r="E13" i="75"/>
  <c r="D13" i="75"/>
  <c r="C13" i="75"/>
  <c r="B13" i="75"/>
  <c r="E11" i="75"/>
  <c r="D11" i="75"/>
  <c r="C11" i="75"/>
  <c r="B11" i="75"/>
  <c r="E10" i="75"/>
  <c r="D10" i="75"/>
  <c r="D12" i="75" s="1"/>
  <c r="C10" i="75"/>
  <c r="B10" i="75"/>
  <c r="E13" i="74"/>
  <c r="C13" i="74"/>
  <c r="B13" i="74"/>
  <c r="D11" i="74"/>
  <c r="C11" i="74"/>
  <c r="B11" i="74"/>
  <c r="E10" i="74"/>
  <c r="E12" i="74" s="1"/>
  <c r="D10" i="74"/>
  <c r="C10" i="74"/>
  <c r="B24" i="73"/>
  <c r="B23" i="73" s="1"/>
  <c r="B22" i="73"/>
  <c r="C21" i="73"/>
  <c r="C23" i="73" s="1"/>
  <c r="C23" i="71"/>
  <c r="B23" i="71"/>
  <c r="C21" i="71"/>
  <c r="B21" i="71"/>
  <c r="C20" i="71"/>
  <c r="B22" i="71"/>
  <c r="O15" i="72"/>
  <c r="N15" i="72"/>
  <c r="O13" i="72"/>
  <c r="N13" i="72"/>
  <c r="O12" i="72"/>
  <c r="O14" i="72" s="1"/>
  <c r="N12" i="72"/>
  <c r="K15" i="72"/>
  <c r="J15" i="72"/>
  <c r="K13" i="72"/>
  <c r="J13" i="72"/>
  <c r="J12" i="72"/>
  <c r="G15" i="72"/>
  <c r="F15" i="72"/>
  <c r="G13" i="72"/>
  <c r="F13" i="72"/>
  <c r="G12" i="72"/>
  <c r="C15" i="72"/>
  <c r="B15" i="72"/>
  <c r="C13" i="72"/>
  <c r="B13" i="72"/>
  <c r="C12" i="72"/>
  <c r="C13" i="70"/>
  <c r="B13" i="70"/>
  <c r="D11" i="70"/>
  <c r="B11" i="70"/>
  <c r="D10" i="70"/>
  <c r="D12" i="70" s="1"/>
  <c r="C10" i="70"/>
  <c r="B12" i="70"/>
  <c r="I15" i="69"/>
  <c r="I14" i="69" s="1"/>
  <c r="H15" i="69"/>
  <c r="G15" i="69"/>
  <c r="F15" i="69"/>
  <c r="E15" i="69"/>
  <c r="D15" i="69"/>
  <c r="C15" i="69"/>
  <c r="B15" i="69"/>
  <c r="H13" i="69"/>
  <c r="G13" i="69"/>
  <c r="F13" i="69"/>
  <c r="E13" i="69"/>
  <c r="D13" i="69"/>
  <c r="C13" i="69"/>
  <c r="B13" i="69"/>
  <c r="H12" i="69"/>
  <c r="H14" i="69" s="1"/>
  <c r="G12" i="69"/>
  <c r="G14" i="69" s="1"/>
  <c r="F12" i="69"/>
  <c r="F14" i="69" s="1"/>
  <c r="E12" i="69"/>
  <c r="E14" i="69" s="1"/>
  <c r="D12" i="69"/>
  <c r="D14" i="69" s="1"/>
  <c r="C12" i="69"/>
  <c r="B12" i="69"/>
  <c r="B14" i="69" s="1"/>
  <c r="C9" i="68"/>
  <c r="D9" i="68"/>
  <c r="E9" i="68"/>
  <c r="F9" i="68"/>
  <c r="G9" i="68"/>
  <c r="H9" i="68"/>
  <c r="I9" i="68"/>
  <c r="C10" i="68"/>
  <c r="D10" i="68"/>
  <c r="E10" i="68"/>
  <c r="F10" i="68"/>
  <c r="G10" i="68"/>
  <c r="H10" i="68"/>
  <c r="I10" i="68"/>
  <c r="C12" i="68"/>
  <c r="C11" i="68" s="1"/>
  <c r="D12" i="68"/>
  <c r="E12" i="68"/>
  <c r="E11" i="68" s="1"/>
  <c r="F12" i="68"/>
  <c r="F11" i="68" s="1"/>
  <c r="G12" i="68"/>
  <c r="H12" i="68"/>
  <c r="H11" i="68" s="1"/>
  <c r="I12" i="68"/>
  <c r="I11" i="68" s="1"/>
  <c r="B12" i="68"/>
  <c r="B10" i="68"/>
  <c r="E10" i="67"/>
  <c r="E11" i="67"/>
  <c r="E13" i="67"/>
  <c r="E12" i="67" s="1"/>
  <c r="D13" i="67"/>
  <c r="C13" i="67"/>
  <c r="D11" i="67"/>
  <c r="C11" i="67"/>
  <c r="D10" i="67"/>
  <c r="C10" i="67"/>
  <c r="H13" i="66"/>
  <c r="G13" i="66"/>
  <c r="F13" i="66"/>
  <c r="E13" i="66"/>
  <c r="D13" i="66"/>
  <c r="C13" i="66"/>
  <c r="B13" i="66"/>
  <c r="H11" i="66"/>
  <c r="G11" i="66"/>
  <c r="F11" i="66"/>
  <c r="E11" i="66"/>
  <c r="D11" i="66"/>
  <c r="C11" i="66"/>
  <c r="B11" i="66"/>
  <c r="H10" i="66"/>
  <c r="G10" i="66"/>
  <c r="F10" i="66"/>
  <c r="F12" i="66" s="1"/>
  <c r="E10" i="66"/>
  <c r="D10" i="66"/>
  <c r="D12" i="66" s="1"/>
  <c r="C10" i="66"/>
  <c r="C12" i="66" s="1"/>
  <c r="H13" i="65"/>
  <c r="G13" i="65"/>
  <c r="F13" i="65"/>
  <c r="E13" i="65"/>
  <c r="D13" i="65"/>
  <c r="C13" i="65"/>
  <c r="B13" i="65"/>
  <c r="B12" i="65" s="1"/>
  <c r="H11" i="65"/>
  <c r="G11" i="65"/>
  <c r="F11" i="65"/>
  <c r="E11" i="65"/>
  <c r="D11" i="65"/>
  <c r="C11" i="65"/>
  <c r="B11" i="65"/>
  <c r="H10" i="65"/>
  <c r="G10" i="65"/>
  <c r="F10" i="65"/>
  <c r="F12" i="65" s="1"/>
  <c r="E10" i="65"/>
  <c r="E12" i="65" s="1"/>
  <c r="D10" i="65"/>
  <c r="C10" i="65"/>
  <c r="AK23" i="64"/>
  <c r="AJ23" i="64"/>
  <c r="AI23" i="64"/>
  <c r="AK21" i="64"/>
  <c r="AJ21" i="64"/>
  <c r="AI21" i="64"/>
  <c r="AK20" i="64"/>
  <c r="AJ20" i="64"/>
  <c r="AI20" i="64"/>
  <c r="AH23" i="64"/>
  <c r="AG23" i="64"/>
  <c r="AF23" i="64"/>
  <c r="AH21" i="64"/>
  <c r="AG21" i="64"/>
  <c r="AF21" i="64"/>
  <c r="AH20" i="64"/>
  <c r="AG20" i="64"/>
  <c r="AF20" i="64"/>
  <c r="AE23" i="64"/>
  <c r="AD23" i="64"/>
  <c r="AC23" i="64"/>
  <c r="AE21" i="64"/>
  <c r="AD21" i="64"/>
  <c r="AC21" i="64"/>
  <c r="AE20" i="64"/>
  <c r="AD20" i="64"/>
  <c r="AC20" i="64"/>
  <c r="AB23" i="64"/>
  <c r="AA23" i="64"/>
  <c r="Z23" i="64"/>
  <c r="AB21" i="64"/>
  <c r="AA21" i="64"/>
  <c r="Z21" i="64"/>
  <c r="AB20" i="64"/>
  <c r="AA20" i="64"/>
  <c r="Z20" i="64"/>
  <c r="Y23" i="64"/>
  <c r="X23" i="64"/>
  <c r="W23" i="64"/>
  <c r="Y21" i="64"/>
  <c r="X21" i="64"/>
  <c r="W21" i="64"/>
  <c r="Y20" i="64"/>
  <c r="X20" i="64"/>
  <c r="W20" i="64"/>
  <c r="V23" i="64"/>
  <c r="U23" i="64"/>
  <c r="T23" i="64"/>
  <c r="V21" i="64"/>
  <c r="U21" i="64"/>
  <c r="T21" i="64"/>
  <c r="V20" i="64"/>
  <c r="U20" i="64"/>
  <c r="T20" i="64"/>
  <c r="S23" i="64"/>
  <c r="R23" i="64"/>
  <c r="Q23" i="64"/>
  <c r="S21" i="64"/>
  <c r="R21" i="64"/>
  <c r="Q21" i="64"/>
  <c r="S20" i="64"/>
  <c r="R20" i="64"/>
  <c r="Q20" i="64"/>
  <c r="P23" i="64"/>
  <c r="O23" i="64"/>
  <c r="N23" i="64"/>
  <c r="P21" i="64"/>
  <c r="O21" i="64"/>
  <c r="N21" i="64"/>
  <c r="P20" i="64"/>
  <c r="O20" i="64"/>
  <c r="N20" i="64"/>
  <c r="M23" i="64"/>
  <c r="L23" i="64"/>
  <c r="K23" i="64"/>
  <c r="M21" i="64"/>
  <c r="L21" i="64"/>
  <c r="K21" i="64"/>
  <c r="M20" i="64"/>
  <c r="L20" i="64"/>
  <c r="K20" i="64"/>
  <c r="J23" i="64"/>
  <c r="I23" i="64"/>
  <c r="H23" i="64"/>
  <c r="G23" i="64"/>
  <c r="F23" i="64"/>
  <c r="E23" i="64"/>
  <c r="D23" i="64"/>
  <c r="C23" i="64"/>
  <c r="B23" i="64"/>
  <c r="J21" i="64"/>
  <c r="I21" i="64"/>
  <c r="H21" i="64"/>
  <c r="G21" i="64"/>
  <c r="F21" i="64"/>
  <c r="D21" i="64"/>
  <c r="C21" i="64"/>
  <c r="B21" i="64"/>
  <c r="J20" i="64"/>
  <c r="I20" i="64"/>
  <c r="G20" i="64"/>
  <c r="F20" i="64"/>
  <c r="E20" i="64"/>
  <c r="D20" i="64"/>
  <c r="C20" i="64"/>
  <c r="B20" i="64"/>
  <c r="J19" i="61"/>
  <c r="I19" i="61"/>
  <c r="H19" i="61"/>
  <c r="G19" i="61"/>
  <c r="F19" i="61"/>
  <c r="E19" i="61"/>
  <c r="D19" i="61"/>
  <c r="C19" i="61"/>
  <c r="B19" i="61"/>
  <c r="J17" i="61"/>
  <c r="I17" i="61"/>
  <c r="H17" i="61"/>
  <c r="G17" i="61"/>
  <c r="F17" i="61"/>
  <c r="E17" i="61"/>
  <c r="D17" i="61"/>
  <c r="C17" i="61"/>
  <c r="B17" i="61"/>
  <c r="J18" i="61"/>
  <c r="I16" i="61"/>
  <c r="I18" i="61" s="1"/>
  <c r="H16" i="61"/>
  <c r="G16" i="61"/>
  <c r="G18" i="61" s="1"/>
  <c r="F16" i="61"/>
  <c r="E16" i="61"/>
  <c r="D16" i="61"/>
  <c r="C16" i="61"/>
  <c r="B16" i="61"/>
  <c r="E15" i="60"/>
  <c r="C15" i="60"/>
  <c r="B15" i="60"/>
  <c r="E13" i="60"/>
  <c r="D13" i="60"/>
  <c r="C13" i="60"/>
  <c r="B13" i="60"/>
  <c r="E12" i="60"/>
  <c r="D12" i="60"/>
  <c r="C14" i="60"/>
  <c r="B12" i="60"/>
  <c r="E15" i="59"/>
  <c r="D15" i="59"/>
  <c r="C15" i="59"/>
  <c r="B15" i="59"/>
  <c r="E13" i="59"/>
  <c r="D13" i="59"/>
  <c r="C13" i="59"/>
  <c r="B13" i="59"/>
  <c r="E12" i="59"/>
  <c r="D12" i="59"/>
  <c r="C12" i="59"/>
  <c r="C14" i="59" s="1"/>
  <c r="C26" i="58"/>
  <c r="B26" i="58"/>
  <c r="C24" i="58"/>
  <c r="B24" i="58"/>
  <c r="C23" i="58"/>
  <c r="G26" i="58"/>
  <c r="G23" i="58"/>
  <c r="F23" i="58"/>
  <c r="G24" i="58"/>
  <c r="F24" i="58"/>
  <c r="D12" i="57"/>
  <c r="C12" i="57"/>
  <c r="B12" i="57"/>
  <c r="D10" i="57"/>
  <c r="C10" i="57"/>
  <c r="B10" i="57"/>
  <c r="D9" i="57"/>
  <c r="C9" i="57"/>
  <c r="C16" i="53"/>
  <c r="B16" i="53"/>
  <c r="C14" i="53"/>
  <c r="B14" i="53"/>
  <c r="D13" i="53"/>
  <c r="C13" i="53"/>
  <c r="D17" i="52"/>
  <c r="C17" i="52"/>
  <c r="B17" i="52"/>
  <c r="D15" i="52"/>
  <c r="C15" i="52"/>
  <c r="B15" i="52"/>
  <c r="C14" i="52"/>
  <c r="B14" i="52"/>
  <c r="E13" i="51"/>
  <c r="D13" i="51"/>
  <c r="C13" i="51"/>
  <c r="B13" i="51"/>
  <c r="E11" i="51"/>
  <c r="D11" i="51"/>
  <c r="C11" i="51"/>
  <c r="B11" i="51"/>
  <c r="E10" i="51"/>
  <c r="D10" i="51"/>
  <c r="C10" i="51"/>
  <c r="C12" i="51" s="1"/>
  <c r="E13" i="50"/>
  <c r="D13" i="50"/>
  <c r="C13" i="50"/>
  <c r="B13" i="50"/>
  <c r="E11" i="50"/>
  <c r="D11" i="50"/>
  <c r="B11" i="50"/>
  <c r="E10" i="50"/>
  <c r="D10" i="50"/>
  <c r="C10" i="50"/>
  <c r="B10" i="50"/>
  <c r="P18" i="49"/>
  <c r="O18" i="49"/>
  <c r="N18" i="49"/>
  <c r="M18" i="49"/>
  <c r="L18" i="49"/>
  <c r="K18" i="49"/>
  <c r="J18" i="49"/>
  <c r="I18" i="49"/>
  <c r="H18" i="49"/>
  <c r="G18" i="49"/>
  <c r="F18" i="49"/>
  <c r="E18" i="49"/>
  <c r="D18" i="49"/>
  <c r="C18" i="49"/>
  <c r="B18" i="49"/>
  <c r="P16" i="49"/>
  <c r="O16" i="49"/>
  <c r="N16" i="49"/>
  <c r="M16" i="49"/>
  <c r="L16" i="49"/>
  <c r="K16" i="49"/>
  <c r="J16" i="49"/>
  <c r="I16" i="49"/>
  <c r="H16" i="49"/>
  <c r="G16" i="49"/>
  <c r="F16" i="49"/>
  <c r="D16" i="49"/>
  <c r="C16" i="49"/>
  <c r="B16" i="49"/>
  <c r="P15" i="49"/>
  <c r="O15" i="49"/>
  <c r="N15" i="49"/>
  <c r="M15" i="49"/>
  <c r="L15" i="49"/>
  <c r="K15" i="49"/>
  <c r="K17" i="49" s="1"/>
  <c r="J15" i="49"/>
  <c r="I15" i="49"/>
  <c r="H15" i="49"/>
  <c r="G15" i="49"/>
  <c r="F15" i="49"/>
  <c r="E15" i="49"/>
  <c r="D15" i="49"/>
  <c r="C15" i="49"/>
  <c r="C17" i="49" s="1"/>
  <c r="P18" i="48"/>
  <c r="O18" i="48"/>
  <c r="N18" i="48"/>
  <c r="M18" i="48"/>
  <c r="L18" i="48"/>
  <c r="K18" i="48"/>
  <c r="J18" i="48"/>
  <c r="I18" i="48"/>
  <c r="H18" i="48"/>
  <c r="G18" i="48"/>
  <c r="F18" i="48"/>
  <c r="E18" i="48"/>
  <c r="D18" i="48"/>
  <c r="C18" i="48"/>
  <c r="B18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B16" i="48"/>
  <c r="P15" i="48"/>
  <c r="O15" i="48"/>
  <c r="O17" i="48" s="1"/>
  <c r="N15" i="48"/>
  <c r="N17" i="48" s="1"/>
  <c r="M15" i="48"/>
  <c r="M17" i="48" s="1"/>
  <c r="L15" i="48"/>
  <c r="K15" i="48"/>
  <c r="J15" i="48"/>
  <c r="H15" i="48"/>
  <c r="G15" i="48"/>
  <c r="G17" i="48" s="1"/>
  <c r="F15" i="48"/>
  <c r="E15" i="48"/>
  <c r="E17" i="48" s="1"/>
  <c r="D15" i="48"/>
  <c r="C15" i="48"/>
  <c r="B15" i="48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F18" i="47"/>
  <c r="F17" i="47" s="1"/>
  <c r="G18" i="47"/>
  <c r="G17" i="47" s="1"/>
  <c r="H18" i="47"/>
  <c r="H17" i="47" s="1"/>
  <c r="I18" i="47"/>
  <c r="I17" i="47" s="1"/>
  <c r="J18" i="47"/>
  <c r="J17" i="47" s="1"/>
  <c r="K18" i="47"/>
  <c r="K17" i="47" s="1"/>
  <c r="L18" i="47"/>
  <c r="L17" i="47" s="1"/>
  <c r="M18" i="47"/>
  <c r="M17" i="47" s="1"/>
  <c r="N18" i="47"/>
  <c r="N17" i="47" s="1"/>
  <c r="O18" i="47"/>
  <c r="O17" i="47" s="1"/>
  <c r="P18" i="47"/>
  <c r="P17" i="47" s="1"/>
  <c r="Q18" i="47"/>
  <c r="Q17" i="47" s="1"/>
  <c r="R18" i="47"/>
  <c r="R17" i="47" s="1"/>
  <c r="S18" i="47"/>
  <c r="S17" i="47" s="1"/>
  <c r="T18" i="47"/>
  <c r="T17" i="47" s="1"/>
  <c r="U18" i="47"/>
  <c r="U17" i="47" s="1"/>
  <c r="B15" i="47"/>
  <c r="C15" i="47"/>
  <c r="E15" i="47"/>
  <c r="E18" i="47"/>
  <c r="D18" i="47"/>
  <c r="D17" i="47" s="1"/>
  <c r="C18" i="47"/>
  <c r="B18" i="47"/>
  <c r="E16" i="47"/>
  <c r="D16" i="47"/>
  <c r="C16" i="47"/>
  <c r="B16" i="47"/>
  <c r="E16" i="46"/>
  <c r="D16" i="46"/>
  <c r="C16" i="46"/>
  <c r="E14" i="46"/>
  <c r="D14" i="46"/>
  <c r="C14" i="46"/>
  <c r="E13" i="46"/>
  <c r="D13" i="46"/>
  <c r="C13" i="46"/>
  <c r="C15" i="46" s="1"/>
  <c r="E14" i="45"/>
  <c r="E13" i="45" s="1"/>
  <c r="D14" i="45"/>
  <c r="C14" i="45"/>
  <c r="B14" i="45"/>
  <c r="D12" i="45"/>
  <c r="C12" i="45"/>
  <c r="B12" i="45"/>
  <c r="D11" i="45"/>
  <c r="C11" i="45"/>
  <c r="B11" i="45"/>
  <c r="E42" i="44"/>
  <c r="D42" i="44"/>
  <c r="C42" i="44"/>
  <c r="B42" i="44"/>
  <c r="E40" i="44"/>
  <c r="D40" i="44"/>
  <c r="C40" i="44"/>
  <c r="B40" i="44"/>
  <c r="E39" i="44"/>
  <c r="D39" i="44"/>
  <c r="C39" i="44"/>
  <c r="B41" i="44"/>
  <c r="E16" i="44"/>
  <c r="D16" i="44"/>
  <c r="C16" i="44"/>
  <c r="B16" i="44"/>
  <c r="E14" i="44"/>
  <c r="D14" i="44"/>
  <c r="C14" i="44"/>
  <c r="B14" i="44"/>
  <c r="E13" i="44"/>
  <c r="D13" i="44"/>
  <c r="D15" i="44" s="1"/>
  <c r="C13" i="44"/>
  <c r="D46" i="43"/>
  <c r="C46" i="43"/>
  <c r="B46" i="43"/>
  <c r="E44" i="43"/>
  <c r="D44" i="43"/>
  <c r="C44" i="43"/>
  <c r="B44" i="43"/>
  <c r="E43" i="43"/>
  <c r="D43" i="43"/>
  <c r="C43" i="43"/>
  <c r="C45" i="43" s="1"/>
  <c r="E18" i="43"/>
  <c r="D18" i="43"/>
  <c r="C18" i="43"/>
  <c r="B18" i="43"/>
  <c r="E16" i="43"/>
  <c r="D16" i="43"/>
  <c r="C16" i="43"/>
  <c r="E15" i="43"/>
  <c r="D15" i="43"/>
  <c r="C15" i="43"/>
  <c r="B15" i="43"/>
  <c r="C56" i="42"/>
  <c r="B56" i="42"/>
  <c r="C54" i="42"/>
  <c r="B54" i="42"/>
  <c r="C53" i="42"/>
  <c r="B53" i="42"/>
  <c r="C42" i="42"/>
  <c r="C41" i="42" s="1"/>
  <c r="B42" i="42"/>
  <c r="C40" i="42"/>
  <c r="B40" i="42"/>
  <c r="C39" i="42"/>
  <c r="B39" i="42"/>
  <c r="C25" i="42"/>
  <c r="B25" i="42"/>
  <c r="C23" i="42"/>
  <c r="B23" i="42"/>
  <c r="C22" i="42"/>
  <c r="B22" i="42"/>
  <c r="C13" i="42"/>
  <c r="B13" i="42"/>
  <c r="B12" i="42" s="1"/>
  <c r="B11" i="42"/>
  <c r="C10" i="42"/>
  <c r="E14" i="41"/>
  <c r="D14" i="41"/>
  <c r="C14" i="41"/>
  <c r="B14" i="41"/>
  <c r="D12" i="41"/>
  <c r="C12" i="41"/>
  <c r="B12" i="41"/>
  <c r="D11" i="41"/>
  <c r="C11" i="41"/>
  <c r="C13" i="41" s="1"/>
  <c r="E14" i="40"/>
  <c r="D14" i="40"/>
  <c r="C14" i="40"/>
  <c r="E12" i="40"/>
  <c r="D12" i="40"/>
  <c r="C12" i="40"/>
  <c r="B12" i="40"/>
  <c r="E11" i="40"/>
  <c r="D11" i="40"/>
  <c r="C11" i="40"/>
  <c r="B11" i="38"/>
  <c r="B54" i="35"/>
  <c r="C54" i="35"/>
  <c r="B55" i="35"/>
  <c r="C55" i="35"/>
  <c r="B57" i="35"/>
  <c r="C57" i="35"/>
  <c r="C56" i="35" s="1"/>
  <c r="B70" i="35"/>
  <c r="C70" i="35"/>
  <c r="B71" i="35"/>
  <c r="C71" i="35"/>
  <c r="B73" i="35"/>
  <c r="C73" i="35"/>
  <c r="C34" i="35"/>
  <c r="B34" i="35"/>
  <c r="C32" i="35"/>
  <c r="B32" i="35"/>
  <c r="C31" i="35"/>
  <c r="B31" i="35"/>
  <c r="B17" i="35"/>
  <c r="C15" i="35"/>
  <c r="B15" i="35"/>
  <c r="C14" i="35"/>
  <c r="B20" i="34"/>
  <c r="C13" i="33"/>
  <c r="C12" i="33" s="1"/>
  <c r="B13" i="33"/>
  <c r="B12" i="33" s="1"/>
  <c r="C11" i="33"/>
  <c r="B11" i="33"/>
  <c r="C10" i="33"/>
  <c r="B13" i="32"/>
  <c r="C11" i="32"/>
  <c r="B11" i="32"/>
  <c r="B10" i="32"/>
  <c r="G80" i="31"/>
  <c r="F80" i="31"/>
  <c r="E80" i="31"/>
  <c r="D80" i="31"/>
  <c r="C80" i="31"/>
  <c r="B80" i="31"/>
  <c r="G78" i="31"/>
  <c r="F78" i="31"/>
  <c r="E78" i="31"/>
  <c r="D78" i="31"/>
  <c r="C78" i="31"/>
  <c r="B78" i="31"/>
  <c r="G77" i="31"/>
  <c r="F77" i="31"/>
  <c r="E77" i="31"/>
  <c r="D77" i="31"/>
  <c r="C77" i="31"/>
  <c r="B77" i="31"/>
  <c r="B64" i="31"/>
  <c r="B62" i="31"/>
  <c r="B61" i="31"/>
  <c r="G42" i="31"/>
  <c r="F42" i="31"/>
  <c r="E42" i="31"/>
  <c r="D42" i="31"/>
  <c r="C42" i="31"/>
  <c r="B42" i="31"/>
  <c r="G40" i="31"/>
  <c r="E40" i="31"/>
  <c r="D40" i="31"/>
  <c r="C40" i="31"/>
  <c r="B40" i="31"/>
  <c r="G39" i="31"/>
  <c r="F39" i="31"/>
  <c r="E39" i="31"/>
  <c r="D39" i="31"/>
  <c r="C39" i="31"/>
  <c r="B39" i="31"/>
  <c r="D17" i="31"/>
  <c r="E17" i="31"/>
  <c r="G17" i="31"/>
  <c r="D18" i="31"/>
  <c r="E18" i="31"/>
  <c r="F18" i="31"/>
  <c r="G18" i="31"/>
  <c r="D20" i="31"/>
  <c r="E20" i="31"/>
  <c r="F20" i="31"/>
  <c r="F19" i="31" s="1"/>
  <c r="G20" i="31"/>
  <c r="C20" i="31"/>
  <c r="B20" i="31"/>
  <c r="C18" i="31"/>
  <c r="B18" i="31"/>
  <c r="C17" i="31"/>
  <c r="B17" i="31"/>
  <c r="C12" i="30"/>
  <c r="B10" i="30"/>
  <c r="C9" i="30"/>
  <c r="B9" i="30"/>
  <c r="B11" i="30" s="1"/>
  <c r="C12" i="91" l="1"/>
  <c r="D44" i="83"/>
  <c r="F79" i="31"/>
  <c r="D19" i="31"/>
  <c r="D15" i="46"/>
  <c r="C12" i="75"/>
  <c r="B12" i="50"/>
  <c r="H12" i="66"/>
  <c r="G14" i="72"/>
  <c r="B11" i="87"/>
  <c r="D13" i="41"/>
  <c r="G12" i="66"/>
  <c r="E14" i="83"/>
  <c r="D12" i="92"/>
  <c r="D11" i="57"/>
  <c r="C14" i="72"/>
  <c r="E17" i="49"/>
  <c r="C12" i="90"/>
  <c r="N17" i="49"/>
  <c r="B15" i="84"/>
  <c r="B15" i="85"/>
  <c r="D41" i="31"/>
  <c r="C12" i="74"/>
  <c r="C14" i="69"/>
  <c r="G11" i="68"/>
  <c r="D11" i="68"/>
  <c r="B18" i="61"/>
  <c r="D18" i="61"/>
  <c r="B17" i="48"/>
  <c r="D13" i="94"/>
  <c r="C13" i="94"/>
  <c r="C11" i="87"/>
  <c r="D11" i="87"/>
  <c r="B11" i="93"/>
  <c r="C11" i="93"/>
  <c r="D11" i="93"/>
  <c r="B12" i="92"/>
  <c r="E12" i="92"/>
  <c r="D12" i="91"/>
  <c r="E12" i="91"/>
  <c r="E12" i="90"/>
  <c r="B12" i="90"/>
  <c r="D12" i="90"/>
  <c r="D14" i="89"/>
  <c r="E14" i="89"/>
  <c r="B11" i="88"/>
  <c r="C11" i="88"/>
  <c r="D11" i="88"/>
  <c r="E12" i="86"/>
  <c r="G12" i="86"/>
  <c r="C12" i="86"/>
  <c r="B12" i="86"/>
  <c r="C15" i="82"/>
  <c r="B15" i="82"/>
  <c r="C12" i="81"/>
  <c r="B12" i="81"/>
  <c r="D12" i="81"/>
  <c r="B16" i="80"/>
  <c r="C16" i="80"/>
  <c r="B16" i="78"/>
  <c r="E44" i="83"/>
  <c r="G14" i="83"/>
  <c r="D14" i="83"/>
  <c r="E29" i="83"/>
  <c r="G44" i="83"/>
  <c r="C29" i="83"/>
  <c r="G29" i="83"/>
  <c r="B14" i="83"/>
  <c r="D29" i="83"/>
  <c r="F29" i="83"/>
  <c r="B44" i="83"/>
  <c r="C14" i="83"/>
  <c r="C44" i="83"/>
  <c r="F14" i="83"/>
  <c r="B29" i="83"/>
  <c r="F44" i="83"/>
  <c r="C16" i="77"/>
  <c r="D16" i="77"/>
  <c r="B12" i="76"/>
  <c r="D12" i="76"/>
  <c r="B12" i="75"/>
  <c r="E12" i="75"/>
  <c r="B12" i="74"/>
  <c r="D12" i="74"/>
  <c r="C22" i="71"/>
  <c r="N14" i="72"/>
  <c r="J14" i="72"/>
  <c r="K14" i="72"/>
  <c r="F14" i="72"/>
  <c r="B14" i="72"/>
  <c r="C12" i="70"/>
  <c r="B11" i="68"/>
  <c r="B12" i="67"/>
  <c r="C12" i="67"/>
  <c r="D12" i="67"/>
  <c r="B12" i="66"/>
  <c r="E12" i="66"/>
  <c r="C12" i="65"/>
  <c r="D12" i="65"/>
  <c r="G12" i="65"/>
  <c r="H12" i="65"/>
  <c r="Z22" i="64"/>
  <c r="R22" i="64"/>
  <c r="T22" i="64"/>
  <c r="V22" i="64"/>
  <c r="X22" i="64"/>
  <c r="E22" i="64"/>
  <c r="H22" i="64"/>
  <c r="U22" i="64"/>
  <c r="K22" i="64"/>
  <c r="C22" i="64"/>
  <c r="AH22" i="64"/>
  <c r="S22" i="64"/>
  <c r="D22" i="64"/>
  <c r="G22" i="64"/>
  <c r="F22" i="64"/>
  <c r="W22" i="64"/>
  <c r="L22" i="64"/>
  <c r="N22" i="64"/>
  <c r="Y22" i="64"/>
  <c r="I22" i="64"/>
  <c r="M22" i="64"/>
  <c r="O22" i="64"/>
  <c r="AA22" i="64"/>
  <c r="AC22" i="64"/>
  <c r="B22" i="64"/>
  <c r="J22" i="64"/>
  <c r="P22" i="64"/>
  <c r="Q22" i="64"/>
  <c r="AB22" i="64"/>
  <c r="AD22" i="64"/>
  <c r="AF22" i="64"/>
  <c r="AE22" i="64"/>
  <c r="AG22" i="64"/>
  <c r="AI22" i="64"/>
  <c r="AJ22" i="64"/>
  <c r="AK22" i="64"/>
  <c r="B9" i="62"/>
  <c r="E18" i="61"/>
  <c r="F18" i="61"/>
  <c r="H18" i="61"/>
  <c r="C18" i="61"/>
  <c r="B14" i="60"/>
  <c r="D14" i="60"/>
  <c r="E14" i="60"/>
  <c r="B14" i="59"/>
  <c r="D14" i="59"/>
  <c r="E14" i="59"/>
  <c r="C25" i="58"/>
  <c r="B25" i="58"/>
  <c r="F25" i="58"/>
  <c r="G25" i="58"/>
  <c r="B11" i="57"/>
  <c r="C11" i="57"/>
  <c r="B14" i="56"/>
  <c r="B15" i="53"/>
  <c r="C15" i="53"/>
  <c r="D15" i="53"/>
  <c r="C16" i="52"/>
  <c r="B16" i="52"/>
  <c r="D16" i="52"/>
  <c r="E12" i="51"/>
  <c r="B12" i="51"/>
  <c r="D12" i="51"/>
  <c r="C12" i="50"/>
  <c r="D12" i="50"/>
  <c r="E12" i="50"/>
  <c r="F17" i="49"/>
  <c r="J17" i="49"/>
  <c r="D17" i="49"/>
  <c r="L17" i="49"/>
  <c r="I17" i="49"/>
  <c r="B17" i="49"/>
  <c r="M17" i="49"/>
  <c r="G17" i="49"/>
  <c r="O17" i="49"/>
  <c r="H17" i="49"/>
  <c r="P17" i="49"/>
  <c r="J17" i="48"/>
  <c r="P17" i="48"/>
  <c r="H17" i="48"/>
  <c r="F17" i="48"/>
  <c r="I17" i="48"/>
  <c r="C17" i="48"/>
  <c r="K17" i="48"/>
  <c r="D17" i="48"/>
  <c r="L17" i="48"/>
  <c r="B17" i="47"/>
  <c r="C17" i="47"/>
  <c r="E17" i="47"/>
  <c r="E15" i="46"/>
  <c r="B13" i="45"/>
  <c r="D13" i="45"/>
  <c r="C13" i="45"/>
  <c r="C15" i="44"/>
  <c r="E15" i="44"/>
  <c r="C41" i="44"/>
  <c r="D41" i="44"/>
  <c r="B15" i="44"/>
  <c r="E41" i="44"/>
  <c r="C17" i="43"/>
  <c r="B45" i="43"/>
  <c r="D45" i="43"/>
  <c r="E45" i="43"/>
  <c r="B17" i="43"/>
  <c r="D17" i="43"/>
  <c r="E17" i="43"/>
  <c r="C24" i="42"/>
  <c r="C12" i="42"/>
  <c r="C55" i="42"/>
  <c r="B55" i="42"/>
  <c r="B41" i="42"/>
  <c r="B24" i="42"/>
  <c r="B13" i="41"/>
  <c r="E13" i="41"/>
  <c r="C13" i="40"/>
  <c r="D13" i="40"/>
  <c r="E13" i="40"/>
  <c r="B11" i="37"/>
  <c r="B56" i="35"/>
  <c r="B72" i="35"/>
  <c r="C72" i="35"/>
  <c r="C33" i="35"/>
  <c r="B33" i="35"/>
  <c r="B16" i="35"/>
  <c r="C16" i="35"/>
  <c r="B12" i="32"/>
  <c r="C12" i="32"/>
  <c r="G79" i="31"/>
  <c r="E19" i="31"/>
  <c r="C79" i="31"/>
  <c r="C19" i="31"/>
  <c r="F41" i="31"/>
  <c r="G41" i="31"/>
  <c r="E41" i="31"/>
  <c r="B41" i="31"/>
  <c r="C41" i="31"/>
  <c r="B79" i="31"/>
  <c r="D79" i="31"/>
  <c r="B63" i="31"/>
  <c r="G19" i="31"/>
  <c r="E79" i="31"/>
  <c r="B19" i="31"/>
  <c r="C11" i="30"/>
  <c r="C15" i="28" l="1"/>
  <c r="B15" i="28"/>
  <c r="B13" i="28"/>
  <c r="C12" i="28"/>
  <c r="D12" i="27"/>
  <c r="C13" i="27"/>
  <c r="B13" i="27"/>
  <c r="D11" i="27"/>
  <c r="C11" i="27"/>
  <c r="B11" i="27"/>
  <c r="C10" i="27"/>
  <c r="B10" i="27"/>
  <c r="D13" i="26"/>
  <c r="C13" i="26"/>
  <c r="B13" i="26"/>
  <c r="D11" i="26"/>
  <c r="C11" i="26"/>
  <c r="B11" i="26"/>
  <c r="D10" i="26"/>
  <c r="C10" i="26"/>
  <c r="E15" i="25"/>
  <c r="D15" i="25"/>
  <c r="C15" i="25"/>
  <c r="B15" i="25"/>
  <c r="B14" i="25" s="1"/>
  <c r="D13" i="25"/>
  <c r="C13" i="25"/>
  <c r="B13" i="25"/>
  <c r="E12" i="25"/>
  <c r="D12" i="25"/>
  <c r="C12" i="25"/>
  <c r="E15" i="24"/>
  <c r="C15" i="24"/>
  <c r="B15" i="24"/>
  <c r="E13" i="24"/>
  <c r="D13" i="24"/>
  <c r="C13" i="24"/>
  <c r="B13" i="24"/>
  <c r="D12" i="24"/>
  <c r="B12" i="24"/>
  <c r="E15" i="23"/>
  <c r="D15" i="23"/>
  <c r="B15" i="23"/>
  <c r="E13" i="23"/>
  <c r="D13" i="23"/>
  <c r="C13" i="23"/>
  <c r="B13" i="23"/>
  <c r="E12" i="23"/>
  <c r="D12" i="23"/>
  <c r="C12" i="23"/>
  <c r="C14" i="23" s="1"/>
  <c r="E15" i="22"/>
  <c r="D15" i="22"/>
  <c r="C15" i="22"/>
  <c r="B15" i="22"/>
  <c r="E13" i="22"/>
  <c r="C13" i="22"/>
  <c r="B13" i="22"/>
  <c r="E12" i="22"/>
  <c r="D12" i="22"/>
  <c r="C12" i="22"/>
  <c r="E15" i="21"/>
  <c r="D15" i="21"/>
  <c r="C15" i="21"/>
  <c r="B15" i="21"/>
  <c r="E13" i="21"/>
  <c r="D13" i="21"/>
  <c r="C13" i="21"/>
  <c r="B13" i="21"/>
  <c r="E12" i="21"/>
  <c r="C12" i="21"/>
  <c r="E15" i="20"/>
  <c r="D15" i="20"/>
  <c r="C15" i="20"/>
  <c r="B15" i="20"/>
  <c r="E13" i="20"/>
  <c r="D13" i="20"/>
  <c r="C13" i="20"/>
  <c r="B13" i="20"/>
  <c r="E12" i="20"/>
  <c r="D12" i="20"/>
  <c r="C12" i="20"/>
  <c r="C14" i="20" s="1"/>
  <c r="D14" i="19"/>
  <c r="C14" i="19"/>
  <c r="B14" i="19"/>
  <c r="C12" i="19"/>
  <c r="B12" i="19"/>
  <c r="D11" i="19"/>
  <c r="C11" i="19"/>
  <c r="B11" i="19"/>
  <c r="H19" i="18"/>
  <c r="G19" i="18"/>
  <c r="F19" i="18"/>
  <c r="F18" i="18" s="1"/>
  <c r="E19" i="18"/>
  <c r="D19" i="18"/>
  <c r="C19" i="18"/>
  <c r="B19" i="18"/>
  <c r="H17" i="18"/>
  <c r="G17" i="18"/>
  <c r="F17" i="18"/>
  <c r="D17" i="18"/>
  <c r="C17" i="18"/>
  <c r="B17" i="18"/>
  <c r="H16" i="18"/>
  <c r="G16" i="18"/>
  <c r="G18" i="18" s="1"/>
  <c r="E16" i="18"/>
  <c r="D16" i="18"/>
  <c r="C16" i="18"/>
  <c r="B16" i="18"/>
  <c r="D14" i="17"/>
  <c r="C14" i="17"/>
  <c r="B14" i="17"/>
  <c r="D12" i="17"/>
  <c r="B12" i="17"/>
  <c r="D11" i="17"/>
  <c r="C11" i="17"/>
  <c r="E17" i="16"/>
  <c r="D17" i="16"/>
  <c r="B17" i="16"/>
  <c r="E15" i="16"/>
  <c r="C15" i="16"/>
  <c r="B15" i="16"/>
  <c r="E14" i="16"/>
  <c r="D14" i="16"/>
  <c r="C14" i="16"/>
  <c r="B12" i="15"/>
  <c r="C10" i="15"/>
  <c r="B10" i="15"/>
  <c r="B9" i="15"/>
  <c r="D12" i="14"/>
  <c r="C12" i="14"/>
  <c r="B12" i="14"/>
  <c r="D10" i="14"/>
  <c r="C10" i="14"/>
  <c r="B10" i="14"/>
  <c r="D11" i="14"/>
  <c r="C9" i="14"/>
  <c r="B9" i="14"/>
  <c r="E14" i="13"/>
  <c r="D14" i="13"/>
  <c r="C14" i="13"/>
  <c r="B14" i="13"/>
  <c r="E12" i="13"/>
  <c r="D12" i="13"/>
  <c r="C12" i="13"/>
  <c r="B12" i="13"/>
  <c r="E13" i="13"/>
  <c r="D11" i="13"/>
  <c r="C11" i="13"/>
  <c r="B11" i="13"/>
  <c r="C12" i="12"/>
  <c r="B12" i="12"/>
  <c r="C10" i="12"/>
  <c r="B10" i="12"/>
  <c r="B9" i="12"/>
  <c r="J23" i="10"/>
  <c r="I23" i="10"/>
  <c r="H23" i="10"/>
  <c r="G23" i="10"/>
  <c r="F23" i="10"/>
  <c r="E23" i="10"/>
  <c r="D23" i="10"/>
  <c r="C23" i="10"/>
  <c r="C22" i="10" s="1"/>
  <c r="B23" i="10"/>
  <c r="J21" i="10"/>
  <c r="I21" i="10"/>
  <c r="H21" i="10"/>
  <c r="G21" i="10"/>
  <c r="F21" i="10"/>
  <c r="E21" i="10"/>
  <c r="D21" i="10"/>
  <c r="C21" i="10"/>
  <c r="B21" i="10"/>
  <c r="J20" i="10"/>
  <c r="I20" i="10"/>
  <c r="H20" i="10"/>
  <c r="G20" i="10"/>
  <c r="F20" i="10"/>
  <c r="E20" i="10"/>
  <c r="E22" i="10" s="1"/>
  <c r="D20" i="10"/>
  <c r="B20" i="10"/>
  <c r="B22" i="10" s="1"/>
  <c r="H17" i="11"/>
  <c r="G17" i="11"/>
  <c r="E17" i="11"/>
  <c r="D17" i="11"/>
  <c r="D16" i="11" s="1"/>
  <c r="C17" i="11"/>
  <c r="B17" i="11"/>
  <c r="H15" i="11"/>
  <c r="G15" i="11"/>
  <c r="F15" i="11"/>
  <c r="E15" i="11"/>
  <c r="D15" i="11"/>
  <c r="C15" i="11"/>
  <c r="B15" i="11"/>
  <c r="H14" i="11"/>
  <c r="G14" i="11"/>
  <c r="F14" i="11"/>
  <c r="F16" i="11" s="1"/>
  <c r="E14" i="11"/>
  <c r="C14" i="11"/>
  <c r="B14" i="11"/>
  <c r="C12" i="9"/>
  <c r="D12" i="9"/>
  <c r="E12" i="9"/>
  <c r="F12" i="9"/>
  <c r="G12" i="9"/>
  <c r="H12" i="9"/>
  <c r="I12" i="9"/>
  <c r="J12" i="9"/>
  <c r="C13" i="9"/>
  <c r="D13" i="9"/>
  <c r="E13" i="9"/>
  <c r="F13" i="9"/>
  <c r="G13" i="9"/>
  <c r="H13" i="9"/>
  <c r="I13" i="9"/>
  <c r="C15" i="9"/>
  <c r="C14" i="9" s="1"/>
  <c r="D15" i="9"/>
  <c r="D14" i="9" s="1"/>
  <c r="E15" i="9"/>
  <c r="E14" i="9" s="1"/>
  <c r="F15" i="9"/>
  <c r="F14" i="9" s="1"/>
  <c r="G15" i="9"/>
  <c r="H15" i="9"/>
  <c r="H14" i="9" s="1"/>
  <c r="I15" i="9"/>
  <c r="I14" i="9" s="1"/>
  <c r="J15" i="9"/>
  <c r="B15" i="9"/>
  <c r="B13" i="9"/>
  <c r="B12" i="9"/>
  <c r="E15" i="8"/>
  <c r="D15" i="8"/>
  <c r="C15" i="8"/>
  <c r="B15" i="8"/>
  <c r="E13" i="8"/>
  <c r="D13" i="8"/>
  <c r="C13" i="8"/>
  <c r="B13" i="8"/>
  <c r="E12" i="8"/>
  <c r="D14" i="8"/>
  <c r="C12" i="8"/>
  <c r="B12" i="8"/>
  <c r="C12" i="7"/>
  <c r="D12" i="7"/>
  <c r="E12" i="7"/>
  <c r="C13" i="7"/>
  <c r="D13" i="7"/>
  <c r="E13" i="7"/>
  <c r="C15" i="7"/>
  <c r="C14" i="7" s="1"/>
  <c r="D15" i="7"/>
  <c r="D14" i="7" s="1"/>
  <c r="E15" i="7"/>
  <c r="E14" i="7" s="1"/>
  <c r="B15" i="7"/>
  <c r="B13" i="7"/>
  <c r="C40" i="2"/>
  <c r="B40" i="2"/>
  <c r="C38" i="2"/>
  <c r="B38" i="2"/>
  <c r="B37" i="2"/>
  <c r="D10" i="2"/>
  <c r="C10" i="2"/>
  <c r="B10" i="2"/>
  <c r="D8" i="2"/>
  <c r="C8" i="2"/>
  <c r="B8" i="2"/>
  <c r="D7" i="2"/>
  <c r="C7" i="2"/>
  <c r="B7" i="2"/>
  <c r="H22" i="10" l="1"/>
  <c r="B13" i="13"/>
  <c r="J14" i="9"/>
  <c r="D14" i="20"/>
  <c r="G14" i="9"/>
  <c r="C14" i="22"/>
  <c r="B12" i="27"/>
  <c r="D18" i="18"/>
  <c r="D13" i="19"/>
  <c r="B11" i="15"/>
  <c r="I22" i="10"/>
  <c r="C14" i="21"/>
  <c r="E16" i="11"/>
  <c r="H16" i="11"/>
  <c r="G16" i="11"/>
  <c r="B16" i="11"/>
  <c r="C16" i="11"/>
  <c r="C14" i="8"/>
  <c r="C14" i="25"/>
  <c r="E14" i="21"/>
  <c r="B14" i="28"/>
  <c r="C14" i="28"/>
  <c r="C12" i="27"/>
  <c r="B12" i="26"/>
  <c r="C12" i="26"/>
  <c r="D12" i="26"/>
  <c r="D14" i="25"/>
  <c r="E14" i="25"/>
  <c r="D14" i="24"/>
  <c r="C14" i="24"/>
  <c r="E14" i="24"/>
  <c r="B14" i="24"/>
  <c r="B14" i="23"/>
  <c r="D14" i="23"/>
  <c r="E14" i="23"/>
  <c r="B14" i="22"/>
  <c r="D14" i="22"/>
  <c r="E14" i="22"/>
  <c r="D14" i="21"/>
  <c r="B14" i="21"/>
  <c r="B14" i="20"/>
  <c r="E14" i="20"/>
  <c r="B13" i="19"/>
  <c r="C13" i="19"/>
  <c r="B18" i="18"/>
  <c r="E18" i="18"/>
  <c r="H18" i="18"/>
  <c r="C18" i="18"/>
  <c r="C13" i="17"/>
  <c r="D13" i="17"/>
  <c r="B13" i="17"/>
  <c r="B16" i="16"/>
  <c r="C16" i="16"/>
  <c r="D16" i="16"/>
  <c r="E16" i="16"/>
  <c r="B11" i="14"/>
  <c r="C11" i="14"/>
  <c r="C13" i="13"/>
  <c r="D13" i="13"/>
  <c r="C11" i="12"/>
  <c r="B11" i="12"/>
  <c r="D22" i="10"/>
  <c r="J22" i="10"/>
  <c r="G22" i="10"/>
  <c r="F22" i="10"/>
  <c r="B14" i="9"/>
  <c r="B14" i="8"/>
  <c r="E14" i="8"/>
  <c r="B14" i="7"/>
  <c r="B39" i="2"/>
  <c r="C39" i="2"/>
  <c r="C9" i="2"/>
  <c r="B9" i="2"/>
  <c r="D9" i="2"/>
</calcChain>
</file>

<file path=xl/sharedStrings.xml><?xml version="1.0" encoding="utf-8"?>
<sst xmlns="http://schemas.openxmlformats.org/spreadsheetml/2006/main" count="6854" uniqueCount="1255">
  <si>
    <t>n</t>
    <phoneticPr fontId="2" type="noConversion"/>
  </si>
  <si>
    <t>Mean</t>
    <phoneticPr fontId="2" type="noConversion"/>
  </si>
  <si>
    <t>SE</t>
    <phoneticPr fontId="2" type="noConversion"/>
  </si>
  <si>
    <t>SD</t>
    <phoneticPr fontId="2" type="noConversion"/>
  </si>
  <si>
    <t>e13-17</t>
  </si>
  <si>
    <t>e13-14</t>
  </si>
  <si>
    <t>e13-16</t>
  </si>
  <si>
    <t>Statistical data</t>
    <phoneticPr fontId="1" type="noConversion"/>
  </si>
  <si>
    <t>e13-17 vs. e13-14</t>
  </si>
  <si>
    <t>No</t>
  </si>
  <si>
    <t>ns</t>
  </si>
  <si>
    <t>e13-17 vs. e13-16</t>
  </si>
  <si>
    <t>Yes</t>
  </si>
  <si>
    <t>*</t>
  </si>
  <si>
    <t>e13-14 vs. e13-16</t>
  </si>
  <si>
    <t>Mean Diff.</t>
  </si>
  <si>
    <t>95% CI of diff.</t>
  </si>
  <si>
    <t>Significant?</t>
  </si>
  <si>
    <t>Summary</t>
  </si>
  <si>
    <t>e20-22</t>
  </si>
  <si>
    <t>Unpaired t test</t>
  </si>
  <si>
    <t>P value</t>
  </si>
  <si>
    <t>&lt; 0.0001</t>
  </si>
  <si>
    <t>P value summary</t>
  </si>
  <si>
    <t>****</t>
  </si>
  <si>
    <t>Significantly different? (P &lt; 0.05)</t>
  </si>
  <si>
    <t>One- or two-tailed P value?</t>
  </si>
  <si>
    <t>Two-tailed</t>
  </si>
  <si>
    <t>t, df</t>
  </si>
  <si>
    <t>t=6.218 df=14</t>
  </si>
  <si>
    <t>Vehicle</t>
  </si>
  <si>
    <t xml:space="preserve">Dox
</t>
  </si>
  <si>
    <t>ttest</t>
    <phoneticPr fontId="1" type="noConversion"/>
  </si>
  <si>
    <t>H2O2</t>
  </si>
  <si>
    <t>Sham</t>
    <phoneticPr fontId="1" type="noConversion"/>
  </si>
  <si>
    <t>TAC</t>
    <phoneticPr fontId="1" type="noConversion"/>
  </si>
  <si>
    <t>HCM</t>
    <phoneticPr fontId="1" type="noConversion"/>
  </si>
  <si>
    <t>Vehicle</t>
    <phoneticPr fontId="1" type="noConversion"/>
  </si>
  <si>
    <t>H2O2</t>
    <phoneticPr fontId="1" type="noConversion"/>
  </si>
  <si>
    <t>Scrambled</t>
    <phoneticPr fontId="1" type="noConversion"/>
  </si>
  <si>
    <t>CaMKII-d9 siRNA</t>
    <phoneticPr fontId="1" type="noConversion"/>
  </si>
  <si>
    <t>1 vs. 2</t>
  </si>
  <si>
    <t>1 vs. 3</t>
  </si>
  <si>
    <t>**</t>
  </si>
  <si>
    <t>1 vs. 4</t>
  </si>
  <si>
    <t>2 vs. 3</t>
  </si>
  <si>
    <t>2 vs. 4</t>
  </si>
  <si>
    <t>3 vs. 4</t>
  </si>
  <si>
    <t>***</t>
  </si>
  <si>
    <t>Figure 2c</t>
    <phoneticPr fontId="1" type="noConversion"/>
  </si>
  <si>
    <t>MOI 10</t>
    <phoneticPr fontId="1" type="noConversion"/>
  </si>
  <si>
    <t>MOI 20</t>
    <phoneticPr fontId="1" type="noConversion"/>
  </si>
  <si>
    <t>MOI 50</t>
    <phoneticPr fontId="1" type="noConversion"/>
  </si>
  <si>
    <r>
      <t>Ad-</t>
    </r>
    <r>
      <rPr>
        <sz val="10"/>
        <rFont val="Symbol"/>
        <family val="1"/>
        <charset val="2"/>
      </rPr>
      <t></t>
    </r>
    <r>
      <rPr>
        <sz val="10"/>
        <rFont val="Arial"/>
        <family val="2"/>
      </rPr>
      <t>-gal</t>
    </r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</si>
  <si>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9</t>
    </r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</si>
  <si>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2</t>
    </r>
  </si>
  <si>
    <t>MOI 10</t>
    <phoneticPr fontId="1" type="noConversion"/>
  </si>
  <si>
    <t>-0.6438 to -0.4469</t>
  </si>
  <si>
    <t>-0.1405 to 0.07963</t>
  </si>
  <si>
    <t>0.4049 to 0.6250</t>
  </si>
  <si>
    <t>MOI 20</t>
    <phoneticPr fontId="1" type="noConversion"/>
  </si>
  <si>
    <t>MOI 50</t>
    <phoneticPr fontId="1" type="noConversion"/>
  </si>
  <si>
    <t>-1.133 to -0.9081</t>
  </si>
  <si>
    <t>-0.2321 to 0.01961</t>
  </si>
  <si>
    <t>0.7886 to 1.040</t>
  </si>
  <si>
    <t>-1.489 to -1.242</t>
  </si>
  <si>
    <t>-0.4253 to -0.1497</t>
  </si>
  <si>
    <t>0.9401 to 1.216</t>
  </si>
  <si>
    <t>-1.388 to -0.6524</t>
  </si>
  <si>
    <t>-0.5618 to 0.1742</t>
  </si>
  <si>
    <t>0.4586 to 1.195</t>
  </si>
  <si>
    <t>-1.592 to -0.3290</t>
  </si>
  <si>
    <t>-0.2430 to 1.020</t>
  </si>
  <si>
    <t>0.7175 to 1.980</t>
  </si>
  <si>
    <t>-1.797 to -0.2841</t>
  </si>
  <si>
    <t>-0.8266 to 0.6867</t>
  </si>
  <si>
    <t>0.2142 to 1.728</t>
  </si>
  <si>
    <r>
      <t>Ad-CaMKII-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9</t>
    </r>
    <phoneticPr fontId="1" type="noConversion"/>
  </si>
  <si>
    <r>
      <t>Ad-CaMKII-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2</t>
    </r>
    <phoneticPr fontId="1" type="noConversion"/>
  </si>
  <si>
    <t>MOI</t>
    <phoneticPr fontId="1" type="noConversion"/>
  </si>
  <si>
    <t>-0.3327 to 0.2450</t>
  </si>
  <si>
    <t>0.07655 to 0.6543</t>
  </si>
  <si>
    <t>0.1355 to 0.7133</t>
  </si>
  <si>
    <t>-0.1842 to 0.3936</t>
  </si>
  <si>
    <t>-0.1843 to 0.3934</t>
  </si>
  <si>
    <t>-0.2901 to 0.2876</t>
  </si>
  <si>
    <t>0.1204 to 0.6982</t>
  </si>
  <si>
    <t>0.1794 to 0.7572</t>
  </si>
  <si>
    <t>-0.1404 to 0.4374</t>
  </si>
  <si>
    <t>-0.1405 to 0.4373</t>
  </si>
  <si>
    <t>-0.2463 to 0.3315</t>
  </si>
  <si>
    <t>-0.2299 to 0.3479</t>
  </si>
  <si>
    <t>-0.5498 to 0.02800</t>
  </si>
  <si>
    <t>-0.6556 to -0.07779</t>
  </si>
  <si>
    <t>-0.6086 to -0.03086</t>
  </si>
  <si>
    <t>-0.6088 to -0.03099</t>
  </si>
  <si>
    <t>-0.7146 to -0.1368</t>
  </si>
  <si>
    <t>-0.2890 to 0.2888</t>
  </si>
  <si>
    <t>-0.3948 to 0.1830</t>
  </si>
  <si>
    <t>-0.3947 to 0.1831</t>
  </si>
  <si>
    <t>UBE2T</t>
    <phoneticPr fontId="1" type="noConversion"/>
  </si>
  <si>
    <t>COX-2</t>
    <phoneticPr fontId="1" type="noConversion"/>
  </si>
  <si>
    <t>PAI-2</t>
    <phoneticPr fontId="1" type="noConversion"/>
  </si>
  <si>
    <t>Figure 2e</t>
    <phoneticPr fontId="1" type="noConversion"/>
  </si>
  <si>
    <r>
      <t>Ad-</t>
    </r>
    <r>
      <rPr>
        <sz val="10"/>
        <rFont val="Symbol"/>
        <family val="1"/>
        <charset val="2"/>
      </rPr>
      <t></t>
    </r>
    <r>
      <rPr>
        <sz val="10"/>
        <rFont val="Arial"/>
        <family val="2"/>
      </rPr>
      <t>-gal</t>
    </r>
    <phoneticPr fontId="1" type="noConversion"/>
  </si>
  <si>
    <r>
      <t>Ad-</t>
    </r>
    <r>
      <rPr>
        <sz val="11"/>
        <color theme="1"/>
        <rFont val="Symbol"/>
        <family val="1"/>
        <charset val="2"/>
      </rPr>
      <t></t>
    </r>
    <r>
      <rPr>
        <sz val="11"/>
        <color theme="1"/>
        <rFont val="Arial"/>
        <family val="2"/>
      </rPr>
      <t>-gal</t>
    </r>
    <phoneticPr fontId="1" type="noConversion"/>
  </si>
  <si>
    <r>
      <t>Ad-CaMKII-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9</t>
    </r>
    <phoneticPr fontId="1" type="noConversion"/>
  </si>
  <si>
    <t>Ad-UBE2T</t>
    <phoneticPr fontId="1" type="noConversion"/>
  </si>
  <si>
    <t>Vehicle:Scramble vs. Vehicle:CaMKII-d9 siRNA</t>
  </si>
  <si>
    <t>0.04141 to 0.7620</t>
  </si>
  <si>
    <t>-1.651 to -0.9300</t>
  </si>
  <si>
    <t>-1.067 to -0.3460</t>
  </si>
  <si>
    <t>-2.052 to -1.332</t>
  </si>
  <si>
    <t>-1.468 to -0.7477</t>
  </si>
  <si>
    <t>0.2237 to 0.9442</t>
  </si>
  <si>
    <t>Dox</t>
    <phoneticPr fontId="1" type="noConversion"/>
  </si>
  <si>
    <t>Vehicle:Scramble vs. Dox:Scramble</t>
  </si>
  <si>
    <t>Vehicle:Scramble vs. Dox:CaMKII-d9 siRNA</t>
  </si>
  <si>
    <t>Vehicle:CaMKII-d9 siRNA vs. Dox:Scramble</t>
  </si>
  <si>
    <t>Vehicle:CaMKII-d9 siRNA vs. Dox:CaMKII-d9 siRNA</t>
  </si>
  <si>
    <t>Dox:Scramble vs. Dox:CaMKII-d9 siRNA</t>
  </si>
  <si>
    <t>Figure 2h</t>
    <phoneticPr fontId="1" type="noConversion"/>
  </si>
  <si>
    <t>Scrambled</t>
    <phoneticPr fontId="1" type="noConversion"/>
  </si>
  <si>
    <t>UBE2T siRNA1</t>
    <phoneticPr fontId="1" type="noConversion"/>
  </si>
  <si>
    <t>UBE2T siRNA2</t>
  </si>
  <si>
    <t>-0.7048 to -0.3941</t>
  </si>
  <si>
    <t>-0.8195 to -0.5089</t>
  </si>
  <si>
    <t>-0.2700 to 0.04063</t>
  </si>
  <si>
    <t>UBE2T siRNA2</t>
    <phoneticPr fontId="1" type="noConversion"/>
  </si>
  <si>
    <t>Scrambled vs. UBE2T siRNA1</t>
  </si>
  <si>
    <t>Scrambled vs. UBE2T siRNA2</t>
  </si>
  <si>
    <t>UBE2T siRNA1 vs. UBE2T siRNA2</t>
  </si>
  <si>
    <t>Vehicle</t>
    <phoneticPr fontId="1" type="noConversion"/>
  </si>
  <si>
    <t>H2O2</t>
    <phoneticPr fontId="1" type="noConversion"/>
  </si>
  <si>
    <t>Vehicle</t>
    <phoneticPr fontId="1" type="noConversion"/>
  </si>
  <si>
    <t>Vehicle:Ad-b-gal vs. Vehicle:Ad-UBE2T</t>
  </si>
  <si>
    <t>-0.03185 to 0.5166</t>
  </si>
  <si>
    <t>-1.481 to -0.9323</t>
  </si>
  <si>
    <t>-0.9465 to -0.3980</t>
  </si>
  <si>
    <t>-1.723 to -1.175</t>
  </si>
  <si>
    <t>-1.189 to -0.6404</t>
  </si>
  <si>
    <t>0.2600 to 0.8085</t>
  </si>
  <si>
    <t>-2.820 to 1.491</t>
  </si>
  <si>
    <t>-3.718 to 0.5928</t>
  </si>
  <si>
    <t>-5.563 to -1.252</t>
  </si>
  <si>
    <t>-2.662 to 1.648</t>
  </si>
  <si>
    <t>-2.435 to 1.875</t>
  </si>
  <si>
    <t>-2.297 to 2.014</t>
  </si>
  <si>
    <t>-3.053 to 1.257</t>
  </si>
  <si>
    <t>-4.898 to -0.5878</t>
  </si>
  <si>
    <t>-1.998 to 2.313</t>
  </si>
  <si>
    <t>-1.770 to 2.540</t>
  </si>
  <si>
    <t>-1.632 to 2.678</t>
  </si>
  <si>
    <t>-4.000 to 0.3100</t>
  </si>
  <si>
    <t>-1.100 to 3.210</t>
  </si>
  <si>
    <t>-0.8726 to 3.438</t>
  </si>
  <si>
    <t>-0.7344 to 3.576</t>
  </si>
  <si>
    <t>0.7451 to 5.056</t>
  </si>
  <si>
    <t>0.9726 to 5.283</t>
  </si>
  <si>
    <t>1.111 to 5.421</t>
  </si>
  <si>
    <t>-1.928 to 2.383</t>
  </si>
  <si>
    <t>-1.789 to 2.521</t>
  </si>
  <si>
    <t>-2.017 to 2.293</t>
  </si>
  <si>
    <t>Figure 3d</t>
    <phoneticPr fontId="1" type="noConversion"/>
  </si>
  <si>
    <t>-1.041 to 1.206</t>
  </si>
  <si>
    <t>-9.481 to -7.233</t>
  </si>
  <si>
    <t>-3.715 to -1.468</t>
  </si>
  <si>
    <t>-9.563 to -7.316</t>
  </si>
  <si>
    <t>-3.798 to -1.551</t>
  </si>
  <si>
    <t>4.642 to 6.889</t>
  </si>
  <si>
    <t>-0.6981 to 1.790</t>
  </si>
  <si>
    <t>-7.253 to -4.765</t>
  </si>
  <si>
    <t>-3.671 to -1.182</t>
  </si>
  <si>
    <t>-7.799 to -5.311</t>
  </si>
  <si>
    <t>-4.217 to -1.728</t>
  </si>
  <si>
    <t>2.338 to 4.827</t>
  </si>
  <si>
    <t>-1.826 to 1.232</t>
  </si>
  <si>
    <t>-8.276 to -5.217</t>
  </si>
  <si>
    <t>-3.915 to -0.8567</t>
  </si>
  <si>
    <t>-7.979 to -4.920</t>
  </si>
  <si>
    <t>-3.618 to -0.5598</t>
  </si>
  <si>
    <t>2.831 to 5.890</t>
  </si>
  <si>
    <t>-1.530 to 0.9076</t>
  </si>
  <si>
    <t>-7.684 to -5.245</t>
  </si>
  <si>
    <t>-4.553 to -2.115</t>
  </si>
  <si>
    <t>-7.372 to -4.934</t>
  </si>
  <si>
    <t>-4.242 to -1.804</t>
  </si>
  <si>
    <t>1.911 to 4.349</t>
  </si>
  <si>
    <t>-1.757 to 1.516</t>
  </si>
  <si>
    <t>-9.249 to -5.976</t>
  </si>
  <si>
    <t>-6.561 to -3.288</t>
  </si>
  <si>
    <t>-9.128 to -5.855</t>
  </si>
  <si>
    <t>-6.441 to -3.168</t>
  </si>
  <si>
    <t>1.051 to 4.324</t>
  </si>
  <si>
    <t>isoform</t>
    <phoneticPr fontId="1" type="noConversion"/>
  </si>
  <si>
    <t>d2</t>
    <phoneticPr fontId="1" type="noConversion"/>
  </si>
  <si>
    <t>d3</t>
    <phoneticPr fontId="1" type="noConversion"/>
  </si>
  <si>
    <t>d4</t>
    <phoneticPr fontId="1" type="noConversion"/>
  </si>
  <si>
    <t>d5</t>
    <phoneticPr fontId="1" type="noConversion"/>
  </si>
  <si>
    <t>d6</t>
    <phoneticPr fontId="1" type="noConversion"/>
  </si>
  <si>
    <t>d7</t>
    <phoneticPr fontId="1" type="noConversion"/>
  </si>
  <si>
    <t>d8</t>
    <phoneticPr fontId="1" type="noConversion"/>
  </si>
  <si>
    <t>d9</t>
    <phoneticPr fontId="1" type="noConversion"/>
  </si>
  <si>
    <t>Mouse</t>
  </si>
  <si>
    <t>Human</t>
  </si>
  <si>
    <t>wt</t>
    <phoneticPr fontId="1" type="noConversion"/>
  </si>
  <si>
    <t>CaMKII-d9 tg</t>
    <phoneticPr fontId="1" type="noConversion"/>
  </si>
  <si>
    <t>Figure 4b</t>
    <phoneticPr fontId="1" type="noConversion"/>
  </si>
  <si>
    <t>Age (weeks)</t>
    <phoneticPr fontId="1" type="noConversion"/>
  </si>
  <si>
    <t>Total number</t>
    <phoneticPr fontId="1" type="noConversion"/>
  </si>
  <si>
    <t>Dead X1</t>
  </si>
  <si>
    <t>Dead X1</t>
    <phoneticPr fontId="1" type="noConversion"/>
  </si>
  <si>
    <t>Log-rank (Mantel-Cox) test</t>
  </si>
  <si>
    <t>Chi square</t>
  </si>
  <si>
    <t>df</t>
  </si>
  <si>
    <t>Are the survival curves sig different?</t>
  </si>
  <si>
    <t>wt-6wk</t>
    <phoneticPr fontId="1" type="noConversion"/>
  </si>
  <si>
    <t>EF</t>
    <phoneticPr fontId="1" type="noConversion"/>
  </si>
  <si>
    <t>FS</t>
    <phoneticPr fontId="1" type="noConversion"/>
  </si>
  <si>
    <t>LVIDd</t>
    <phoneticPr fontId="1" type="noConversion"/>
  </si>
  <si>
    <t>LVIDs</t>
    <phoneticPr fontId="1" type="noConversion"/>
  </si>
  <si>
    <t>LVPWd</t>
    <phoneticPr fontId="1" type="noConversion"/>
  </si>
  <si>
    <t>LVPWs</t>
    <phoneticPr fontId="1" type="noConversion"/>
  </si>
  <si>
    <t>CaMKII-d9 tg</t>
    <phoneticPr fontId="1" type="noConversion"/>
  </si>
  <si>
    <t>CaMKII-d9 tg-6wk</t>
    <phoneticPr fontId="1" type="noConversion"/>
  </si>
  <si>
    <t>wt-10wk</t>
    <phoneticPr fontId="1" type="noConversion"/>
  </si>
  <si>
    <t>CaMKII-d9 tg-10wk</t>
    <phoneticPr fontId="1" type="noConversion"/>
  </si>
  <si>
    <t>EF</t>
    <phoneticPr fontId="1" type="noConversion"/>
  </si>
  <si>
    <t>28.63 to 46.67</t>
  </si>
  <si>
    <r>
      <t>6 w: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10 w:</t>
    </r>
    <r>
      <rPr>
        <i/>
        <sz val="10"/>
        <rFont val="Arial"/>
        <family val="2"/>
      </rPr>
      <t>wt</t>
    </r>
  </si>
  <si>
    <t>-2.368 to 15.67</t>
  </si>
  <si>
    <t>52.38 to 73.02</t>
  </si>
  <si>
    <t>-39.69 to -22.31</t>
  </si>
  <si>
    <t>15.01 to 35.09</t>
  </si>
  <si>
    <t>46.01 to 66.09</t>
  </si>
  <si>
    <t>FS</t>
    <phoneticPr fontId="1" type="noConversion"/>
  </si>
  <si>
    <t>LVIDd</t>
    <phoneticPr fontId="1" type="noConversion"/>
  </si>
  <si>
    <t>19.55 to 32.29</t>
  </si>
  <si>
    <t>-1.177 to 11.57</t>
  </si>
  <si>
    <t>31.15 to 45.74</t>
  </si>
  <si>
    <t>-26.86 to -14.58</t>
  </si>
  <si>
    <t>5.432 to 19.62</t>
  </si>
  <si>
    <t>26.15 to 40.34</t>
  </si>
  <si>
    <t>-1.447 to -0.2314</t>
  </si>
  <si>
    <t>-1.122 to 0.09389</t>
  </si>
  <si>
    <t>-4.326 to -2.934</t>
  </si>
  <si>
    <t>-0.2604 to 0.9111</t>
  </si>
  <si>
    <t>-3.467 to -2.114</t>
  </si>
  <si>
    <t>-3.792 to -2.440</t>
  </si>
  <si>
    <t>-1.730 to -0.6901</t>
  </si>
  <si>
    <t>-0.9751 to 0.06460</t>
  </si>
  <si>
    <t>-4.894 to -3.704</t>
  </si>
  <si>
    <t>0.2537 to 1.256</t>
  </si>
  <si>
    <t>-3.668 to -2.511</t>
  </si>
  <si>
    <t>-4.422 to -3.266</t>
  </si>
  <si>
    <t>0.02373 to 0.2176</t>
  </si>
  <si>
    <t>-0.1389 to 0.05494</t>
  </si>
  <si>
    <t>0.1024 to 0.3243</t>
  </si>
  <si>
    <t>-0.2561 to -0.06925</t>
  </si>
  <si>
    <t>-0.01520 to 0.2005</t>
  </si>
  <si>
    <t>0.1475 to 0.3632</t>
  </si>
  <si>
    <t>0.2513 to 0.5631</t>
  </si>
  <si>
    <t>-0.1700 to 0.1418</t>
  </si>
  <si>
    <t>0.4453 to 0.8021</t>
  </si>
  <si>
    <t>-0.5716 to -0.2711</t>
  </si>
  <si>
    <t>0.04296 to 0.3899</t>
  </si>
  <si>
    <t>0.4643 to 0.8113</t>
  </si>
  <si>
    <t>Figure 4h</t>
    <phoneticPr fontId="1" type="noConversion"/>
  </si>
  <si>
    <t>wt-sham</t>
    <phoneticPr fontId="1" type="noConversion"/>
  </si>
  <si>
    <t>shRNA tg-sham</t>
    <phoneticPr fontId="1" type="noConversion"/>
  </si>
  <si>
    <t>wt-TAC</t>
    <phoneticPr fontId="1" type="noConversion"/>
  </si>
  <si>
    <t>shRNA tg-TAC</t>
    <phoneticPr fontId="1" type="noConversion"/>
  </si>
  <si>
    <t>-18.20 to 14.75</t>
  </si>
  <si>
    <r>
      <t>Sham: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wt</t>
    </r>
  </si>
  <si>
    <t>16.61 to 46.31</t>
  </si>
  <si>
    <t>-4.590 to 29.26</t>
  </si>
  <si>
    <t>18.34 to 48.03</t>
  </si>
  <si>
    <t>-2.865 to 30.98</t>
  </si>
  <si>
    <t>-34.47 to -3.779</t>
  </si>
  <si>
    <t>FS</t>
    <phoneticPr fontId="1" type="noConversion"/>
  </si>
  <si>
    <t>-10.94 to 8.552</t>
  </si>
  <si>
    <t>9.110 to 26.68</t>
  </si>
  <si>
    <t>-3.390 to 16.64</t>
  </si>
  <si>
    <t>10.31 to 27.88</t>
  </si>
  <si>
    <t>-2.194 to 17.84</t>
  </si>
  <si>
    <t>-20.35 to -2.190</t>
  </si>
  <si>
    <t>Figure 4f</t>
    <phoneticPr fontId="1" type="noConversion"/>
  </si>
  <si>
    <t>Figure 4j</t>
    <phoneticPr fontId="1" type="noConversion"/>
  </si>
  <si>
    <t>Time after TAC (days)</t>
    <phoneticPr fontId="1" type="noConversion"/>
  </si>
  <si>
    <t>Survived</t>
    <phoneticPr fontId="1" type="noConversion"/>
  </si>
  <si>
    <t>shRNA tg</t>
    <phoneticPr fontId="1" type="noConversion"/>
  </si>
  <si>
    <t>wt+wt</t>
    <phoneticPr fontId="1" type="noConversion"/>
  </si>
  <si>
    <t>wt+UBE2T tg</t>
    <phoneticPr fontId="1" type="noConversion"/>
  </si>
  <si>
    <t>CaMKII-d9 tg+wt</t>
    <phoneticPr fontId="1" type="noConversion"/>
  </si>
  <si>
    <t>CaMKII-d9tg+UBE2T tg</t>
    <phoneticPr fontId="1" type="noConversion"/>
  </si>
  <si>
    <t>Survived</t>
    <phoneticPr fontId="1" type="noConversion"/>
  </si>
  <si>
    <r>
      <t>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9 tg</t>
    </r>
    <phoneticPr fontId="1" type="noConversion"/>
  </si>
  <si>
    <t>UBE2T tg</t>
    <phoneticPr fontId="1" type="noConversion"/>
  </si>
  <si>
    <t>-0.7523 to 0.7451</t>
  </si>
  <si>
    <t>-3.680 to -2.183</t>
  </si>
  <si>
    <t>-2.013 to -0.5157</t>
  </si>
  <si>
    <t>-3.677 to -2.179</t>
  </si>
  <si>
    <t>-2.010 to -0.5121</t>
  </si>
  <si>
    <t>0.9184 to 2.416</t>
  </si>
  <si>
    <t>wt:wt vs. wt:UBE2 tg</t>
  </si>
  <si>
    <t>wt:wt vs. CaMKII-d9 tg:wt</t>
  </si>
  <si>
    <t>wt:wt vs. CaMKII-d9 tg:UBE2 tg</t>
  </si>
  <si>
    <t>wt:UBE2 tg vs. CaMKII-d9 tg:wt</t>
  </si>
  <si>
    <t>wt:UBE2 tg vs. CaMKII-d9 tg:UBE2 tg</t>
  </si>
  <si>
    <t>CaMKII-d9 tg:wt vs. CaMKII-d9 tg:UBE2 tg</t>
  </si>
  <si>
    <t>-0.4554 to 0.4315</t>
  </si>
  <si>
    <t>-2.418 to -1.531</t>
  </si>
  <si>
    <t>-1.518 to -0.6310</t>
  </si>
  <si>
    <t>-2.406 to -1.519</t>
  </si>
  <si>
    <t>-1.506 to -0.6191</t>
  </si>
  <si>
    <t>0.4564 to 1.343</t>
  </si>
  <si>
    <t>wt-wt</t>
    <phoneticPr fontId="1" type="noConversion"/>
  </si>
  <si>
    <t>wt-UBE2T tg</t>
    <phoneticPr fontId="1" type="noConversion"/>
  </si>
  <si>
    <t>CaMKII-d9 tg-wt</t>
    <phoneticPr fontId="1" type="noConversion"/>
  </si>
  <si>
    <t>CaMKII-d9 tg-UBE2T tg</t>
    <phoneticPr fontId="1" type="noConversion"/>
  </si>
  <si>
    <t>-17.73 to 14.06</t>
  </si>
  <si>
    <t>32.74 to 59.85</t>
  </si>
  <si>
    <t>8.897 to 38.11</t>
  </si>
  <si>
    <t>33.75 to 62.51</t>
  </si>
  <si>
    <t>9.965 to 40.71</t>
  </si>
  <si>
    <t>-35.73 to -9.857</t>
  </si>
  <si>
    <t>-9.873 to 8.169</t>
  </si>
  <si>
    <t>16.89 to 32.27</t>
  </si>
  <si>
    <t>4.113 to 20.69</t>
  </si>
  <si>
    <t>17.27 to 33.59</t>
  </si>
  <si>
    <t>4.530 to 21.98</t>
  </si>
  <si>
    <t>-19.52 to -4.838</t>
  </si>
  <si>
    <t>UBE2T/GAPDH</t>
    <phoneticPr fontId="1" type="noConversion"/>
  </si>
  <si>
    <t>Vehicle</t>
    <phoneticPr fontId="1" type="noConversion"/>
  </si>
  <si>
    <t>b-lac</t>
    <phoneticPr fontId="1" type="noConversion"/>
  </si>
  <si>
    <t>Ad-b-gal</t>
    <phoneticPr fontId="1" type="noConversion"/>
  </si>
  <si>
    <t>Ad-CaMKII-d9</t>
  </si>
  <si>
    <t>Ad-CaMKII-d9</t>
    <phoneticPr fontId="1" type="noConversion"/>
  </si>
  <si>
    <t>Vehicle:Ad-b-gal vs. Vehicle:Ad-CaMKII-d9</t>
  </si>
  <si>
    <t>0.01453 to 0.5962</t>
  </si>
  <si>
    <t>Vehicle:Ad-b-gal vs. b-lac:Ad-b-gal</t>
  </si>
  <si>
    <t>-0.3562 to 0.2254</t>
  </si>
  <si>
    <t>Vehicle:Ad-b-gal vs. b-lac:Ad-CaMKII-d9</t>
  </si>
  <si>
    <t>-0.4478 to 0.1339</t>
  </si>
  <si>
    <t>Vehicle:Ad-CaMKII-d9 vs. b-lac:Ad-b-gal</t>
  </si>
  <si>
    <t>-0.6616 to -0.07993</t>
  </si>
  <si>
    <t>Vehicle:Ad-CaMKII-d9 vs. b-lac:Ad-CaMKII-d9</t>
  </si>
  <si>
    <t>-0.7532 to -0.1715</t>
  </si>
  <si>
    <t>b-lac:Ad-b-gal vs. b-lac:Ad-CaMKII-d9</t>
  </si>
  <si>
    <t>-0.3824 to 0.1993</t>
  </si>
  <si>
    <t>-2.850 to -1.328</t>
  </si>
  <si>
    <t>-0.6577 to 0.8643</t>
  </si>
  <si>
    <t>-1.136 to 0.3856</t>
  </si>
  <si>
    <t>1.431 to 2.953</t>
  </si>
  <si>
    <t>0.9523 to 2.474</t>
  </si>
  <si>
    <t>-1.240 to 0.2823</t>
  </si>
  <si>
    <t>0.09176 to 0.6840</t>
  </si>
  <si>
    <t>Vehicle:Ad-b-gal vs. MG132:Ad-b-gal</t>
  </si>
  <si>
    <t>-0.1893 to 0.4029</t>
  </si>
  <si>
    <t>Vehicle:Ad-b-gal vs. MG132:Ad-CaMKII-d9</t>
  </si>
  <si>
    <t>-0.2706 to 0.3216</t>
  </si>
  <si>
    <t>Vehicle:Ad-CaMKII-d9 vs. MG132:Ad-b-gal</t>
  </si>
  <si>
    <t>-0.5771 to 0.01506</t>
  </si>
  <si>
    <t>Vehicle:Ad-CaMKII-d9 vs. MG132:Ad-CaMKII-d9</t>
  </si>
  <si>
    <t>-0.6585 to -0.06629</t>
  </si>
  <si>
    <t>MG132:Ad-b-gal vs. MG132:Ad-CaMKII-d9</t>
  </si>
  <si>
    <t>-0.3775 to 0.2147</t>
  </si>
  <si>
    <t>-3.010 to -1.573</t>
  </si>
  <si>
    <t>-0.6696 to 0.7677</t>
  </si>
  <si>
    <t>-1.357 to 0.08006</t>
  </si>
  <si>
    <t>1.622 to 3.059</t>
  </si>
  <si>
    <t>0.9340 to 2.371</t>
  </si>
  <si>
    <t>-1.406 to 0.03103</t>
  </si>
  <si>
    <t>Ad-UBE2T</t>
    <phoneticPr fontId="1" type="noConversion"/>
  </si>
  <si>
    <t>Ad-UBE2T-S110A</t>
    <phoneticPr fontId="1" type="noConversion"/>
  </si>
  <si>
    <t>Ad-UBE2T-S193A</t>
    <phoneticPr fontId="1" type="noConversion"/>
  </si>
  <si>
    <t>0.02626 to 0.8359</t>
  </si>
  <si>
    <t>-0.4336 to 0.3760</t>
  </si>
  <si>
    <t>0.003357 to 0.8130</t>
  </si>
  <si>
    <t>-0.8647 to -0.05505</t>
  </si>
  <si>
    <t>-0.4277 to 0.3819</t>
  </si>
  <si>
    <t>0.03215 to 0.8418</t>
  </si>
  <si>
    <t>Control</t>
    <phoneticPr fontId="1" type="noConversion"/>
  </si>
  <si>
    <t>ATP</t>
    <phoneticPr fontId="1" type="noConversion"/>
  </si>
  <si>
    <t>BSA</t>
    <phoneticPr fontId="1" type="noConversion"/>
  </si>
  <si>
    <t>BSA</t>
    <phoneticPr fontId="1" type="noConversion"/>
  </si>
  <si>
    <t>CaMKII-d9</t>
    <phoneticPr fontId="1" type="noConversion"/>
  </si>
  <si>
    <t>CaMKII-d2</t>
    <phoneticPr fontId="1" type="noConversion"/>
  </si>
  <si>
    <t>-0.3629 to 0.2260</t>
  </si>
  <si>
    <t>-0.7111 to -0.1222</t>
  </si>
  <si>
    <t>-0.1417 to 0.4472</t>
  </si>
  <si>
    <t>-0.6427 to -0.05376</t>
  </si>
  <si>
    <t>-0.07325 to 0.5157</t>
  </si>
  <si>
    <t>0.2750 to 0.8639</t>
  </si>
  <si>
    <t>e13-15</t>
    <phoneticPr fontId="1" type="noConversion"/>
  </si>
  <si>
    <t>e13-16</t>
    <phoneticPr fontId="1" type="noConversion"/>
  </si>
  <si>
    <t>e13-17</t>
    <phoneticPr fontId="1" type="noConversion"/>
  </si>
  <si>
    <t>Human</t>
    <phoneticPr fontId="1" type="noConversion"/>
  </si>
  <si>
    <t>21.84 to 39.08</t>
  </si>
  <si>
    <t>-29.53 to -12.29</t>
  </si>
  <si>
    <t>3.669 to 20.91</t>
  </si>
  <si>
    <t>-59.99 to -42.75</t>
  </si>
  <si>
    <t>-26.79 to -9.549</t>
  </si>
  <si>
    <t>24.58 to 41.82</t>
  </si>
  <si>
    <t>Rhesus monkey</t>
    <phoneticPr fontId="1" type="noConversion"/>
  </si>
  <si>
    <t>Dog</t>
    <phoneticPr fontId="1" type="noConversion"/>
  </si>
  <si>
    <t>Rat</t>
    <phoneticPr fontId="1" type="noConversion"/>
  </si>
  <si>
    <t>Mouse</t>
    <phoneticPr fontId="1" type="noConversion"/>
  </si>
  <si>
    <t>e13-14</t>
    <phoneticPr fontId="1" type="noConversion"/>
  </si>
  <si>
    <t>e13-14 vs. e13-15</t>
  </si>
  <si>
    <t>e13-14 vs. e13-17</t>
  </si>
  <si>
    <t>e13-15 vs. e13-16</t>
  </si>
  <si>
    <t>e13-15 vs. e13-17</t>
  </si>
  <si>
    <t>e13-16 vs. e13-17</t>
  </si>
  <si>
    <t>21.88 to 42.12</t>
  </si>
  <si>
    <t>-30.17 to -9.928</t>
  </si>
  <si>
    <t>15.03 to 35.28</t>
  </si>
  <si>
    <t>-62.17 to -41.93</t>
  </si>
  <si>
    <t>-16.97 to 3.277</t>
  </si>
  <si>
    <t>35.08 to 55.33</t>
  </si>
  <si>
    <t>31.52 to 51.20</t>
  </si>
  <si>
    <t>-2.097 to 17.58</t>
  </si>
  <si>
    <t>21.71 to 41.39</t>
  </si>
  <si>
    <t>-43.46 to -23.78</t>
  </si>
  <si>
    <t>-19.65 to 0.03182</t>
  </si>
  <si>
    <t>13.97 to 33.65</t>
  </si>
  <si>
    <t>-6.165 to 21.64</t>
  </si>
  <si>
    <t>-55.67 to -27.86</t>
  </si>
  <si>
    <t>-31.36 to -3.546</t>
  </si>
  <si>
    <t>-63.41 to -35.60</t>
  </si>
  <si>
    <t>-39.10 to -11.29</t>
  </si>
  <si>
    <t>10.41 to 38.22</t>
  </si>
  <si>
    <t>Supplementary Fig. 1d</t>
    <phoneticPr fontId="1" type="noConversion"/>
  </si>
  <si>
    <t>e14-15</t>
    <phoneticPr fontId="1" type="noConversion"/>
  </si>
  <si>
    <t>e14-16</t>
  </si>
  <si>
    <t>e14-17</t>
  </si>
  <si>
    <t>e14-15 vs. e14-16</t>
  </si>
  <si>
    <t>-15.45 to -1.869</t>
  </si>
  <si>
    <t>e14-15 vs. e14-17</t>
  </si>
  <si>
    <t>-98.13 to -84.55</t>
  </si>
  <si>
    <t>e14-16 vs. e14-17</t>
  </si>
  <si>
    <t>-89.47 to -75.89</t>
  </si>
  <si>
    <t>-0.9951 to 2.037</t>
  </si>
  <si>
    <t>-100.5 to -97.44</t>
  </si>
  <si>
    <t>-101.0 to -97.96</t>
  </si>
  <si>
    <t>e21-22</t>
    <phoneticPr fontId="1" type="noConversion"/>
  </si>
  <si>
    <t>e20-22</t>
    <phoneticPr fontId="1" type="noConversion"/>
  </si>
  <si>
    <t>e20b-22</t>
    <phoneticPr fontId="1" type="noConversion"/>
  </si>
  <si>
    <t>e21-22 vs. e20-22</t>
  </si>
  <si>
    <t>78.40 to 86.50</t>
  </si>
  <si>
    <t>e21-22 vs. e20b-22</t>
  </si>
  <si>
    <t>85.36 to 93.46</t>
  </si>
  <si>
    <t>e20-22 vs. e20b-22</t>
  </si>
  <si>
    <t>2.906 to 11.01</t>
  </si>
  <si>
    <t>23.79 to 53.30</t>
  </si>
  <si>
    <t>49.94 to 79.45</t>
  </si>
  <si>
    <t>11.40 to 40.91</t>
  </si>
  <si>
    <t>95.57 to 100.4</t>
  </si>
  <si>
    <t>96.58 to 101.4</t>
  </si>
  <si>
    <t>-1.399 to 3.421</t>
  </si>
  <si>
    <t>84.41 to 92.82</t>
  </si>
  <si>
    <t>90.10 to 98.52</t>
  </si>
  <si>
    <t>1.484 to 9.900</t>
  </si>
  <si>
    <t>48.11 to 70.57</t>
  </si>
  <si>
    <t>68.44 to 90.90</t>
  </si>
  <si>
    <t>Supplementary Fig. 2c</t>
    <phoneticPr fontId="1" type="noConversion"/>
  </si>
  <si>
    <t>0:1</t>
    <phoneticPr fontId="1" type="noConversion"/>
  </si>
  <si>
    <t>0.1:1</t>
    <phoneticPr fontId="1" type="noConversion"/>
  </si>
  <si>
    <t>0.5:1</t>
    <phoneticPr fontId="1" type="noConversion"/>
  </si>
  <si>
    <t>1:1</t>
    <phoneticPr fontId="1" type="noConversion"/>
  </si>
  <si>
    <t>0.05633 to 0.5015</t>
  </si>
  <si>
    <t>0.6144 to 1.060</t>
  </si>
  <si>
    <t>0.7009 to 1.146</t>
  </si>
  <si>
    <t>0.3354 to 0.7806</t>
  </si>
  <si>
    <t>0.4219 to 0.8671</t>
  </si>
  <si>
    <t>-0.1361 to 0.3091</t>
  </si>
  <si>
    <t>0.1892 to 0.6376</t>
  </si>
  <si>
    <t>0.4161 to 0.8645</t>
  </si>
  <si>
    <t>0.5794 to 1.028</t>
  </si>
  <si>
    <t>0.002639 to 0.4510</t>
  </si>
  <si>
    <t>0.1660 to 0.6144</t>
  </si>
  <si>
    <t>-0.06087 to 0.3875</t>
  </si>
  <si>
    <t>0</t>
    <phoneticPr fontId="1" type="noConversion"/>
  </si>
  <si>
    <t>30</t>
    <phoneticPr fontId="1" type="noConversion"/>
  </si>
  <si>
    <t>60</t>
    <phoneticPr fontId="1" type="noConversion"/>
  </si>
  <si>
    <t>0 vs. 30</t>
  </si>
  <si>
    <t>-1.219 to -0.1058</t>
  </si>
  <si>
    <t>0 vs. 60</t>
  </si>
  <si>
    <t>-1.770 to -0.6570</t>
  </si>
  <si>
    <t>30 vs. 60</t>
  </si>
  <si>
    <t>-1.108 to 0.005408</t>
  </si>
  <si>
    <t>Supplementary Fig. 3b</t>
    <phoneticPr fontId="1" type="noConversion"/>
  </si>
  <si>
    <t>-2.238 to -0.4718</t>
  </si>
  <si>
    <t>-2.227 to -0.4607</t>
  </si>
  <si>
    <t>-0.8721 to 0.8942</t>
  </si>
  <si>
    <t>Supplementary Fig. 3c</t>
    <phoneticPr fontId="1" type="noConversion"/>
  </si>
  <si>
    <t>Supplementary Fig. 3d</t>
    <phoneticPr fontId="1" type="noConversion"/>
  </si>
  <si>
    <t>Sham</t>
    <phoneticPr fontId="1" type="noConversion"/>
  </si>
  <si>
    <t>I/R</t>
    <phoneticPr fontId="1" type="noConversion"/>
  </si>
  <si>
    <t>Scrambled</t>
    <phoneticPr fontId="1" type="noConversion"/>
  </si>
  <si>
    <t>CaMKII-d9 siRNA</t>
    <phoneticPr fontId="1" type="noConversion"/>
  </si>
  <si>
    <t>Control vs. Scramble</t>
  </si>
  <si>
    <t>-0.3066 to 0.5335</t>
  </si>
  <si>
    <t>0.1647 to 1.005</t>
  </si>
  <si>
    <t>0.05124 to 0.8913</t>
  </si>
  <si>
    <t>CaMKII-d2</t>
    <phoneticPr fontId="1" type="noConversion"/>
  </si>
  <si>
    <t>-0.1820 to 0.4769</t>
  </si>
  <si>
    <t>-4.311 to -3.652</t>
  </si>
  <si>
    <t>-2.872 to -2.213</t>
  </si>
  <si>
    <t>-4.459 to -3.800</t>
  </si>
  <si>
    <t>-3.020 to -2.361</t>
  </si>
  <si>
    <t>1.110 to 1.769</t>
  </si>
  <si>
    <t>-0.09224 to 0.6318</t>
  </si>
  <si>
    <t>-1.310 to -0.5855</t>
  </si>
  <si>
    <t>-0.8694 to -0.1454</t>
  </si>
  <si>
    <t>-1.579 to -0.8553</t>
  </si>
  <si>
    <t>-1.139 to -0.4152</t>
  </si>
  <si>
    <t>0.07810 to 0.8021</t>
  </si>
  <si>
    <t>Ad-CaMKII-d9</t>
    <phoneticPr fontId="1" type="noConversion"/>
  </si>
  <si>
    <t>Ad-CaMKII-d2</t>
    <phoneticPr fontId="1" type="noConversion"/>
  </si>
  <si>
    <t>UBE2T</t>
    <phoneticPr fontId="1" type="noConversion"/>
  </si>
  <si>
    <t>ATF3</t>
  </si>
  <si>
    <t>Cdo1</t>
  </si>
  <si>
    <t>Cdo1</t>
    <phoneticPr fontId="1" type="noConversion"/>
  </si>
  <si>
    <t>LIF</t>
  </si>
  <si>
    <t>LIF</t>
    <phoneticPr fontId="1" type="noConversion"/>
  </si>
  <si>
    <t>CHAC1</t>
  </si>
  <si>
    <t>Ccna2</t>
  </si>
  <si>
    <t>Ccna2</t>
    <phoneticPr fontId="1" type="noConversion"/>
  </si>
  <si>
    <t>Ereg</t>
  </si>
  <si>
    <t>Bdkrb1</t>
  </si>
  <si>
    <t>CSF2</t>
  </si>
  <si>
    <t>Reg3b</t>
  </si>
  <si>
    <t>Reg3b</t>
    <phoneticPr fontId="1" type="noConversion"/>
  </si>
  <si>
    <t>Has1</t>
  </si>
  <si>
    <t>Has1</t>
    <phoneticPr fontId="1" type="noConversion"/>
  </si>
  <si>
    <t>Hpgd</t>
  </si>
  <si>
    <t>Hpgd</t>
    <phoneticPr fontId="1" type="noConversion"/>
  </si>
  <si>
    <t>Plk1</t>
  </si>
  <si>
    <t>-0.8262 to 1.014</t>
  </si>
  <si>
    <t>-1.275 to 0.5649</t>
  </si>
  <si>
    <t>-2.184 to -0.3445</t>
  </si>
  <si>
    <t>-1.067 to 0.7732</t>
  </si>
  <si>
    <t>-1.133 to 0.7074</t>
  </si>
  <si>
    <t>-1.274 to 0.5660</t>
  </si>
  <si>
    <t>-1.369 to 0.4711</t>
  </si>
  <si>
    <t>-2.278 to -0.4383</t>
  </si>
  <si>
    <t>-1.161 to 0.6793</t>
  </si>
  <si>
    <t>-1.226 to 0.6136</t>
  </si>
  <si>
    <t>-1.368 to 0.4722</t>
  </si>
  <si>
    <t>-1.829 to 0.01057</t>
  </si>
  <si>
    <t>-0.7118 to 1.128</t>
  </si>
  <si>
    <t>-0.7775 to 1.062</t>
  </si>
  <si>
    <t>-0.9189 to 0.9210</t>
  </si>
  <si>
    <t>0.1976 to 2.038</t>
  </si>
  <si>
    <t>0.1319 to 1.972</t>
  </si>
  <si>
    <t>-0.9857 to 0.8542</t>
  </si>
  <si>
    <t>-1.127 to 0.7128</t>
  </si>
  <si>
    <t>-1.061 to 0.7785</t>
  </si>
  <si>
    <t>-0.8610 to 0.6178</t>
  </si>
  <si>
    <t>-0.7821 to 0.6967</t>
  </si>
  <si>
    <t>-0.5661 to 0.9127</t>
  </si>
  <si>
    <t>-0.5055 to 0.9733</t>
  </si>
  <si>
    <t>-0.5487 to 0.9300</t>
  </si>
  <si>
    <t>-0.6242 to 0.8546</t>
  </si>
  <si>
    <t>-0.6606 to 0.8182</t>
  </si>
  <si>
    <t>-0.4445 to 1.034</t>
  </si>
  <si>
    <t>-0.3839 to 1.095</t>
  </si>
  <si>
    <t>-0.4272 to 1.052</t>
  </si>
  <si>
    <t>-0.5026 to 0.9761</t>
  </si>
  <si>
    <t>-0.5234 to 0.9554</t>
  </si>
  <si>
    <t>-0.4628 to 1.016</t>
  </si>
  <si>
    <t>-0.5060 to 0.9728</t>
  </si>
  <si>
    <t>-0.5815 to 0.8973</t>
  </si>
  <si>
    <t>-0.6788 to 0.8000</t>
  </si>
  <si>
    <t>-0.7220 to 0.7568</t>
  </si>
  <si>
    <t>-0.7975 to 0.6813</t>
  </si>
  <si>
    <t>-0.7826 to 0.6962</t>
  </si>
  <si>
    <t>-0.8581 to 0.6207</t>
  </si>
  <si>
    <t>-0.8149 to 0.6639</t>
  </si>
  <si>
    <t>COX-2 siRNA1</t>
    <phoneticPr fontId="1" type="noConversion"/>
  </si>
  <si>
    <t>COX-2 siRNA2</t>
  </si>
  <si>
    <t>COX-2 siRNA3</t>
  </si>
  <si>
    <t>0.008711 to 0.5202</t>
  </si>
  <si>
    <t>0.08088 to 0.5923</t>
  </si>
  <si>
    <t>0.4005 to 0.9120</t>
  </si>
  <si>
    <t>-0.1836 to 0.3279</t>
  </si>
  <si>
    <t>0.1361 to 0.6475</t>
  </si>
  <si>
    <t>0.06391 to 0.5754</t>
  </si>
  <si>
    <t>Cox-2 siRNA1</t>
    <phoneticPr fontId="1" type="noConversion"/>
  </si>
  <si>
    <t>Cox-2 siRNA2</t>
  </si>
  <si>
    <t>Cox-2 siRNA3</t>
  </si>
  <si>
    <t>-0.4119 to 0.3486</t>
  </si>
  <si>
    <t>-0.3451 to 0.4154</t>
  </si>
  <si>
    <t>-0.3745 to 0.3860</t>
  </si>
  <si>
    <t>-1.688 to -0.9273</t>
  </si>
  <si>
    <t>-1.657 to -0.8969</t>
  </si>
  <si>
    <t>-1.628 to -0.8676</t>
  </si>
  <si>
    <t>-1.825 to -1.064</t>
  </si>
  <si>
    <t>-0.3134 to 0.4471</t>
  </si>
  <si>
    <t>-0.3428 to 0.4176</t>
  </si>
  <si>
    <t>-1.656 to -0.8957</t>
  </si>
  <si>
    <t>-1.626 to -0.8652</t>
  </si>
  <si>
    <t>-1.596 to -0.8360</t>
  </si>
  <si>
    <t>-1.793 to -1.033</t>
  </si>
  <si>
    <t>-0.4097 to 0.3508</t>
  </si>
  <si>
    <t>-1.723 to -0.9625</t>
  </si>
  <si>
    <t>-1.692 to -0.9320</t>
  </si>
  <si>
    <t>-1.663 to -0.9028</t>
  </si>
  <si>
    <t>-1.860 to -1.100</t>
  </si>
  <si>
    <t>-1.694 to -0.9330</t>
  </si>
  <si>
    <t>-1.663 to -0.9026</t>
  </si>
  <si>
    <t>-1.831 to -1.070</t>
  </si>
  <si>
    <t>-0.3498 to 0.4107</t>
  </si>
  <si>
    <t>-0.3205 to 0.4399</t>
  </si>
  <si>
    <t>-0.5174 to 0.2431</t>
  </si>
  <si>
    <t>-0.3510 to 0.4095</t>
  </si>
  <si>
    <t>-0.5479 to 0.2126</t>
  </si>
  <si>
    <t>-0.5771 to 0.1834</t>
  </si>
  <si>
    <t>-0.1277 to 0.2607</t>
  </si>
  <si>
    <t>-0.2460 to 0.1424</t>
  </si>
  <si>
    <t>-0.2760 to 0.1123</t>
  </si>
  <si>
    <t>-1.922 to -1.534</t>
  </si>
  <si>
    <t>-1.815 to -1.426</t>
  </si>
  <si>
    <t>-1.797 to -1.408</t>
  </si>
  <si>
    <t>-2.106 to -1.718</t>
  </si>
  <si>
    <t>-0.3425 to 0.04585</t>
  </si>
  <si>
    <t>-1.989 to -1.600</t>
  </si>
  <si>
    <t>-1.881 to -1.493</t>
  </si>
  <si>
    <t>-1.863 to -1.475</t>
  </si>
  <si>
    <t>-2.173 to -1.784</t>
  </si>
  <si>
    <t>-0.2242 to 0.1641</t>
  </si>
  <si>
    <t>-1.871 to -1.482</t>
  </si>
  <si>
    <t>-1.763 to -1.375</t>
  </si>
  <si>
    <t>-1.745 to -1.356</t>
  </si>
  <si>
    <t>-2.054 to -1.666</t>
  </si>
  <si>
    <t>-1.840 to -1.452</t>
  </si>
  <si>
    <t>-1.733 to -1.344</t>
  </si>
  <si>
    <t>-1.715 to -1.326</t>
  </si>
  <si>
    <t>-2.024 to -1.636</t>
  </si>
  <si>
    <t>-0.08654 to 0.3018</t>
  </si>
  <si>
    <t>-0.06834 to 0.3200</t>
  </si>
  <si>
    <t>-0.1760 to 0.2124</t>
  </si>
  <si>
    <t>-0.4857 to -0.09738</t>
  </si>
  <si>
    <t>-0.5039 to -0.1156</t>
  </si>
  <si>
    <t>0.01098 to 0.5133</t>
  </si>
  <si>
    <t>0.1626 to 0.6649</t>
  </si>
  <si>
    <t>-0.09956 to 0.4028</t>
  </si>
  <si>
    <t>Supplementary Fig. 6d</t>
    <phoneticPr fontId="1" type="noConversion"/>
  </si>
  <si>
    <t>BNP</t>
    <phoneticPr fontId="2" type="noConversion"/>
  </si>
  <si>
    <t>Supplementary Fig. 4e</t>
    <phoneticPr fontId="1" type="noConversion"/>
  </si>
  <si>
    <t>Supplementary Fig. 4g</t>
    <phoneticPr fontId="1" type="noConversion"/>
  </si>
  <si>
    <t>Supplementary Fig. 4f</t>
    <phoneticPr fontId="1" type="noConversion"/>
  </si>
  <si>
    <t>Supplementary Fig. 4d</t>
    <phoneticPr fontId="1" type="noConversion"/>
  </si>
  <si>
    <t>Supplementary Fig. 4c</t>
    <phoneticPr fontId="1" type="noConversion"/>
  </si>
  <si>
    <t>Supplementary Fig. 4b</t>
    <phoneticPr fontId="1" type="noConversion"/>
  </si>
  <si>
    <t>Supplementary Fig. 3l</t>
    <phoneticPr fontId="1" type="noConversion"/>
  </si>
  <si>
    <t>Supplementary Fig. 3k</t>
    <phoneticPr fontId="1" type="noConversion"/>
  </si>
  <si>
    <t>Supplementary Fig. 3j</t>
    <phoneticPr fontId="1" type="noConversion"/>
  </si>
  <si>
    <t>Supplementary Fig. 3i</t>
    <phoneticPr fontId="1" type="noConversion"/>
  </si>
  <si>
    <t>Supplementary Fig. 3g</t>
    <phoneticPr fontId="1" type="noConversion"/>
  </si>
  <si>
    <t>Supplementary Fig. 3f</t>
    <phoneticPr fontId="1" type="noConversion"/>
  </si>
  <si>
    <t>Supplementary Fig. 3a</t>
    <phoneticPr fontId="1" type="noConversion"/>
  </si>
  <si>
    <t>Supplementary Fig. 2d</t>
    <phoneticPr fontId="1" type="noConversion"/>
  </si>
  <si>
    <t>Supplementary Fig. 1e</t>
    <phoneticPr fontId="1" type="noConversion"/>
  </si>
  <si>
    <t>Supplementary Fig. 1c</t>
    <phoneticPr fontId="1" type="noConversion"/>
  </si>
  <si>
    <t>Figure 4m</t>
    <phoneticPr fontId="1" type="noConversion"/>
  </si>
  <si>
    <t>Figure 4l</t>
    <phoneticPr fontId="1" type="noConversion"/>
  </si>
  <si>
    <t>Figure 4k</t>
    <phoneticPr fontId="1" type="noConversion"/>
  </si>
  <si>
    <t>Figure 4i</t>
    <phoneticPr fontId="1" type="noConversion"/>
  </si>
  <si>
    <t>Figure 4g</t>
    <phoneticPr fontId="1" type="noConversion"/>
  </si>
  <si>
    <t>Figure 4d</t>
    <phoneticPr fontId="1" type="noConversion"/>
  </si>
  <si>
    <t>Figure 4a</t>
    <phoneticPr fontId="1" type="noConversion"/>
  </si>
  <si>
    <t>Figure 3k</t>
    <phoneticPr fontId="1" type="noConversion"/>
  </si>
  <si>
    <t>Figure 3j</t>
    <phoneticPr fontId="1" type="noConversion"/>
  </si>
  <si>
    <t>Figure 3i</t>
    <phoneticPr fontId="1" type="noConversion"/>
  </si>
  <si>
    <t>Figure 3h</t>
    <phoneticPr fontId="1" type="noConversion"/>
  </si>
  <si>
    <t>Figure 3g</t>
    <phoneticPr fontId="1" type="noConversion"/>
  </si>
  <si>
    <t>Figure 3f</t>
    <phoneticPr fontId="1" type="noConversion"/>
  </si>
  <si>
    <t>Figure 3e</t>
    <phoneticPr fontId="1" type="noConversion"/>
  </si>
  <si>
    <t>Figure 3c</t>
    <phoneticPr fontId="1" type="noConversion"/>
  </si>
  <si>
    <t>Figure 3b</t>
    <phoneticPr fontId="1" type="noConversion"/>
  </si>
  <si>
    <t>Figure 3a</t>
    <phoneticPr fontId="1" type="noConversion"/>
  </si>
  <si>
    <t>Figure 2j</t>
    <phoneticPr fontId="1" type="noConversion"/>
  </si>
  <si>
    <t>Figure 2i</t>
    <phoneticPr fontId="1" type="noConversion"/>
  </si>
  <si>
    <t>Figure 2g</t>
    <phoneticPr fontId="1" type="noConversion"/>
  </si>
  <si>
    <t>Figure 2f</t>
    <phoneticPr fontId="1" type="noConversion"/>
  </si>
  <si>
    <t>Figure 2d</t>
    <phoneticPr fontId="1" type="noConversion"/>
  </si>
  <si>
    <t>Figure 2b</t>
    <phoneticPr fontId="1" type="noConversion"/>
  </si>
  <si>
    <t>Figure 2a</t>
    <phoneticPr fontId="1" type="noConversion"/>
  </si>
  <si>
    <t>Figure 1h</t>
    <phoneticPr fontId="1" type="noConversion"/>
  </si>
  <si>
    <t>Figure 1g</t>
    <phoneticPr fontId="1" type="noConversion"/>
  </si>
  <si>
    <t>Figure 1f</t>
    <phoneticPr fontId="1" type="noConversion"/>
  </si>
  <si>
    <t>Figure 1e</t>
    <phoneticPr fontId="1" type="noConversion"/>
  </si>
  <si>
    <t>Figure 1c</t>
    <phoneticPr fontId="1" type="noConversion"/>
  </si>
  <si>
    <t>Figure 1a</t>
    <phoneticPr fontId="1" type="noConversion"/>
  </si>
  <si>
    <t>Supplementary Fig. 4h</t>
    <phoneticPr fontId="1" type="noConversion"/>
  </si>
  <si>
    <t>Supplementary Fig. 6c</t>
    <phoneticPr fontId="1" type="noConversion"/>
  </si>
  <si>
    <t>shRNA tg</t>
    <phoneticPr fontId="1" type="noConversion"/>
  </si>
  <si>
    <t>Supplementary Fig. 6i</t>
    <phoneticPr fontId="1" type="noConversion"/>
  </si>
  <si>
    <t>Supplementary Fig. 6j</t>
    <phoneticPr fontId="1" type="noConversion"/>
  </si>
  <si>
    <t>Sham</t>
    <phoneticPr fontId="1" type="noConversion"/>
  </si>
  <si>
    <t>TAC</t>
    <phoneticPr fontId="1" type="noConversion"/>
  </si>
  <si>
    <r>
      <t>Sham: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Sham:</t>
    </r>
    <r>
      <rPr>
        <i/>
        <sz val="10"/>
        <rFont val="Arial"/>
        <family val="2"/>
      </rPr>
      <t>shRNA tg</t>
    </r>
  </si>
  <si>
    <t>-1.839 to -0.3453</t>
  </si>
  <si>
    <t>-0.5864 to 0.9074</t>
  </si>
  <si>
    <r>
      <t>Sham: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shRNA tg</t>
    </r>
  </si>
  <si>
    <t>-1.645 to -0.1512</t>
  </si>
  <si>
    <r>
      <t>Sham:</t>
    </r>
    <r>
      <rPr>
        <i/>
        <sz val="10"/>
        <rFont val="Arial"/>
        <family val="2"/>
      </rPr>
      <t>shRNA tg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wt</t>
    </r>
  </si>
  <si>
    <t>0.5058 to 2.000</t>
  </si>
  <si>
    <r>
      <t>Sham:</t>
    </r>
    <r>
      <rPr>
        <i/>
        <sz val="10"/>
        <rFont val="Arial"/>
        <family val="2"/>
      </rPr>
      <t>shRNA tg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shRNA tg</t>
    </r>
  </si>
  <si>
    <t>-0.5528 to 0.9410</t>
  </si>
  <si>
    <r>
      <t>TAC: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shRNA tg</t>
    </r>
  </si>
  <si>
    <t>-1.806 to -0.3117</t>
  </si>
  <si>
    <t>wt</t>
    <phoneticPr fontId="1" type="noConversion"/>
  </si>
  <si>
    <r>
      <t>wt: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wt:</t>
    </r>
    <r>
      <rPr>
        <i/>
        <sz val="10"/>
        <rFont val="Arial"/>
        <family val="2"/>
      </rPr>
      <t>UBE2T tg</t>
    </r>
  </si>
  <si>
    <t>-3.296 to -2.379</t>
  </si>
  <si>
    <r>
      <t>wt: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CaMKII-d9 tg:</t>
    </r>
    <r>
      <rPr>
        <i/>
        <sz val="10"/>
        <rFont val="Arial"/>
        <family val="2"/>
      </rPr>
      <t>wt</t>
    </r>
  </si>
  <si>
    <t>0.1115 to 1.029</t>
  </si>
  <si>
    <r>
      <t>wt: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CaMKII-d9 tg:</t>
    </r>
    <r>
      <rPr>
        <i/>
        <sz val="10"/>
        <rFont val="Arial"/>
        <family val="2"/>
      </rPr>
      <t>UBE2T tg</t>
    </r>
  </si>
  <si>
    <t>-1.216 to -0.2992</t>
  </si>
  <si>
    <r>
      <t>wt:</t>
    </r>
    <r>
      <rPr>
        <i/>
        <sz val="10"/>
        <rFont val="Arial"/>
        <family val="2"/>
      </rPr>
      <t>UBE2T tg</t>
    </r>
    <r>
      <rPr>
        <sz val="10"/>
        <rFont val="Arial"/>
        <family val="2"/>
      </rPr>
      <t xml:space="preserve"> vs. CaMKII-d9 tg:</t>
    </r>
    <r>
      <rPr>
        <i/>
        <sz val="10"/>
        <rFont val="Arial"/>
        <family val="2"/>
      </rPr>
      <t>wt</t>
    </r>
  </si>
  <si>
    <t>2.949 to 3.866</t>
  </si>
  <si>
    <r>
      <t>wt:</t>
    </r>
    <r>
      <rPr>
        <i/>
        <sz val="10"/>
        <rFont val="Arial"/>
        <family val="2"/>
      </rPr>
      <t>UBE2T tg</t>
    </r>
    <r>
      <rPr>
        <sz val="10"/>
        <rFont val="Arial"/>
        <family val="2"/>
      </rPr>
      <t xml:space="preserve"> vs. CaMKII-d9 tg:</t>
    </r>
    <r>
      <rPr>
        <i/>
        <sz val="10"/>
        <rFont val="Arial"/>
        <family val="2"/>
      </rPr>
      <t>UBE2T tg</t>
    </r>
  </si>
  <si>
    <t>1.621 to 2.538</t>
  </si>
  <si>
    <r>
      <t>CaMKII-d9 tg: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CaMKII-d9 tg:</t>
    </r>
    <r>
      <rPr>
        <i/>
        <sz val="10"/>
        <rFont val="Arial"/>
        <family val="2"/>
      </rPr>
      <t>UBE2T tg</t>
    </r>
  </si>
  <si>
    <t>-1.787 to -0.8693</t>
  </si>
  <si>
    <t>Supplementary Fig. 6m</t>
    <phoneticPr fontId="1" type="noConversion"/>
  </si>
  <si>
    <t>wt</t>
    <phoneticPr fontId="1" type="noConversion"/>
  </si>
  <si>
    <t>CaMKII-d2 tg</t>
    <phoneticPr fontId="1" type="noConversion"/>
  </si>
  <si>
    <t>Supplementary Fig. 6n</t>
    <phoneticPr fontId="1" type="noConversion"/>
  </si>
  <si>
    <t>Supplementary Fig. 6o</t>
    <phoneticPr fontId="1" type="noConversion"/>
  </si>
  <si>
    <t>wt</t>
    <phoneticPr fontId="1" type="noConversion"/>
  </si>
  <si>
    <t>46.23 to 64.25</t>
  </si>
  <si>
    <t>10.46 to 28.48</t>
  </si>
  <si>
    <t>-44.78 to -26.76</t>
  </si>
  <si>
    <t>25.82 to 37.57</t>
  </si>
  <si>
    <t>7.166 to 18.92</t>
  </si>
  <si>
    <t>-24.53 to -12.77</t>
  </si>
  <si>
    <t>-3.069 to -1.725</t>
  </si>
  <si>
    <t>1.053 to 2.397</t>
  </si>
  <si>
    <t>-3.913 to -2.609</t>
  </si>
  <si>
    <t>-1.586 to -0.2819</t>
  </si>
  <si>
    <t>1.676 to 2.979</t>
  </si>
  <si>
    <t>0.1388 to 0.3187</t>
  </si>
  <si>
    <t>-0.002450 to 0.1774</t>
  </si>
  <si>
    <t>-0.2312 to -0.05130</t>
  </si>
  <si>
    <t>0.3897 to 0.7228</t>
  </si>
  <si>
    <t>0.03842 to 0.3716</t>
  </si>
  <si>
    <t>-0.5178 to -0.1847</t>
  </si>
  <si>
    <t>Supplementary Fig. 6q</t>
    <phoneticPr fontId="1" type="noConversion"/>
  </si>
  <si>
    <t>CaMKII-d2 tg</t>
    <phoneticPr fontId="1" type="noConversion"/>
  </si>
  <si>
    <t>Survived</t>
    <phoneticPr fontId="1" type="noConversion"/>
  </si>
  <si>
    <t>Normal</t>
    <phoneticPr fontId="1" type="noConversion"/>
  </si>
  <si>
    <t>HCM</t>
    <phoneticPr fontId="1" type="noConversion"/>
  </si>
  <si>
    <t>MOI 50</t>
    <phoneticPr fontId="1" type="noConversion"/>
  </si>
  <si>
    <t>MOI 150</t>
    <phoneticPr fontId="1" type="noConversion"/>
  </si>
  <si>
    <t>MOI 50</t>
    <phoneticPr fontId="1" type="noConversion"/>
  </si>
  <si>
    <t>-0.6811 to -0.1016</t>
  </si>
  <si>
    <t>-0.1618 to 0.4177</t>
  </si>
  <si>
    <t>0.2295 to 0.8090</t>
  </si>
  <si>
    <t>0.1275 to 0.7772</t>
  </si>
  <si>
    <t>-0.2443 to 0.4054</t>
  </si>
  <si>
    <t>-0.6966 to -0.04695</t>
  </si>
  <si>
    <t>-0.1281 to 0.3675</t>
  </si>
  <si>
    <t>-1.622 to -1.126</t>
  </si>
  <si>
    <t>-0.9639 to -0.4682</t>
  </si>
  <si>
    <t>-1.741 to -1.246</t>
  </si>
  <si>
    <t>-1.084 to -0.5879</t>
  </si>
  <si>
    <t>0.4101 to 0.9058</t>
  </si>
  <si>
    <r>
      <t xml:space="preserve">Vehicle:Scramble vs. Vehicle:CaMKII-d9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</si>
  <si>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-1.286 to 1.072</t>
  </si>
  <si>
    <t>-2.987 to -0.6297</t>
  </si>
  <si>
    <r>
      <t xml:space="preserve">Vehicle:Scramble vs. Dox:CaMKII-d9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</si>
  <si>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-1.567 to 0.7899</t>
  </si>
  <si>
    <r>
      <t xml:space="preserve">Vehicle:CaMKII-d9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 vs. Dox:Scramble</t>
    </r>
  </si>
  <si>
    <t>-2.880 to -0.5226</t>
  </si>
  <si>
    <r>
      <t xml:space="preserve">Vehicle:CaMKII-d9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iRNA vs. Dox:CaMKII-d9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</si>
  <si>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-1.460 to 0.8970</t>
  </si>
  <si>
    <r>
      <t xml:space="preserve">Dox:Scramble vs. Dox:CaMKII-d9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</si>
  <si>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0.2409 to 2.598</t>
  </si>
  <si>
    <r>
      <t xml:space="preserve">Vehicle:Scramble vs. Vehicle:d9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</si>
  <si>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-0.7749 to -0.08902</t>
  </si>
  <si>
    <t>0.009128 to 0.6950</t>
  </si>
  <si>
    <r>
      <t xml:space="preserve">Vehicle:Scramble vs. Dox:d9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</si>
  <si>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-0.5244 to 0.1615</t>
  </si>
  <si>
    <r>
      <t xml:space="preserve">Vehicle:d9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 vs. Dox:Scramble</t>
    </r>
  </si>
  <si>
    <t>0.4411 to 1.127</t>
  </si>
  <si>
    <r>
      <t xml:space="preserve">Vehicle:d9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iRNA vs. Dox:d9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</si>
  <si>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-0.09241 to 0.5935</t>
  </si>
  <si>
    <r>
      <t xml:space="preserve">Dox:Scramble vs. Dox:d9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iRNA</t>
    </r>
  </si>
  <si>
    <t>-0.8765 to -0.1906</t>
  </si>
  <si>
    <t>UBE2T-S110A</t>
    <phoneticPr fontId="1" type="noConversion"/>
  </si>
  <si>
    <t xml:space="preserve">CaMKII-d9 </t>
    <phoneticPr fontId="1" type="noConversion"/>
  </si>
  <si>
    <t>-0.6308 to -0.1740</t>
  </si>
  <si>
    <t>UBE2T:BSA vs. UBE2T-S110A:BSA</t>
  </si>
  <si>
    <t>0.6825 to 1.139</t>
  </si>
  <si>
    <t>0.4782 to 0.9350</t>
  </si>
  <si>
    <t>1.085 to 1.542</t>
  </si>
  <si>
    <t>0.8806 to 1.337</t>
  </si>
  <si>
    <t>-0.4327 to 0.02404</t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</si>
  <si>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1</t>
    </r>
    <phoneticPr fontId="1" type="noConversion"/>
  </si>
  <si>
    <t>-0.08649 to 0.3377</t>
  </si>
  <si>
    <t>0.1943 to 0.6185</t>
  </si>
  <si>
    <t>0.06865 to 0.4929</t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</si>
  <si>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9</t>
    </r>
    <phoneticPr fontId="1" type="noConversion"/>
  </si>
  <si>
    <t>Ad-b-gal</t>
    <phoneticPr fontId="1" type="noConversion"/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</si>
  <si>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9</t>
    </r>
    <phoneticPr fontId="1" type="noConversion"/>
  </si>
  <si>
    <r>
      <t>Ad-CaMKII-</t>
    </r>
    <r>
      <rPr>
        <sz val="10"/>
        <rFont val="Symbol"/>
        <family val="1"/>
        <charset val="2"/>
      </rPr>
      <t></t>
    </r>
    <r>
      <rPr>
        <sz val="10"/>
        <rFont val="Arial"/>
        <family val="2"/>
      </rPr>
      <t>3</t>
    </r>
    <phoneticPr fontId="1" type="noConversion"/>
  </si>
  <si>
    <t>0.2385 to 0.5556</t>
  </si>
  <si>
    <t>-0.06124 to 0.2559</t>
  </si>
  <si>
    <t>-0.4583 to -0.1411</t>
  </si>
  <si>
    <t>Rat</t>
    <phoneticPr fontId="1" type="noConversion"/>
  </si>
  <si>
    <t>Rhesus monkey</t>
    <phoneticPr fontId="1" type="noConversion"/>
  </si>
  <si>
    <t xml:space="preserve">Percentage </t>
    <phoneticPr fontId="1" type="noConversion"/>
  </si>
  <si>
    <t>Vehicle</t>
    <phoneticPr fontId="1" type="noConversion"/>
  </si>
  <si>
    <t>H2O2</t>
    <phoneticPr fontId="1" type="noConversion"/>
  </si>
  <si>
    <t>Normal</t>
    <phoneticPr fontId="1" type="noConversion"/>
  </si>
  <si>
    <r>
      <t>Ad-</t>
    </r>
    <r>
      <rPr>
        <sz val="11"/>
        <rFont val="Symbol"/>
        <family val="1"/>
        <charset val="2"/>
      </rPr>
      <t></t>
    </r>
    <r>
      <rPr>
        <sz val="11"/>
        <rFont val="Arial"/>
        <family val="2"/>
      </rPr>
      <t>-gal</t>
    </r>
  </si>
  <si>
    <r>
      <t>Ad-CaMKII-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9</t>
    </r>
    <phoneticPr fontId="1" type="noConversion"/>
  </si>
  <si>
    <r>
      <t>Ad-CaMKII-</t>
    </r>
    <r>
      <rPr>
        <sz val="11"/>
        <color theme="1"/>
        <rFont val="Symbol"/>
        <family val="1"/>
        <charset val="2"/>
      </rPr>
      <t></t>
    </r>
    <r>
      <rPr>
        <sz val="11"/>
        <color theme="1"/>
        <rFont val="Arial"/>
        <family val="2"/>
      </rPr>
      <t>2</t>
    </r>
    <phoneticPr fontId="1" type="noConversion"/>
  </si>
  <si>
    <t>EF</t>
    <phoneticPr fontId="1" type="noConversion"/>
  </si>
  <si>
    <t>FS</t>
    <phoneticPr fontId="1" type="noConversion"/>
  </si>
  <si>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Arial"/>
        <family val="2"/>
      </rPr>
      <t>H2AX/GAPDH</t>
    </r>
    <phoneticPr fontId="1" type="noConversion"/>
  </si>
  <si>
    <t>Figure 5b</t>
    <phoneticPr fontId="1" type="noConversion"/>
  </si>
  <si>
    <t>CaMKII-d3</t>
    <phoneticPr fontId="1" type="noConversion"/>
  </si>
  <si>
    <t>Supplementary Fig. 3h</t>
    <phoneticPr fontId="1" type="noConversion"/>
  </si>
  <si>
    <t>UBE2T</t>
    <phoneticPr fontId="1" type="noConversion"/>
  </si>
  <si>
    <t>LVIDd</t>
    <phoneticPr fontId="1" type="noConversion"/>
  </si>
  <si>
    <t>LVIDs</t>
    <phoneticPr fontId="1" type="noConversion"/>
  </si>
  <si>
    <t>FS</t>
    <phoneticPr fontId="1" type="noConversion"/>
  </si>
  <si>
    <t>LVIDs</t>
    <phoneticPr fontId="1" type="noConversion"/>
  </si>
  <si>
    <t>LVPWd</t>
    <phoneticPr fontId="1" type="noConversion"/>
  </si>
  <si>
    <t>LVPWs</t>
    <phoneticPr fontId="1" type="noConversion"/>
  </si>
  <si>
    <t>FS</t>
    <phoneticPr fontId="1" type="noConversion"/>
  </si>
  <si>
    <t>EF</t>
    <phoneticPr fontId="1" type="noConversion"/>
  </si>
  <si>
    <t>MG132</t>
    <phoneticPr fontId="1" type="noConversion"/>
  </si>
  <si>
    <t>EF</t>
    <phoneticPr fontId="1" type="noConversion"/>
  </si>
  <si>
    <t>FS</t>
    <phoneticPr fontId="1" type="noConversion"/>
  </si>
  <si>
    <t>LVPWd</t>
    <phoneticPr fontId="1" type="noConversion"/>
  </si>
  <si>
    <t>LVPWs</t>
    <phoneticPr fontId="1" type="noConversion"/>
  </si>
  <si>
    <t>e20-21</t>
    <phoneticPr fontId="1" type="noConversion"/>
  </si>
  <si>
    <t>0.02456 to 0.5806</t>
  </si>
  <si>
    <t>-2.163 to -1.607</t>
  </si>
  <si>
    <t>-1.100 to -0.5435</t>
  </si>
  <si>
    <t>-2.466 to -1.910</t>
  </si>
  <si>
    <t>-1.287 to 2.363</t>
  </si>
  <si>
    <t>-8.397 to -4.748</t>
  </si>
  <si>
    <t>-5.971 to -2.321</t>
  </si>
  <si>
    <t>-8.935 to -5.286</t>
  </si>
  <si>
    <t>-6.509 to -2.859</t>
  </si>
  <si>
    <t>0.6020 to 4.252</t>
  </si>
  <si>
    <t>Mouse</t>
    <phoneticPr fontId="1" type="noConversion"/>
  </si>
  <si>
    <t>Human</t>
    <phoneticPr fontId="1" type="noConversion"/>
  </si>
  <si>
    <t>Dog</t>
    <phoneticPr fontId="1" type="noConversion"/>
  </si>
  <si>
    <t>Rhesus monkey</t>
    <phoneticPr fontId="1" type="noConversion"/>
  </si>
  <si>
    <t>Rat</t>
    <phoneticPr fontId="1" type="noConversion"/>
  </si>
  <si>
    <t>Rat</t>
    <phoneticPr fontId="1" type="noConversion"/>
  </si>
  <si>
    <t>Human</t>
    <phoneticPr fontId="1" type="noConversion"/>
  </si>
  <si>
    <t>Rhesus monkey</t>
    <phoneticPr fontId="1" type="noConversion"/>
  </si>
  <si>
    <t>Figure 3l</t>
    <phoneticPr fontId="1" type="noConversion"/>
  </si>
  <si>
    <t>FANCD2 siRNA1</t>
    <phoneticPr fontId="1" type="noConversion"/>
  </si>
  <si>
    <t>FANCD2 siRNA2</t>
  </si>
  <si>
    <t>Scramble vs. FANCD2 siRNA1</t>
  </si>
  <si>
    <t>Scramble vs. FANCD2 siRNA2</t>
  </si>
  <si>
    <t>FANCD2 siRNA1 vs. FANCD2 siRNA2</t>
  </si>
  <si>
    <t>Figure 3m</t>
    <phoneticPr fontId="1" type="noConversion"/>
  </si>
  <si>
    <t>FANCI siRNA1</t>
    <phoneticPr fontId="1" type="noConversion"/>
  </si>
  <si>
    <t>FANCI siRNA2</t>
    <phoneticPr fontId="1" type="noConversion"/>
  </si>
  <si>
    <t>Supplementary Fig. 5c</t>
    <phoneticPr fontId="1" type="noConversion"/>
  </si>
  <si>
    <t>Supplementary Fig. 5d</t>
    <phoneticPr fontId="1" type="noConversion"/>
  </si>
  <si>
    <t>Supplementary Fig. 5e</t>
    <phoneticPr fontId="1" type="noConversion"/>
  </si>
  <si>
    <t>Supplementary Fig. 5f</t>
    <phoneticPr fontId="1" type="noConversion"/>
  </si>
  <si>
    <t>95.00% CI of diff.</t>
  </si>
  <si>
    <t>Adjusted P Value</t>
  </si>
  <si>
    <t>Ad-β-gal vs. Ad-CaMKII-δ9-10</t>
  </si>
  <si>
    <t>Ad-β-gal vs. Ad-CaMKII-δ9-20</t>
  </si>
  <si>
    <t>Ad-β-gal vs. Ad-CaMKII-δ9-50</t>
  </si>
  <si>
    <t>Ad-β-gal vs. Ad-CaMKII-δ2-10</t>
  </si>
  <si>
    <t>Ad-β-gal vs. Ad-CaMKII-δ2-20</t>
  </si>
  <si>
    <t>Ad-β-gal vs. Ad-CaMKII-δ2-50</t>
  </si>
  <si>
    <t>&gt;0.9999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</si>
  <si>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</si>
  <si>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</si>
  <si>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</si>
  <si>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</si>
  <si>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</si>
  <si>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</si>
  <si>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</si>
  <si>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</si>
  <si>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Sidak's multiple comparisons test</t>
  </si>
  <si>
    <t>&lt;0.0001</t>
  </si>
  <si>
    <t>N1</t>
  </si>
  <si>
    <t>N2</t>
  </si>
  <si>
    <t>t</t>
  </si>
  <si>
    <t>Scrambled vs. si 1</t>
  </si>
  <si>
    <t>Scrambled vs. si 2</t>
  </si>
  <si>
    <t>Ad-b-gal vs. Ad-CaMKII-d9</t>
  </si>
  <si>
    <t>Ad-b-gal vs. Ad-CaMKII-d2</t>
  </si>
  <si>
    <t>Ad-CaMKII-d9 vs. Ad-CaMKII-d2</t>
  </si>
  <si>
    <t>&gt; 0.9999</t>
  </si>
  <si>
    <t>Rhesus monkey</t>
  </si>
  <si>
    <t>dog</t>
  </si>
  <si>
    <t>rat</t>
  </si>
  <si>
    <t>mouse</t>
  </si>
  <si>
    <t>-11.90 to -5.416</t>
  </si>
  <si>
    <t>-94.58 to -88.10</t>
  </si>
  <si>
    <t>-85.92 to -79.44</t>
  </si>
  <si>
    <t>-3.468 to 3.468</t>
  </si>
  <si>
    <t>-103.5 to -96.53</t>
  </si>
  <si>
    <t>-3.746 to 3.746</t>
  </si>
  <si>
    <t>-103.7 to -96.25</t>
  </si>
  <si>
    <t>-2.724 to 3.765</t>
  </si>
  <si>
    <t>-102.2 to -95.71</t>
  </si>
  <si>
    <t>-102.7 to -96.23</t>
  </si>
  <si>
    <t>ATF3</t>
    <phoneticPr fontId="1" type="noConversion"/>
  </si>
  <si>
    <t>CHAC1</t>
    <phoneticPr fontId="1" type="noConversion"/>
  </si>
  <si>
    <t>Ereg</t>
    <phoneticPr fontId="1" type="noConversion"/>
  </si>
  <si>
    <t>Bdkrb1</t>
    <phoneticPr fontId="1" type="noConversion"/>
  </si>
  <si>
    <t>CSF2</t>
    <phoneticPr fontId="1" type="noConversion"/>
  </si>
  <si>
    <t>Plk1</t>
    <phoneticPr fontId="1" type="noConversion"/>
  </si>
  <si>
    <t>ANP</t>
    <phoneticPr fontId="2" type="noConversion"/>
  </si>
  <si>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宋体"/>
        <family val="3"/>
        <charset val="134"/>
        <scheme val="minor"/>
      </rPr>
      <t>-MHC</t>
    </r>
    <phoneticPr fontId="2" type="noConversion"/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</si>
  <si>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宋体"/>
        <family val="3"/>
        <charset val="134"/>
        <scheme val="minor"/>
      </rPr>
      <t>-MHC</t>
    </r>
    <phoneticPr fontId="2" type="noConversion"/>
  </si>
  <si>
    <t>wt vs. d9</t>
  </si>
  <si>
    <t>wt vs. d2</t>
  </si>
  <si>
    <t>Tukey's multiple comparisons test</t>
  </si>
  <si>
    <t>A-B</t>
  </si>
  <si>
    <t>-4.189 to -1.994</t>
  </si>
  <si>
    <t>A-C</t>
  </si>
  <si>
    <t>-3.461 to -1.266</t>
  </si>
  <si>
    <t>B-C</t>
  </si>
  <si>
    <t>Significantly different (P &lt; 0.05)?</t>
  </si>
  <si>
    <t>t=5.860, df=20</t>
  </si>
  <si>
    <t>t=3.776, df=9</t>
  </si>
  <si>
    <t>t=7.938, df=10</t>
  </si>
  <si>
    <t>t=17.12, df=11</t>
  </si>
  <si>
    <t>Two-way ANOVA</t>
  </si>
  <si>
    <t>Ordinary</t>
  </si>
  <si>
    <t>Alpha</t>
  </si>
  <si>
    <t>Vehicle:Scramble vs. Vehicle:siRNA1</t>
  </si>
  <si>
    <r>
      <t>Vehicle:Scramble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</t>
    </r>
  </si>
  <si>
    <r>
      <t>Vehicle:Scramble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:siRNA1</t>
    </r>
  </si>
  <si>
    <r>
      <t>Vehicle:siRNA1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</t>
    </r>
  </si>
  <si>
    <r>
      <t>Vehicle:siRNA1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:siRNA1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</si>
  <si>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:siRNA1</t>
    </r>
  </si>
  <si>
    <t>Vehicle:Scramble vs. DOX:Scramble</t>
  </si>
  <si>
    <t>Vehicle:Scramble vs. DOX:siRNA1</t>
  </si>
  <si>
    <t>Vehicle:siRNA1 vs. DOX:Scramble</t>
  </si>
  <si>
    <t>A-D</t>
  </si>
  <si>
    <t>A-E</t>
  </si>
  <si>
    <t>A-F</t>
  </si>
  <si>
    <t>A-G</t>
  </si>
  <si>
    <t>Ad-CaMKII-δ9-10 vs. Ad-CaMKII-δ9-20</t>
  </si>
  <si>
    <t>Ad-CaMKII-δ9-10 vs. Ad-CaMKII-δ9-50</t>
  </si>
  <si>
    <t>B-D</t>
  </si>
  <si>
    <t>Ad-CaMKII-δ9-10 vs. Ad-CaMKII-δ2-10</t>
  </si>
  <si>
    <t>B-E</t>
  </si>
  <si>
    <t>Ad-CaMKII-δ9-10 vs. Ad-CaMKII-δ2-20</t>
  </si>
  <si>
    <t>B-F</t>
  </si>
  <si>
    <t>Ad-CaMKII-δ9-10 vs. Ad-CaMKII-δ2-50</t>
  </si>
  <si>
    <t>B-G</t>
  </si>
  <si>
    <t>Ad-CaMKII-δ9-20 vs. Ad-CaMKII-δ9-50</t>
  </si>
  <si>
    <t>C-D</t>
  </si>
  <si>
    <t>Ad-CaMKII-δ9-20 vs. Ad-CaMKII-δ2-10</t>
  </si>
  <si>
    <t>-0.5496 to 0.02813</t>
  </si>
  <si>
    <t>C-E</t>
  </si>
  <si>
    <t>Ad-CaMKII-δ9-20 vs. Ad-CaMKII-δ2-20</t>
  </si>
  <si>
    <t>C-F</t>
  </si>
  <si>
    <t>Ad-CaMKII-δ9-20 vs. Ad-CaMKII-δ2-50</t>
  </si>
  <si>
    <t>C-G</t>
  </si>
  <si>
    <t>Ad-CaMKII-δ9-50 vs. Ad-CaMKII-δ2-10</t>
  </si>
  <si>
    <t>D-E</t>
  </si>
  <si>
    <t>Ad-CaMKII-δ9-50 vs. Ad-CaMKII-δ2-20</t>
  </si>
  <si>
    <t>D-F</t>
  </si>
  <si>
    <t>Ad-CaMKII-δ9-50 vs. Ad-CaMKII-δ2-50</t>
  </si>
  <si>
    <t>D-G</t>
  </si>
  <si>
    <t>Ad-CaMKII-δ2-10 vs. Ad-CaMKII-δ2-20</t>
  </si>
  <si>
    <t>E-F</t>
  </si>
  <si>
    <t>Ad-CaMKII-δ2-10 vs. Ad-CaMKII-δ2-50</t>
  </si>
  <si>
    <t>E-G</t>
  </si>
  <si>
    <t>Ad-CaMKII-δ2-20 vs. Ad-CaMKII-δ2-50</t>
  </si>
  <si>
    <t>F-G</t>
  </si>
  <si>
    <t>t=3.450, df=8</t>
  </si>
  <si>
    <t>-1.158 to 0.5844</t>
  </si>
  <si>
    <t>-3.064 to -1.321</t>
  </si>
  <si>
    <t>-1.334 to 0.4081</t>
  </si>
  <si>
    <t>-2.777 to -1.034</t>
  </si>
  <si>
    <t>-1.047 to 0.6950</t>
  </si>
  <si>
    <t>0.8580 to 2.600</t>
  </si>
  <si>
    <t>b-gal:b-gal vs. b-gal:UBE2T</t>
  </si>
  <si>
    <t>b-gal:b-gal vs. d9:b-gal</t>
  </si>
  <si>
    <t>b-gal:b-gal vs. d9:UBE2T</t>
  </si>
  <si>
    <t>b-gal:UBE2T vs. d9:b-gal</t>
  </si>
  <si>
    <t>b-gal:UBE2T vs. d9:UBE2T</t>
  </si>
  <si>
    <t>d9:b-gal vs. d9:UBE2T</t>
  </si>
  <si>
    <t>si 1 vs. si 2</t>
  </si>
  <si>
    <t>t=5.224, df=8</t>
  </si>
  <si>
    <r>
      <t>Vehicle:Ad-b-gal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:Ad-b-gal</t>
    </r>
  </si>
  <si>
    <r>
      <t>Vehicle:Ad-b-gal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:Ad-UBE2T</t>
    </r>
  </si>
  <si>
    <r>
      <t>Vehicle:Ad-UBE2T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:Ad-b-gal</t>
    </r>
  </si>
  <si>
    <r>
      <t>Vehicle:Ad-UBE2T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:Ad-UBE2T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</si>
  <si>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:Ad-UBE2T</t>
    </r>
  </si>
  <si>
    <t>-6.453 to -3.527</t>
  </si>
  <si>
    <t>-2.708 to 0.2179</t>
  </si>
  <si>
    <t>2.282 to 5.208</t>
  </si>
  <si>
    <t>-8.744 to -3.346</t>
  </si>
  <si>
    <t>-3.543 to 1.856</t>
  </si>
  <si>
    <t>2.502 to 7.901</t>
  </si>
  <si>
    <t>Vehicle:Scramble vs. Vehicle:siRNA</t>
  </si>
  <si>
    <r>
      <t>Vehicle:Scramble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</t>
    </r>
  </si>
  <si>
    <r>
      <t>Vehicle:siRNA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</t>
    </r>
  </si>
  <si>
    <r>
      <t>Vehicle:siRNA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</si>
  <si>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:siRNA</t>
    </r>
  </si>
  <si>
    <t>Vehicle:b-gal vs. Vehicle:UBE2T</t>
  </si>
  <si>
    <r>
      <t>Vehicle:b-gal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:b-gal</t>
    </r>
  </si>
  <si>
    <r>
      <t>Vehicle:b-gal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:UBE2T</t>
    </r>
  </si>
  <si>
    <r>
      <t>Vehicle:UBE2T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:b-gal</t>
    </r>
  </si>
  <si>
    <r>
      <t>Vehicle:UBE2T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:UBE2T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</si>
  <si>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:b-gal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:UBE2T</t>
    </r>
  </si>
  <si>
    <t>scr vs. si1</t>
  </si>
  <si>
    <t>-6.047 to -4.150</t>
  </si>
  <si>
    <t>scr vs. si2</t>
  </si>
  <si>
    <t>-5.639 to -3.741</t>
  </si>
  <si>
    <t>si1 vs. si2</t>
  </si>
  <si>
    <t>-0.5403 to 1.357</t>
  </si>
  <si>
    <t>-1.814 to -0.5606</t>
  </si>
  <si>
    <t>-1.638 to -0.3845</t>
  </si>
  <si>
    <t>-0.4506 to 0.8029</t>
  </si>
  <si>
    <t>-8.396 to -1.627</t>
  </si>
  <si>
    <t>-8.926 to -2.157</t>
  </si>
  <si>
    <t>-3.914 to 2.854</t>
  </si>
  <si>
    <t>-2.532 to -0.6241</t>
  </si>
  <si>
    <t>-2.747 to -0.8383</t>
  </si>
  <si>
    <t>-1.168 to 0.7399</t>
  </si>
  <si>
    <t>t=18.28, df=14</t>
  </si>
  <si>
    <t>t=7.213, df=8</t>
  </si>
  <si>
    <r>
      <t>6 w: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6 w:CaM</t>
    </r>
    <r>
      <rPr>
        <i/>
        <sz val="10"/>
        <rFont val="Arial"/>
        <family val="2"/>
      </rPr>
      <t>KII-δ9 TG</t>
    </r>
  </si>
  <si>
    <r>
      <t>6 w: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10 w:CaM</t>
    </r>
    <r>
      <rPr>
        <i/>
        <sz val="10"/>
        <rFont val="Arial"/>
        <family val="2"/>
      </rPr>
      <t>KII-δ9 TG</t>
    </r>
  </si>
  <si>
    <r>
      <t>6 w:CaM</t>
    </r>
    <r>
      <rPr>
        <i/>
        <sz val="10"/>
        <rFont val="Arial"/>
        <family val="2"/>
      </rPr>
      <t>KII-δ9 TG</t>
    </r>
    <r>
      <rPr>
        <sz val="10"/>
        <rFont val="Arial"/>
        <family val="2"/>
      </rPr>
      <t xml:space="preserve"> vs. 10 w:</t>
    </r>
    <r>
      <rPr>
        <i/>
        <sz val="10"/>
        <rFont val="Arial"/>
        <family val="2"/>
      </rPr>
      <t>wt</t>
    </r>
  </si>
  <si>
    <r>
      <t>6 w:CaM</t>
    </r>
    <r>
      <rPr>
        <i/>
        <sz val="10"/>
        <rFont val="Arial"/>
        <family val="2"/>
      </rPr>
      <t>KII-δ9 TG</t>
    </r>
    <r>
      <rPr>
        <sz val="10"/>
        <rFont val="Arial"/>
        <family val="2"/>
      </rPr>
      <t xml:space="preserve"> vs. 10 w:CaM</t>
    </r>
    <r>
      <rPr>
        <i/>
        <sz val="10"/>
        <rFont val="Arial"/>
        <family val="2"/>
      </rPr>
      <t>KII-δ9 TG</t>
    </r>
  </si>
  <si>
    <r>
      <t>10 w: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10 w:CaM</t>
    </r>
    <r>
      <rPr>
        <i/>
        <sz val="10"/>
        <rFont val="Arial"/>
        <family val="2"/>
      </rPr>
      <t>KII-δ9 TG</t>
    </r>
  </si>
  <si>
    <t>t=10.71, df=10</t>
  </si>
  <si>
    <t>t=5.734, df=9</t>
  </si>
  <si>
    <t>t=11.49, df=23</t>
  </si>
  <si>
    <r>
      <t>Sham: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Sham:CaM</t>
    </r>
    <r>
      <rPr>
        <i/>
        <sz val="10"/>
        <rFont val="Arial"/>
        <family val="2"/>
      </rPr>
      <t>KII-δ9 TG</t>
    </r>
  </si>
  <si>
    <r>
      <t>Sham: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TAC:CaM</t>
    </r>
    <r>
      <rPr>
        <i/>
        <sz val="10"/>
        <rFont val="Arial"/>
        <family val="2"/>
      </rPr>
      <t>KII-δ9 TG</t>
    </r>
  </si>
  <si>
    <r>
      <t>Sham:CaM</t>
    </r>
    <r>
      <rPr>
        <i/>
        <sz val="10"/>
        <rFont val="Arial"/>
        <family val="2"/>
      </rPr>
      <t>KII-δ9 TG</t>
    </r>
    <r>
      <rPr>
        <sz val="10"/>
        <rFont val="Arial"/>
        <family val="2"/>
      </rPr>
      <t xml:space="preserve"> vs. TAC:</t>
    </r>
    <r>
      <rPr>
        <i/>
        <sz val="10"/>
        <rFont val="Arial"/>
        <family val="2"/>
      </rPr>
      <t>wt</t>
    </r>
  </si>
  <si>
    <r>
      <t>Sham:CaM</t>
    </r>
    <r>
      <rPr>
        <i/>
        <sz val="10"/>
        <rFont val="Arial"/>
        <family val="2"/>
      </rPr>
      <t>KII-δ9 TG</t>
    </r>
    <r>
      <rPr>
        <sz val="10"/>
        <rFont val="Arial"/>
        <family val="2"/>
      </rPr>
      <t xml:space="preserve"> vs. TAC:CaM</t>
    </r>
    <r>
      <rPr>
        <i/>
        <sz val="10"/>
        <rFont val="Arial"/>
        <family val="2"/>
      </rPr>
      <t>KII-δ9 TG</t>
    </r>
  </si>
  <si>
    <r>
      <t>TAC:</t>
    </r>
    <r>
      <rPr>
        <i/>
        <sz val="10"/>
        <rFont val="Arial"/>
        <family val="2"/>
      </rPr>
      <t>wt</t>
    </r>
    <r>
      <rPr>
        <sz val="10"/>
        <rFont val="Arial"/>
        <family val="2"/>
      </rPr>
      <t xml:space="preserve"> vs. TAC:CaM</t>
    </r>
    <r>
      <rPr>
        <i/>
        <sz val="10"/>
        <rFont val="Arial"/>
        <family val="2"/>
      </rPr>
      <t>KII-δ9 TG</t>
    </r>
  </si>
  <si>
    <t>t=5.682, df=8</t>
  </si>
  <si>
    <t>t=7.310, df=8</t>
  </si>
  <si>
    <t>Figure 5c</t>
    <phoneticPr fontId="1" type="noConversion"/>
  </si>
  <si>
    <t>Figure 5d</t>
    <phoneticPr fontId="1" type="noConversion"/>
  </si>
  <si>
    <t>wt:wt vs. wt:UBE2T</t>
  </si>
  <si>
    <t>wt:wt vs. d9:wt</t>
  </si>
  <si>
    <t>wt:wt vs. d9:UBE2T</t>
  </si>
  <si>
    <t>wt:UBE2T vs. d9:wt</t>
  </si>
  <si>
    <t>wt:UBE2T vs. d9:UBE2T</t>
  </si>
  <si>
    <t>d9:wt vs. d9:UBE2T</t>
  </si>
  <si>
    <t>Figure 5e</t>
    <phoneticPr fontId="1" type="noConversion"/>
  </si>
  <si>
    <t>Figure 5f</t>
    <phoneticPr fontId="1" type="noConversion"/>
  </si>
  <si>
    <t>Figure 6a</t>
    <phoneticPr fontId="1" type="noConversion"/>
  </si>
  <si>
    <t>t=3.399, df=10</t>
  </si>
  <si>
    <t>Figure 6b</t>
    <phoneticPr fontId="1" type="noConversion"/>
  </si>
  <si>
    <t>t=4.137, df=10</t>
  </si>
  <si>
    <t>Figure 6c</t>
    <phoneticPr fontId="1" type="noConversion"/>
  </si>
  <si>
    <t>t=2.332, df=10</t>
  </si>
  <si>
    <t>Figure 6d</t>
    <phoneticPr fontId="1" type="noConversion"/>
  </si>
  <si>
    <t>-0.5147 to -0.2373</t>
  </si>
  <si>
    <t>-0.2057 to 0.07165</t>
  </si>
  <si>
    <t>0.1703 to 0.4477</t>
  </si>
  <si>
    <t>-1.240 to -1.086</t>
  </si>
  <si>
    <t>-0.3241 to -0.1704</t>
  </si>
  <si>
    <t>0.8389 to 0.9926</t>
  </si>
  <si>
    <t>β-gal vs. CaMKII-δ9</t>
  </si>
  <si>
    <t>β-gal vs. CaMKII-δ2</t>
  </si>
  <si>
    <t>CaMKII-δ9 vs. CaMKII-δ2</t>
  </si>
  <si>
    <t>Figure 6e</t>
    <phoneticPr fontId="1" type="noConversion"/>
  </si>
  <si>
    <t>Figure 6f</t>
    <phoneticPr fontId="1" type="noConversion"/>
  </si>
  <si>
    <t>Figure 6g</t>
    <phoneticPr fontId="1" type="noConversion"/>
  </si>
  <si>
    <t>Figure 6h</t>
    <phoneticPr fontId="1" type="noConversion"/>
  </si>
  <si>
    <t>Figure 6i</t>
    <phoneticPr fontId="1" type="noConversion"/>
  </si>
  <si>
    <t>Figure 7a</t>
    <phoneticPr fontId="1" type="noConversion"/>
  </si>
  <si>
    <t>Figure 7b</t>
    <phoneticPr fontId="1" type="noConversion"/>
  </si>
  <si>
    <t>Figure 7g</t>
    <phoneticPr fontId="1" type="noConversion"/>
  </si>
  <si>
    <t>Figure 7h</t>
    <phoneticPr fontId="1" type="noConversion"/>
  </si>
  <si>
    <t>Figure 8b</t>
    <phoneticPr fontId="1" type="noConversion"/>
  </si>
  <si>
    <t>Figure 8d</t>
    <phoneticPr fontId="1" type="noConversion"/>
  </si>
  <si>
    <t>β-gal vs. CaMKII-δ1</t>
  </si>
  <si>
    <t>CaMKII-δ1 vs. CaMKII-δ9</t>
  </si>
  <si>
    <t>β-gal vs. CaMKII-δ3</t>
  </si>
  <si>
    <t>CaMKII-δ3 vs. CaMKII-δ9</t>
  </si>
  <si>
    <t>17.52 to 34.78</t>
  </si>
  <si>
    <t>-38.15 to -20.90</t>
  </si>
  <si>
    <t>-0.2833 to 16.43</t>
  </si>
  <si>
    <t>-64.30 to -47.04</t>
  </si>
  <si>
    <t>-26.43 to -9.721</t>
  </si>
  <si>
    <t>29.24 to 45.95</t>
  </si>
  <si>
    <t>The samples all have a standard error of zero.</t>
  </si>
  <si>
    <t>9.103 to 31.56</t>
  </si>
  <si>
    <t>t=5.407, df=10</t>
  </si>
  <si>
    <t>t=5.399, df=10</t>
  </si>
  <si>
    <t>t=5.677, df=11</t>
  </si>
  <si>
    <t>Control vs. siRNA</t>
  </si>
  <si>
    <t>Scramble vs. siRNA</t>
  </si>
  <si>
    <t>t=1.846, df=34</t>
  </si>
  <si>
    <t>t=1.744, df=28</t>
  </si>
  <si>
    <t>Vehicle:Scrambled vs. Vehicle:CaMKII-δ9 siRNA</t>
  </si>
  <si>
    <r>
      <t>Vehicle:Scrambled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:Scrambled</t>
    </r>
  </si>
  <si>
    <r>
      <t>Vehicle:Scrambled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:CaMKII-δ9 siRNA</t>
    </r>
  </si>
  <si>
    <r>
      <t>Vehicle:CaMKII-δ9 siRNA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:Scrambled</t>
    </r>
  </si>
  <si>
    <r>
      <t>Vehicle:CaMKII-δ9 siRNA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:CaMKII-δ9 siRNA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</si>
  <si>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:Scrambled vs.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:CaMKII-δ9 siRNA</t>
    </r>
  </si>
  <si>
    <t>Vehicle:Scrambled vs. DOX:Scrambled</t>
  </si>
  <si>
    <t>Vehicle:Scrambled vs. DOX:CaMKII-δ9 siRNA</t>
  </si>
  <si>
    <t>Vehicle:CaMKII-δ9 siRNA vs. DOX:Scrambled</t>
  </si>
  <si>
    <t>Vehicle:CaMKII-δ9 siRNA vs. DOX:CaMKII-δ9 siRNA</t>
  </si>
  <si>
    <t>DOX:Scrambled vs. DOX:CaMKII-δ9 siRNA</t>
  </si>
  <si>
    <t>-0.6183 to -0.3575</t>
  </si>
  <si>
    <t>-0.2510 to 0.009847</t>
  </si>
  <si>
    <t>0.2369 to 0.4977</t>
  </si>
  <si>
    <t>-0.9479 to -0.5441</t>
  </si>
  <si>
    <t>-0.4594 to -0.05565</t>
  </si>
  <si>
    <t>0.2866 to 0.6904</t>
  </si>
  <si>
    <t>-1.455 to -0.9590</t>
  </si>
  <si>
    <t>-0.6831 to -0.1875</t>
  </si>
  <si>
    <t>0.5237 to 1.019</t>
  </si>
  <si>
    <t>t=0.4254, df=4</t>
  </si>
  <si>
    <t>-0.3193 to 0.07831</t>
  </si>
  <si>
    <t>0.09183 to 0.4895</t>
  </si>
  <si>
    <t>0.2123 to 0.6100</t>
  </si>
  <si>
    <t>-0.3407 to 0.08023</t>
  </si>
  <si>
    <t>-0.4029 to 0.01794</t>
  </si>
  <si>
    <t>-0.2727 to 0.1482</t>
  </si>
  <si>
    <t>-0.2441 to 0.3060</t>
  </si>
  <si>
    <t>-0.003032 to 0.5470</t>
  </si>
  <si>
    <t>-0.03396 to 0.5161</t>
  </si>
  <si>
    <t>-0.2439 to 0.3056</t>
  </si>
  <si>
    <t>-0.002846 to 0.5467</t>
  </si>
  <si>
    <t>-0.03370 to 0.5158</t>
  </si>
  <si>
    <t>-0.2220 to 0.1377</t>
  </si>
  <si>
    <t>-0.4421 to -0.08238</t>
  </si>
  <si>
    <t>-0.3999 to -0.04023</t>
  </si>
  <si>
    <t>-0.2848 to 0.2504</t>
  </si>
  <si>
    <t>-0.1990 to 0.3363</t>
  </si>
  <si>
    <t>-0.1818 to 0.3535</t>
  </si>
  <si>
    <t>-0.1988 to 0.6401</t>
  </si>
  <si>
    <t>0.01744 to 0.8563</t>
  </si>
  <si>
    <t>-0.2032 to 0.6356</t>
  </si>
  <si>
    <t>-0.6915 to 0.3007</t>
  </si>
  <si>
    <t>-0.06266 to 0.9295</t>
  </si>
  <si>
    <t>0.1328 to 1.125</t>
  </si>
  <si>
    <t>0.08620 to 0.7642</t>
  </si>
  <si>
    <t>0.06542 to 0.7434</t>
  </si>
  <si>
    <t>-0.3598 to 0.3182</t>
  </si>
  <si>
    <t>0.06643 to 0.4603</t>
  </si>
  <si>
    <t>0.1790 to 0.5729</t>
  </si>
  <si>
    <t>-0.08436 to 0.3095</t>
  </si>
  <si>
    <t>-2.032 to -0.6765</t>
  </si>
  <si>
    <t>-1.595 to -0.2390</t>
  </si>
  <si>
    <t>-0.2403 to 1.115</t>
  </si>
  <si>
    <t>-1.423 to 0.3558</t>
  </si>
  <si>
    <t>-2.835 to -1.056</t>
  </si>
  <si>
    <t>-2.302 to -0.5225</t>
  </si>
  <si>
    <t>-0.009539 to 1.830</t>
  </si>
  <si>
    <t>Scr vs. si 1</t>
  </si>
  <si>
    <t>Scr vs. si 2</t>
  </si>
  <si>
    <t>Scr vs. si3</t>
  </si>
  <si>
    <t>si 1 vs. si3</t>
  </si>
  <si>
    <t>si 2 vs. si3</t>
  </si>
  <si>
    <t>Ad-β-gal:Scramble vs. Ad-β-gal:siRNA1</t>
  </si>
  <si>
    <t>Ad-β-gal:Scramble vs. Ad-β-gal:siRNA2</t>
  </si>
  <si>
    <t>Ad-β-gal:Scramble vs. Ad-β-gal:siRNA3</t>
  </si>
  <si>
    <t>Ad-β-gal:Scramble vs. Ad-CaMKII-δ9:Scramble</t>
  </si>
  <si>
    <t>Ad-β-gal:Scramble vs. Ad-CaMKII-δ9:siRNA1</t>
  </si>
  <si>
    <t>Ad-β-gal:Scramble vs. Ad-CaMKII-δ9:siRNA2</t>
  </si>
  <si>
    <t>Ad-β-gal:Scramble vs. Ad-CaMKII-δ9:siRNA3</t>
  </si>
  <si>
    <t>Ad-β-gal:siRNA1 vs. Ad-β-gal:siRNA2</t>
  </si>
  <si>
    <t>Ad-β-gal:siRNA1 vs. Ad-β-gal:siRNA3</t>
  </si>
  <si>
    <t>Ad-β-gal:siRNA1 vs. Ad-CaMKII-δ9:Scramble</t>
  </si>
  <si>
    <t>Ad-β-gal:siRNA1 vs. Ad-CaMKII-δ9:siRNA1</t>
  </si>
  <si>
    <t>Ad-β-gal:siRNA1 vs. Ad-CaMKII-δ9:siRNA2</t>
  </si>
  <si>
    <t>Ad-β-gal:siRNA1 vs. Ad-CaMKII-δ9:siRNA3</t>
  </si>
  <si>
    <t>Ad-β-gal:siRNA2 vs. Ad-β-gal:siRNA3</t>
  </si>
  <si>
    <t>Ad-β-gal:siRNA2 vs. Ad-CaMKII-δ9:Scramble</t>
  </si>
  <si>
    <t>Ad-β-gal:siRNA2 vs. Ad-CaMKII-δ9:siRNA1</t>
  </si>
  <si>
    <t>Ad-β-gal:siRNA2 vs. Ad-CaMKII-δ9:siRNA2</t>
  </si>
  <si>
    <t>Ad-β-gal:siRNA2 vs. Ad-CaMKII-δ9:siRNA3</t>
  </si>
  <si>
    <t>Ad-β-gal:siRNA3 vs. Ad-CaMKII-δ9:Scramble</t>
  </si>
  <si>
    <t>Ad-β-gal:siRNA3 vs. Ad-CaMKII-δ9:siRNA1</t>
  </si>
  <si>
    <t>Ad-β-gal:siRNA3 vs. Ad-CaMKII-δ9:siRNA2</t>
  </si>
  <si>
    <t>-1.634 to -0.8734</t>
  </si>
  <si>
    <t>Ad-β-gal:siRNA3 vs. Ad-CaMKII-δ9:siRNA3</t>
  </si>
  <si>
    <t>Ad-CaMKII-δ9:Scramble vs. Ad-CaMKII-δ9:siRNA1</t>
  </si>
  <si>
    <t>Ad-CaMKII-δ9:Scramble vs. Ad-CaMKII-δ9:siRNA2</t>
  </si>
  <si>
    <t>Ad-CaMKII-δ9:Scramble vs. Ad-CaMKII-δ9:siRNA3</t>
  </si>
  <si>
    <t>Ad-CaMKII-δ9:siRNA1 vs. Ad-CaMKII-δ9:siRNA2</t>
  </si>
  <si>
    <t>Ad-CaMKII-δ9:siRNA1 vs. Ad-CaMKII-δ9:siRNA3</t>
  </si>
  <si>
    <t>Ad-CaMKII-δ9:siRNA2 vs. Ad-CaMKII-δ9:siRNA3</t>
  </si>
  <si>
    <t>-0.3125 to 0.07590</t>
  </si>
  <si>
    <t>-0.3781 to 0.01027</t>
  </si>
  <si>
    <t>Scrambled vs. FANCD2 siRNA1</t>
  </si>
  <si>
    <t>0.1612 to 0.7363</t>
  </si>
  <si>
    <t>Scrambled vs. FANCD2 siRNA2</t>
  </si>
  <si>
    <t>0.2725 to 0.8475</t>
  </si>
  <si>
    <t>-0.1763 to 0.3988</t>
  </si>
  <si>
    <t>0.4105 to 0.9970</t>
  </si>
  <si>
    <t>0.3042 to 0.8908</t>
  </si>
  <si>
    <t>-0.3995 to 0.1870</t>
  </si>
  <si>
    <t>-1.465 to -0.3007</t>
  </si>
  <si>
    <t>-1.366 to -0.2019</t>
  </si>
  <si>
    <t>-0.4833 to 0.6809</t>
  </si>
  <si>
    <t>-0.5761 to -0.05665</t>
  </si>
  <si>
    <t>-0.6991 to -0.1797</t>
  </si>
  <si>
    <t>-0.3827 to 0.1367</t>
  </si>
  <si>
    <t>t=6.617, df=22</t>
  </si>
  <si>
    <t>t=4.187, df=11</t>
  </si>
  <si>
    <t>t=3.091, df=11</t>
  </si>
  <si>
    <t>t=3.338, df=11</t>
  </si>
  <si>
    <t>t=2.996, df=11</t>
  </si>
  <si>
    <t>t=3.217, df=22</t>
  </si>
  <si>
    <t>Supplementary Fig. 6k</t>
    <phoneticPr fontId="1" type="noConversion"/>
  </si>
  <si>
    <t>-7.585 to -5.302</t>
  </si>
  <si>
    <t>-8.400 to -6.117</t>
  </si>
  <si>
    <t>d9 vs. d2</t>
  </si>
  <si>
    <t>-1.957 to 0.3269</t>
  </si>
  <si>
    <t>Supplementary Fig. 6l</t>
    <phoneticPr fontId="1" type="noConversion"/>
  </si>
  <si>
    <t>wt vs. CaMKII-d9 tg</t>
  </si>
  <si>
    <t>-3.419 to -2.017</t>
  </si>
  <si>
    <t>wt vs. CaMKII-d2 tg</t>
  </si>
  <si>
    <t>-2.082 to -0.6800</t>
  </si>
  <si>
    <t>CaMKII-d9 tg vs. CaMKII-d2 tg</t>
  </si>
  <si>
    <t>0.6364 to 2.038</t>
  </si>
  <si>
    <t>-1.345 to -0.0004445</t>
  </si>
  <si>
    <t>-4.433 to -2.905</t>
  </si>
  <si>
    <t>-1.641 to -0.1129</t>
  </si>
  <si>
    <t>2.028 to 3.556</t>
  </si>
  <si>
    <t>Supplementary Fig. 6p</t>
    <phoneticPr fontId="1" type="noConversion"/>
  </si>
  <si>
    <t>-2.336 to -1.603</t>
  </si>
  <si>
    <t>-0.6305 to 0.1023</t>
  </si>
  <si>
    <t>1.339 to 2.072</t>
  </si>
  <si>
    <t>0.2428 to 0.6834</t>
  </si>
  <si>
    <t>-0.2099 to 0.2308</t>
  </si>
  <si>
    <t>-0.6730 to -0.2323</t>
  </si>
  <si>
    <t>Supplementary Fig. 7c</t>
    <phoneticPr fontId="1" type="noConversion"/>
  </si>
  <si>
    <t>UBE2T:BSA vs. UBE2T:CaMKII-δ9</t>
  </si>
  <si>
    <t>UBE2T:BSA vs. UBE2T-S110A:CaMKII-δ9</t>
  </si>
  <si>
    <t>UBE2T:CaMKII-δ9 vs. UBE2T-S110A:BSA</t>
  </si>
  <si>
    <t>UBE2T:CaMKII-δ9 vs. UBE2T-S110A:CaMKII-δ9</t>
  </si>
  <si>
    <t>UBE2T-S110A:BSA vs. UBE2T-S110A:CaMKII-δ9</t>
  </si>
  <si>
    <t>-1.826 to 0.3692</t>
  </si>
  <si>
    <t>d1</t>
    <phoneticPr fontId="1" type="noConversion"/>
  </si>
  <si>
    <t>d11</t>
    <phoneticPr fontId="1" type="noConversion"/>
  </si>
  <si>
    <t>d10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</si>
</sst>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_ "/>
    <numFmt numFmtId="178" formatCode="0.000"/>
    <numFmt numFmtId="179" formatCode="0.0000_ "/>
    <numFmt numFmtId="180" formatCode="0.0000_);[Red]\(0.0000\)"/>
  </numFmts>
  <fonts count="2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Symbol"/>
      <family val="1"/>
      <charset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0"/>
      <name val="Symbol"/>
      <family val="1"/>
      <charset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name val="Times New Roman"/>
      <family val="1"/>
    </font>
    <font>
      <b/>
      <sz val="14"/>
      <color theme="1"/>
      <name val="Times New Roman"/>
      <family val="1"/>
    </font>
    <font>
      <sz val="11"/>
      <name val="Arial"/>
      <family val="2"/>
    </font>
    <font>
      <sz val="11"/>
      <name val="Symbol"/>
      <family val="1"/>
      <charset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/>
    <xf numFmtId="17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2" borderId="0" xfId="0" applyFill="1"/>
    <xf numFmtId="0" fontId="6" fillId="2" borderId="0" xfId="0" applyFont="1" applyFill="1"/>
    <xf numFmtId="0" fontId="8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 applyFill="1"/>
    <xf numFmtId="0" fontId="0" fillId="0" borderId="0" xfId="0" applyFill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center"/>
    </xf>
    <xf numFmtId="178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/>
    <xf numFmtId="0" fontId="10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left"/>
    </xf>
    <xf numFmtId="0" fontId="18" fillId="0" borderId="0" xfId="0" applyFont="1" applyFill="1" applyAlignment="1">
      <alignment horizontal="center"/>
    </xf>
    <xf numFmtId="0" fontId="12" fillId="0" borderId="0" xfId="0" applyFont="1"/>
    <xf numFmtId="0" fontId="17" fillId="0" borderId="0" xfId="0" applyFont="1" applyFill="1"/>
    <xf numFmtId="0" fontId="12" fillId="0" borderId="0" xfId="0" applyFont="1" applyFill="1"/>
    <xf numFmtId="0" fontId="17" fillId="0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78" fontId="20" fillId="0" borderId="0" xfId="0" applyNumberFormat="1" applyFont="1" applyAlignment="1">
      <alignment horizontal="center"/>
    </xf>
    <xf numFmtId="177" fontId="12" fillId="0" borderId="0" xfId="0" applyNumberFormat="1" applyFont="1" applyAlignment="1">
      <alignment horizontal="center"/>
    </xf>
    <xf numFmtId="176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1" fillId="2" borderId="0" xfId="0" applyFont="1" applyFill="1"/>
    <xf numFmtId="178" fontId="12" fillId="0" borderId="0" xfId="0" applyNumberFormat="1" applyFont="1" applyAlignment="1">
      <alignment horizontal="center"/>
    </xf>
    <xf numFmtId="0" fontId="22" fillId="0" borderId="0" xfId="0" applyFont="1" applyAlignment="1">
      <alignment horizontal="center" wrapText="1"/>
    </xf>
    <xf numFmtId="176" fontId="10" fillId="0" borderId="0" xfId="0" applyNumberFormat="1" applyFont="1" applyAlignment="1">
      <alignment horizontal="center"/>
    </xf>
    <xf numFmtId="0" fontId="10" fillId="0" borderId="0" xfId="0" applyFont="1"/>
    <xf numFmtId="178" fontId="10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78" fontId="6" fillId="0" borderId="0" xfId="0" applyNumberFormat="1" applyFont="1" applyFill="1" applyAlignment="1">
      <alignment horizontal="center"/>
    </xf>
    <xf numFmtId="176" fontId="0" fillId="0" borderId="0" xfId="0" applyNumberFormat="1" applyFill="1" applyAlignment="1">
      <alignment horizontal="center"/>
    </xf>
    <xf numFmtId="176" fontId="10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wrapText="1"/>
    </xf>
    <xf numFmtId="179" fontId="6" fillId="0" borderId="0" xfId="0" applyNumberFormat="1" applyFont="1" applyAlignment="1">
      <alignment horizontal="center"/>
    </xf>
    <xf numFmtId="180" fontId="6" fillId="0" borderId="0" xfId="0" applyNumberFormat="1" applyFont="1" applyAlignment="1">
      <alignment horizontal="center"/>
    </xf>
    <xf numFmtId="180" fontId="0" fillId="0" borderId="0" xfId="0" applyNumberFormat="1"/>
    <xf numFmtId="180" fontId="5" fillId="0" borderId="0" xfId="0" applyNumberFormat="1" applyFont="1" applyFill="1" applyAlignment="1">
      <alignment horizontal="center"/>
    </xf>
    <xf numFmtId="179" fontId="0" fillId="0" borderId="0" xfId="0" applyNumberFormat="1"/>
    <xf numFmtId="180" fontId="0" fillId="0" borderId="0" xfId="0" applyNumberFormat="1" applyAlignment="1">
      <alignment horizontal="center"/>
    </xf>
    <xf numFmtId="0" fontId="15" fillId="0" borderId="0" xfId="0" applyFont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21" sqref="C21"/>
    </sheetView>
  </sheetViews>
  <sheetFormatPr defaultRowHeight="13.5" x14ac:dyDescent="0.15"/>
  <cols>
    <col min="2" max="5" width="14.875" customWidth="1"/>
  </cols>
  <sheetData>
    <row r="1" spans="1:5" ht="18.75" x14ac:dyDescent="0.3">
      <c r="A1" s="44" t="s">
        <v>695</v>
      </c>
    </row>
    <row r="2" spans="1:5" ht="14.25" x14ac:dyDescent="0.2">
      <c r="B2" s="48" t="s">
        <v>814</v>
      </c>
      <c r="C2" s="48"/>
      <c r="D2" s="48"/>
      <c r="E2" s="48"/>
    </row>
    <row r="3" spans="1:5" ht="14.25" x14ac:dyDescent="0.2">
      <c r="A3" s="48" t="s">
        <v>194</v>
      </c>
      <c r="B3" s="27" t="s">
        <v>812</v>
      </c>
      <c r="C3" s="27" t="s">
        <v>203</v>
      </c>
      <c r="D3" s="27" t="s">
        <v>813</v>
      </c>
      <c r="E3" s="27" t="s">
        <v>204</v>
      </c>
    </row>
    <row r="4" spans="1:5" ht="14.25" x14ac:dyDescent="0.2">
      <c r="A4" s="24" t="s">
        <v>1252</v>
      </c>
      <c r="B4" s="49">
        <v>1.6046491456327521</v>
      </c>
      <c r="C4" s="49">
        <v>3.0527135231316729</v>
      </c>
      <c r="D4" s="49">
        <v>0</v>
      </c>
      <c r="E4" s="49">
        <v>0</v>
      </c>
    </row>
    <row r="5" spans="1:5" ht="14.25" x14ac:dyDescent="0.2">
      <c r="A5" s="24" t="s">
        <v>195</v>
      </c>
      <c r="B5" s="49">
        <v>22.521467603434818</v>
      </c>
      <c r="C5" s="49">
        <v>29.02580071174377</v>
      </c>
      <c r="D5" s="49">
        <v>2.270577105014191</v>
      </c>
      <c r="E5" s="49">
        <v>6.4449758104876826</v>
      </c>
    </row>
    <row r="6" spans="1:5" ht="14.25" x14ac:dyDescent="0.2">
      <c r="A6" s="24" t="s">
        <v>196</v>
      </c>
      <c r="B6" s="49">
        <v>41.677508890623642</v>
      </c>
      <c r="C6" s="49">
        <v>17.17081850533808</v>
      </c>
      <c r="D6" s="49">
        <v>37.653736991485339</v>
      </c>
      <c r="E6" s="49">
        <v>52.582995050881387</v>
      </c>
    </row>
    <row r="7" spans="1:5" ht="14.25" x14ac:dyDescent="0.2">
      <c r="A7" s="24" t="s">
        <v>197</v>
      </c>
      <c r="B7" s="49">
        <v>0.88472547488940934</v>
      </c>
      <c r="C7" s="49">
        <v>3.1528024911032029</v>
      </c>
      <c r="D7" s="49">
        <v>0</v>
      </c>
      <c r="E7" s="49">
        <v>0</v>
      </c>
    </row>
    <row r="8" spans="1:5" ht="14.25" x14ac:dyDescent="0.2">
      <c r="A8" s="24" t="s">
        <v>198</v>
      </c>
      <c r="B8" s="49">
        <v>0.24720270621909965</v>
      </c>
      <c r="C8" s="49">
        <v>0.55604982206405695</v>
      </c>
      <c r="D8" s="49">
        <v>0</v>
      </c>
      <c r="E8" s="49">
        <v>0</v>
      </c>
    </row>
    <row r="9" spans="1:5" ht="14.25" x14ac:dyDescent="0.2">
      <c r="A9" s="24" t="s">
        <v>199</v>
      </c>
      <c r="B9" s="49">
        <v>7.7803799115274517</v>
      </c>
      <c r="C9" s="49">
        <v>4.9766459074733094</v>
      </c>
      <c r="D9" s="49">
        <v>8.2308420056764433</v>
      </c>
      <c r="E9" s="49">
        <v>2.3188566979925485</v>
      </c>
    </row>
    <row r="10" spans="1:5" ht="14.25" x14ac:dyDescent="0.2">
      <c r="A10" s="24" t="s">
        <v>200</v>
      </c>
      <c r="B10" s="49">
        <v>4.3455633619568044</v>
      </c>
      <c r="C10" s="49">
        <v>3.1639234875444835</v>
      </c>
      <c r="D10" s="49">
        <v>9.2715231788079464</v>
      </c>
      <c r="E10" s="49">
        <v>3.6423288661513653</v>
      </c>
    </row>
    <row r="11" spans="1:5" ht="14.25" x14ac:dyDescent="0.2">
      <c r="A11" s="24" t="s">
        <v>201</v>
      </c>
      <c r="B11" s="49">
        <v>0.17347558331164889</v>
      </c>
      <c r="C11" s="49">
        <v>0.51712633451957291</v>
      </c>
      <c r="D11" s="49">
        <v>0</v>
      </c>
      <c r="E11" s="49">
        <v>0</v>
      </c>
    </row>
    <row r="12" spans="1:5" ht="14.25" x14ac:dyDescent="0.2">
      <c r="A12" s="24" t="s">
        <v>202</v>
      </c>
      <c r="B12" s="49">
        <v>14.871194379391101</v>
      </c>
      <c r="C12" s="49">
        <v>32.845862989323841</v>
      </c>
      <c r="D12" s="49">
        <v>33.491012298959319</v>
      </c>
      <c r="E12" s="49">
        <v>31.902352221542568</v>
      </c>
    </row>
    <row r="13" spans="1:5" ht="14.25" x14ac:dyDescent="0.2">
      <c r="A13" s="24" t="s">
        <v>1254</v>
      </c>
      <c r="B13" s="49">
        <v>1.5699540289704224</v>
      </c>
      <c r="C13" s="49">
        <v>5.3213967971530245</v>
      </c>
      <c r="D13" s="49">
        <v>8.7984862819299909</v>
      </c>
      <c r="E13" s="49">
        <v>2.6135794917422008</v>
      </c>
    </row>
    <row r="14" spans="1:5" ht="14.25" x14ac:dyDescent="0.2">
      <c r="A14" s="24" t="s">
        <v>1253</v>
      </c>
      <c r="B14" s="49">
        <v>8.6737791655824431E-3</v>
      </c>
      <c r="C14" s="49">
        <v>0.1612544483985765</v>
      </c>
      <c r="D14" s="49">
        <v>0.1892147587511826</v>
      </c>
      <c r="E14" s="49">
        <v>0.49491186120224656</v>
      </c>
    </row>
    <row r="24" spans="3:5" ht="14.25" x14ac:dyDescent="0.2">
      <c r="C24" s="27"/>
      <c r="D24" s="27"/>
      <c r="E24" s="27"/>
    </row>
    <row r="25" spans="3:5" ht="14.25" x14ac:dyDescent="0.2">
      <c r="C25" s="47"/>
      <c r="D25" s="47"/>
      <c r="E25" s="47"/>
    </row>
    <row r="26" spans="3:5" ht="14.25" x14ac:dyDescent="0.2">
      <c r="C26" s="47"/>
      <c r="D26" s="47"/>
      <c r="E26" s="47"/>
    </row>
    <row r="27" spans="3:5" ht="14.25" x14ac:dyDescent="0.2">
      <c r="C27" s="47"/>
      <c r="D27" s="47"/>
      <c r="E27" s="47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"/>
  <sheetViews>
    <sheetView topLeftCell="A4" workbookViewId="0">
      <selection activeCell="H30" sqref="H30"/>
    </sheetView>
  </sheetViews>
  <sheetFormatPr defaultRowHeight="13.5" x14ac:dyDescent="0.15"/>
  <cols>
    <col min="1" max="1" width="28.375" customWidth="1"/>
    <col min="2" max="7" width="11.375" customWidth="1"/>
    <col min="8" max="10" width="11.25" customWidth="1"/>
  </cols>
  <sheetData>
    <row r="1" spans="1:33" ht="18.75" x14ac:dyDescent="0.3">
      <c r="A1" s="44" t="s">
        <v>687</v>
      </c>
    </row>
    <row r="2" spans="1:33" s="18" customFormat="1" ht="15" x14ac:dyDescent="0.25">
      <c r="A2" s="17"/>
      <c r="B2" s="50">
        <v>1</v>
      </c>
      <c r="C2" s="50">
        <v>2</v>
      </c>
      <c r="D2" s="50">
        <v>3</v>
      </c>
      <c r="E2" s="50">
        <v>1</v>
      </c>
      <c r="F2" s="50">
        <v>2</v>
      </c>
      <c r="G2" s="50">
        <v>3</v>
      </c>
      <c r="H2" s="50">
        <v>1</v>
      </c>
      <c r="I2" s="50">
        <v>2</v>
      </c>
      <c r="J2" s="50">
        <v>3</v>
      </c>
      <c r="K2" s="50"/>
      <c r="L2" s="50"/>
      <c r="M2" s="50"/>
      <c r="N2" s="50"/>
      <c r="O2" s="50"/>
    </row>
    <row r="3" spans="1:33" s="18" customFormat="1" ht="14.25" x14ac:dyDescent="0.2">
      <c r="A3" s="17"/>
      <c r="B3" s="68" t="s">
        <v>100</v>
      </c>
      <c r="C3" s="68"/>
      <c r="D3" s="69"/>
      <c r="E3" s="68" t="s">
        <v>101</v>
      </c>
      <c r="F3" s="68"/>
      <c r="G3" s="69"/>
      <c r="H3" s="68" t="s">
        <v>102</v>
      </c>
      <c r="I3" s="68"/>
      <c r="J3" s="69"/>
    </row>
    <row r="4" spans="1:33" s="21" customFormat="1" ht="17.25" customHeight="1" x14ac:dyDescent="0.2">
      <c r="A4" s="19"/>
      <c r="B4" s="20" t="s">
        <v>53</v>
      </c>
      <c r="C4" s="20" t="s">
        <v>54</v>
      </c>
      <c r="D4" s="20" t="s">
        <v>55</v>
      </c>
      <c r="E4" s="20" t="s">
        <v>53</v>
      </c>
      <c r="F4" s="20" t="s">
        <v>54</v>
      </c>
      <c r="G4" s="20" t="s">
        <v>55</v>
      </c>
      <c r="H4" s="20" t="s">
        <v>53</v>
      </c>
      <c r="I4" s="20" t="s">
        <v>54</v>
      </c>
      <c r="J4" s="20" t="s">
        <v>55</v>
      </c>
    </row>
    <row r="5" spans="1:33" ht="14.25" x14ac:dyDescent="0.2">
      <c r="A5" s="27">
        <v>1</v>
      </c>
      <c r="B5" s="9">
        <v>0.91900000000000004</v>
      </c>
      <c r="C5" s="9">
        <v>2.0750000000000002</v>
      </c>
      <c r="D5" s="9">
        <v>1.0429999999999999</v>
      </c>
      <c r="E5" s="9">
        <v>1.5309999999999999</v>
      </c>
      <c r="F5" s="9">
        <v>1.343</v>
      </c>
      <c r="G5" s="9">
        <v>0.35099999999999998</v>
      </c>
      <c r="H5" s="9">
        <v>0.61099999999999999</v>
      </c>
      <c r="I5" s="9">
        <v>1.554</v>
      </c>
      <c r="J5" s="9">
        <v>0.97599999999999998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33" ht="14.25" x14ac:dyDescent="0.2">
      <c r="A6" s="27">
        <v>2</v>
      </c>
      <c r="B6" s="9">
        <v>0.91900000000000004</v>
      </c>
      <c r="C6" s="9">
        <v>2.573</v>
      </c>
      <c r="D6" s="9">
        <v>1.2969999999999999</v>
      </c>
      <c r="E6" s="9">
        <v>1.3029999999999999</v>
      </c>
      <c r="F6" s="9">
        <v>2.8410000000000002</v>
      </c>
      <c r="G6" s="9">
        <v>0.42799999999999999</v>
      </c>
      <c r="H6" s="9">
        <v>1.7549999999999999</v>
      </c>
      <c r="I6" s="9">
        <v>4.82</v>
      </c>
      <c r="J6" s="9">
        <v>1.119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33" ht="14.25" x14ac:dyDescent="0.2">
      <c r="A7" s="27">
        <v>3</v>
      </c>
      <c r="B7" s="9">
        <v>0.89</v>
      </c>
      <c r="C7" s="9">
        <v>1.597</v>
      </c>
      <c r="D7" s="9">
        <v>0.503</v>
      </c>
      <c r="E7" s="9">
        <v>0.78200000000000003</v>
      </c>
      <c r="F7" s="9">
        <v>2.823</v>
      </c>
      <c r="G7" s="9">
        <v>0.48399999999999999</v>
      </c>
      <c r="H7" s="9">
        <v>0.91300000000000003</v>
      </c>
      <c r="I7" s="9">
        <v>2.161</v>
      </c>
      <c r="J7" s="9">
        <v>0.82</v>
      </c>
      <c r="K7" s="8"/>
      <c r="L7" s="8"/>
      <c r="M7" s="8"/>
      <c r="N7" s="8"/>
      <c r="O7" s="1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4.25" x14ac:dyDescent="0.2">
      <c r="A8" s="27">
        <v>4</v>
      </c>
      <c r="B8" s="9">
        <v>1.272</v>
      </c>
      <c r="C8" s="9">
        <v>2.5720000000000001</v>
      </c>
      <c r="D8" s="9">
        <v>1.1819999999999999</v>
      </c>
      <c r="E8" s="9">
        <v>0.38300000000000001</v>
      </c>
      <c r="F8" s="9">
        <v>1.1339999999999999</v>
      </c>
      <c r="G8" s="9">
        <v>0.35599999999999998</v>
      </c>
      <c r="H8" s="9">
        <v>0.72099999999999997</v>
      </c>
      <c r="I8" s="9">
        <v>1.256</v>
      </c>
      <c r="J8" s="9">
        <v>1.399</v>
      </c>
      <c r="K8" s="8"/>
      <c r="L8" s="8"/>
      <c r="M8" s="8"/>
      <c r="N8" s="8"/>
      <c r="O8" s="1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4.25" x14ac:dyDescent="0.2">
      <c r="A9" s="27">
        <v>5</v>
      </c>
      <c r="B9" s="9">
        <v>0.68</v>
      </c>
      <c r="C9" s="9">
        <v>1.61</v>
      </c>
      <c r="D9" s="9">
        <v>1.4039999999999999</v>
      </c>
      <c r="E9" s="9">
        <v>0.76</v>
      </c>
      <c r="F9" s="9">
        <v>1.2969999999999999</v>
      </c>
      <c r="G9" s="9">
        <v>0.42099999999999999</v>
      </c>
      <c r="H9" s="9">
        <v>0.63</v>
      </c>
      <c r="I9" s="9">
        <v>0.73099999999999998</v>
      </c>
      <c r="J9" s="9">
        <v>1.28</v>
      </c>
      <c r="K9" s="8"/>
      <c r="L9" s="8"/>
      <c r="M9" s="8"/>
      <c r="N9" s="8"/>
      <c r="O9" s="1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4.25" x14ac:dyDescent="0.2">
      <c r="A10" s="27">
        <v>6</v>
      </c>
      <c r="B10" s="9">
        <v>1.0149999999999999</v>
      </c>
      <c r="C10" s="9">
        <v>1.8480000000000001</v>
      </c>
      <c r="D10" s="9">
        <v>1.0980000000000001</v>
      </c>
      <c r="E10" s="9">
        <v>1.089</v>
      </c>
      <c r="F10" s="9">
        <v>1.3280000000000001</v>
      </c>
      <c r="G10" s="9">
        <v>0.36399999999999999</v>
      </c>
      <c r="H10" s="9">
        <v>1.1080000000000001</v>
      </c>
      <c r="I10" s="9">
        <v>1.04</v>
      </c>
      <c r="J10" s="9">
        <v>0.96099999999999997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33" ht="14.25" x14ac:dyDescent="0.2">
      <c r="A11" s="27">
        <v>7</v>
      </c>
      <c r="B11" s="9">
        <v>1.111</v>
      </c>
      <c r="C11" s="9">
        <v>1.331</v>
      </c>
      <c r="D11" s="9">
        <v>1.161</v>
      </c>
      <c r="E11" s="9">
        <v>1.028</v>
      </c>
      <c r="F11" s="9">
        <v>1.355</v>
      </c>
      <c r="G11" s="9">
        <v>1.4079999999999999</v>
      </c>
      <c r="H11" s="9">
        <v>1.0960000000000001</v>
      </c>
      <c r="I11" s="9">
        <v>2.0489999999999999</v>
      </c>
      <c r="J11" s="9">
        <v>1.1259999999999999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33" ht="14.25" x14ac:dyDescent="0.2">
      <c r="A12" s="27">
        <v>8</v>
      </c>
      <c r="B12" s="9">
        <v>1.194</v>
      </c>
      <c r="C12" s="9">
        <v>1.4059999999999999</v>
      </c>
      <c r="D12" s="9">
        <v>1.331</v>
      </c>
      <c r="E12" s="9">
        <v>1.123</v>
      </c>
      <c r="F12" s="9">
        <v>1.4630000000000001</v>
      </c>
      <c r="G12" s="9">
        <v>1.401</v>
      </c>
      <c r="H12" s="9">
        <v>0.66600000000000004</v>
      </c>
      <c r="I12" s="9">
        <v>1.58</v>
      </c>
      <c r="J12" s="9">
        <v>0.99199999999999999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33" ht="14.25" x14ac:dyDescent="0.2">
      <c r="A13" s="27">
        <v>9</v>
      </c>
      <c r="B13" s="9">
        <v>0.79800000000000004</v>
      </c>
      <c r="C13" s="9">
        <v>2.109</v>
      </c>
      <c r="D13" s="9">
        <v>1.17</v>
      </c>
      <c r="E13" s="9">
        <v>0.46200000000000002</v>
      </c>
      <c r="F13" s="9">
        <v>1.37</v>
      </c>
      <c r="G13" s="9">
        <v>0.53500000000000003</v>
      </c>
      <c r="H13" s="9">
        <v>0.42899999999999999</v>
      </c>
      <c r="I13" s="9">
        <v>1.488</v>
      </c>
      <c r="J13" s="9">
        <v>0.434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33" ht="14.25" x14ac:dyDescent="0.2">
      <c r="A14" s="27">
        <v>10</v>
      </c>
      <c r="B14" s="9">
        <v>0.88700000000000001</v>
      </c>
      <c r="C14" s="9">
        <v>2.0459999999999998</v>
      </c>
      <c r="D14" s="9">
        <v>1.75</v>
      </c>
      <c r="E14" s="9">
        <v>0.69199999999999995</v>
      </c>
      <c r="F14" s="9">
        <v>1.4350000000000001</v>
      </c>
      <c r="G14" s="9">
        <v>0.96699999999999997</v>
      </c>
      <c r="H14" s="9">
        <v>0.59499999999999997</v>
      </c>
      <c r="I14" s="9">
        <v>2.4289999999999998</v>
      </c>
      <c r="J14" s="9">
        <v>1.502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33" ht="14.25" x14ac:dyDescent="0.2">
      <c r="A15" s="27">
        <v>11</v>
      </c>
      <c r="B15" s="9">
        <v>0.73</v>
      </c>
      <c r="C15" s="9">
        <v>2.2650000000000001</v>
      </c>
      <c r="D15" s="9">
        <v>0.81399999999999995</v>
      </c>
      <c r="E15" s="9">
        <v>0.623</v>
      </c>
      <c r="F15" s="9">
        <v>2.0099999999999998</v>
      </c>
      <c r="G15" s="9">
        <v>0.36</v>
      </c>
      <c r="H15" s="9">
        <v>0.59599999999999997</v>
      </c>
      <c r="I15" s="9">
        <v>1.456</v>
      </c>
      <c r="J15" s="9">
        <v>0.72299999999999998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33" ht="14.25" x14ac:dyDescent="0.2">
      <c r="A16" s="27">
        <v>12</v>
      </c>
      <c r="B16" s="9">
        <v>1.5860000000000001</v>
      </c>
      <c r="C16" s="9">
        <v>2.8130000000000002</v>
      </c>
      <c r="D16" s="9">
        <v>1.611</v>
      </c>
      <c r="E16" s="9">
        <v>1.637</v>
      </c>
      <c r="F16" s="9">
        <v>2.7810000000000001</v>
      </c>
      <c r="G16" s="9">
        <v>0.73499999999999999</v>
      </c>
      <c r="H16" s="9">
        <v>1.5509999999999999</v>
      </c>
      <c r="I16" s="9">
        <v>1.5980000000000001</v>
      </c>
      <c r="J16" s="9">
        <v>1.879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6" ht="14.25" x14ac:dyDescent="0.2">
      <c r="A17" s="27">
        <v>13</v>
      </c>
      <c r="B17" s="9">
        <v>0.627</v>
      </c>
      <c r="C17" s="9">
        <v>1.351</v>
      </c>
      <c r="D17" s="9">
        <v>0.63700000000000001</v>
      </c>
      <c r="E17" s="9">
        <v>0.57099999999999995</v>
      </c>
      <c r="F17" s="9">
        <v>1.496</v>
      </c>
      <c r="G17" s="9">
        <v>0.40600000000000003</v>
      </c>
      <c r="H17" s="9">
        <v>1.494</v>
      </c>
      <c r="I17" s="9">
        <v>1.4219999999999999</v>
      </c>
      <c r="J17" s="9">
        <v>0.66300000000000003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6" ht="14.25" x14ac:dyDescent="0.2">
      <c r="A18" s="27">
        <v>14</v>
      </c>
      <c r="B18" s="9">
        <v>1.373</v>
      </c>
      <c r="C18" s="9">
        <v>2.69</v>
      </c>
      <c r="D18" s="9">
        <v>1.7130000000000001</v>
      </c>
      <c r="E18" s="9">
        <v>2.0150000000000001</v>
      </c>
      <c r="F18" s="9">
        <v>4.7699999999999996</v>
      </c>
      <c r="G18" s="9">
        <v>0.34499999999999997</v>
      </c>
      <c r="H18" s="9">
        <v>1.835</v>
      </c>
      <c r="I18" s="9">
        <v>4.9870000000000001</v>
      </c>
      <c r="J18" s="9">
        <v>1.105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6" ht="15.75" x14ac:dyDescent="0.25">
      <c r="A19" s="6"/>
      <c r="C19" s="63"/>
      <c r="D19" s="63"/>
      <c r="E19" s="63"/>
      <c r="F19" s="63"/>
      <c r="G19" s="66"/>
      <c r="H19" s="63"/>
      <c r="I19" s="63"/>
      <c r="J19" s="3"/>
      <c r="K19" s="8"/>
      <c r="L19" s="8"/>
      <c r="M19" s="8"/>
      <c r="N19" s="8"/>
    </row>
    <row r="20" spans="1:26" ht="15.75" x14ac:dyDescent="0.25">
      <c r="A20" s="7" t="s">
        <v>0</v>
      </c>
      <c r="B20" s="27">
        <f>COUNT(B5:B19)</f>
        <v>14</v>
      </c>
      <c r="C20" s="27">
        <f>COUNT(C5:C19)</f>
        <v>14</v>
      </c>
      <c r="D20" s="27">
        <f t="shared" ref="D20:J20" si="0">COUNT(D5:D19)</f>
        <v>14</v>
      </c>
      <c r="E20" s="27">
        <f t="shared" si="0"/>
        <v>14</v>
      </c>
      <c r="F20" s="27">
        <f t="shared" si="0"/>
        <v>14</v>
      </c>
      <c r="G20" s="27">
        <f t="shared" si="0"/>
        <v>14</v>
      </c>
      <c r="H20" s="27">
        <f t="shared" si="0"/>
        <v>14</v>
      </c>
      <c r="I20" s="27">
        <f t="shared" si="0"/>
        <v>14</v>
      </c>
      <c r="J20" s="27">
        <f t="shared" si="0"/>
        <v>14</v>
      </c>
      <c r="K20" s="8"/>
      <c r="L20" s="8"/>
      <c r="M20" s="8"/>
      <c r="N20" s="8"/>
    </row>
    <row r="21" spans="1:26" ht="15.75" x14ac:dyDescent="0.25">
      <c r="A21" s="7" t="s">
        <v>1</v>
      </c>
      <c r="B21" s="47">
        <f>AVERAGE(B5:B19)</f>
        <v>1.0000714285714285</v>
      </c>
      <c r="C21" s="47">
        <f t="shared" ref="C21:J21" si="1">AVERAGE(C5:C19)</f>
        <v>2.0204285714285715</v>
      </c>
      <c r="D21" s="47">
        <f t="shared" si="1"/>
        <v>1.193857142857143</v>
      </c>
      <c r="E21" s="47">
        <f t="shared" si="1"/>
        <v>0.9999285714285715</v>
      </c>
      <c r="F21" s="47">
        <f t="shared" si="1"/>
        <v>1.9604285714285712</v>
      </c>
      <c r="G21" s="47">
        <f t="shared" si="1"/>
        <v>0.61150000000000004</v>
      </c>
      <c r="H21" s="47">
        <f t="shared" si="1"/>
        <v>1</v>
      </c>
      <c r="I21" s="47">
        <f t="shared" si="1"/>
        <v>2.0407857142857142</v>
      </c>
      <c r="J21" s="47">
        <f t="shared" si="1"/>
        <v>1.0699285714285716</v>
      </c>
      <c r="K21" s="8"/>
      <c r="L21" s="8"/>
      <c r="M21" s="8"/>
      <c r="N21" s="8"/>
      <c r="P21" s="8"/>
      <c r="Q21" s="8"/>
      <c r="R21" s="8"/>
      <c r="T21" s="8"/>
      <c r="U21" s="8"/>
      <c r="V21" s="8"/>
      <c r="X21" s="8"/>
      <c r="Y21" s="8"/>
      <c r="Z21" s="8"/>
    </row>
    <row r="22" spans="1:26" ht="15.75" x14ac:dyDescent="0.25">
      <c r="A22" s="7" t="s">
        <v>2</v>
      </c>
      <c r="B22" s="47">
        <f t="shared" ref="B22:J22" si="2">B23/SQRT(B20)</f>
        <v>7.4121778642135885E-2</v>
      </c>
      <c r="C22" s="47">
        <f t="shared" si="2"/>
        <v>0.13739726288865273</v>
      </c>
      <c r="D22" s="47">
        <f t="shared" si="2"/>
        <v>9.9222796096996232E-2</v>
      </c>
      <c r="E22" s="47">
        <f t="shared" si="2"/>
        <v>0.12902612667896796</v>
      </c>
      <c r="F22" s="47">
        <f t="shared" si="2"/>
        <v>0.27182312272339121</v>
      </c>
      <c r="G22" s="47">
        <f t="shared" si="2"/>
        <v>0.10115615987827271</v>
      </c>
      <c r="H22" s="47">
        <f t="shared" si="2"/>
        <v>0.1278356602985101</v>
      </c>
      <c r="I22" s="47">
        <f t="shared" si="2"/>
        <v>0.34432785581766945</v>
      </c>
      <c r="J22" s="47">
        <f t="shared" si="2"/>
        <v>9.8896741814891137E-2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x14ac:dyDescent="0.25">
      <c r="A23" s="7" t="s">
        <v>3</v>
      </c>
      <c r="B23" s="47">
        <f>STDEV(B5:B19)</f>
        <v>0.27733830057717068</v>
      </c>
      <c r="C23" s="47">
        <f t="shared" ref="C23:J23" si="3">STDEV(C5:C19)</f>
        <v>0.51409348360984863</v>
      </c>
      <c r="D23" s="47">
        <f t="shared" si="3"/>
        <v>0.37125770795269053</v>
      </c>
      <c r="E23" s="47">
        <f t="shared" si="3"/>
        <v>0.48277155997519072</v>
      </c>
      <c r="F23" s="47">
        <f t="shared" si="3"/>
        <v>1.0170689950339362</v>
      </c>
      <c r="G23" s="47">
        <f t="shared" si="3"/>
        <v>0.37849169282622491</v>
      </c>
      <c r="H23" s="47">
        <f t="shared" si="3"/>
        <v>0.47831724264904457</v>
      </c>
      <c r="I23" s="47">
        <f t="shared" si="3"/>
        <v>1.2883568651922155</v>
      </c>
      <c r="J23" s="47">
        <f t="shared" si="3"/>
        <v>0.37003772453956274</v>
      </c>
      <c r="M23" s="8"/>
      <c r="N23" s="8"/>
      <c r="P23" s="8"/>
      <c r="Q23" s="8"/>
      <c r="R23" s="8"/>
      <c r="T23" s="8"/>
      <c r="U23" s="8"/>
      <c r="V23" s="8"/>
      <c r="X23" s="8"/>
      <c r="Y23" s="8"/>
      <c r="Z23" s="8"/>
    </row>
    <row r="24" spans="1:26" ht="14.25" x14ac:dyDescent="0.2"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6" ht="15.75" x14ac:dyDescent="0.25">
      <c r="A25" s="11" t="s">
        <v>7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6" ht="14.25" x14ac:dyDescent="0.2">
      <c r="A26" s="29" t="s">
        <v>520</v>
      </c>
      <c r="B26" s="8"/>
      <c r="C26" s="8"/>
      <c r="D26" s="8"/>
      <c r="E26" s="8"/>
      <c r="F26" s="8"/>
      <c r="G26" s="8"/>
      <c r="H26" s="8"/>
      <c r="K26" s="8"/>
      <c r="L26" s="8"/>
      <c r="M26" s="8"/>
    </row>
    <row r="27" spans="1:26" ht="14.25" x14ac:dyDescent="0.2">
      <c r="A27" s="12" t="s">
        <v>926</v>
      </c>
      <c r="B27" s="8" t="s">
        <v>15</v>
      </c>
      <c r="C27" s="8" t="s">
        <v>873</v>
      </c>
      <c r="D27" s="8" t="s">
        <v>17</v>
      </c>
      <c r="E27" s="8" t="s">
        <v>18</v>
      </c>
      <c r="F27" s="8" t="s">
        <v>874</v>
      </c>
      <c r="G27" s="8"/>
      <c r="H27" s="8"/>
      <c r="K27" s="8"/>
      <c r="L27" s="8"/>
      <c r="M27" s="8"/>
    </row>
    <row r="28" spans="1:26" ht="14.25" x14ac:dyDescent="0.2">
      <c r="A28" s="12" t="s">
        <v>41</v>
      </c>
      <c r="B28" s="8">
        <v>-1.02</v>
      </c>
      <c r="C28" s="8" t="s">
        <v>68</v>
      </c>
      <c r="D28" s="8" t="s">
        <v>12</v>
      </c>
      <c r="E28" s="8" t="s">
        <v>24</v>
      </c>
      <c r="F28" s="8" t="s">
        <v>891</v>
      </c>
      <c r="G28" s="8" t="s">
        <v>927</v>
      </c>
      <c r="H28" s="8"/>
    </row>
    <row r="29" spans="1:26" ht="14.25" x14ac:dyDescent="0.2">
      <c r="A29" s="12" t="s">
        <v>42</v>
      </c>
      <c r="B29" s="8">
        <v>-0.1938</v>
      </c>
      <c r="C29" s="8" t="s">
        <v>69</v>
      </c>
      <c r="D29" s="8" t="s">
        <v>9</v>
      </c>
      <c r="E29" s="8" t="s">
        <v>10</v>
      </c>
      <c r="F29" s="8">
        <v>0.41310000000000002</v>
      </c>
      <c r="G29" s="8" t="s">
        <v>929</v>
      </c>
      <c r="H29" s="8"/>
    </row>
    <row r="30" spans="1:26" ht="14.25" x14ac:dyDescent="0.2">
      <c r="A30" s="12" t="s">
        <v>45</v>
      </c>
      <c r="B30" s="8">
        <v>0.8266</v>
      </c>
      <c r="C30" s="8" t="s">
        <v>70</v>
      </c>
      <c r="D30" s="8" t="s">
        <v>12</v>
      </c>
      <c r="E30" s="8" t="s">
        <v>24</v>
      </c>
      <c r="F30" s="8" t="s">
        <v>891</v>
      </c>
      <c r="G30" s="8" t="s">
        <v>931</v>
      </c>
      <c r="H30" s="8"/>
    </row>
    <row r="31" spans="1:26" ht="14.25" x14ac:dyDescent="0.2">
      <c r="A31" s="12"/>
      <c r="B31" s="8"/>
      <c r="C31" s="8"/>
      <c r="D31" s="8"/>
      <c r="E31" s="8"/>
      <c r="G31" s="8"/>
      <c r="H31" s="8"/>
    </row>
    <row r="32" spans="1:26" ht="14.25" x14ac:dyDescent="0.2">
      <c r="A32" s="29" t="s">
        <v>101</v>
      </c>
      <c r="B32" s="8"/>
      <c r="C32" s="8"/>
      <c r="D32" s="8"/>
      <c r="E32" s="8"/>
      <c r="F32" s="8"/>
    </row>
    <row r="33" spans="1:13" ht="14.25" x14ac:dyDescent="0.2">
      <c r="A33" s="12" t="s">
        <v>926</v>
      </c>
      <c r="B33" s="8" t="s">
        <v>15</v>
      </c>
      <c r="C33" s="8" t="s">
        <v>873</v>
      </c>
      <c r="D33" s="8" t="s">
        <v>17</v>
      </c>
      <c r="E33" s="8" t="s">
        <v>18</v>
      </c>
      <c r="F33" s="8" t="s">
        <v>874</v>
      </c>
      <c r="G33" s="8"/>
    </row>
    <row r="34" spans="1:13" ht="14.25" x14ac:dyDescent="0.2">
      <c r="A34" s="12" t="s">
        <v>41</v>
      </c>
      <c r="B34" s="8">
        <v>-0.96050000000000002</v>
      </c>
      <c r="C34" s="8" t="s">
        <v>71</v>
      </c>
      <c r="D34" s="8" t="s">
        <v>12</v>
      </c>
      <c r="E34" s="8" t="s">
        <v>43</v>
      </c>
      <c r="F34" s="8">
        <v>1.8E-3</v>
      </c>
      <c r="G34" s="8" t="s">
        <v>927</v>
      </c>
    </row>
    <row r="35" spans="1:13" ht="14.25" x14ac:dyDescent="0.2">
      <c r="A35" s="12" t="s">
        <v>42</v>
      </c>
      <c r="B35" s="8">
        <v>0.38840000000000002</v>
      </c>
      <c r="C35" s="8" t="s">
        <v>72</v>
      </c>
      <c r="D35" s="8" t="s">
        <v>9</v>
      </c>
      <c r="E35" s="8" t="s">
        <v>10</v>
      </c>
      <c r="F35" s="8">
        <v>0.30259999999999998</v>
      </c>
      <c r="G35" s="8" t="s">
        <v>929</v>
      </c>
    </row>
    <row r="36" spans="1:13" ht="14.25" x14ac:dyDescent="0.2">
      <c r="A36" s="12" t="s">
        <v>45</v>
      </c>
      <c r="B36" s="8">
        <v>1.349</v>
      </c>
      <c r="C36" s="8" t="s">
        <v>73</v>
      </c>
      <c r="D36" s="8" t="s">
        <v>12</v>
      </c>
      <c r="E36" s="8" t="s">
        <v>24</v>
      </c>
      <c r="F36" s="8" t="s">
        <v>891</v>
      </c>
      <c r="G36" s="8" t="s">
        <v>931</v>
      </c>
    </row>
    <row r="37" spans="1:13" ht="14.25" x14ac:dyDescent="0.2">
      <c r="A37" s="12"/>
      <c r="B37" s="8"/>
      <c r="C37" s="8"/>
      <c r="D37" s="8"/>
      <c r="E37" s="8"/>
    </row>
    <row r="38" spans="1:13" ht="14.25" x14ac:dyDescent="0.2">
      <c r="A38" s="29" t="s">
        <v>102</v>
      </c>
      <c r="B38" s="8"/>
      <c r="C38" s="8"/>
      <c r="D38" s="8"/>
      <c r="E38" s="8"/>
      <c r="F38" s="8"/>
    </row>
    <row r="39" spans="1:13" ht="14.25" x14ac:dyDescent="0.2">
      <c r="A39" s="12" t="s">
        <v>926</v>
      </c>
      <c r="B39" s="8" t="s">
        <v>15</v>
      </c>
      <c r="C39" s="8" t="s">
        <v>873</v>
      </c>
      <c r="D39" s="8" t="s">
        <v>17</v>
      </c>
      <c r="E39" s="8" t="s">
        <v>18</v>
      </c>
      <c r="F39" s="8" t="s">
        <v>874</v>
      </c>
      <c r="G39" s="8"/>
    </row>
    <row r="40" spans="1:13" ht="14.25" x14ac:dyDescent="0.2">
      <c r="A40" s="12" t="s">
        <v>41</v>
      </c>
      <c r="B40" s="8">
        <v>-1.0409999999999999</v>
      </c>
      <c r="C40" s="8" t="s">
        <v>74</v>
      </c>
      <c r="D40" s="8" t="s">
        <v>12</v>
      </c>
      <c r="E40" s="8" t="s">
        <v>43</v>
      </c>
      <c r="F40" s="8">
        <v>5.0000000000000001E-3</v>
      </c>
      <c r="G40" s="8" t="s">
        <v>927</v>
      </c>
    </row>
    <row r="41" spans="1:13" ht="14.25" x14ac:dyDescent="0.2">
      <c r="A41" s="12" t="s">
        <v>42</v>
      </c>
      <c r="B41" s="8">
        <v>-6.9930000000000006E-2</v>
      </c>
      <c r="C41" s="8" t="s">
        <v>75</v>
      </c>
      <c r="D41" s="8" t="s">
        <v>9</v>
      </c>
      <c r="E41" s="8" t="s">
        <v>10</v>
      </c>
      <c r="F41" s="8">
        <v>0.97250000000000003</v>
      </c>
      <c r="G41" s="8" t="s">
        <v>929</v>
      </c>
    </row>
    <row r="42" spans="1:13" ht="14.25" x14ac:dyDescent="0.2">
      <c r="A42" s="12" t="s">
        <v>45</v>
      </c>
      <c r="B42" s="8">
        <v>0.97089999999999999</v>
      </c>
      <c r="C42" s="8" t="s">
        <v>76</v>
      </c>
      <c r="D42" s="8" t="s">
        <v>12</v>
      </c>
      <c r="E42" s="8" t="s">
        <v>43</v>
      </c>
      <c r="F42" s="8">
        <v>9.1999999999999998E-3</v>
      </c>
      <c r="G42" s="8" t="s">
        <v>931</v>
      </c>
      <c r="K42" s="8"/>
      <c r="L42" s="8"/>
      <c r="M42" s="8"/>
    </row>
    <row r="43" spans="1:13" ht="14.25" x14ac:dyDescent="0.2">
      <c r="A43" s="12"/>
      <c r="B43" s="8"/>
      <c r="C43" s="8"/>
      <c r="D43" s="8"/>
      <c r="E43" s="8"/>
      <c r="K43" s="8"/>
      <c r="L43" s="8"/>
      <c r="M43" s="8"/>
    </row>
    <row r="44" spans="1:13" ht="14.25" x14ac:dyDescent="0.2">
      <c r="A44" s="12"/>
      <c r="B44" s="8"/>
      <c r="C44" s="8"/>
      <c r="D44" s="8"/>
      <c r="E44" s="8"/>
    </row>
    <row r="45" spans="1:13" ht="14.25" x14ac:dyDescent="0.2">
      <c r="A45" s="12"/>
      <c r="B45" s="8"/>
      <c r="C45" s="8"/>
      <c r="D45" s="8"/>
      <c r="E45" s="8"/>
    </row>
    <row r="46" spans="1:13" ht="14.25" x14ac:dyDescent="0.2">
      <c r="A46" s="12"/>
      <c r="B46" s="8"/>
      <c r="C46" s="8"/>
      <c r="D46" s="8"/>
      <c r="E46" s="8"/>
    </row>
    <row r="47" spans="1:13" ht="14.25" x14ac:dyDescent="0.2">
      <c r="A47" s="12"/>
      <c r="B47" s="8"/>
      <c r="C47" s="8"/>
      <c r="D47" s="8"/>
      <c r="E47" s="8"/>
    </row>
    <row r="48" spans="1:13" ht="14.25" x14ac:dyDescent="0.2">
      <c r="A48" s="12"/>
      <c r="B48" s="8"/>
      <c r="C48" s="8"/>
      <c r="D48" s="8"/>
      <c r="E48" s="8"/>
    </row>
    <row r="58" spans="11:13" ht="14.25" x14ac:dyDescent="0.2">
      <c r="K58" s="8"/>
      <c r="L58" s="8"/>
      <c r="M58" s="8"/>
    </row>
    <row r="59" spans="11:13" ht="14.25" x14ac:dyDescent="0.2">
      <c r="K59" s="8"/>
      <c r="L59" s="8"/>
      <c r="M59" s="8"/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workbookViewId="0">
      <selection activeCell="I19" sqref="I19"/>
    </sheetView>
  </sheetViews>
  <sheetFormatPr defaultRowHeight="13.5" x14ac:dyDescent="0.15"/>
  <cols>
    <col min="1" max="1" width="28.375" customWidth="1"/>
    <col min="2" max="8" width="11.375" customWidth="1"/>
  </cols>
  <sheetData>
    <row r="1" spans="1:60" ht="18.75" x14ac:dyDescent="0.3">
      <c r="A1" s="44" t="s">
        <v>103</v>
      </c>
    </row>
    <row r="2" spans="1:60" s="18" customFormat="1" ht="15" x14ac:dyDescent="0.25">
      <c r="A2" s="17"/>
      <c r="B2" s="50"/>
      <c r="C2" s="50">
        <v>1</v>
      </c>
      <c r="D2" s="50">
        <v>2</v>
      </c>
      <c r="E2" s="50">
        <v>3</v>
      </c>
      <c r="F2" s="50">
        <v>1</v>
      </c>
      <c r="G2" s="50">
        <v>2</v>
      </c>
      <c r="H2" s="50">
        <v>3</v>
      </c>
    </row>
    <row r="3" spans="1:60" s="18" customFormat="1" ht="15" x14ac:dyDescent="0.25">
      <c r="A3" s="17"/>
      <c r="B3" s="46" t="s">
        <v>818</v>
      </c>
      <c r="C3" s="68" t="s">
        <v>819</v>
      </c>
      <c r="D3" s="68"/>
      <c r="E3" s="68"/>
      <c r="F3" s="68" t="s">
        <v>820</v>
      </c>
      <c r="G3" s="68"/>
      <c r="H3" s="68"/>
    </row>
    <row r="4" spans="1:60" s="21" customFormat="1" ht="17.25" customHeight="1" x14ac:dyDescent="0.2">
      <c r="A4" s="27" t="s">
        <v>79</v>
      </c>
      <c r="B4" s="20">
        <v>50</v>
      </c>
      <c r="C4" s="20">
        <v>10</v>
      </c>
      <c r="D4" s="20">
        <v>20</v>
      </c>
      <c r="E4" s="20">
        <v>50</v>
      </c>
      <c r="F4" s="20">
        <v>10</v>
      </c>
      <c r="G4" s="20">
        <v>20</v>
      </c>
      <c r="H4" s="20">
        <v>50</v>
      </c>
    </row>
    <row r="5" spans="1:60" ht="14.25" x14ac:dyDescent="0.2">
      <c r="A5" s="27">
        <v>1</v>
      </c>
      <c r="B5" s="9">
        <v>1.4074739999999999</v>
      </c>
      <c r="C5" s="9">
        <v>1.645241</v>
      </c>
      <c r="D5" s="9">
        <v>0.73009999999999997</v>
      </c>
      <c r="E5" s="9">
        <v>0.56655</v>
      </c>
      <c r="F5" s="9">
        <v>0.90370799999999996</v>
      </c>
      <c r="G5" s="9">
        <v>0.97220300000000004</v>
      </c>
      <c r="H5" s="9">
        <v>1.1712640000000001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60" ht="14.25" x14ac:dyDescent="0.2">
      <c r="A6" s="27">
        <v>2</v>
      </c>
      <c r="B6" s="9">
        <v>0.96821400000000002</v>
      </c>
      <c r="C6" s="9">
        <v>0.82885399999999998</v>
      </c>
      <c r="D6" s="9">
        <v>0.57655500000000004</v>
      </c>
      <c r="E6" s="9">
        <v>0.59153500000000003</v>
      </c>
      <c r="F6" s="9">
        <v>0.75969100000000001</v>
      </c>
      <c r="G6" s="9">
        <v>0.87287800000000004</v>
      </c>
      <c r="H6" s="9">
        <v>1.086363</v>
      </c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>
        <v>2.5722740000000002</v>
      </c>
      <c r="AG6" s="8">
        <v>1.6095619999999999</v>
      </c>
      <c r="AH6" s="8">
        <v>1.847893</v>
      </c>
      <c r="AI6" s="8">
        <v>1.3314870000000001</v>
      </c>
      <c r="AJ6" s="8">
        <v>1.4058619999999999</v>
      </c>
      <c r="AK6" s="8">
        <v>2.1087850000000001</v>
      </c>
      <c r="AL6" s="8">
        <v>2.046405</v>
      </c>
      <c r="AM6" s="8">
        <v>2.264599</v>
      </c>
      <c r="AN6" s="8">
        <v>2.8128449999999998</v>
      </c>
      <c r="AO6" s="8">
        <v>1.351091</v>
      </c>
      <c r="AP6" s="8">
        <v>2.689635</v>
      </c>
      <c r="AQ6" s="8"/>
      <c r="AR6" s="8"/>
      <c r="AS6" s="8">
        <v>1.043371</v>
      </c>
      <c r="AT6" s="8">
        <v>1.2966949999999999</v>
      </c>
      <c r="AU6" s="8">
        <v>0.50280899999999995</v>
      </c>
      <c r="AV6" s="8">
        <v>1.1819649999999999</v>
      </c>
      <c r="AW6" s="8">
        <v>1.403821</v>
      </c>
      <c r="AX6" s="8">
        <v>1.09792</v>
      </c>
      <c r="AY6" s="8">
        <v>1.1613180000000001</v>
      </c>
      <c r="AZ6" s="8">
        <v>1.3306560000000001</v>
      </c>
      <c r="BA6" s="8">
        <v>1.1701360000000001</v>
      </c>
      <c r="BB6" s="8">
        <v>1.7501119999999999</v>
      </c>
      <c r="BC6" s="8">
        <v>0.81443779999999999</v>
      </c>
      <c r="BD6" s="8">
        <v>1.611302</v>
      </c>
      <c r="BE6" s="8">
        <v>0.63657949999999996</v>
      </c>
      <c r="BF6" s="8">
        <v>1.7132019999999999</v>
      </c>
      <c r="BG6" s="8"/>
      <c r="BH6" s="8"/>
    </row>
    <row r="7" spans="1:60" ht="14.25" x14ac:dyDescent="0.2">
      <c r="A7" s="27">
        <v>3</v>
      </c>
      <c r="B7" s="9">
        <v>0.83534900000000001</v>
      </c>
      <c r="C7" s="9">
        <v>0.81726699999999997</v>
      </c>
      <c r="D7" s="9">
        <v>0.70859899999999998</v>
      </c>
      <c r="E7" s="9">
        <v>0.45646999999999999</v>
      </c>
      <c r="F7" s="9">
        <v>0.806674</v>
      </c>
      <c r="G7" s="9">
        <v>0.82743</v>
      </c>
      <c r="H7" s="9">
        <v>1.0869059999999999</v>
      </c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>
        <v>1.133956</v>
      </c>
      <c r="AG7" s="8">
        <v>1.2966709999999999</v>
      </c>
      <c r="AH7" s="8">
        <v>1.327666</v>
      </c>
      <c r="AI7" s="8">
        <v>1.3549340000000001</v>
      </c>
      <c r="AJ7" s="8">
        <v>1.4631000000000001</v>
      </c>
      <c r="AK7" s="8">
        <v>1.370228</v>
      </c>
      <c r="AL7" s="8">
        <v>1.434566</v>
      </c>
      <c r="AM7" s="8">
        <v>2.0099209999999998</v>
      </c>
      <c r="AN7" s="8">
        <v>2.7812830000000002</v>
      </c>
      <c r="AO7" s="8">
        <v>1.4963420000000001</v>
      </c>
      <c r="AP7" s="8">
        <v>4.7702349999999996</v>
      </c>
      <c r="AQ7" s="8"/>
      <c r="AR7" s="8"/>
      <c r="AS7" s="8">
        <v>0.35108699999999998</v>
      </c>
      <c r="AT7" s="8">
        <v>0.428064</v>
      </c>
      <c r="AU7" s="8">
        <v>0.48418099999999997</v>
      </c>
      <c r="AV7" s="8">
        <v>0.35580699999999998</v>
      </c>
      <c r="AW7" s="8">
        <v>0.42127300000000001</v>
      </c>
      <c r="AX7" s="8">
        <v>0.36424499999999999</v>
      </c>
      <c r="AY7" s="8">
        <v>1.407689</v>
      </c>
      <c r="AZ7" s="8">
        <v>1.4009670000000001</v>
      </c>
      <c r="BA7" s="8">
        <v>0.53506600000000004</v>
      </c>
      <c r="BB7" s="8">
        <v>0.96736100000000003</v>
      </c>
      <c r="BC7" s="8">
        <v>0.36045840000000001</v>
      </c>
      <c r="BD7" s="8">
        <v>0.73524440000000002</v>
      </c>
      <c r="BE7" s="8">
        <v>0.40553850000000002</v>
      </c>
      <c r="BF7" s="8">
        <v>0.34505459999999999</v>
      </c>
      <c r="BG7" s="8"/>
      <c r="BH7" s="8"/>
    </row>
    <row r="8" spans="1:60" ht="14.25" x14ac:dyDescent="0.2">
      <c r="A8" s="27">
        <v>4</v>
      </c>
      <c r="B8" s="9">
        <v>1.21339</v>
      </c>
      <c r="C8" s="9">
        <v>1.0339659999999999</v>
      </c>
      <c r="D8" s="9">
        <v>0.87062399999999995</v>
      </c>
      <c r="E8" s="9">
        <v>0.59834600000000004</v>
      </c>
      <c r="F8" s="9">
        <v>0.93988400000000005</v>
      </c>
      <c r="G8" s="9">
        <v>0.86432699999999996</v>
      </c>
      <c r="H8" s="9">
        <v>0.81335500000000005</v>
      </c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>
        <v>1.2558290000000001</v>
      </c>
      <c r="AG8" s="8">
        <v>0.73058599999999996</v>
      </c>
      <c r="AH8" s="8">
        <v>1.0396479999999999</v>
      </c>
      <c r="AI8" s="8">
        <v>2.0487709999999999</v>
      </c>
      <c r="AJ8" s="8">
        <v>1.579914</v>
      </c>
      <c r="AK8" s="8">
        <v>1.487989</v>
      </c>
      <c r="AL8" s="8">
        <v>2.4289740000000002</v>
      </c>
      <c r="AM8" s="8">
        <v>1.455878</v>
      </c>
      <c r="AN8" s="8">
        <v>1.598468</v>
      </c>
      <c r="AO8" s="8">
        <v>1.4216530000000001</v>
      </c>
      <c r="AP8" s="8">
        <v>4.9866599999999996</v>
      </c>
      <c r="AQ8" s="8"/>
      <c r="AR8" s="8"/>
      <c r="AS8" s="8">
        <v>0.97579099999999996</v>
      </c>
      <c r="AT8" s="8">
        <v>1.118706</v>
      </c>
      <c r="AU8" s="8">
        <v>0.81990700000000005</v>
      </c>
      <c r="AV8" s="8">
        <v>1.398776</v>
      </c>
      <c r="AW8" s="8">
        <v>1.2796810000000001</v>
      </c>
      <c r="AX8" s="8">
        <v>0.96060999999999996</v>
      </c>
      <c r="AY8" s="8">
        <v>1.125712</v>
      </c>
      <c r="AZ8" s="8">
        <v>0.99248800000000004</v>
      </c>
      <c r="BA8" s="8">
        <v>0.43394899999999997</v>
      </c>
      <c r="BB8" s="8">
        <v>1.5016210000000001</v>
      </c>
      <c r="BC8" s="8">
        <v>0.72276580000000001</v>
      </c>
      <c r="BD8" s="8">
        <v>1.8789469999999999</v>
      </c>
      <c r="BE8" s="8">
        <v>0.66266480000000005</v>
      </c>
      <c r="BF8" s="8">
        <v>1.104519</v>
      </c>
      <c r="BG8" s="8"/>
      <c r="BH8" s="8"/>
    </row>
    <row r="9" spans="1:60" ht="14.25" x14ac:dyDescent="0.2">
      <c r="A9" s="27">
        <v>5</v>
      </c>
      <c r="B9" s="9">
        <v>0.656366</v>
      </c>
      <c r="C9" s="9">
        <v>0.86069300000000004</v>
      </c>
      <c r="D9" s="9">
        <v>0.58177599999999996</v>
      </c>
      <c r="E9" s="9">
        <v>0.43141200000000002</v>
      </c>
      <c r="F9" s="9">
        <v>1.0628040000000001</v>
      </c>
      <c r="G9" s="9">
        <v>0.92878700000000003</v>
      </c>
      <c r="H9" s="9">
        <v>0.67567500000000003</v>
      </c>
      <c r="I9" s="8"/>
      <c r="J9" s="8"/>
      <c r="K9" s="8"/>
      <c r="L9" s="8"/>
      <c r="M9" s="12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60" ht="14.25" x14ac:dyDescent="0.2">
      <c r="A10" s="27">
        <v>6</v>
      </c>
      <c r="B10" s="9">
        <v>1.0797399999999999</v>
      </c>
      <c r="C10" s="9">
        <v>0.77349000000000001</v>
      </c>
      <c r="D10" s="9">
        <v>0.405144</v>
      </c>
      <c r="E10" s="9">
        <v>0.563662</v>
      </c>
      <c r="F10" s="9">
        <v>1.056943</v>
      </c>
      <c r="G10" s="9">
        <v>0.81578300000000004</v>
      </c>
      <c r="H10" s="9">
        <v>1.1174059999999999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60" ht="14.25" x14ac:dyDescent="0.2">
      <c r="A11" s="27">
        <v>7</v>
      </c>
      <c r="B11" s="9">
        <v>1.13106</v>
      </c>
      <c r="C11" s="9">
        <v>1.2454209999999999</v>
      </c>
      <c r="D11" s="9">
        <v>0.516038</v>
      </c>
      <c r="E11" s="9">
        <v>0.736267</v>
      </c>
      <c r="F11" s="9">
        <v>0.93273600000000001</v>
      </c>
      <c r="G11" s="9">
        <v>1.0278389999999999</v>
      </c>
      <c r="H11" s="9">
        <v>1.2194739999999999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60" ht="14.25" x14ac:dyDescent="0.2">
      <c r="A12" s="27">
        <v>8</v>
      </c>
      <c r="B12" s="9">
        <v>0.70840709999999996</v>
      </c>
      <c r="C12" s="9">
        <v>1.1458649999999999</v>
      </c>
      <c r="D12" s="9">
        <v>0.68765900000000002</v>
      </c>
      <c r="E12" s="9">
        <v>0.66035299999999997</v>
      </c>
      <c r="F12" s="9">
        <v>0.70013499999999995</v>
      </c>
      <c r="G12" s="9">
        <v>0.85439900000000002</v>
      </c>
      <c r="H12" s="9">
        <v>0.83948299999999998</v>
      </c>
      <c r="I12" s="8"/>
      <c r="J12" s="8"/>
      <c r="K12" s="8"/>
      <c r="L12" s="12"/>
      <c r="M12" s="12"/>
      <c r="N12" s="12"/>
      <c r="O12" s="8"/>
      <c r="P12" s="8"/>
      <c r="Q12" s="8"/>
      <c r="R12" s="8"/>
      <c r="S12" s="8"/>
      <c r="T12" s="8"/>
    </row>
    <row r="13" spans="1:60" ht="15.75" x14ac:dyDescent="0.25">
      <c r="A13" s="6"/>
      <c r="B13" s="8"/>
      <c r="H13" s="3"/>
      <c r="I13" s="8"/>
      <c r="J13" s="8"/>
      <c r="K13" s="8"/>
      <c r="L13" s="8"/>
      <c r="M13" s="8"/>
      <c r="N13" s="8"/>
      <c r="P13" s="8"/>
      <c r="Q13" s="8"/>
      <c r="R13" s="8"/>
      <c r="T13" s="8"/>
      <c r="U13" s="8"/>
      <c r="V13" s="8"/>
    </row>
    <row r="14" spans="1:60" ht="15.75" x14ac:dyDescent="0.25">
      <c r="A14" s="7" t="s">
        <v>0</v>
      </c>
      <c r="B14" s="27">
        <f t="shared" ref="B14:H14" si="0">COUNT(B5:B13)</f>
        <v>8</v>
      </c>
      <c r="C14" s="27">
        <f t="shared" si="0"/>
        <v>8</v>
      </c>
      <c r="D14" s="27">
        <f t="shared" si="0"/>
        <v>8</v>
      </c>
      <c r="E14" s="27">
        <f t="shared" si="0"/>
        <v>8</v>
      </c>
      <c r="F14" s="27">
        <f t="shared" si="0"/>
        <v>8</v>
      </c>
      <c r="G14" s="27">
        <f t="shared" si="0"/>
        <v>8</v>
      </c>
      <c r="H14" s="27">
        <f t="shared" si="0"/>
        <v>8</v>
      </c>
      <c r="I14" s="8"/>
      <c r="J14" s="8"/>
      <c r="K14" s="8"/>
      <c r="L14" s="8"/>
      <c r="M14" s="8"/>
      <c r="N14" s="8"/>
      <c r="P14" s="8"/>
      <c r="Q14" s="8"/>
      <c r="R14" s="8"/>
      <c r="T14" s="8"/>
      <c r="U14" s="8"/>
      <c r="V14" s="8"/>
    </row>
    <row r="15" spans="1:60" ht="15.75" x14ac:dyDescent="0.25">
      <c r="A15" s="7" t="s">
        <v>1</v>
      </c>
      <c r="B15" s="47">
        <f t="shared" ref="B15:H15" si="1">AVERAGE(B5:B13)</f>
        <v>1.0000000124999999</v>
      </c>
      <c r="C15" s="47">
        <f t="shared" si="1"/>
        <v>1.0438496250000002</v>
      </c>
      <c r="D15" s="47">
        <f t="shared" si="1"/>
        <v>0.63456187499999994</v>
      </c>
      <c r="E15" s="47">
        <f t="shared" si="1"/>
        <v>0.57557437499999997</v>
      </c>
      <c r="F15" s="47">
        <f t="shared" si="1"/>
        <v>0.89532187500000004</v>
      </c>
      <c r="G15" s="47">
        <f t="shared" si="1"/>
        <v>0.89545574999999999</v>
      </c>
      <c r="H15" s="47">
        <f t="shared" si="1"/>
        <v>1.00124075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60" ht="15.75" x14ac:dyDescent="0.25">
      <c r="A16" s="7" t="s">
        <v>2</v>
      </c>
      <c r="B16" s="47">
        <f t="shared" ref="B16:H16" si="2">B17/SQRT(B14)</f>
        <v>9.1254803284481711E-2</v>
      </c>
      <c r="C16" s="47">
        <f t="shared" si="2"/>
        <v>0.1049669087954348</v>
      </c>
      <c r="D16" s="47">
        <f t="shared" si="2"/>
        <v>5.1057614027627651E-2</v>
      </c>
      <c r="E16" s="47">
        <f t="shared" si="2"/>
        <v>3.5095484542142667E-2</v>
      </c>
      <c r="F16" s="47">
        <f t="shared" si="2"/>
        <v>4.6671280790468561E-2</v>
      </c>
      <c r="G16" s="47">
        <f t="shared" si="2"/>
        <v>2.6276720358760525E-2</v>
      </c>
      <c r="H16" s="47">
        <f t="shared" si="2"/>
        <v>6.9702433482255091E-2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x14ac:dyDescent="0.25">
      <c r="A17" s="7" t="s">
        <v>3</v>
      </c>
      <c r="B17" s="47">
        <f t="shared" ref="B17:H17" si="3">STDEV(B5:B13)</f>
        <v>0.2581075608732058</v>
      </c>
      <c r="C17" s="47">
        <f t="shared" si="3"/>
        <v>0.29689125203776723</v>
      </c>
      <c r="D17" s="47">
        <f t="shared" si="3"/>
        <v>0.14441274044056363</v>
      </c>
      <c r="E17" s="47">
        <f t="shared" si="3"/>
        <v>9.9265020435106946E-2</v>
      </c>
      <c r="F17" s="47">
        <f t="shared" si="3"/>
        <v>0.13200631653440709</v>
      </c>
      <c r="G17" s="47">
        <f t="shared" si="3"/>
        <v>7.4321788612088713E-2</v>
      </c>
      <c r="H17" s="47">
        <f t="shared" si="3"/>
        <v>0.19714825352202733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4.25" x14ac:dyDescent="0.2"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4" ht="14.25" x14ac:dyDescent="0.2"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4" ht="15.75" x14ac:dyDescent="0.25">
      <c r="A20" s="11" t="s">
        <v>7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4" ht="14.25" x14ac:dyDescent="0.2">
      <c r="A21" s="12"/>
      <c r="B21" s="8"/>
      <c r="C21" s="8"/>
      <c r="D21" s="8"/>
      <c r="E21" s="8"/>
      <c r="F21" s="8"/>
      <c r="G21" s="8"/>
      <c r="H21" s="8"/>
      <c r="K21" s="8"/>
      <c r="L21" s="8"/>
      <c r="M21" s="8"/>
    </row>
    <row r="22" spans="1:24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K22" s="8"/>
      <c r="L22" s="8"/>
      <c r="M22" s="8"/>
    </row>
    <row r="23" spans="1:24" ht="14.25" x14ac:dyDescent="0.2">
      <c r="A23" s="12" t="s">
        <v>875</v>
      </c>
      <c r="B23" s="8">
        <v>-4.385E-2</v>
      </c>
      <c r="C23" s="8" t="s">
        <v>80</v>
      </c>
      <c r="D23" s="8" t="s">
        <v>9</v>
      </c>
      <c r="E23" s="8" t="s">
        <v>10</v>
      </c>
      <c r="F23" s="8">
        <v>0.99919999999999998</v>
      </c>
      <c r="G23" s="8" t="s">
        <v>927</v>
      </c>
      <c r="H23" s="8"/>
    </row>
    <row r="24" spans="1:24" ht="14.25" x14ac:dyDescent="0.2">
      <c r="A24" s="12" t="s">
        <v>876</v>
      </c>
      <c r="B24" s="8">
        <v>0.3654</v>
      </c>
      <c r="C24" s="8" t="s">
        <v>81</v>
      </c>
      <c r="D24" s="8" t="s">
        <v>12</v>
      </c>
      <c r="E24" s="8" t="s">
        <v>43</v>
      </c>
      <c r="F24" s="8">
        <v>5.3E-3</v>
      </c>
      <c r="G24" s="8" t="s">
        <v>929</v>
      </c>
      <c r="H24" s="8"/>
    </row>
    <row r="25" spans="1:24" ht="14.25" x14ac:dyDescent="0.2">
      <c r="A25" s="12" t="s">
        <v>877</v>
      </c>
      <c r="B25" s="8">
        <v>0.4244</v>
      </c>
      <c r="C25" s="8" t="s">
        <v>82</v>
      </c>
      <c r="D25" s="8" t="s">
        <v>12</v>
      </c>
      <c r="E25" s="8" t="s">
        <v>48</v>
      </c>
      <c r="F25" s="8">
        <v>6.9999999999999999E-4</v>
      </c>
      <c r="G25" s="8" t="s">
        <v>949</v>
      </c>
      <c r="H25" s="8"/>
    </row>
    <row r="26" spans="1:24" ht="14.25" x14ac:dyDescent="0.2">
      <c r="A26" s="12" t="s">
        <v>878</v>
      </c>
      <c r="B26" s="8">
        <v>0.1047</v>
      </c>
      <c r="C26" s="8" t="s">
        <v>83</v>
      </c>
      <c r="D26" s="8" t="s">
        <v>9</v>
      </c>
      <c r="E26" s="8" t="s">
        <v>10</v>
      </c>
      <c r="F26" s="8">
        <v>0.92079999999999995</v>
      </c>
      <c r="G26" s="8" t="s">
        <v>950</v>
      </c>
      <c r="H26" s="8"/>
    </row>
    <row r="27" spans="1:24" ht="14.25" x14ac:dyDescent="0.2">
      <c r="A27" s="12" t="s">
        <v>879</v>
      </c>
      <c r="B27" s="8">
        <v>0.1045</v>
      </c>
      <c r="C27" s="8" t="s">
        <v>84</v>
      </c>
      <c r="D27" s="8" t="s">
        <v>9</v>
      </c>
      <c r="E27" s="8" t="s">
        <v>10</v>
      </c>
      <c r="F27" s="8">
        <v>0.92130000000000001</v>
      </c>
      <c r="G27" s="8" t="s">
        <v>951</v>
      </c>
    </row>
    <row r="28" spans="1:24" ht="14.25" x14ac:dyDescent="0.2">
      <c r="A28" s="12" t="s">
        <v>880</v>
      </c>
      <c r="B28" s="8">
        <v>-1.2409999999999999E-3</v>
      </c>
      <c r="C28" s="8" t="s">
        <v>85</v>
      </c>
      <c r="D28" s="8" t="s">
        <v>9</v>
      </c>
      <c r="E28" s="8" t="s">
        <v>10</v>
      </c>
      <c r="F28" s="8" t="s">
        <v>881</v>
      </c>
      <c r="G28" s="8" t="s">
        <v>952</v>
      </c>
    </row>
    <row r="29" spans="1:24" ht="14.25" x14ac:dyDescent="0.2">
      <c r="A29" s="12" t="s">
        <v>953</v>
      </c>
      <c r="B29" s="8">
        <v>0.4093</v>
      </c>
      <c r="C29" s="8" t="s">
        <v>86</v>
      </c>
      <c r="D29" s="8" t="s">
        <v>12</v>
      </c>
      <c r="E29" s="8" t="s">
        <v>43</v>
      </c>
      <c r="F29" s="8">
        <v>1.1999999999999999E-3</v>
      </c>
      <c r="G29" s="8" t="s">
        <v>931</v>
      </c>
    </row>
    <row r="30" spans="1:24" ht="14.25" x14ac:dyDescent="0.2">
      <c r="A30" s="12" t="s">
        <v>954</v>
      </c>
      <c r="B30" s="8">
        <v>0.46829999999999999</v>
      </c>
      <c r="C30" s="8" t="s">
        <v>87</v>
      </c>
      <c r="D30" s="8" t="s">
        <v>12</v>
      </c>
      <c r="E30" s="8" t="s">
        <v>48</v>
      </c>
      <c r="F30" s="8">
        <v>2.0000000000000001E-4</v>
      </c>
      <c r="G30" s="8" t="s">
        <v>955</v>
      </c>
    </row>
    <row r="31" spans="1:24" ht="14.25" x14ac:dyDescent="0.2">
      <c r="A31" s="12" t="s">
        <v>956</v>
      </c>
      <c r="B31" s="8">
        <v>0.14849999999999999</v>
      </c>
      <c r="C31" s="8" t="s">
        <v>88</v>
      </c>
      <c r="D31" s="8" t="s">
        <v>9</v>
      </c>
      <c r="E31" s="8" t="s">
        <v>10</v>
      </c>
      <c r="F31" s="8">
        <v>0.69499999999999995</v>
      </c>
      <c r="G31" s="8" t="s">
        <v>957</v>
      </c>
    </row>
    <row r="32" spans="1:24" ht="14.25" x14ac:dyDescent="0.2">
      <c r="A32" s="12" t="s">
        <v>958</v>
      </c>
      <c r="B32" s="8">
        <v>0.1484</v>
      </c>
      <c r="C32" s="8" t="s">
        <v>89</v>
      </c>
      <c r="D32" s="8" t="s">
        <v>9</v>
      </c>
      <c r="E32" s="8" t="s">
        <v>10</v>
      </c>
      <c r="F32" s="8">
        <v>0.69589999999999996</v>
      </c>
      <c r="G32" s="8" t="s">
        <v>959</v>
      </c>
    </row>
    <row r="33" spans="1:13" ht="14.25" x14ac:dyDescent="0.2">
      <c r="A33" s="12" t="s">
        <v>960</v>
      </c>
      <c r="B33" s="8">
        <v>4.2610000000000002E-2</v>
      </c>
      <c r="C33" s="8" t="s">
        <v>90</v>
      </c>
      <c r="D33" s="8" t="s">
        <v>9</v>
      </c>
      <c r="E33" s="8" t="s">
        <v>10</v>
      </c>
      <c r="F33" s="8">
        <v>0.99929999999999997</v>
      </c>
      <c r="G33" s="8" t="s">
        <v>961</v>
      </c>
    </row>
    <row r="34" spans="1:13" ht="14.25" x14ac:dyDescent="0.2">
      <c r="A34" s="12" t="s">
        <v>962</v>
      </c>
      <c r="B34" s="8">
        <v>5.8990000000000001E-2</v>
      </c>
      <c r="C34" s="8" t="s">
        <v>91</v>
      </c>
      <c r="D34" s="8" t="s">
        <v>9</v>
      </c>
      <c r="E34" s="8" t="s">
        <v>10</v>
      </c>
      <c r="F34" s="8">
        <v>0.99560000000000004</v>
      </c>
      <c r="G34" s="8" t="s">
        <v>963</v>
      </c>
    </row>
    <row r="35" spans="1:13" ht="14.25" x14ac:dyDescent="0.2">
      <c r="A35" s="12" t="s">
        <v>964</v>
      </c>
      <c r="B35" s="8">
        <v>-0.26079999999999998</v>
      </c>
      <c r="C35" s="8" t="s">
        <v>965</v>
      </c>
      <c r="D35" s="8" t="s">
        <v>9</v>
      </c>
      <c r="E35" s="8" t="s">
        <v>10</v>
      </c>
      <c r="F35" s="8">
        <v>0.1017</v>
      </c>
      <c r="G35" s="8" t="s">
        <v>966</v>
      </c>
    </row>
    <row r="36" spans="1:13" ht="14.25" x14ac:dyDescent="0.2">
      <c r="A36" s="12" t="s">
        <v>967</v>
      </c>
      <c r="B36" s="8">
        <v>-0.26090000000000002</v>
      </c>
      <c r="C36" s="8" t="s">
        <v>92</v>
      </c>
      <c r="D36" s="8" t="s">
        <v>9</v>
      </c>
      <c r="E36" s="8" t="s">
        <v>10</v>
      </c>
      <c r="F36" s="8">
        <v>0.1013</v>
      </c>
      <c r="G36" s="8" t="s">
        <v>968</v>
      </c>
    </row>
    <row r="37" spans="1:13" ht="14.25" x14ac:dyDescent="0.2">
      <c r="A37" s="12" t="s">
        <v>969</v>
      </c>
      <c r="B37" s="8">
        <v>-0.36670000000000003</v>
      </c>
      <c r="C37" s="8" t="s">
        <v>93</v>
      </c>
      <c r="D37" s="8" t="s">
        <v>12</v>
      </c>
      <c r="E37" s="8" t="s">
        <v>43</v>
      </c>
      <c r="F37" s="8">
        <v>5.1000000000000004E-3</v>
      </c>
      <c r="G37" s="8" t="s">
        <v>970</v>
      </c>
      <c r="K37" s="8"/>
      <c r="L37" s="8"/>
      <c r="M37" s="8"/>
    </row>
    <row r="38" spans="1:13" ht="14.25" x14ac:dyDescent="0.2">
      <c r="A38" s="12" t="s">
        <v>971</v>
      </c>
      <c r="B38" s="8">
        <v>-0.31969999999999998</v>
      </c>
      <c r="C38" s="8" t="s">
        <v>94</v>
      </c>
      <c r="D38" s="8" t="s">
        <v>12</v>
      </c>
      <c r="E38" s="8" t="s">
        <v>13</v>
      </c>
      <c r="F38" s="8">
        <v>2.12E-2</v>
      </c>
      <c r="G38" s="8" t="s">
        <v>972</v>
      </c>
      <c r="K38" s="8"/>
      <c r="L38" s="8"/>
      <c r="M38" s="8"/>
    </row>
    <row r="39" spans="1:13" ht="14.25" x14ac:dyDescent="0.2">
      <c r="A39" s="12" t="s">
        <v>973</v>
      </c>
      <c r="B39" s="8">
        <v>-0.31990000000000002</v>
      </c>
      <c r="C39" s="8" t="s">
        <v>95</v>
      </c>
      <c r="D39" s="8" t="s">
        <v>12</v>
      </c>
      <c r="E39" s="8" t="s">
        <v>13</v>
      </c>
      <c r="F39" s="8">
        <v>2.1100000000000001E-2</v>
      </c>
      <c r="G39" s="8" t="s">
        <v>974</v>
      </c>
    </row>
    <row r="40" spans="1:13" ht="14.25" x14ac:dyDescent="0.2">
      <c r="A40" s="12" t="s">
        <v>975</v>
      </c>
      <c r="B40" s="8">
        <v>-0.42570000000000002</v>
      </c>
      <c r="C40" s="8" t="s">
        <v>96</v>
      </c>
      <c r="D40" s="8" t="s">
        <v>12</v>
      </c>
      <c r="E40" s="8" t="s">
        <v>48</v>
      </c>
      <c r="F40" s="8">
        <v>6.9999999999999999E-4</v>
      </c>
      <c r="G40" s="8" t="s">
        <v>976</v>
      </c>
    </row>
    <row r="41" spans="1:13" ht="14.25" x14ac:dyDescent="0.2">
      <c r="A41" s="12" t="s">
        <v>977</v>
      </c>
      <c r="B41" s="8">
        <v>-1.339E-4</v>
      </c>
      <c r="C41" s="8" t="s">
        <v>97</v>
      </c>
      <c r="D41" s="8" t="s">
        <v>9</v>
      </c>
      <c r="E41" s="8" t="s">
        <v>10</v>
      </c>
      <c r="F41" s="8" t="s">
        <v>881</v>
      </c>
      <c r="G41" s="8" t="s">
        <v>978</v>
      </c>
    </row>
    <row r="42" spans="1:13" ht="14.25" x14ac:dyDescent="0.2">
      <c r="A42" s="12" t="s">
        <v>979</v>
      </c>
      <c r="B42" s="8">
        <v>-0.10589999999999999</v>
      </c>
      <c r="C42" s="8" t="s">
        <v>98</v>
      </c>
      <c r="D42" s="8" t="s">
        <v>9</v>
      </c>
      <c r="E42" s="8" t="s">
        <v>10</v>
      </c>
      <c r="F42" s="8">
        <v>0.91659999999999997</v>
      </c>
      <c r="G42" s="8" t="s">
        <v>980</v>
      </c>
    </row>
    <row r="43" spans="1:13" ht="14.25" x14ac:dyDescent="0.2">
      <c r="A43" s="12" t="s">
        <v>981</v>
      </c>
      <c r="B43" s="8">
        <v>-0.10580000000000001</v>
      </c>
      <c r="C43" s="8" t="s">
        <v>99</v>
      </c>
      <c r="D43" s="8" t="s">
        <v>9</v>
      </c>
      <c r="E43" s="8" t="s">
        <v>10</v>
      </c>
      <c r="F43" s="8">
        <v>0.91710000000000003</v>
      </c>
      <c r="G43" s="8" t="s">
        <v>982</v>
      </c>
    </row>
  </sheetData>
  <mergeCells count="2">
    <mergeCell ref="C3:E3"/>
    <mergeCell ref="F3:H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D17" sqref="D17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686</v>
      </c>
    </row>
    <row r="2" spans="1:10" ht="25.5" x14ac:dyDescent="0.2">
      <c r="A2" s="15"/>
      <c r="B2" s="20" t="s">
        <v>39</v>
      </c>
      <c r="C2" s="20" t="s">
        <v>40</v>
      </c>
      <c r="D2" s="10"/>
      <c r="E2" s="1"/>
      <c r="I2" s="8"/>
      <c r="J2" s="8"/>
    </row>
    <row r="3" spans="1:10" ht="14.25" x14ac:dyDescent="0.2">
      <c r="A3" s="27">
        <v>1</v>
      </c>
      <c r="B3" s="9">
        <v>1</v>
      </c>
      <c r="C3" s="9">
        <v>2.655494</v>
      </c>
      <c r="D3" s="9"/>
      <c r="E3" s="3"/>
    </row>
    <row r="4" spans="1:10" ht="14.25" x14ac:dyDescent="0.2">
      <c r="A4" s="27">
        <v>2</v>
      </c>
      <c r="B4" s="9">
        <v>1.250049</v>
      </c>
      <c r="C4" s="9">
        <v>2.036931</v>
      </c>
      <c r="D4" s="9"/>
      <c r="E4" s="3"/>
    </row>
    <row r="5" spans="1:10" ht="14.25" x14ac:dyDescent="0.2">
      <c r="A5" s="27">
        <v>3</v>
      </c>
      <c r="B5" s="9">
        <v>0.74995100000000003</v>
      </c>
      <c r="C5" s="9">
        <v>1.243247</v>
      </c>
      <c r="D5" s="9"/>
      <c r="E5" s="3"/>
    </row>
    <row r="6" spans="1:10" ht="14.25" x14ac:dyDescent="0.2">
      <c r="A6" s="27">
        <v>4</v>
      </c>
      <c r="B6" s="9">
        <v>1.12568</v>
      </c>
      <c r="C6" s="9">
        <v>1.7219880000000001</v>
      </c>
      <c r="D6" s="9"/>
      <c r="E6" s="3"/>
    </row>
    <row r="7" spans="1:10" ht="14.25" x14ac:dyDescent="0.2">
      <c r="A7" s="27">
        <v>5</v>
      </c>
      <c r="B7" s="9">
        <v>0.87431999999999999</v>
      </c>
      <c r="C7" s="9">
        <v>2.999781</v>
      </c>
      <c r="D7" s="9"/>
      <c r="E7" s="3"/>
    </row>
    <row r="8" spans="1:10" ht="15.75" x14ac:dyDescent="0.25">
      <c r="A8" s="6"/>
      <c r="E8" s="3"/>
    </row>
    <row r="9" spans="1:10" ht="15.75" x14ac:dyDescent="0.25">
      <c r="A9" s="7" t="s">
        <v>0</v>
      </c>
      <c r="B9" s="27">
        <f>COUNT(B3:B8)</f>
        <v>5</v>
      </c>
      <c r="C9" s="27">
        <f>COUNT(C3:C8)</f>
        <v>5</v>
      </c>
      <c r="D9" s="2"/>
      <c r="E9" s="2"/>
    </row>
    <row r="10" spans="1:10" ht="15.75" x14ac:dyDescent="0.25">
      <c r="A10" s="7" t="s">
        <v>1</v>
      </c>
      <c r="B10" s="47">
        <f>AVERAGE(B3:B8)</f>
        <v>1</v>
      </c>
      <c r="C10" s="47">
        <f>AVERAGE(C3:C8)</f>
        <v>2.1314882000000002</v>
      </c>
      <c r="D10" s="3"/>
      <c r="E10" s="3"/>
    </row>
    <row r="11" spans="1:10" ht="15.75" x14ac:dyDescent="0.25">
      <c r="A11" s="7" t="s">
        <v>2</v>
      </c>
      <c r="B11" s="47">
        <f t="shared" ref="B11:C11" si="0">B12/SQRT(B9)</f>
        <v>8.8498567672590039E-2</v>
      </c>
      <c r="C11" s="47">
        <f t="shared" si="0"/>
        <v>0.31576244015199167</v>
      </c>
      <c r="D11" s="3"/>
      <c r="E11" s="3"/>
    </row>
    <row r="12" spans="1:10" ht="15.75" x14ac:dyDescent="0.25">
      <c r="A12" s="7" t="s">
        <v>3</v>
      </c>
      <c r="B12" s="47">
        <f>STDEV(B3:B8)</f>
        <v>0.19788881322727669</v>
      </c>
      <c r="C12" s="47">
        <f>STDEV(C3:C8)</f>
        <v>0.70606628092106249</v>
      </c>
      <c r="D12" s="3"/>
      <c r="E12" s="3"/>
    </row>
    <row r="13" spans="1:10" ht="15.75" x14ac:dyDescent="0.25">
      <c r="A13" s="7" t="s">
        <v>32</v>
      </c>
      <c r="C13" s="9">
        <f>TTEST(B3:B8,C3:C8,2,2)</f>
        <v>8.6897031790728867E-3</v>
      </c>
    </row>
    <row r="15" spans="1:10" ht="14.25" x14ac:dyDescent="0.2">
      <c r="A15" s="12" t="s">
        <v>20</v>
      </c>
      <c r="B15" s="8"/>
    </row>
    <row r="16" spans="1:10" ht="14.25" x14ac:dyDescent="0.2">
      <c r="A16" s="12" t="s">
        <v>21</v>
      </c>
      <c r="B16" s="8">
        <v>8.6999999999999994E-3</v>
      </c>
    </row>
    <row r="17" spans="1:2" ht="14.25" x14ac:dyDescent="0.2">
      <c r="A17" s="12" t="s">
        <v>23</v>
      </c>
      <c r="B17" s="8" t="s">
        <v>43</v>
      </c>
    </row>
    <row r="18" spans="1:2" ht="14.25" x14ac:dyDescent="0.2">
      <c r="A18" s="12" t="s">
        <v>932</v>
      </c>
      <c r="B18" s="8" t="s">
        <v>12</v>
      </c>
    </row>
    <row r="19" spans="1:2" ht="14.25" x14ac:dyDescent="0.2">
      <c r="A19" s="12" t="s">
        <v>26</v>
      </c>
      <c r="B19" s="8" t="s">
        <v>27</v>
      </c>
    </row>
    <row r="20" spans="1:2" ht="14.25" x14ac:dyDescent="0.2">
      <c r="A20" s="12" t="s">
        <v>28</v>
      </c>
      <c r="B20" s="8" t="s">
        <v>983</v>
      </c>
    </row>
    <row r="21" spans="1:2" ht="14.25" x14ac:dyDescent="0.2">
      <c r="A21" s="12"/>
      <c r="B21" s="8"/>
    </row>
    <row r="22" spans="1:2" ht="14.25" x14ac:dyDescent="0.2">
      <c r="A22" s="12"/>
      <c r="B22" s="8"/>
    </row>
    <row r="33" spans="14:15" ht="14.25" x14ac:dyDescent="0.2">
      <c r="N33" s="10"/>
      <c r="O33" s="10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opLeftCell="A7" workbookViewId="0">
      <selection activeCell="F28" sqref="F28"/>
    </sheetView>
  </sheetViews>
  <sheetFormatPr defaultRowHeight="13.5" x14ac:dyDescent="0.15"/>
  <cols>
    <col min="1" max="1" width="40.5" customWidth="1"/>
  </cols>
  <sheetData>
    <row r="1" spans="1:24" ht="18.75" x14ac:dyDescent="0.3">
      <c r="A1" s="44" t="s">
        <v>685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5" x14ac:dyDescent="0.25">
      <c r="A3" s="17"/>
      <c r="B3" s="68" t="s">
        <v>105</v>
      </c>
      <c r="C3" s="68"/>
      <c r="D3" s="68" t="s">
        <v>106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18.75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1</v>
      </c>
      <c r="C5" s="9">
        <v>1.198839</v>
      </c>
      <c r="D5" s="9">
        <v>2.9117989999999998</v>
      </c>
      <c r="E5" s="9">
        <v>1.4684809999999999</v>
      </c>
      <c r="F5" s="4"/>
      <c r="G5" s="5"/>
    </row>
    <row r="6" spans="1:24" ht="14.25" x14ac:dyDescent="0.2">
      <c r="A6" s="27">
        <v>2</v>
      </c>
      <c r="B6" s="9">
        <v>1.155292</v>
      </c>
      <c r="C6" s="9">
        <v>1.2452259999999999</v>
      </c>
      <c r="D6" s="9">
        <v>2.3986130000000001</v>
      </c>
      <c r="E6" s="9">
        <v>1.6130739999999999</v>
      </c>
      <c r="F6" s="4"/>
      <c r="G6" s="5"/>
      <c r="I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0.84470800000000001</v>
      </c>
      <c r="C7" s="9">
        <v>1.6359509999999999</v>
      </c>
      <c r="D7" s="9">
        <v>4.7318569999999998</v>
      </c>
      <c r="E7" s="9">
        <v>1.1287450000000001</v>
      </c>
      <c r="F7" s="4"/>
      <c r="G7" s="5"/>
      <c r="I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1.1186849999999999</v>
      </c>
      <c r="C8" s="9">
        <v>1.399284</v>
      </c>
      <c r="D8" s="9">
        <v>2.8517269999999999</v>
      </c>
      <c r="E8" s="9">
        <v>1.6472880000000001</v>
      </c>
      <c r="F8" s="4"/>
      <c r="G8" s="5"/>
      <c r="I8" s="8"/>
    </row>
    <row r="9" spans="1:24" ht="14.25" x14ac:dyDescent="0.2">
      <c r="A9" s="27">
        <v>5</v>
      </c>
      <c r="B9" s="9">
        <v>0.88131499999999996</v>
      </c>
      <c r="C9" s="9">
        <v>0.95498099999999997</v>
      </c>
      <c r="D9" s="9">
        <v>3.0676559999999999</v>
      </c>
      <c r="E9" s="9">
        <v>1.4578329999999999</v>
      </c>
      <c r="F9" s="4"/>
      <c r="G9" s="5"/>
      <c r="I9" s="8"/>
      <c r="O9" s="8"/>
      <c r="P9" s="8"/>
      <c r="Q9" s="8"/>
      <c r="R9" s="8"/>
      <c r="S9" s="8"/>
      <c r="T9" s="8"/>
    </row>
    <row r="10" spans="1:24" ht="15.75" x14ac:dyDescent="0.25">
      <c r="A10" s="6"/>
      <c r="E10" s="3"/>
      <c r="F10" s="3"/>
      <c r="G10" s="3"/>
      <c r="K10" s="8"/>
      <c r="M10" s="8"/>
    </row>
    <row r="11" spans="1:24" ht="15.75" x14ac:dyDescent="0.25">
      <c r="A11" s="7" t="s">
        <v>0</v>
      </c>
      <c r="B11" s="27">
        <f>COUNT(B5:B10)</f>
        <v>5</v>
      </c>
      <c r="C11" s="27">
        <f>COUNT(C5:C10)</f>
        <v>5</v>
      </c>
      <c r="D11" s="27">
        <f>COUNT(D5:D10)</f>
        <v>5</v>
      </c>
      <c r="E11" s="27">
        <f>COUNT(E5:E10)</f>
        <v>5</v>
      </c>
      <c r="F11" s="2"/>
      <c r="G11" s="2"/>
      <c r="L11" s="8"/>
      <c r="M11" s="8"/>
    </row>
    <row r="12" spans="1:24" ht="15.75" x14ac:dyDescent="0.25">
      <c r="A12" s="7" t="s">
        <v>1</v>
      </c>
      <c r="B12" s="47">
        <f>AVERAGE(B5:B10)</f>
        <v>1</v>
      </c>
      <c r="C12" s="47">
        <f>AVERAGE(C5:C10)</f>
        <v>1.2868562000000001</v>
      </c>
      <c r="D12" s="47">
        <f>AVERAGE(D5:D10)</f>
        <v>3.1923303999999999</v>
      </c>
      <c r="E12" s="47">
        <f>AVERAGE(E5:E10)</f>
        <v>1.4630841999999999</v>
      </c>
      <c r="F12" s="3"/>
      <c r="G12" s="3"/>
      <c r="K12" s="8"/>
      <c r="L12" s="8"/>
      <c r="M12" s="8"/>
    </row>
    <row r="13" spans="1:24" ht="15.75" x14ac:dyDescent="0.25">
      <c r="A13" s="7" t="s">
        <v>2</v>
      </c>
      <c r="B13" s="47">
        <f t="shared" ref="B13:E13" si="0">B14/SQRT(B11)</f>
        <v>6.180755171417144E-2</v>
      </c>
      <c r="C13" s="47">
        <f t="shared" si="0"/>
        <v>0.11272276589553643</v>
      </c>
      <c r="D13" s="47">
        <f t="shared" si="0"/>
        <v>0.40064833156168284</v>
      </c>
      <c r="E13" s="47">
        <f t="shared" si="0"/>
        <v>9.1724419116940001E-2</v>
      </c>
      <c r="F13" s="3"/>
      <c r="G13" s="3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x14ac:dyDescent="0.25">
      <c r="A14" s="7" t="s">
        <v>3</v>
      </c>
      <c r="B14" s="47">
        <f>STDEV(B5:B10)</f>
        <v>0.13820588715572099</v>
      </c>
      <c r="C14" s="47">
        <f>STDEV(C5:C10)</f>
        <v>0.25205576715421441</v>
      </c>
      <c r="D14" s="47">
        <f>STDEV(D5:D10)</f>
        <v>0.89587690444379731</v>
      </c>
      <c r="E14" s="47">
        <f>STDEV(E5:E10)</f>
        <v>0.20510203634215909</v>
      </c>
      <c r="F14" s="3"/>
      <c r="G14" s="3"/>
      <c r="K14" s="8"/>
      <c r="L14" s="8"/>
    </row>
    <row r="15" spans="1:24" ht="14.25" x14ac:dyDescent="0.2">
      <c r="K15" s="8"/>
      <c r="L15" s="8"/>
    </row>
    <row r="16" spans="1:24" ht="14.25" x14ac:dyDescent="0.2">
      <c r="K16" s="8"/>
      <c r="L16" s="8"/>
    </row>
    <row r="17" spans="1:12" ht="15.75" x14ac:dyDescent="0.25">
      <c r="A17" s="11" t="s">
        <v>7</v>
      </c>
      <c r="K17" s="8"/>
      <c r="L17" s="8"/>
    </row>
    <row r="18" spans="1:12" ht="14.25" x14ac:dyDescent="0.2">
      <c r="A18" s="12" t="s">
        <v>937</v>
      </c>
      <c r="B18" s="8" t="s">
        <v>938</v>
      </c>
    </row>
    <row r="19" spans="1:12" ht="14.25" x14ac:dyDescent="0.2">
      <c r="A19" s="12" t="s">
        <v>939</v>
      </c>
      <c r="B19" s="8">
        <v>0.05</v>
      </c>
    </row>
    <row r="21" spans="1:12" ht="14.25" x14ac:dyDescent="0.2">
      <c r="A21" s="12" t="s">
        <v>926</v>
      </c>
      <c r="B21" s="8" t="s">
        <v>15</v>
      </c>
      <c r="C21" s="8" t="s">
        <v>873</v>
      </c>
      <c r="D21" s="8" t="s">
        <v>17</v>
      </c>
      <c r="E21" s="8" t="s">
        <v>18</v>
      </c>
      <c r="F21" s="8" t="s">
        <v>874</v>
      </c>
      <c r="G21" s="8"/>
      <c r="H21" s="8"/>
      <c r="I21" s="8"/>
    </row>
    <row r="22" spans="1:12" ht="14.25" x14ac:dyDescent="0.2">
      <c r="A22" s="12"/>
      <c r="B22" s="8"/>
      <c r="C22" s="8"/>
      <c r="D22" s="8"/>
      <c r="E22" s="8"/>
      <c r="F22" s="8"/>
      <c r="G22" s="8"/>
      <c r="H22" s="8"/>
      <c r="I22" s="8"/>
    </row>
    <row r="23" spans="1:12" ht="14.25" x14ac:dyDescent="0.2">
      <c r="A23" s="12" t="s">
        <v>990</v>
      </c>
      <c r="B23" s="8">
        <v>-0.28689999999999999</v>
      </c>
      <c r="C23" s="8" t="s">
        <v>984</v>
      </c>
      <c r="D23" s="8" t="s">
        <v>9</v>
      </c>
      <c r="E23" s="8" t="s">
        <v>10</v>
      </c>
      <c r="F23" s="8">
        <v>0.78310000000000002</v>
      </c>
      <c r="G23" s="8"/>
      <c r="H23" s="8"/>
      <c r="I23" s="8"/>
    </row>
    <row r="24" spans="1:12" ht="14.25" x14ac:dyDescent="0.2">
      <c r="A24" s="12" t="s">
        <v>991</v>
      </c>
      <c r="B24" s="8">
        <v>-2.1920000000000002</v>
      </c>
      <c r="C24" s="8" t="s">
        <v>985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12" ht="14.25" x14ac:dyDescent="0.2">
      <c r="A25" s="12" t="s">
        <v>992</v>
      </c>
      <c r="B25" s="8">
        <v>-0.46310000000000001</v>
      </c>
      <c r="C25" s="8" t="s">
        <v>986</v>
      </c>
      <c r="D25" s="8" t="s">
        <v>9</v>
      </c>
      <c r="E25" s="8" t="s">
        <v>10</v>
      </c>
      <c r="F25" s="8">
        <v>0.44879999999999998</v>
      </c>
      <c r="G25" s="8"/>
      <c r="H25" s="8"/>
      <c r="I25" s="8"/>
    </row>
    <row r="26" spans="1:12" ht="14.25" x14ac:dyDescent="0.2">
      <c r="A26" s="12" t="s">
        <v>993</v>
      </c>
      <c r="B26" s="8">
        <v>-1.905</v>
      </c>
      <c r="C26" s="8" t="s">
        <v>987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12" ht="14.25" x14ac:dyDescent="0.2">
      <c r="A27" s="12" t="s">
        <v>994</v>
      </c>
      <c r="B27" s="8">
        <v>-0.1762</v>
      </c>
      <c r="C27" s="8" t="s">
        <v>988</v>
      </c>
      <c r="D27" s="8" t="s">
        <v>9</v>
      </c>
      <c r="E27" s="8" t="s">
        <v>10</v>
      </c>
      <c r="F27" s="8">
        <v>0.93700000000000006</v>
      </c>
      <c r="G27" s="8"/>
      <c r="H27" s="8"/>
      <c r="I27" s="8"/>
    </row>
    <row r="28" spans="1:12" ht="14.25" x14ac:dyDescent="0.2">
      <c r="A28" s="12" t="s">
        <v>995</v>
      </c>
      <c r="B28" s="8">
        <v>1.7290000000000001</v>
      </c>
      <c r="C28" s="8" t="s">
        <v>989</v>
      </c>
      <c r="D28" s="8" t="s">
        <v>12</v>
      </c>
      <c r="E28" s="8" t="s">
        <v>48</v>
      </c>
      <c r="F28" s="8">
        <v>2.0000000000000001E-4</v>
      </c>
      <c r="G28" s="8"/>
      <c r="H28" s="8"/>
      <c r="I28" s="8"/>
    </row>
    <row r="29" spans="1:12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2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2" ht="14.25" x14ac:dyDescent="0.2">
      <c r="A31" s="12" t="s">
        <v>882</v>
      </c>
      <c r="B31" s="8" t="s">
        <v>883</v>
      </c>
      <c r="C31" s="8" t="s">
        <v>884</v>
      </c>
      <c r="D31" s="8" t="s">
        <v>15</v>
      </c>
      <c r="E31" s="8" t="s">
        <v>885</v>
      </c>
      <c r="F31" s="8" t="s">
        <v>892</v>
      </c>
      <c r="G31" s="8" t="s">
        <v>893</v>
      </c>
      <c r="H31" s="8" t="s">
        <v>888</v>
      </c>
      <c r="I31" s="8" t="s">
        <v>889</v>
      </c>
    </row>
    <row r="32" spans="1:12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 t="s">
        <v>990</v>
      </c>
      <c r="B33" s="8">
        <v>1</v>
      </c>
      <c r="C33" s="8">
        <v>1.2869999999999999</v>
      </c>
      <c r="D33" s="8">
        <v>-0.28689999999999999</v>
      </c>
      <c r="E33" s="8">
        <v>0.30449999999999999</v>
      </c>
      <c r="F33" s="8">
        <v>5</v>
      </c>
      <c r="G33" s="8">
        <v>5</v>
      </c>
      <c r="H33" s="8">
        <v>1.3320000000000001</v>
      </c>
      <c r="I33" s="8">
        <v>16</v>
      </c>
    </row>
    <row r="34" spans="1:9" ht="14.25" x14ac:dyDescent="0.2">
      <c r="A34" s="12" t="s">
        <v>991</v>
      </c>
      <c r="B34" s="8">
        <v>1</v>
      </c>
      <c r="C34" s="8">
        <v>3.1920000000000002</v>
      </c>
      <c r="D34" s="8">
        <v>-2.1920000000000002</v>
      </c>
      <c r="E34" s="8">
        <v>0.30449999999999999</v>
      </c>
      <c r="F34" s="8">
        <v>5</v>
      </c>
      <c r="G34" s="8">
        <v>5</v>
      </c>
      <c r="H34" s="8">
        <v>10.18</v>
      </c>
      <c r="I34" s="8">
        <v>16</v>
      </c>
    </row>
    <row r="35" spans="1:9" ht="14.25" x14ac:dyDescent="0.2">
      <c r="A35" s="12" t="s">
        <v>992</v>
      </c>
      <c r="B35" s="8">
        <v>1</v>
      </c>
      <c r="C35" s="8">
        <v>1.4630000000000001</v>
      </c>
      <c r="D35" s="8">
        <v>-0.46310000000000001</v>
      </c>
      <c r="E35" s="8">
        <v>0.30449999999999999</v>
      </c>
      <c r="F35" s="8">
        <v>5</v>
      </c>
      <c r="G35" s="8">
        <v>5</v>
      </c>
      <c r="H35" s="8">
        <v>2.1509999999999998</v>
      </c>
      <c r="I35" s="8">
        <v>16</v>
      </c>
    </row>
    <row r="36" spans="1:9" ht="14.25" x14ac:dyDescent="0.2">
      <c r="A36" s="12" t="s">
        <v>993</v>
      </c>
      <c r="B36" s="8">
        <v>1.2869999999999999</v>
      </c>
      <c r="C36" s="8">
        <v>3.1920000000000002</v>
      </c>
      <c r="D36" s="8">
        <v>-1.905</v>
      </c>
      <c r="E36" s="8">
        <v>0.30449999999999999</v>
      </c>
      <c r="F36" s="8">
        <v>5</v>
      </c>
      <c r="G36" s="8">
        <v>5</v>
      </c>
      <c r="H36" s="8">
        <v>8.8490000000000002</v>
      </c>
      <c r="I36" s="8">
        <v>16</v>
      </c>
    </row>
    <row r="37" spans="1:9" ht="14.25" x14ac:dyDescent="0.2">
      <c r="A37" s="12" t="s">
        <v>994</v>
      </c>
      <c r="B37" s="8">
        <v>1.2869999999999999</v>
      </c>
      <c r="C37" s="8">
        <v>1.4630000000000001</v>
      </c>
      <c r="D37" s="8">
        <v>-0.1762</v>
      </c>
      <c r="E37" s="8">
        <v>0.30449999999999999</v>
      </c>
      <c r="F37" s="8">
        <v>5</v>
      </c>
      <c r="G37" s="8">
        <v>5</v>
      </c>
      <c r="H37" s="8">
        <v>0.81840000000000002</v>
      </c>
      <c r="I37" s="8">
        <v>16</v>
      </c>
    </row>
    <row r="38" spans="1:9" ht="14.25" x14ac:dyDescent="0.2">
      <c r="A38" s="12" t="s">
        <v>995</v>
      </c>
      <c r="B38" s="8">
        <v>3.1920000000000002</v>
      </c>
      <c r="C38" s="8">
        <v>1.4630000000000001</v>
      </c>
      <c r="D38" s="8">
        <v>1.7290000000000001</v>
      </c>
      <c r="E38" s="8">
        <v>0.30449999999999999</v>
      </c>
      <c r="F38" s="8">
        <v>5</v>
      </c>
      <c r="G38" s="8">
        <v>5</v>
      </c>
      <c r="H38" s="8">
        <v>8.0310000000000006</v>
      </c>
      <c r="I38" s="8">
        <v>16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F40" sqref="F40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121</v>
      </c>
    </row>
    <row r="2" spans="1:24" ht="15" x14ac:dyDescent="0.2">
      <c r="A2" s="1"/>
      <c r="B2" s="10" t="s">
        <v>122</v>
      </c>
      <c r="C2" s="10" t="s">
        <v>123</v>
      </c>
      <c r="D2" s="10" t="s">
        <v>128</v>
      </c>
      <c r="E2" s="1"/>
      <c r="F2" s="1"/>
      <c r="G2" s="1"/>
    </row>
    <row r="3" spans="1:24" ht="14.25" x14ac:dyDescent="0.2">
      <c r="A3" s="27">
        <v>1</v>
      </c>
      <c r="B3" s="9">
        <v>1</v>
      </c>
      <c r="C3" s="9">
        <v>1.4481930000000001</v>
      </c>
      <c r="D3" s="9">
        <v>1.829752</v>
      </c>
      <c r="E3" s="3"/>
      <c r="F3" s="4"/>
      <c r="G3" s="5"/>
    </row>
    <row r="4" spans="1:24" ht="14.25" x14ac:dyDescent="0.2">
      <c r="A4" s="27">
        <v>2</v>
      </c>
      <c r="B4" s="9">
        <v>0.99887280000000001</v>
      </c>
      <c r="C4" s="9">
        <v>1.612077</v>
      </c>
      <c r="D4" s="9">
        <v>1.4836549999999999</v>
      </c>
      <c r="E4" s="3"/>
      <c r="F4" s="4"/>
      <c r="G4" s="5"/>
    </row>
    <row r="5" spans="1:24" ht="14.25" x14ac:dyDescent="0.2">
      <c r="A5" s="27">
        <v>3</v>
      </c>
      <c r="B5" s="9">
        <v>1.00048</v>
      </c>
      <c r="C5" s="9">
        <v>1.628636</v>
      </c>
      <c r="D5" s="9">
        <v>1.624174</v>
      </c>
      <c r="E5" s="3"/>
      <c r="F5" s="4"/>
      <c r="G5" s="5"/>
    </row>
    <row r="6" spans="1:24" ht="14.25" x14ac:dyDescent="0.2">
      <c r="A6" s="27">
        <v>4</v>
      </c>
      <c r="B6" s="9">
        <v>0.97517549999999997</v>
      </c>
      <c r="C6" s="9">
        <v>1.5642389999999999</v>
      </c>
      <c r="D6" s="9">
        <v>1.7741659999999999</v>
      </c>
      <c r="E6" s="3"/>
      <c r="F6" s="4"/>
      <c r="G6" s="5"/>
    </row>
    <row r="7" spans="1:24" ht="14.25" x14ac:dyDescent="0.2">
      <c r="A7" s="27">
        <v>5</v>
      </c>
      <c r="B7" s="9">
        <v>1.0254719999999999</v>
      </c>
      <c r="C7" s="9">
        <v>1.494251</v>
      </c>
      <c r="D7" s="9">
        <v>1.609189</v>
      </c>
      <c r="E7" s="3"/>
      <c r="F7" s="4"/>
      <c r="G7" s="5"/>
    </row>
    <row r="8" spans="1:24" ht="15.75" x14ac:dyDescent="0.25">
      <c r="A8" s="6"/>
      <c r="E8" s="3"/>
      <c r="F8" s="3"/>
      <c r="G8" s="3"/>
      <c r="J8" s="8"/>
      <c r="K8" s="8"/>
      <c r="L8" s="8"/>
    </row>
    <row r="9" spans="1:24" ht="15.75" x14ac:dyDescent="0.25">
      <c r="A9" s="7" t="s">
        <v>0</v>
      </c>
      <c r="B9" s="27">
        <f>COUNT(B3:B8)</f>
        <v>5</v>
      </c>
      <c r="C9" s="27">
        <f>COUNT(C3:C8)</f>
        <v>5</v>
      </c>
      <c r="D9" s="27">
        <f>COUNT(D3:D8)</f>
        <v>5</v>
      </c>
      <c r="E9" s="2"/>
      <c r="F9" s="2"/>
      <c r="G9" s="2"/>
    </row>
    <row r="10" spans="1:24" ht="15.75" x14ac:dyDescent="0.25">
      <c r="A10" s="7" t="s">
        <v>1</v>
      </c>
      <c r="B10" s="47">
        <f>AVERAGE(B3:B8)</f>
        <v>1.0000000600000001</v>
      </c>
      <c r="C10" s="47">
        <f>AVERAGE(C3:C8)</f>
        <v>1.5494791999999999</v>
      </c>
      <c r="D10" s="47">
        <f>AVERAGE(D3:D8)</f>
        <v>1.6641872</v>
      </c>
      <c r="E10" s="3"/>
      <c r="F10" s="3"/>
      <c r="G10" s="3"/>
    </row>
    <row r="11" spans="1:24" ht="15.75" x14ac:dyDescent="0.25">
      <c r="A11" s="7" t="s">
        <v>2</v>
      </c>
      <c r="B11" s="47">
        <f t="shared" ref="B11:D11" si="0">B12/SQRT(B9)</f>
        <v>7.9579506283715979E-3</v>
      </c>
      <c r="C11" s="47">
        <f t="shared" si="0"/>
        <v>3.4431950012161656E-2</v>
      </c>
      <c r="D11" s="47">
        <f t="shared" si="0"/>
        <v>6.1937376786073216E-2</v>
      </c>
      <c r="E11" s="3"/>
      <c r="F11" s="3"/>
      <c r="G11" s="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x14ac:dyDescent="0.25">
      <c r="A12" s="7" t="s">
        <v>3</v>
      </c>
      <c r="B12" s="47">
        <f>STDEV(B3:B8)</f>
        <v>1.7794518566626061E-2</v>
      </c>
      <c r="C12" s="47">
        <f>STDEV(C3:C8)</f>
        <v>7.6992180825068174E-2</v>
      </c>
      <c r="D12" s="47">
        <f>STDEV(D3:D8)</f>
        <v>0.13849618484167717</v>
      </c>
      <c r="E12" s="3"/>
      <c r="F12" s="3"/>
      <c r="G12" s="3"/>
    </row>
    <row r="15" spans="1:24" ht="15.75" x14ac:dyDescent="0.25">
      <c r="A15" s="11" t="s">
        <v>7</v>
      </c>
      <c r="I15" s="8"/>
      <c r="J15" s="8"/>
    </row>
    <row r="16" spans="1:24" ht="14.25" x14ac:dyDescent="0.2">
      <c r="B16" s="8" t="s">
        <v>15</v>
      </c>
      <c r="C16" s="8" t="s">
        <v>16</v>
      </c>
      <c r="D16" s="8" t="s">
        <v>17</v>
      </c>
      <c r="E16" s="8" t="s">
        <v>18</v>
      </c>
      <c r="I16" s="8"/>
      <c r="J16" s="8"/>
    </row>
    <row r="17" spans="1:10" ht="14.25" x14ac:dyDescent="0.2">
      <c r="A17" s="12" t="s">
        <v>129</v>
      </c>
      <c r="B17" s="8">
        <v>-0.54949999999999999</v>
      </c>
      <c r="C17" s="8" t="s">
        <v>125</v>
      </c>
      <c r="D17" s="8" t="s">
        <v>12</v>
      </c>
      <c r="E17" s="8" t="s">
        <v>24</v>
      </c>
      <c r="I17" s="8"/>
      <c r="J17" s="8"/>
    </row>
    <row r="18" spans="1:10" ht="14.25" x14ac:dyDescent="0.2">
      <c r="A18" s="12" t="s">
        <v>130</v>
      </c>
      <c r="B18" s="8">
        <v>-0.66420000000000001</v>
      </c>
      <c r="C18" s="8" t="s">
        <v>126</v>
      </c>
      <c r="D18" s="8" t="s">
        <v>12</v>
      </c>
      <c r="E18" s="8" t="s">
        <v>24</v>
      </c>
      <c r="I18" s="8"/>
      <c r="J18" s="8"/>
    </row>
    <row r="19" spans="1:10" ht="14.25" x14ac:dyDescent="0.2">
      <c r="A19" s="12" t="s">
        <v>131</v>
      </c>
      <c r="B19" s="8">
        <v>-0.1147</v>
      </c>
      <c r="C19" s="8" t="s">
        <v>127</v>
      </c>
      <c r="D19" s="8" t="s">
        <v>9</v>
      </c>
      <c r="E19" s="8" t="s">
        <v>10</v>
      </c>
      <c r="I19" s="8"/>
      <c r="J19" s="8"/>
    </row>
    <row r="20" spans="1:10" ht="14.25" x14ac:dyDescent="0.2">
      <c r="I20" s="8"/>
      <c r="J20" s="8"/>
    </row>
    <row r="22" spans="1:10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10" ht="14.25" x14ac:dyDescent="0.2">
      <c r="A23" s="12" t="s">
        <v>895</v>
      </c>
      <c r="B23" s="8">
        <v>-0.54949999999999999</v>
      </c>
      <c r="C23" s="8" t="s">
        <v>125</v>
      </c>
      <c r="D23" s="8" t="s">
        <v>12</v>
      </c>
      <c r="E23" s="8" t="s">
        <v>24</v>
      </c>
      <c r="F23" s="8" t="s">
        <v>891</v>
      </c>
      <c r="G23" s="8" t="s">
        <v>927</v>
      </c>
      <c r="H23" s="8"/>
      <c r="I23" s="8"/>
    </row>
    <row r="24" spans="1:10" ht="14.25" x14ac:dyDescent="0.2">
      <c r="A24" s="12" t="s">
        <v>896</v>
      </c>
      <c r="B24" s="8">
        <v>-0.66420000000000001</v>
      </c>
      <c r="C24" s="8" t="s">
        <v>126</v>
      </c>
      <c r="D24" s="8" t="s">
        <v>12</v>
      </c>
      <c r="E24" s="8" t="s">
        <v>24</v>
      </c>
      <c r="F24" s="8" t="s">
        <v>891</v>
      </c>
      <c r="G24" s="8" t="s">
        <v>929</v>
      </c>
      <c r="H24" s="8"/>
      <c r="I24" s="8"/>
    </row>
    <row r="25" spans="1:10" ht="14.25" x14ac:dyDescent="0.2">
      <c r="A25" s="12" t="s">
        <v>996</v>
      </c>
      <c r="B25" s="8">
        <v>-0.1147</v>
      </c>
      <c r="C25" s="8" t="s">
        <v>127</v>
      </c>
      <c r="D25" s="8" t="s">
        <v>9</v>
      </c>
      <c r="E25" s="8" t="s">
        <v>10</v>
      </c>
      <c r="F25" s="8">
        <v>0.16209999999999999</v>
      </c>
      <c r="G25" s="8" t="s">
        <v>931</v>
      </c>
      <c r="H25" s="8"/>
      <c r="I25" s="8"/>
    </row>
    <row r="26" spans="1:10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0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886</v>
      </c>
      <c r="G27" s="8" t="s">
        <v>887</v>
      </c>
      <c r="H27" s="8" t="s">
        <v>888</v>
      </c>
      <c r="I27" s="8" t="s">
        <v>889</v>
      </c>
    </row>
    <row r="28" spans="1:10" ht="14.25" x14ac:dyDescent="0.2">
      <c r="A28" s="12" t="s">
        <v>895</v>
      </c>
      <c r="B28" s="8">
        <v>1</v>
      </c>
      <c r="C28" s="8">
        <v>1.5489999999999999</v>
      </c>
      <c r="D28" s="8">
        <v>-0.54949999999999999</v>
      </c>
      <c r="E28" s="8">
        <v>5.8220000000000001E-2</v>
      </c>
      <c r="F28" s="8">
        <v>5</v>
      </c>
      <c r="G28" s="8">
        <v>5</v>
      </c>
      <c r="H28" s="8">
        <v>13.35</v>
      </c>
      <c r="I28" s="8">
        <v>12</v>
      </c>
    </row>
    <row r="29" spans="1:10" ht="14.25" x14ac:dyDescent="0.2">
      <c r="A29" s="12" t="s">
        <v>896</v>
      </c>
      <c r="B29" s="8">
        <v>1</v>
      </c>
      <c r="C29" s="8">
        <v>1.6639999999999999</v>
      </c>
      <c r="D29" s="8">
        <v>-0.66420000000000001</v>
      </c>
      <c r="E29" s="8">
        <v>5.8220000000000001E-2</v>
      </c>
      <c r="F29" s="8">
        <v>5</v>
      </c>
      <c r="G29" s="8">
        <v>5</v>
      </c>
      <c r="H29" s="8">
        <v>16.13</v>
      </c>
      <c r="I29" s="8">
        <v>12</v>
      </c>
    </row>
    <row r="30" spans="1:10" ht="14.25" x14ac:dyDescent="0.2">
      <c r="A30" s="12" t="s">
        <v>996</v>
      </c>
      <c r="B30" s="8">
        <v>1.5489999999999999</v>
      </c>
      <c r="C30" s="8">
        <v>1.6639999999999999</v>
      </c>
      <c r="D30" s="8">
        <v>-0.1147</v>
      </c>
      <c r="E30" s="8">
        <v>5.8220000000000001E-2</v>
      </c>
      <c r="F30" s="8">
        <v>5</v>
      </c>
      <c r="G30" s="8">
        <v>5</v>
      </c>
      <c r="H30" s="8">
        <v>2.786</v>
      </c>
      <c r="I30" s="8">
        <v>12</v>
      </c>
    </row>
    <row r="31" spans="1:10" ht="14.25" x14ac:dyDescent="0.2">
      <c r="A31" s="12"/>
      <c r="B31" s="8"/>
      <c r="C31" s="8"/>
      <c r="D31" s="8"/>
      <c r="E31" s="8"/>
      <c r="F31" s="8"/>
      <c r="G31" s="8"/>
      <c r="H31" s="8"/>
      <c r="I31" s="8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E23" sqref="E23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684</v>
      </c>
    </row>
    <row r="2" spans="1:10" ht="15" x14ac:dyDescent="0.2">
      <c r="A2" s="15"/>
      <c r="B2" s="20" t="s">
        <v>132</v>
      </c>
      <c r="C2" s="20" t="s">
        <v>133</v>
      </c>
      <c r="D2" s="10"/>
      <c r="E2" s="1"/>
      <c r="I2" s="8"/>
      <c r="J2" s="8"/>
    </row>
    <row r="3" spans="1:10" ht="14.25" x14ac:dyDescent="0.2">
      <c r="A3" s="27">
        <v>1</v>
      </c>
      <c r="B3" s="9">
        <v>1.1825680000000001</v>
      </c>
      <c r="C3" s="9">
        <v>0.30126599999999998</v>
      </c>
      <c r="D3" s="9"/>
      <c r="E3" s="3"/>
    </row>
    <row r="4" spans="1:10" ht="14.25" x14ac:dyDescent="0.2">
      <c r="A4" s="27">
        <v>2</v>
      </c>
      <c r="B4" s="9">
        <v>1.126369</v>
      </c>
      <c r="C4" s="9">
        <v>0.57995799999999997</v>
      </c>
      <c r="D4" s="9"/>
      <c r="E4" s="3"/>
    </row>
    <row r="5" spans="1:10" ht="14.25" x14ac:dyDescent="0.2">
      <c r="A5" s="27">
        <v>3</v>
      </c>
      <c r="B5" s="9">
        <v>0.77967900000000001</v>
      </c>
      <c r="C5" s="9">
        <v>0.21475900000000001</v>
      </c>
      <c r="D5" s="9"/>
      <c r="E5" s="3"/>
    </row>
    <row r="6" spans="1:10" ht="14.25" x14ac:dyDescent="0.2">
      <c r="A6" s="27">
        <v>4</v>
      </c>
      <c r="B6" s="9">
        <v>0.91138399999999997</v>
      </c>
      <c r="C6" s="9">
        <v>0.16622400000000001</v>
      </c>
      <c r="D6" s="9"/>
      <c r="E6" s="3"/>
    </row>
    <row r="7" spans="1:10" ht="14.25" x14ac:dyDescent="0.2">
      <c r="A7" s="27">
        <v>5</v>
      </c>
      <c r="B7" s="9">
        <v>1</v>
      </c>
      <c r="C7" s="9">
        <v>0.62375499999999995</v>
      </c>
      <c r="D7" s="9"/>
      <c r="E7" s="3"/>
    </row>
    <row r="8" spans="1:10" ht="15.75" x14ac:dyDescent="0.25">
      <c r="A8" s="6"/>
      <c r="E8" s="3"/>
    </row>
    <row r="9" spans="1:10" ht="15.75" x14ac:dyDescent="0.25">
      <c r="A9" s="7" t="s">
        <v>0</v>
      </c>
      <c r="B9" s="27">
        <f>COUNT(B3:B8)</f>
        <v>5</v>
      </c>
      <c r="C9" s="27">
        <f>COUNT(C3:C8)</f>
        <v>5</v>
      </c>
      <c r="D9" s="27"/>
      <c r="E9" s="2"/>
    </row>
    <row r="10" spans="1:10" ht="15.75" x14ac:dyDescent="0.25">
      <c r="A10" s="7" t="s">
        <v>1</v>
      </c>
      <c r="B10" s="47">
        <f>AVERAGE(B3:B8)</f>
        <v>1</v>
      </c>
      <c r="C10" s="47">
        <f>AVERAGE(C3:C8)</f>
        <v>0.37719239999999993</v>
      </c>
      <c r="D10" s="47"/>
      <c r="E10" s="3"/>
    </row>
    <row r="11" spans="1:10" ht="15.75" x14ac:dyDescent="0.25">
      <c r="A11" s="7" t="s">
        <v>2</v>
      </c>
      <c r="B11" s="47">
        <f t="shared" ref="B11" si="0">B12/SQRT(B9)</f>
        <v>7.2696058105649816E-2</v>
      </c>
      <c r="C11" s="47">
        <f>C12/SQRT(C9)</f>
        <v>9.4489178669623392E-2</v>
      </c>
      <c r="D11" s="47"/>
      <c r="E11" s="3"/>
    </row>
    <row r="12" spans="1:10" ht="15.75" x14ac:dyDescent="0.25">
      <c r="A12" s="7" t="s">
        <v>3</v>
      </c>
      <c r="B12" s="47">
        <f>STDEV(B3:B8)</f>
        <v>0.16255332762050759</v>
      </c>
      <c r="C12" s="47">
        <f>STDEV(C3:C8)</f>
        <v>0.21128422664340105</v>
      </c>
      <c r="D12" s="47"/>
      <c r="E12" s="3"/>
    </row>
    <row r="13" spans="1:10" ht="14.25" x14ac:dyDescent="0.2">
      <c r="A13" s="12" t="s">
        <v>20</v>
      </c>
      <c r="B13" s="8"/>
      <c r="C13" s="9"/>
    </row>
    <row r="14" spans="1:10" ht="14.25" x14ac:dyDescent="0.2">
      <c r="A14" s="12" t="s">
        <v>21</v>
      </c>
      <c r="B14" s="8">
        <v>8.0000000000000004E-4</v>
      </c>
    </row>
    <row r="15" spans="1:10" ht="14.25" x14ac:dyDescent="0.2">
      <c r="A15" s="12" t="s">
        <v>23</v>
      </c>
      <c r="B15" s="8" t="s">
        <v>48</v>
      </c>
    </row>
    <row r="16" spans="1:10" ht="14.25" x14ac:dyDescent="0.2">
      <c r="A16" s="12" t="s">
        <v>932</v>
      </c>
      <c r="B16" s="8" t="s">
        <v>12</v>
      </c>
    </row>
    <row r="17" spans="1:11" ht="14.25" x14ac:dyDescent="0.2">
      <c r="A17" s="12" t="s">
        <v>26</v>
      </c>
      <c r="B17" s="8" t="s">
        <v>27</v>
      </c>
    </row>
    <row r="18" spans="1:11" ht="14.25" x14ac:dyDescent="0.2">
      <c r="A18" s="12" t="s">
        <v>28</v>
      </c>
      <c r="B18" s="8" t="s">
        <v>997</v>
      </c>
    </row>
    <row r="19" spans="1:11" ht="14.25" x14ac:dyDescent="0.2">
      <c r="A19" s="12"/>
      <c r="B19" s="8"/>
    </row>
    <row r="20" spans="1:11" ht="14.25" x14ac:dyDescent="0.2">
      <c r="A20" s="12"/>
      <c r="B20" s="8"/>
    </row>
    <row r="21" spans="1:11" ht="14.25" x14ac:dyDescent="0.2">
      <c r="A21" s="12"/>
      <c r="B21" s="8"/>
    </row>
    <row r="22" spans="1:11" ht="14.25" x14ac:dyDescent="0.2">
      <c r="A22" s="12"/>
      <c r="B22" s="8"/>
    </row>
    <row r="27" spans="1:11" x14ac:dyDescent="0.15">
      <c r="K27" s="2"/>
    </row>
    <row r="33" spans="14:15" ht="14.25" x14ac:dyDescent="0.2">
      <c r="N33" s="10"/>
      <c r="O33" s="10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F32" sqref="F32"/>
    </sheetView>
  </sheetViews>
  <sheetFormatPr defaultRowHeight="13.5" x14ac:dyDescent="0.15"/>
  <cols>
    <col min="1" max="1" width="40.5" customWidth="1"/>
  </cols>
  <sheetData>
    <row r="1" spans="1:27" ht="18.75" x14ac:dyDescent="0.3">
      <c r="A1" s="44" t="s">
        <v>683</v>
      </c>
    </row>
    <row r="2" spans="1:27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50"/>
      <c r="G2" s="50"/>
    </row>
    <row r="3" spans="1:27" s="18" customFormat="1" ht="14.25" x14ac:dyDescent="0.2">
      <c r="A3" s="17"/>
      <c r="B3" s="68" t="s">
        <v>134</v>
      </c>
      <c r="C3" s="68"/>
      <c r="D3" s="68" t="s">
        <v>38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7" s="21" customFormat="1" ht="21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7" ht="14.25" x14ac:dyDescent="0.2">
      <c r="A5" s="27">
        <v>1</v>
      </c>
      <c r="B5" s="10">
        <v>0.98199999999999998</v>
      </c>
      <c r="C5" s="10">
        <v>0.77100000000000002</v>
      </c>
      <c r="D5" s="10">
        <v>2.7909999999999999</v>
      </c>
      <c r="E5" s="10">
        <v>1.6990000000000001</v>
      </c>
      <c r="F5" s="4"/>
      <c r="G5" s="5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25" x14ac:dyDescent="0.2">
      <c r="A6" s="27">
        <v>2</v>
      </c>
      <c r="B6" s="10">
        <v>0.99399999999999999</v>
      </c>
      <c r="C6" s="10">
        <v>0.72599999999999998</v>
      </c>
      <c r="D6" s="10">
        <v>2.8130000000000002</v>
      </c>
      <c r="E6" s="10">
        <v>1.494</v>
      </c>
      <c r="F6" s="4"/>
      <c r="G6" s="5"/>
      <c r="I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25" x14ac:dyDescent="0.2">
      <c r="A7" s="27">
        <v>3</v>
      </c>
      <c r="B7" s="10">
        <v>1.0109999999999999</v>
      </c>
      <c r="C7" s="10">
        <v>0.69299999999999995</v>
      </c>
      <c r="D7" s="10">
        <v>1.845</v>
      </c>
      <c r="E7" s="10">
        <v>1.651</v>
      </c>
      <c r="F7" s="4"/>
      <c r="G7" s="5"/>
      <c r="I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7" ht="14.25" x14ac:dyDescent="0.2">
      <c r="A8" s="27">
        <v>4</v>
      </c>
      <c r="B8" s="10">
        <v>1.014</v>
      </c>
      <c r="C8" s="10">
        <v>0.72599999999999998</v>
      </c>
      <c r="D8" s="10">
        <v>1.954</v>
      </c>
      <c r="E8" s="10">
        <v>1.7150000000000001</v>
      </c>
      <c r="F8" s="4"/>
      <c r="G8" s="5"/>
      <c r="I8" s="8"/>
    </row>
    <row r="9" spans="1:27" ht="14.25" x14ac:dyDescent="0.2">
      <c r="A9" s="27">
        <v>5</v>
      </c>
      <c r="B9" s="10">
        <v>0.99199999999999999</v>
      </c>
      <c r="C9" s="10">
        <v>0.76900000000000002</v>
      </c>
      <c r="D9" s="10">
        <v>2.0270000000000001</v>
      </c>
      <c r="E9" s="10">
        <v>1.8180000000000001</v>
      </c>
      <c r="F9" s="4"/>
      <c r="G9" s="5"/>
      <c r="I9" s="8"/>
      <c r="L9" s="8"/>
      <c r="M9" s="8"/>
      <c r="N9" s="8"/>
      <c r="O9" s="8"/>
      <c r="P9" s="8"/>
      <c r="Q9" s="8"/>
      <c r="R9" s="8"/>
      <c r="S9" s="8"/>
      <c r="T9" s="8"/>
    </row>
    <row r="10" spans="1:27" ht="14.25" x14ac:dyDescent="0.2">
      <c r="A10" s="27">
        <v>6</v>
      </c>
      <c r="B10" s="10">
        <v>0.999</v>
      </c>
      <c r="C10" s="10">
        <v>0.78900000000000003</v>
      </c>
      <c r="D10" s="10">
        <v>1.978</v>
      </c>
      <c r="E10" s="10">
        <v>1.732</v>
      </c>
      <c r="F10" s="4"/>
      <c r="G10" s="5"/>
      <c r="I10" s="8"/>
      <c r="L10" s="8"/>
      <c r="M10" s="8"/>
      <c r="N10" s="8"/>
      <c r="O10" s="8"/>
      <c r="P10" s="8"/>
      <c r="Q10" s="8"/>
      <c r="R10" s="8"/>
      <c r="S10" s="8"/>
      <c r="T10" s="8"/>
    </row>
    <row r="11" spans="1:27" ht="14.25" x14ac:dyDescent="0.2">
      <c r="A11" s="27">
        <v>7</v>
      </c>
      <c r="B11" s="10">
        <v>0.97799999999999998</v>
      </c>
      <c r="C11" s="10">
        <v>0.75700000000000001</v>
      </c>
      <c r="D11" s="10">
        <v>2.0659999999999998</v>
      </c>
      <c r="E11" s="10">
        <v>1.488</v>
      </c>
      <c r="F11" s="4"/>
      <c r="G11" s="5"/>
      <c r="I11" s="8"/>
      <c r="L11" s="8"/>
      <c r="M11" s="8"/>
      <c r="N11" s="8"/>
      <c r="O11" s="8"/>
      <c r="P11" s="8"/>
      <c r="Q11" s="8"/>
      <c r="R11" s="8"/>
      <c r="S11" s="8"/>
      <c r="T11" s="8"/>
    </row>
    <row r="12" spans="1:27" ht="14.25" x14ac:dyDescent="0.2">
      <c r="A12" s="27">
        <v>8</v>
      </c>
      <c r="B12" s="10">
        <v>1.032</v>
      </c>
      <c r="C12" s="10">
        <v>0.83199999999999996</v>
      </c>
      <c r="D12" s="10">
        <v>2.1800000000000002</v>
      </c>
      <c r="E12" s="10">
        <v>1.7829999999999999</v>
      </c>
      <c r="F12" s="4"/>
      <c r="G12" s="5"/>
      <c r="I12" s="8"/>
      <c r="L12" s="8"/>
      <c r="M12" s="8"/>
      <c r="N12" s="8"/>
      <c r="O12" s="8"/>
      <c r="P12" s="8"/>
      <c r="Q12" s="8"/>
      <c r="R12" s="8"/>
      <c r="S12" s="8"/>
      <c r="T12" s="8"/>
    </row>
    <row r="13" spans="1:27" ht="15.75" x14ac:dyDescent="0.25">
      <c r="A13" s="6"/>
      <c r="E13" s="3"/>
      <c r="F13" s="3"/>
      <c r="G13" s="3"/>
      <c r="K13" s="8"/>
      <c r="L13" s="8"/>
      <c r="M13" s="8"/>
      <c r="N13" s="8"/>
      <c r="O13" s="8"/>
    </row>
    <row r="14" spans="1:27" ht="15.75" x14ac:dyDescent="0.25">
      <c r="A14" s="7" t="s">
        <v>0</v>
      </c>
      <c r="B14" s="27">
        <f>COUNT(B5:B13)</f>
        <v>8</v>
      </c>
      <c r="C14" s="27">
        <f>COUNT(C5:C13)</f>
        <v>8</v>
      </c>
      <c r="D14" s="27">
        <f>COUNT(D5:D13)</f>
        <v>8</v>
      </c>
      <c r="E14" s="27">
        <f>COUNT(E5:E13)</f>
        <v>8</v>
      </c>
      <c r="F14" s="2"/>
      <c r="G14" s="2"/>
      <c r="L14" s="8"/>
      <c r="M14" s="8"/>
      <c r="N14" s="8"/>
      <c r="O14" s="8"/>
    </row>
    <row r="15" spans="1:27" ht="15.75" x14ac:dyDescent="0.25">
      <c r="A15" s="7" t="s">
        <v>1</v>
      </c>
      <c r="B15" s="47">
        <f>AVERAGE(B5:B13)</f>
        <v>1.0002499999999999</v>
      </c>
      <c r="C15" s="47">
        <f>AVERAGE(C5:C13)</f>
        <v>0.75787499999999997</v>
      </c>
      <c r="D15" s="47">
        <f>AVERAGE(D5:D13)</f>
        <v>2.20675</v>
      </c>
      <c r="E15" s="47">
        <f>AVERAGE(E5:E13)</f>
        <v>1.6724999999999999</v>
      </c>
      <c r="F15" s="3"/>
      <c r="G15" s="3"/>
      <c r="K15" s="8"/>
      <c r="L15" s="8"/>
      <c r="M15" s="8"/>
      <c r="N15" s="8"/>
      <c r="O15" s="8"/>
    </row>
    <row r="16" spans="1:27" ht="15.75" x14ac:dyDescent="0.25">
      <c r="A16" s="7" t="s">
        <v>2</v>
      </c>
      <c r="B16" s="47">
        <f t="shared" ref="B16:E16" si="0">B17/SQRT(B14)</f>
        <v>6.3379525761197422E-3</v>
      </c>
      <c r="C16" s="47">
        <f t="shared" si="0"/>
        <v>1.5236747754782095E-2</v>
      </c>
      <c r="D16" s="47">
        <f t="shared" si="0"/>
        <v>0.13421700844953602</v>
      </c>
      <c r="E16" s="47">
        <f t="shared" si="0"/>
        <v>4.3464681885739959E-2</v>
      </c>
      <c r="F16" s="3"/>
      <c r="G16" s="3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11" ht="15.75" x14ac:dyDescent="0.25">
      <c r="A17" s="7" t="s">
        <v>3</v>
      </c>
      <c r="B17" s="47">
        <f>STDEV(B5:B13)</f>
        <v>1.7926436981652073E-2</v>
      </c>
      <c r="C17" s="47">
        <f>STDEV(C5:C13)</f>
        <v>4.3096030642541291E-2</v>
      </c>
      <c r="D17" s="47">
        <f>STDEV(D5:D13)</f>
        <v>0.37962302730095626</v>
      </c>
      <c r="E17" s="47">
        <f>STDEV(E5:E13)</f>
        <v>0.12293668521409129</v>
      </c>
      <c r="F17" s="3"/>
      <c r="G17" s="3"/>
      <c r="K17" s="8"/>
    </row>
    <row r="18" spans="1:11" ht="14.25" x14ac:dyDescent="0.2">
      <c r="K18" s="8"/>
    </row>
    <row r="19" spans="1:11" ht="14.25" x14ac:dyDescent="0.2">
      <c r="K19" s="8"/>
    </row>
    <row r="20" spans="1:11" ht="15.75" x14ac:dyDescent="0.25">
      <c r="A20" s="11" t="s">
        <v>7</v>
      </c>
      <c r="K20" s="8"/>
    </row>
    <row r="21" spans="1:11" ht="14.25" x14ac:dyDescent="0.2">
      <c r="A21" s="12" t="s">
        <v>937</v>
      </c>
      <c r="B21" s="8" t="s">
        <v>938</v>
      </c>
      <c r="C21" s="8"/>
      <c r="D21" s="8"/>
      <c r="E21" s="8"/>
    </row>
    <row r="22" spans="1:11" ht="14.25" x14ac:dyDescent="0.2">
      <c r="A22" s="12" t="s">
        <v>939</v>
      </c>
      <c r="B22" s="8">
        <v>0.05</v>
      </c>
      <c r="C22" s="8"/>
      <c r="D22" s="8"/>
      <c r="E22" s="8"/>
    </row>
    <row r="23" spans="1:11" ht="14.25" x14ac:dyDescent="0.2">
      <c r="A23" s="12"/>
      <c r="B23" s="8"/>
      <c r="C23" s="8"/>
      <c r="D23" s="8"/>
      <c r="E23" s="8"/>
    </row>
    <row r="24" spans="1:11" ht="14.25" x14ac:dyDescent="0.2">
      <c r="A24" s="12" t="s">
        <v>926</v>
      </c>
      <c r="B24" s="8" t="s">
        <v>15</v>
      </c>
      <c r="C24" s="8" t="s">
        <v>873</v>
      </c>
      <c r="D24" s="8" t="s">
        <v>17</v>
      </c>
      <c r="E24" s="8" t="s">
        <v>18</v>
      </c>
      <c r="F24" s="8" t="s">
        <v>874</v>
      </c>
      <c r="G24" s="8"/>
      <c r="H24" s="8"/>
      <c r="I24" s="8"/>
    </row>
    <row r="25" spans="1:11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1" ht="14.25" x14ac:dyDescent="0.2">
      <c r="A26" s="12" t="s">
        <v>135</v>
      </c>
      <c r="B26" s="8">
        <v>0.2424</v>
      </c>
      <c r="C26" s="8" t="s">
        <v>136</v>
      </c>
      <c r="D26" s="8" t="s">
        <v>9</v>
      </c>
      <c r="E26" s="8" t="s">
        <v>10</v>
      </c>
      <c r="F26" s="8">
        <v>9.7699999999999995E-2</v>
      </c>
      <c r="G26" s="8"/>
      <c r="H26" s="8"/>
      <c r="I26" s="8"/>
    </row>
    <row r="27" spans="1:11" ht="15.75" x14ac:dyDescent="0.3">
      <c r="A27" s="12" t="s">
        <v>998</v>
      </c>
      <c r="B27" s="8">
        <v>-1.2070000000000001</v>
      </c>
      <c r="C27" s="8" t="s">
        <v>137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1" ht="15.75" x14ac:dyDescent="0.3">
      <c r="A28" s="12" t="s">
        <v>999</v>
      </c>
      <c r="B28" s="8">
        <v>-0.67230000000000001</v>
      </c>
      <c r="C28" s="8" t="s">
        <v>138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11" ht="15.75" x14ac:dyDescent="0.3">
      <c r="A29" s="12" t="s">
        <v>1000</v>
      </c>
      <c r="B29" s="8">
        <v>-1.4490000000000001</v>
      </c>
      <c r="C29" s="8" t="s">
        <v>139</v>
      </c>
      <c r="D29" s="8" t="s">
        <v>12</v>
      </c>
      <c r="E29" s="8" t="s">
        <v>24</v>
      </c>
      <c r="F29" s="8" t="s">
        <v>891</v>
      </c>
      <c r="G29" s="8"/>
      <c r="H29" s="8"/>
      <c r="I29" s="8"/>
    </row>
    <row r="30" spans="1:11" ht="15.75" x14ac:dyDescent="0.3">
      <c r="A30" s="12" t="s">
        <v>1001</v>
      </c>
      <c r="B30" s="8">
        <v>-0.91459999999999997</v>
      </c>
      <c r="C30" s="8" t="s">
        <v>140</v>
      </c>
      <c r="D30" s="8" t="s">
        <v>12</v>
      </c>
      <c r="E30" s="8" t="s">
        <v>24</v>
      </c>
      <c r="F30" s="8" t="s">
        <v>891</v>
      </c>
      <c r="G30" s="8"/>
      <c r="H30" s="8"/>
      <c r="I30" s="8"/>
    </row>
    <row r="31" spans="1:11" ht="15.75" x14ac:dyDescent="0.3">
      <c r="A31" s="12" t="s">
        <v>1002</v>
      </c>
      <c r="B31" s="8">
        <v>0.5343</v>
      </c>
      <c r="C31" s="8" t="s">
        <v>141</v>
      </c>
      <c r="D31" s="8" t="s">
        <v>12</v>
      </c>
      <c r="E31" s="8" t="s">
        <v>24</v>
      </c>
      <c r="F31" s="8" t="s">
        <v>891</v>
      </c>
      <c r="G31" s="8"/>
      <c r="H31" s="8"/>
      <c r="I31" s="8"/>
    </row>
    <row r="32" spans="1:11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882</v>
      </c>
      <c r="B34" s="8" t="s">
        <v>883</v>
      </c>
      <c r="C34" s="8" t="s">
        <v>884</v>
      </c>
      <c r="D34" s="8" t="s">
        <v>15</v>
      </c>
      <c r="E34" s="8" t="s">
        <v>885</v>
      </c>
      <c r="F34" s="8" t="s">
        <v>892</v>
      </c>
      <c r="G34" s="8" t="s">
        <v>893</v>
      </c>
      <c r="H34" s="8" t="s">
        <v>888</v>
      </c>
      <c r="I34" s="8" t="s">
        <v>889</v>
      </c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 t="s">
        <v>135</v>
      </c>
      <c r="B36" s="8">
        <v>1</v>
      </c>
      <c r="C36" s="8">
        <v>0.75790000000000002</v>
      </c>
      <c r="D36" s="8">
        <v>0.2424</v>
      </c>
      <c r="E36" s="8">
        <v>0.1004</v>
      </c>
      <c r="F36" s="8">
        <v>8</v>
      </c>
      <c r="G36" s="8">
        <v>8</v>
      </c>
      <c r="H36" s="8">
        <v>3.4129999999999998</v>
      </c>
      <c r="I36" s="8">
        <v>28</v>
      </c>
    </row>
    <row r="37" spans="1:9" ht="15.75" x14ac:dyDescent="0.3">
      <c r="A37" s="12" t="s">
        <v>998</v>
      </c>
      <c r="B37" s="8">
        <v>1</v>
      </c>
      <c r="C37" s="8">
        <v>2.2069999999999999</v>
      </c>
      <c r="D37" s="8">
        <v>-1.2070000000000001</v>
      </c>
      <c r="E37" s="8">
        <v>0.1004</v>
      </c>
      <c r="F37" s="8">
        <v>8</v>
      </c>
      <c r="G37" s="8">
        <v>8</v>
      </c>
      <c r="H37" s="8">
        <v>16.989999999999998</v>
      </c>
      <c r="I37" s="8">
        <v>28</v>
      </c>
    </row>
    <row r="38" spans="1:9" ht="15.75" x14ac:dyDescent="0.3">
      <c r="A38" s="12" t="s">
        <v>999</v>
      </c>
      <c r="B38" s="8">
        <v>1</v>
      </c>
      <c r="C38" s="8">
        <v>1.673</v>
      </c>
      <c r="D38" s="8">
        <v>-0.67230000000000001</v>
      </c>
      <c r="E38" s="8">
        <v>0.1004</v>
      </c>
      <c r="F38" s="8">
        <v>8</v>
      </c>
      <c r="G38" s="8">
        <v>8</v>
      </c>
      <c r="H38" s="8">
        <v>9.4659999999999993</v>
      </c>
      <c r="I38" s="8">
        <v>28</v>
      </c>
    </row>
    <row r="39" spans="1:9" ht="15.75" x14ac:dyDescent="0.3">
      <c r="A39" s="12" t="s">
        <v>1000</v>
      </c>
      <c r="B39" s="8">
        <v>0.75790000000000002</v>
      </c>
      <c r="C39" s="8">
        <v>2.2069999999999999</v>
      </c>
      <c r="D39" s="8">
        <v>-1.4490000000000001</v>
      </c>
      <c r="E39" s="8">
        <v>0.1004</v>
      </c>
      <c r="F39" s="8">
        <v>8</v>
      </c>
      <c r="G39" s="8">
        <v>8</v>
      </c>
      <c r="H39" s="8">
        <v>20.399999999999999</v>
      </c>
      <c r="I39" s="8">
        <v>28</v>
      </c>
    </row>
    <row r="40" spans="1:9" ht="15.75" x14ac:dyDescent="0.3">
      <c r="A40" s="12" t="s">
        <v>1001</v>
      </c>
      <c r="B40" s="8">
        <v>0.75790000000000002</v>
      </c>
      <c r="C40" s="8">
        <v>1.673</v>
      </c>
      <c r="D40" s="8">
        <v>-0.91459999999999997</v>
      </c>
      <c r="E40" s="8">
        <v>0.1004</v>
      </c>
      <c r="F40" s="8">
        <v>8</v>
      </c>
      <c r="G40" s="8">
        <v>8</v>
      </c>
      <c r="H40" s="8">
        <v>12.88</v>
      </c>
      <c r="I40" s="8">
        <v>28</v>
      </c>
    </row>
    <row r="41" spans="1:9" ht="15.75" x14ac:dyDescent="0.3">
      <c r="A41" s="12" t="s">
        <v>1002</v>
      </c>
      <c r="B41" s="8">
        <v>2.2069999999999999</v>
      </c>
      <c r="C41" s="8">
        <v>1.673</v>
      </c>
      <c r="D41" s="8">
        <v>0.5343</v>
      </c>
      <c r="E41" s="8">
        <v>0.1004</v>
      </c>
      <c r="F41" s="8">
        <v>8</v>
      </c>
      <c r="G41" s="8">
        <v>8</v>
      </c>
      <c r="H41" s="8">
        <v>7.5220000000000002</v>
      </c>
      <c r="I41" s="8">
        <v>28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F21" sqref="F21"/>
    </sheetView>
  </sheetViews>
  <sheetFormatPr defaultRowHeight="13.5" x14ac:dyDescent="0.15"/>
  <cols>
    <col min="1" max="1" width="27.875" bestFit="1" customWidth="1"/>
    <col min="2" max="10" width="11.375" customWidth="1"/>
  </cols>
  <sheetData>
    <row r="1" spans="1:27" ht="18.75" x14ac:dyDescent="0.3">
      <c r="A1" s="44" t="s">
        <v>682</v>
      </c>
    </row>
    <row r="2" spans="1:27" s="18" customFormat="1" ht="15" x14ac:dyDescent="0.25">
      <c r="A2" s="17"/>
      <c r="B2" s="50">
        <v>1</v>
      </c>
      <c r="C2" s="50">
        <v>2</v>
      </c>
      <c r="D2" s="50">
        <v>3</v>
      </c>
    </row>
    <row r="3" spans="1:27" s="21" customFormat="1" ht="17.25" customHeight="1" x14ac:dyDescent="0.2">
      <c r="A3" s="19"/>
      <c r="B3" s="20" t="s">
        <v>53</v>
      </c>
      <c r="C3" s="20" t="s">
        <v>54</v>
      </c>
      <c r="D3" s="20" t="s">
        <v>55</v>
      </c>
    </row>
    <row r="4" spans="1:27" ht="14.25" x14ac:dyDescent="0.2">
      <c r="A4" s="27">
        <v>1</v>
      </c>
      <c r="B4" s="9">
        <v>0.49</v>
      </c>
      <c r="C4" s="9">
        <v>5.82</v>
      </c>
      <c r="D4" s="9">
        <v>3.81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7" ht="14.25" x14ac:dyDescent="0.2">
      <c r="A5" s="27">
        <v>2</v>
      </c>
      <c r="B5" s="9">
        <v>0.51</v>
      </c>
      <c r="C5" s="9">
        <v>5.78</v>
      </c>
      <c r="D5" s="9">
        <v>3.52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27" ht="14.25" x14ac:dyDescent="0.2">
      <c r="A6" s="27">
        <v>3</v>
      </c>
      <c r="B6" s="9">
        <v>2.0699999999999998</v>
      </c>
      <c r="C6" s="9">
        <v>7.14</v>
      </c>
      <c r="D6" s="9">
        <v>1.85</v>
      </c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25" x14ac:dyDescent="0.2">
      <c r="A7" s="27">
        <v>4</v>
      </c>
      <c r="B7" s="9">
        <v>2.08</v>
      </c>
      <c r="C7" s="9">
        <v>5.58</v>
      </c>
      <c r="D7" s="9">
        <v>2.46</v>
      </c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4.25" x14ac:dyDescent="0.2">
      <c r="A8" s="27">
        <v>5</v>
      </c>
      <c r="B8" s="9">
        <v>2.39</v>
      </c>
      <c r="C8" s="9">
        <v>8.85</v>
      </c>
      <c r="D8" s="9">
        <v>2.2799999999999998</v>
      </c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14.25" x14ac:dyDescent="0.2">
      <c r="A9" s="27">
        <v>6</v>
      </c>
      <c r="B9" s="9">
        <v>1.75</v>
      </c>
      <c r="C9" s="9">
        <v>6.06</v>
      </c>
      <c r="D9" s="9">
        <v>2.84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27" ht="15.75" x14ac:dyDescent="0.25">
      <c r="A10" s="6"/>
      <c r="E10" s="8"/>
      <c r="F10" s="8"/>
      <c r="G10" s="8"/>
      <c r="H10" s="8"/>
    </row>
    <row r="11" spans="1:27" ht="15.75" x14ac:dyDescent="0.25">
      <c r="A11" s="7" t="s">
        <v>0</v>
      </c>
      <c r="B11" s="27">
        <f>COUNT(B4:B10)</f>
        <v>6</v>
      </c>
      <c r="C11" s="27">
        <f t="shared" ref="C11:D11" si="0">COUNT(C4:C10)</f>
        <v>6</v>
      </c>
      <c r="D11" s="27">
        <f t="shared" si="0"/>
        <v>6</v>
      </c>
      <c r="E11" s="8"/>
      <c r="F11" s="8"/>
      <c r="G11" s="8"/>
      <c r="H11" s="8"/>
    </row>
    <row r="12" spans="1:27" ht="15.75" x14ac:dyDescent="0.25">
      <c r="A12" s="7" t="s">
        <v>1</v>
      </c>
      <c r="B12" s="47">
        <f>AVERAGE(B4:B10)</f>
        <v>1.5483333333333336</v>
      </c>
      <c r="C12" s="47">
        <f>AVERAGE(C4:C10)</f>
        <v>6.538333333333334</v>
      </c>
      <c r="D12" s="47">
        <f t="shared" ref="D12" si="1">AVERAGE(D4:D10)</f>
        <v>2.793333333333333</v>
      </c>
      <c r="E12" s="8"/>
      <c r="F12" s="8"/>
      <c r="G12" s="8"/>
      <c r="H12" s="8"/>
      <c r="J12" s="8"/>
      <c r="K12" s="8"/>
      <c r="L12" s="8"/>
      <c r="N12" s="8"/>
      <c r="O12" s="8"/>
      <c r="P12" s="8"/>
      <c r="R12" s="8"/>
      <c r="S12" s="8"/>
      <c r="T12" s="8"/>
    </row>
    <row r="13" spans="1:27" ht="15.75" x14ac:dyDescent="0.25">
      <c r="A13" s="7" t="s">
        <v>2</v>
      </c>
      <c r="B13" s="47">
        <f t="shared" ref="B13:D13" si="2">B14/SQRT(B11)</f>
        <v>0.34166666666666651</v>
      </c>
      <c r="C13" s="47">
        <f t="shared" si="2"/>
        <v>0.51458991223864381</v>
      </c>
      <c r="D13" s="47">
        <f t="shared" si="2"/>
        <v>0.30704686576771639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7" ht="15.75" x14ac:dyDescent="0.25">
      <c r="A14" s="7" t="s">
        <v>3</v>
      </c>
      <c r="B14" s="47">
        <f>STDEV(B4:B10)</f>
        <v>0.83690899545091868</v>
      </c>
      <c r="C14" s="47">
        <f t="shared" ref="C14:D14" si="3">STDEV(C4:C10)</f>
        <v>1.2604827117682538</v>
      </c>
      <c r="D14" s="47">
        <f t="shared" si="3"/>
        <v>0.75210814825174455</v>
      </c>
      <c r="G14" s="8"/>
      <c r="H14" s="8"/>
      <c r="J14" s="8"/>
      <c r="K14" s="8"/>
      <c r="L14" s="8"/>
      <c r="N14" s="8"/>
      <c r="O14" s="8"/>
      <c r="P14" s="8"/>
      <c r="R14" s="8"/>
      <c r="S14" s="8"/>
      <c r="T14" s="8"/>
    </row>
    <row r="15" spans="1:27" ht="14.25" x14ac:dyDescent="0.2">
      <c r="G15" s="8"/>
      <c r="H15" s="8"/>
      <c r="J15" s="8"/>
      <c r="K15" s="8"/>
      <c r="L15" s="8"/>
      <c r="N15" s="8"/>
      <c r="O15" s="8"/>
      <c r="P15" s="8"/>
      <c r="R15" s="8"/>
      <c r="S15" s="8"/>
      <c r="T15" s="8"/>
    </row>
    <row r="16" spans="1:27" ht="14.25" x14ac:dyDescent="0.2">
      <c r="G16" s="8"/>
      <c r="H16" s="8"/>
      <c r="J16" s="8"/>
      <c r="K16" s="8"/>
      <c r="L16" s="8"/>
      <c r="N16" s="8"/>
      <c r="O16" s="8"/>
      <c r="P16" s="8"/>
    </row>
    <row r="17" spans="1:22" ht="15.75" x14ac:dyDescent="0.25">
      <c r="A17" s="11" t="s">
        <v>7</v>
      </c>
      <c r="M17" s="8"/>
      <c r="N17" s="8"/>
      <c r="P17" s="8"/>
      <c r="Q17" s="8"/>
      <c r="R17" s="8"/>
      <c r="T17" s="8"/>
      <c r="U17" s="8"/>
      <c r="V17" s="8"/>
    </row>
    <row r="18" spans="1:22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  <c r="H18" s="8"/>
      <c r="I18" s="8"/>
      <c r="J18" s="8"/>
    </row>
    <row r="19" spans="1:22" ht="14.25" x14ac:dyDescent="0.2">
      <c r="A19" s="12" t="s">
        <v>897</v>
      </c>
      <c r="B19" s="8">
        <v>-4.99</v>
      </c>
      <c r="C19" s="8" t="s">
        <v>1003</v>
      </c>
      <c r="D19" s="8" t="s">
        <v>12</v>
      </c>
      <c r="E19" s="8" t="s">
        <v>24</v>
      </c>
      <c r="F19" s="8" t="s">
        <v>891</v>
      </c>
      <c r="G19" s="8" t="s">
        <v>927</v>
      </c>
      <c r="H19" s="8"/>
      <c r="I19" s="8"/>
      <c r="J19" s="8"/>
    </row>
    <row r="20" spans="1:22" ht="14.25" x14ac:dyDescent="0.2">
      <c r="A20" s="12" t="s">
        <v>898</v>
      </c>
      <c r="B20" s="8">
        <v>-1.2450000000000001</v>
      </c>
      <c r="C20" s="8" t="s">
        <v>1004</v>
      </c>
      <c r="D20" s="8" t="s">
        <v>9</v>
      </c>
      <c r="E20" s="8" t="s">
        <v>10</v>
      </c>
      <c r="F20" s="8">
        <v>0.1017</v>
      </c>
      <c r="G20" s="8" t="s">
        <v>929</v>
      </c>
      <c r="H20" s="8"/>
      <c r="I20" s="8"/>
      <c r="J20" s="8"/>
    </row>
    <row r="21" spans="1:22" ht="14.25" x14ac:dyDescent="0.2">
      <c r="A21" s="12" t="s">
        <v>899</v>
      </c>
      <c r="B21" s="8">
        <v>3.7450000000000001</v>
      </c>
      <c r="C21" s="8" t="s">
        <v>1005</v>
      </c>
      <c r="D21" s="8" t="s">
        <v>12</v>
      </c>
      <c r="E21" s="8" t="s">
        <v>24</v>
      </c>
      <c r="F21" s="8" t="s">
        <v>891</v>
      </c>
      <c r="G21" s="8" t="s">
        <v>931</v>
      </c>
      <c r="H21" s="8"/>
      <c r="I21" s="8"/>
      <c r="J21" s="8"/>
    </row>
    <row r="22" spans="1:22" ht="14.25" x14ac:dyDescent="0.2">
      <c r="A22" s="12"/>
      <c r="B22" s="8"/>
      <c r="C22" s="8"/>
      <c r="D22" s="8"/>
      <c r="E22" s="8"/>
      <c r="F22" s="8"/>
      <c r="G22" s="8"/>
    </row>
    <row r="23" spans="1:22" ht="14.25" x14ac:dyDescent="0.2">
      <c r="A23" s="12" t="s">
        <v>882</v>
      </c>
      <c r="B23" s="8" t="s">
        <v>883</v>
      </c>
      <c r="C23" s="8" t="s">
        <v>884</v>
      </c>
      <c r="D23" s="8" t="s">
        <v>15</v>
      </c>
      <c r="E23" s="8" t="s">
        <v>885</v>
      </c>
      <c r="F23" s="8" t="s">
        <v>886</v>
      </c>
      <c r="G23" s="8" t="s">
        <v>887</v>
      </c>
    </row>
    <row r="24" spans="1:22" ht="14.25" x14ac:dyDescent="0.2">
      <c r="A24" s="12" t="s">
        <v>897</v>
      </c>
      <c r="B24" s="8">
        <v>1.548</v>
      </c>
      <c r="C24" s="8">
        <v>6.5380000000000003</v>
      </c>
      <c r="D24" s="8">
        <v>-4.99</v>
      </c>
      <c r="E24" s="8">
        <v>0.56320000000000003</v>
      </c>
      <c r="F24" s="8">
        <v>6</v>
      </c>
      <c r="G24" s="8">
        <v>6</v>
      </c>
      <c r="H24" s="8"/>
      <c r="I24" s="8"/>
    </row>
    <row r="25" spans="1:22" ht="14.25" x14ac:dyDescent="0.2">
      <c r="A25" s="12" t="s">
        <v>898</v>
      </c>
      <c r="B25" s="8">
        <v>1.548</v>
      </c>
      <c r="C25" s="8">
        <v>2.7930000000000001</v>
      </c>
      <c r="D25" s="8">
        <v>-1.2450000000000001</v>
      </c>
      <c r="E25" s="8">
        <v>0.56320000000000003</v>
      </c>
      <c r="F25" s="8">
        <v>6</v>
      </c>
      <c r="G25" s="8">
        <v>6</v>
      </c>
      <c r="H25" s="8"/>
      <c r="I25" s="8"/>
    </row>
    <row r="26" spans="1:22" ht="14.25" x14ac:dyDescent="0.2">
      <c r="A26" s="12" t="s">
        <v>899</v>
      </c>
      <c r="B26" s="8">
        <v>6.5380000000000003</v>
      </c>
      <c r="C26" s="8">
        <v>2.7930000000000001</v>
      </c>
      <c r="D26" s="8">
        <v>3.7450000000000001</v>
      </c>
      <c r="E26" s="8">
        <v>0.56320000000000003</v>
      </c>
      <c r="F26" s="8">
        <v>6</v>
      </c>
      <c r="G26" s="8">
        <v>6</v>
      </c>
      <c r="H26" s="8"/>
      <c r="I26" s="8"/>
    </row>
    <row r="27" spans="1:22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22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22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22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22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22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7"/>
  <sheetViews>
    <sheetView workbookViewId="0">
      <selection activeCell="M39" sqref="M39"/>
    </sheetView>
  </sheetViews>
  <sheetFormatPr defaultRowHeight="13.5" x14ac:dyDescent="0.15"/>
  <cols>
    <col min="1" max="1" width="28.375" customWidth="1"/>
    <col min="2" max="8" width="11.375" customWidth="1"/>
  </cols>
  <sheetData>
    <row r="1" spans="1:60" ht="18.75" x14ac:dyDescent="0.3">
      <c r="A1" s="44" t="s">
        <v>681</v>
      </c>
    </row>
    <row r="2" spans="1:60" s="18" customFormat="1" ht="15" x14ac:dyDescent="0.25">
      <c r="A2" s="17"/>
      <c r="C2" s="50">
        <v>1</v>
      </c>
      <c r="D2" s="50">
        <v>2</v>
      </c>
      <c r="E2" s="50">
        <v>3</v>
      </c>
      <c r="F2" s="50">
        <v>1</v>
      </c>
      <c r="G2" s="50">
        <v>2</v>
      </c>
      <c r="H2" s="50">
        <v>3</v>
      </c>
    </row>
    <row r="3" spans="1:60" s="18" customFormat="1" ht="15" x14ac:dyDescent="0.25">
      <c r="A3" s="17"/>
      <c r="B3" s="46" t="s">
        <v>818</v>
      </c>
      <c r="C3" s="68" t="s">
        <v>77</v>
      </c>
      <c r="D3" s="68"/>
      <c r="E3" s="68"/>
      <c r="F3" s="68" t="s">
        <v>78</v>
      </c>
      <c r="G3" s="68"/>
      <c r="H3" s="68"/>
    </row>
    <row r="4" spans="1:60" s="21" customFormat="1" ht="17.25" customHeight="1" x14ac:dyDescent="0.2">
      <c r="A4" s="54" t="s">
        <v>79</v>
      </c>
      <c r="B4" s="20">
        <v>50</v>
      </c>
      <c r="C4" s="20">
        <v>10</v>
      </c>
      <c r="D4" s="20">
        <v>20</v>
      </c>
      <c r="E4" s="20">
        <v>50</v>
      </c>
      <c r="F4" s="20">
        <v>10</v>
      </c>
      <c r="G4" s="20">
        <v>20</v>
      </c>
      <c r="H4" s="20">
        <v>50</v>
      </c>
    </row>
    <row r="5" spans="1:60" ht="14.25" x14ac:dyDescent="0.2">
      <c r="A5" s="27">
        <v>1</v>
      </c>
      <c r="B5" s="9">
        <v>0.72972700000000001</v>
      </c>
      <c r="C5" s="9">
        <v>0.97701400000000005</v>
      </c>
      <c r="D5" s="9">
        <v>1.0438259999999999</v>
      </c>
      <c r="E5" s="9">
        <v>0.93705700000000003</v>
      </c>
      <c r="F5" s="9">
        <v>0.44914999999999999</v>
      </c>
      <c r="G5" s="9">
        <v>0.40383799999999997</v>
      </c>
      <c r="H5" s="9">
        <v>0.89454400000000001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60" ht="14.25" x14ac:dyDescent="0.2">
      <c r="A6" s="27">
        <v>2</v>
      </c>
      <c r="B6" s="9">
        <v>0.94678099999999998</v>
      </c>
      <c r="C6" s="9">
        <v>1.7658879999999999</v>
      </c>
      <c r="D6" s="9">
        <v>2.7251370000000001</v>
      </c>
      <c r="E6" s="9">
        <v>3.204847</v>
      </c>
      <c r="F6" s="9">
        <v>0.69237899999999997</v>
      </c>
      <c r="G6" s="9">
        <v>0.49076599999999998</v>
      </c>
      <c r="H6" s="9">
        <v>0.36655700000000002</v>
      </c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>
        <v>2.5722740000000002</v>
      </c>
      <c r="AG6" s="8">
        <v>1.6095619999999999</v>
      </c>
      <c r="AH6" s="8">
        <v>1.847893</v>
      </c>
      <c r="AI6" s="8">
        <v>1.3314870000000001</v>
      </c>
      <c r="AJ6" s="8">
        <v>1.4058619999999999</v>
      </c>
      <c r="AK6" s="8">
        <v>2.1087850000000001</v>
      </c>
      <c r="AL6" s="8">
        <v>2.046405</v>
      </c>
      <c r="AM6" s="8">
        <v>2.264599</v>
      </c>
      <c r="AN6" s="8">
        <v>2.8128449999999998</v>
      </c>
      <c r="AO6" s="8">
        <v>1.351091</v>
      </c>
      <c r="AP6" s="8">
        <v>2.689635</v>
      </c>
      <c r="AQ6" s="8"/>
      <c r="AR6" s="8"/>
      <c r="AS6" s="8">
        <v>1.043371</v>
      </c>
      <c r="AT6" s="8">
        <v>1.2966949999999999</v>
      </c>
      <c r="AU6" s="8">
        <v>0.50280899999999995</v>
      </c>
      <c r="AV6" s="8">
        <v>1.1819649999999999</v>
      </c>
      <c r="AW6" s="8">
        <v>1.403821</v>
      </c>
      <c r="AX6" s="8">
        <v>1.09792</v>
      </c>
      <c r="AY6" s="8">
        <v>1.1613180000000001</v>
      </c>
      <c r="AZ6" s="8">
        <v>1.3306560000000001</v>
      </c>
      <c r="BA6" s="8">
        <v>1.1701360000000001</v>
      </c>
      <c r="BB6" s="8">
        <v>1.7501119999999999</v>
      </c>
      <c r="BC6" s="8">
        <v>0.81443779999999999</v>
      </c>
      <c r="BD6" s="8">
        <v>1.611302</v>
      </c>
      <c r="BE6" s="8">
        <v>0.63657949999999996</v>
      </c>
      <c r="BF6" s="8">
        <v>1.7132019999999999</v>
      </c>
      <c r="BG6" s="8"/>
      <c r="BH6" s="8"/>
    </row>
    <row r="7" spans="1:60" ht="14.25" x14ac:dyDescent="0.2">
      <c r="A7" s="27">
        <v>3</v>
      </c>
      <c r="B7" s="9">
        <v>0.82625599999999999</v>
      </c>
      <c r="C7" s="9">
        <v>0.91429000000000005</v>
      </c>
      <c r="D7" s="9">
        <v>1.4198219999999999</v>
      </c>
      <c r="E7" s="9">
        <v>1.13571</v>
      </c>
      <c r="F7" s="9">
        <v>0.81706400000000001</v>
      </c>
      <c r="G7" s="9">
        <v>1.0414110000000001</v>
      </c>
      <c r="H7" s="9">
        <v>0.42783599999999999</v>
      </c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>
        <v>1.133956</v>
      </c>
      <c r="AG7" s="8">
        <v>1.2966709999999999</v>
      </c>
      <c r="AH7" s="8">
        <v>1.327666</v>
      </c>
      <c r="AI7" s="8">
        <v>1.3549340000000001</v>
      </c>
      <c r="AJ7" s="8">
        <v>1.4631000000000001</v>
      </c>
      <c r="AK7" s="8">
        <v>1.370228</v>
      </c>
      <c r="AL7" s="8">
        <v>1.434566</v>
      </c>
      <c r="AM7" s="8">
        <v>2.0099209999999998</v>
      </c>
      <c r="AN7" s="8">
        <v>2.7812830000000002</v>
      </c>
      <c r="AO7" s="8">
        <v>1.4963420000000001</v>
      </c>
      <c r="AP7" s="8">
        <v>4.7702349999999996</v>
      </c>
      <c r="AQ7" s="8"/>
      <c r="AR7" s="8"/>
      <c r="AS7" s="8">
        <v>0.35108699999999998</v>
      </c>
      <c r="AT7" s="8">
        <v>0.428064</v>
      </c>
      <c r="AU7" s="8">
        <v>0.48418099999999997</v>
      </c>
      <c r="AV7" s="8">
        <v>0.35580699999999998</v>
      </c>
      <c r="AW7" s="8">
        <v>0.42127300000000001</v>
      </c>
      <c r="AX7" s="8">
        <v>0.36424499999999999</v>
      </c>
      <c r="AY7" s="8">
        <v>1.407689</v>
      </c>
      <c r="AZ7" s="8">
        <v>1.4009670000000001</v>
      </c>
      <c r="BA7" s="8">
        <v>0.53506600000000004</v>
      </c>
      <c r="BB7" s="8">
        <v>0.96736100000000003</v>
      </c>
      <c r="BC7" s="8">
        <v>0.36045840000000001</v>
      </c>
      <c r="BD7" s="8">
        <v>0.73524440000000002</v>
      </c>
      <c r="BE7" s="8">
        <v>0.40553850000000002</v>
      </c>
      <c r="BF7" s="8">
        <v>0.34505459999999999</v>
      </c>
      <c r="BG7" s="8"/>
      <c r="BH7" s="8"/>
    </row>
    <row r="8" spans="1:60" ht="14.25" x14ac:dyDescent="0.2">
      <c r="A8" s="27">
        <v>4</v>
      </c>
      <c r="B8" s="9">
        <v>0.84526000000000001</v>
      </c>
      <c r="C8" s="9">
        <v>0.40666099999999999</v>
      </c>
      <c r="D8" s="9">
        <v>1.2754540000000001</v>
      </c>
      <c r="E8" s="9">
        <v>2.6314950000000001</v>
      </c>
      <c r="F8" s="9">
        <v>0.586812</v>
      </c>
      <c r="G8" s="9">
        <v>1.666358</v>
      </c>
      <c r="H8" s="9">
        <v>1.9349000000000001</v>
      </c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>
        <v>1.2558290000000001</v>
      </c>
      <c r="AG8" s="8">
        <v>0.73058599999999996</v>
      </c>
      <c r="AH8" s="8">
        <v>1.0396479999999999</v>
      </c>
      <c r="AI8" s="8">
        <v>2.0487709999999999</v>
      </c>
      <c r="AJ8" s="8">
        <v>1.579914</v>
      </c>
      <c r="AK8" s="8">
        <v>1.487989</v>
      </c>
      <c r="AL8" s="8">
        <v>2.4289740000000002</v>
      </c>
      <c r="AM8" s="8">
        <v>1.455878</v>
      </c>
      <c r="AN8" s="8">
        <v>1.598468</v>
      </c>
      <c r="AO8" s="8">
        <v>1.4216530000000001</v>
      </c>
      <c r="AP8" s="8">
        <v>4.9866599999999996</v>
      </c>
      <c r="AQ8" s="8"/>
      <c r="AR8" s="8"/>
      <c r="AS8" s="8">
        <v>0.97579099999999996</v>
      </c>
      <c r="AT8" s="8">
        <v>1.118706</v>
      </c>
      <c r="AU8" s="8">
        <v>0.81990700000000005</v>
      </c>
      <c r="AV8" s="8">
        <v>1.398776</v>
      </c>
      <c r="AW8" s="8">
        <v>1.2796810000000001</v>
      </c>
      <c r="AX8" s="8">
        <v>0.96060999999999996</v>
      </c>
      <c r="AY8" s="8">
        <v>1.125712</v>
      </c>
      <c r="AZ8" s="8">
        <v>0.99248800000000004</v>
      </c>
      <c r="BA8" s="8">
        <v>0.43394899999999997</v>
      </c>
      <c r="BB8" s="8">
        <v>1.5016210000000001</v>
      </c>
      <c r="BC8" s="8">
        <v>0.72276580000000001</v>
      </c>
      <c r="BD8" s="8">
        <v>1.8789469999999999</v>
      </c>
      <c r="BE8" s="8">
        <v>0.66266480000000005</v>
      </c>
      <c r="BF8" s="8">
        <v>1.104519</v>
      </c>
      <c r="BG8" s="8"/>
      <c r="BH8" s="8"/>
    </row>
    <row r="9" spans="1:60" ht="14.25" x14ac:dyDescent="0.2">
      <c r="A9" s="27">
        <v>5</v>
      </c>
      <c r="B9" s="9">
        <v>1.1768620000000001</v>
      </c>
      <c r="C9" s="9">
        <v>0.93121399999999999</v>
      </c>
      <c r="D9" s="9">
        <v>1.250659</v>
      </c>
      <c r="E9" s="9">
        <v>2.041893</v>
      </c>
      <c r="F9" s="9">
        <v>0.90289200000000003</v>
      </c>
      <c r="G9" s="9">
        <v>0.57775500000000002</v>
      </c>
      <c r="H9" s="9">
        <v>0.63131400000000004</v>
      </c>
      <c r="I9" s="8"/>
      <c r="J9" s="8"/>
      <c r="K9" s="8"/>
      <c r="L9" s="8"/>
      <c r="M9" s="12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60" ht="14.25" x14ac:dyDescent="0.2">
      <c r="A10" s="27">
        <v>6</v>
      </c>
      <c r="B10" s="9">
        <v>1.3116540000000001</v>
      </c>
      <c r="C10" s="9">
        <v>1.2468520000000001</v>
      </c>
      <c r="D10" s="9">
        <v>1.9792540000000001</v>
      </c>
      <c r="E10" s="9">
        <v>2.0169459999999999</v>
      </c>
      <c r="F10" s="9">
        <v>0.64698999999999995</v>
      </c>
      <c r="G10" s="9">
        <v>0.50007999999999997</v>
      </c>
      <c r="H10" s="9">
        <v>0.38069500000000001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60" ht="14.25" x14ac:dyDescent="0.2">
      <c r="A11" s="27">
        <v>7</v>
      </c>
      <c r="B11" s="9">
        <v>1.085629</v>
      </c>
      <c r="C11" s="9">
        <v>1.838123</v>
      </c>
      <c r="D11" s="9">
        <v>2.5325579999999999</v>
      </c>
      <c r="E11" s="9">
        <v>8.2082859999999993</v>
      </c>
      <c r="F11" s="9">
        <v>4.4541170000000001</v>
      </c>
      <c r="G11" s="9">
        <v>3.0507520000000001</v>
      </c>
      <c r="H11" s="9">
        <v>0.58117399999999997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60" ht="14.25" x14ac:dyDescent="0.2">
      <c r="A12" s="27">
        <v>8</v>
      </c>
      <c r="B12" s="9">
        <v>1.160844</v>
      </c>
      <c r="C12" s="9">
        <v>1.615772</v>
      </c>
      <c r="D12" s="9">
        <v>3.0778500000000002</v>
      </c>
      <c r="E12" s="9">
        <v>7.8287420000000001</v>
      </c>
      <c r="F12" s="9">
        <v>1.910361</v>
      </c>
      <c r="G12" s="9">
        <v>1.580314</v>
      </c>
      <c r="H12" s="9">
        <v>2.4556</v>
      </c>
      <c r="I12" s="8"/>
      <c r="J12" s="8"/>
      <c r="K12" s="8"/>
      <c r="L12" s="12"/>
      <c r="M12" s="12"/>
      <c r="N12" s="12"/>
      <c r="O12" s="8"/>
      <c r="P12" s="8"/>
      <c r="Q12" s="8"/>
      <c r="R12" s="8"/>
      <c r="S12" s="8"/>
      <c r="T12" s="8"/>
    </row>
    <row r="13" spans="1:60" ht="14.25" x14ac:dyDescent="0.2">
      <c r="A13" s="27">
        <v>9</v>
      </c>
      <c r="B13" s="9">
        <v>0.81280600000000003</v>
      </c>
      <c r="C13" s="9">
        <v>3.0518190000000001</v>
      </c>
      <c r="D13" s="9">
        <v>4.1693740000000004</v>
      </c>
      <c r="E13" s="9">
        <v>6.6074849999999996</v>
      </c>
      <c r="F13" s="9">
        <v>2.335988</v>
      </c>
      <c r="G13" s="9">
        <v>1.0001329999999999</v>
      </c>
      <c r="H13" s="9">
        <v>1.0702370000000001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60" ht="14.25" x14ac:dyDescent="0.2">
      <c r="A14" s="27">
        <v>10</v>
      </c>
      <c r="B14" s="9">
        <v>1.104182</v>
      </c>
      <c r="C14" s="9">
        <v>3.8980709999999998</v>
      </c>
      <c r="D14" s="9">
        <v>6.1500279999999998</v>
      </c>
      <c r="E14" s="9">
        <v>9.4635610000000003</v>
      </c>
      <c r="F14" s="9">
        <v>2.2770139999999999</v>
      </c>
      <c r="G14" s="9">
        <v>2.4868790000000001</v>
      </c>
      <c r="H14" s="9">
        <v>2.6726200000000002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60" ht="15.75" x14ac:dyDescent="0.25">
      <c r="A15" s="6"/>
      <c r="B15" s="8"/>
      <c r="H15" s="3"/>
      <c r="I15" s="8"/>
      <c r="J15" s="8"/>
      <c r="K15" s="8"/>
      <c r="L15" s="8"/>
      <c r="M15" s="8"/>
      <c r="N15" s="8"/>
      <c r="P15" s="8"/>
      <c r="Q15" s="8"/>
      <c r="R15" s="8"/>
      <c r="T15" s="8"/>
      <c r="U15" s="8"/>
      <c r="V15" s="8"/>
    </row>
    <row r="16" spans="1:60" ht="15.75" x14ac:dyDescent="0.25">
      <c r="A16" s="7" t="s">
        <v>0</v>
      </c>
      <c r="B16" s="27">
        <f t="shared" ref="B16:H16" si="0">COUNT(B5:B15)</f>
        <v>10</v>
      </c>
      <c r="C16" s="27">
        <f t="shared" si="0"/>
        <v>10</v>
      </c>
      <c r="D16" s="27">
        <f t="shared" si="0"/>
        <v>10</v>
      </c>
      <c r="E16" s="27">
        <f t="shared" si="0"/>
        <v>10</v>
      </c>
      <c r="F16" s="27">
        <f>COUNT(F5:F15)</f>
        <v>10</v>
      </c>
      <c r="G16" s="27">
        <f t="shared" si="0"/>
        <v>10</v>
      </c>
      <c r="H16" s="27">
        <f t="shared" si="0"/>
        <v>10</v>
      </c>
      <c r="I16" s="8"/>
      <c r="J16" s="8"/>
      <c r="K16" s="8"/>
      <c r="L16" s="8"/>
      <c r="M16" s="8"/>
      <c r="N16" s="8"/>
      <c r="P16" s="8"/>
      <c r="Q16" s="8"/>
      <c r="R16" s="8"/>
      <c r="T16" s="8"/>
      <c r="U16" s="8"/>
      <c r="V16" s="8"/>
    </row>
    <row r="17" spans="1:24" ht="15.75" x14ac:dyDescent="0.25">
      <c r="A17" s="7" t="s">
        <v>1</v>
      </c>
      <c r="B17" s="47">
        <f t="shared" ref="B17:H17" si="1">AVERAGE(B5:B15)</f>
        <v>1.0000001000000001</v>
      </c>
      <c r="C17" s="47">
        <f t="shared" si="1"/>
        <v>1.6645703999999999</v>
      </c>
      <c r="D17" s="47">
        <f t="shared" si="1"/>
        <v>2.5623961999999998</v>
      </c>
      <c r="E17" s="47">
        <f>AVERAGE(E5:E15)</f>
        <v>4.4076021999999995</v>
      </c>
      <c r="F17" s="47">
        <f t="shared" si="1"/>
        <v>1.5072766999999998</v>
      </c>
      <c r="G17" s="47">
        <f t="shared" si="1"/>
        <v>1.2798285999999999</v>
      </c>
      <c r="H17" s="47">
        <f t="shared" si="1"/>
        <v>1.1415477000000001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x14ac:dyDescent="0.25">
      <c r="A18" s="7" t="s">
        <v>2</v>
      </c>
      <c r="B18" s="47">
        <f t="shared" ref="B18:H18" si="2">B19/SQRT(B16)</f>
        <v>6.1238893335208995E-2</v>
      </c>
      <c r="C18" s="47">
        <f t="shared" si="2"/>
        <v>0.33806707856437146</v>
      </c>
      <c r="D18" s="47">
        <f t="shared" si="2"/>
        <v>0.5063486707839614</v>
      </c>
      <c r="E18" s="47">
        <f t="shared" si="2"/>
        <v>1.0285618605930948</v>
      </c>
      <c r="F18" s="47">
        <f t="shared" si="2"/>
        <v>0.39914235720084318</v>
      </c>
      <c r="G18" s="47">
        <f t="shared" si="2"/>
        <v>0.28788122410235645</v>
      </c>
      <c r="H18" s="47">
        <f t="shared" si="2"/>
        <v>0.27947706464820843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x14ac:dyDescent="0.25">
      <c r="A19" s="7" t="s">
        <v>3</v>
      </c>
      <c r="B19" s="47">
        <f t="shared" ref="B19:H19" si="3">STDEV(B5:B15)</f>
        <v>0.19365438432736568</v>
      </c>
      <c r="C19" s="47">
        <f t="shared" si="3"/>
        <v>1.0690619701825004</v>
      </c>
      <c r="D19" s="47">
        <f t="shared" si="3"/>
        <v>1.6012150898760746</v>
      </c>
      <c r="E19" s="47">
        <f t="shared" si="3"/>
        <v>3.2525981938547672</v>
      </c>
      <c r="F19" s="47">
        <f t="shared" si="3"/>
        <v>1.2621989594031739</v>
      </c>
      <c r="G19" s="47">
        <f t="shared" si="3"/>
        <v>0.91036036376080864</v>
      </c>
      <c r="H19" s="47">
        <f t="shared" si="3"/>
        <v>0.88378407806646353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4.25" x14ac:dyDescent="0.2"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4" ht="14.25" x14ac:dyDescent="0.2"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4" ht="15.75" x14ac:dyDescent="0.25">
      <c r="A22" s="11" t="s">
        <v>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4" ht="14.25" x14ac:dyDescent="0.2">
      <c r="A23" s="12" t="s">
        <v>926</v>
      </c>
      <c r="B23" s="8" t="s">
        <v>15</v>
      </c>
      <c r="C23" s="8" t="s">
        <v>873</v>
      </c>
      <c r="D23" s="8" t="s">
        <v>17</v>
      </c>
      <c r="E23" s="8" t="s">
        <v>18</v>
      </c>
      <c r="F23" s="8" t="s">
        <v>874</v>
      </c>
      <c r="G23" s="8"/>
      <c r="H23" s="8"/>
      <c r="I23" s="8"/>
      <c r="K23" s="8"/>
      <c r="L23" s="8"/>
      <c r="M23" s="8"/>
    </row>
    <row r="24" spans="1:24" ht="14.25" x14ac:dyDescent="0.2">
      <c r="A24" s="12" t="s">
        <v>875</v>
      </c>
      <c r="B24" s="8">
        <v>-0.66459999999999997</v>
      </c>
      <c r="C24" s="8" t="s">
        <v>142</v>
      </c>
      <c r="D24" s="8" t="s">
        <v>9</v>
      </c>
      <c r="E24" s="8" t="s">
        <v>10</v>
      </c>
      <c r="F24" s="8">
        <v>0.96460000000000001</v>
      </c>
      <c r="G24" s="8" t="s">
        <v>927</v>
      </c>
      <c r="H24" s="8"/>
      <c r="I24" s="8"/>
      <c r="K24" s="8"/>
      <c r="L24" s="8"/>
      <c r="M24" s="8"/>
    </row>
    <row r="25" spans="1:24" ht="14.25" x14ac:dyDescent="0.2">
      <c r="A25" s="12" t="s">
        <v>876</v>
      </c>
      <c r="B25" s="8">
        <v>-1.5620000000000001</v>
      </c>
      <c r="C25" s="8" t="s">
        <v>143</v>
      </c>
      <c r="D25" s="8" t="s">
        <v>9</v>
      </c>
      <c r="E25" s="8" t="s">
        <v>10</v>
      </c>
      <c r="F25" s="8">
        <v>0.30609999999999998</v>
      </c>
      <c r="G25" s="8" t="s">
        <v>929</v>
      </c>
      <c r="H25" s="8"/>
      <c r="I25" s="8"/>
    </row>
    <row r="26" spans="1:24" ht="14.25" x14ac:dyDescent="0.2">
      <c r="A26" s="12" t="s">
        <v>877</v>
      </c>
      <c r="B26" s="8">
        <v>-3.4079999999999999</v>
      </c>
      <c r="C26" s="8" t="s">
        <v>144</v>
      </c>
      <c r="D26" s="8" t="s">
        <v>12</v>
      </c>
      <c r="E26" s="8" t="s">
        <v>48</v>
      </c>
      <c r="F26" s="8">
        <v>2.0000000000000001E-4</v>
      </c>
      <c r="G26" s="8" t="s">
        <v>949</v>
      </c>
      <c r="H26" s="8"/>
      <c r="I26" s="8"/>
    </row>
    <row r="27" spans="1:24" ht="14.25" x14ac:dyDescent="0.2">
      <c r="A27" s="12" t="s">
        <v>878</v>
      </c>
      <c r="B27" s="8">
        <v>-0.50729999999999997</v>
      </c>
      <c r="C27" s="8" t="s">
        <v>145</v>
      </c>
      <c r="D27" s="8" t="s">
        <v>9</v>
      </c>
      <c r="E27" s="8" t="s">
        <v>10</v>
      </c>
      <c r="F27" s="8">
        <v>0.99109999999999998</v>
      </c>
      <c r="G27" s="8" t="s">
        <v>950</v>
      </c>
      <c r="H27" s="8"/>
      <c r="I27" s="8"/>
    </row>
    <row r="28" spans="1:24" ht="14.25" x14ac:dyDescent="0.2">
      <c r="A28" s="12" t="s">
        <v>879</v>
      </c>
      <c r="B28" s="8">
        <v>-0.27979999999999999</v>
      </c>
      <c r="C28" s="8" t="s">
        <v>146</v>
      </c>
      <c r="D28" s="8" t="s">
        <v>9</v>
      </c>
      <c r="E28" s="8" t="s">
        <v>10</v>
      </c>
      <c r="F28" s="8">
        <v>0.99970000000000003</v>
      </c>
      <c r="G28" s="8" t="s">
        <v>951</v>
      </c>
      <c r="H28" s="8"/>
      <c r="I28" s="8"/>
    </row>
    <row r="29" spans="1:24" ht="14.25" x14ac:dyDescent="0.2">
      <c r="A29" s="12" t="s">
        <v>880</v>
      </c>
      <c r="B29" s="8">
        <v>-0.14149999999999999</v>
      </c>
      <c r="C29" s="8" t="s">
        <v>147</v>
      </c>
      <c r="D29" s="8" t="s">
        <v>9</v>
      </c>
      <c r="E29" s="8" t="s">
        <v>10</v>
      </c>
      <c r="F29" s="8" t="s">
        <v>881</v>
      </c>
      <c r="G29" s="8" t="s">
        <v>952</v>
      </c>
      <c r="H29" s="8"/>
      <c r="I29" s="8"/>
    </row>
    <row r="30" spans="1:24" ht="14.25" x14ac:dyDescent="0.2">
      <c r="A30" s="12" t="s">
        <v>953</v>
      </c>
      <c r="B30" s="8">
        <v>-0.89780000000000004</v>
      </c>
      <c r="C30" s="8" t="s">
        <v>148</v>
      </c>
      <c r="D30" s="8" t="s">
        <v>9</v>
      </c>
      <c r="E30" s="8" t="s">
        <v>10</v>
      </c>
      <c r="F30" s="8">
        <v>0.86339999999999995</v>
      </c>
      <c r="G30" s="8" t="s">
        <v>931</v>
      </c>
      <c r="H30" s="8"/>
      <c r="I30" s="8"/>
    </row>
    <row r="31" spans="1:24" ht="14.25" x14ac:dyDescent="0.2">
      <c r="A31" s="12" t="s">
        <v>954</v>
      </c>
      <c r="B31" s="8">
        <v>-2.7429999999999999</v>
      </c>
      <c r="C31" s="8" t="s">
        <v>149</v>
      </c>
      <c r="D31" s="8" t="s">
        <v>12</v>
      </c>
      <c r="E31" s="8" t="s">
        <v>43</v>
      </c>
      <c r="F31" s="8">
        <v>4.4999999999999997E-3</v>
      </c>
      <c r="G31" s="8" t="s">
        <v>955</v>
      </c>
      <c r="H31" s="8"/>
      <c r="I31" s="8"/>
    </row>
    <row r="32" spans="1:24" ht="14.25" x14ac:dyDescent="0.2">
      <c r="A32" s="12" t="s">
        <v>956</v>
      </c>
      <c r="B32" s="8">
        <v>0.1573</v>
      </c>
      <c r="C32" s="8" t="s">
        <v>150</v>
      </c>
      <c r="D32" s="8" t="s">
        <v>9</v>
      </c>
      <c r="E32" s="8" t="s">
        <v>10</v>
      </c>
      <c r="F32" s="8" t="s">
        <v>881</v>
      </c>
      <c r="G32" s="8" t="s">
        <v>957</v>
      </c>
      <c r="H32" s="8"/>
      <c r="I32" s="8"/>
    </row>
    <row r="33" spans="1:13" ht="14.25" x14ac:dyDescent="0.2">
      <c r="A33" s="12" t="s">
        <v>958</v>
      </c>
      <c r="B33" s="8">
        <v>0.38469999999999999</v>
      </c>
      <c r="C33" s="8" t="s">
        <v>151</v>
      </c>
      <c r="D33" s="8" t="s">
        <v>9</v>
      </c>
      <c r="E33" s="8" t="s">
        <v>10</v>
      </c>
      <c r="F33" s="8">
        <v>0.998</v>
      </c>
      <c r="G33" s="8" t="s">
        <v>959</v>
      </c>
      <c r="H33" s="8"/>
      <c r="I33" s="8"/>
    </row>
    <row r="34" spans="1:13" ht="14.25" x14ac:dyDescent="0.2">
      <c r="A34" s="12" t="s">
        <v>960</v>
      </c>
      <c r="B34" s="8">
        <v>0.52300000000000002</v>
      </c>
      <c r="C34" s="8" t="s">
        <v>152</v>
      </c>
      <c r="D34" s="8" t="s">
        <v>9</v>
      </c>
      <c r="E34" s="8" t="s">
        <v>10</v>
      </c>
      <c r="F34" s="8">
        <v>0.98950000000000005</v>
      </c>
      <c r="G34" s="8" t="s">
        <v>961</v>
      </c>
      <c r="H34" s="8"/>
      <c r="I34" s="8"/>
    </row>
    <row r="35" spans="1:13" ht="14.25" x14ac:dyDescent="0.2">
      <c r="A35" s="12" t="s">
        <v>962</v>
      </c>
      <c r="B35" s="8">
        <v>-1.845</v>
      </c>
      <c r="C35" s="8" t="s">
        <v>153</v>
      </c>
      <c r="D35" s="8" t="s">
        <v>9</v>
      </c>
      <c r="E35" s="8" t="s">
        <v>10</v>
      </c>
      <c r="F35" s="8">
        <v>0.14119999999999999</v>
      </c>
      <c r="G35" s="8" t="s">
        <v>963</v>
      </c>
      <c r="H35" s="8"/>
      <c r="I35" s="8"/>
    </row>
    <row r="36" spans="1:13" ht="14.25" x14ac:dyDescent="0.2">
      <c r="A36" s="12" t="s">
        <v>964</v>
      </c>
      <c r="B36" s="8">
        <v>1.0549999999999999</v>
      </c>
      <c r="C36" s="8" t="s">
        <v>154</v>
      </c>
      <c r="D36" s="8" t="s">
        <v>9</v>
      </c>
      <c r="E36" s="8" t="s">
        <v>10</v>
      </c>
      <c r="F36" s="8">
        <v>0.749</v>
      </c>
      <c r="G36" s="8" t="s">
        <v>966</v>
      </c>
      <c r="H36" s="8"/>
      <c r="I36" s="8"/>
    </row>
    <row r="37" spans="1:13" ht="14.25" x14ac:dyDescent="0.2">
      <c r="A37" s="12" t="s">
        <v>967</v>
      </c>
      <c r="B37" s="8">
        <v>1.2829999999999999</v>
      </c>
      <c r="C37" s="8" t="s">
        <v>155</v>
      </c>
      <c r="D37" s="8" t="s">
        <v>9</v>
      </c>
      <c r="E37" s="8" t="s">
        <v>10</v>
      </c>
      <c r="F37" s="8">
        <v>0.54490000000000005</v>
      </c>
      <c r="G37" s="8" t="s">
        <v>968</v>
      </c>
      <c r="H37" s="8"/>
      <c r="I37" s="8"/>
    </row>
    <row r="38" spans="1:13" ht="14.25" x14ac:dyDescent="0.2">
      <c r="A38" s="12" t="s">
        <v>969</v>
      </c>
      <c r="B38" s="8">
        <v>1.421</v>
      </c>
      <c r="C38" s="8" t="s">
        <v>156</v>
      </c>
      <c r="D38" s="8" t="s">
        <v>9</v>
      </c>
      <c r="E38" s="8" t="s">
        <v>10</v>
      </c>
      <c r="F38" s="8">
        <v>0.42009999999999997</v>
      </c>
      <c r="G38" s="8" t="s">
        <v>970</v>
      </c>
      <c r="H38" s="8"/>
      <c r="I38" s="8"/>
    </row>
    <row r="39" spans="1:13" ht="14.25" x14ac:dyDescent="0.2">
      <c r="A39" s="12" t="s">
        <v>971</v>
      </c>
      <c r="B39" s="8">
        <v>2.9</v>
      </c>
      <c r="C39" s="8" t="s">
        <v>157</v>
      </c>
      <c r="D39" s="8" t="s">
        <v>12</v>
      </c>
      <c r="E39" s="8" t="s">
        <v>43</v>
      </c>
      <c r="F39" s="8">
        <v>2.2000000000000001E-3</v>
      </c>
      <c r="G39" s="8" t="s">
        <v>972</v>
      </c>
      <c r="H39" s="8"/>
      <c r="I39" s="8"/>
      <c r="K39" s="8"/>
      <c r="L39" s="8"/>
      <c r="M39" s="8"/>
    </row>
    <row r="40" spans="1:13" ht="14.25" x14ac:dyDescent="0.2">
      <c r="A40" s="12" t="s">
        <v>973</v>
      </c>
      <c r="B40" s="8">
        <v>3.1280000000000001</v>
      </c>
      <c r="C40" s="8" t="s">
        <v>158</v>
      </c>
      <c r="D40" s="8" t="s">
        <v>12</v>
      </c>
      <c r="E40" s="8" t="s">
        <v>48</v>
      </c>
      <c r="F40" s="8">
        <v>8.0000000000000004E-4</v>
      </c>
      <c r="G40" s="8" t="s">
        <v>974</v>
      </c>
      <c r="H40" s="8"/>
      <c r="I40" s="8"/>
      <c r="K40" s="8"/>
      <c r="L40" s="8"/>
      <c r="M40" s="8"/>
    </row>
    <row r="41" spans="1:13" ht="14.25" x14ac:dyDescent="0.2">
      <c r="A41" s="12" t="s">
        <v>975</v>
      </c>
      <c r="B41" s="8">
        <v>3.266</v>
      </c>
      <c r="C41" s="8" t="s">
        <v>159</v>
      </c>
      <c r="D41" s="8" t="s">
        <v>12</v>
      </c>
      <c r="E41" s="8" t="s">
        <v>48</v>
      </c>
      <c r="F41" s="8">
        <v>4.0000000000000002E-4</v>
      </c>
      <c r="G41" s="8" t="s">
        <v>976</v>
      </c>
      <c r="H41" s="8"/>
      <c r="I41" s="8"/>
    </row>
    <row r="42" spans="1:13" ht="14.25" x14ac:dyDescent="0.2">
      <c r="A42" s="12" t="s">
        <v>977</v>
      </c>
      <c r="B42" s="8">
        <v>0.22739999999999999</v>
      </c>
      <c r="C42" s="8" t="s">
        <v>160</v>
      </c>
      <c r="D42" s="8" t="s">
        <v>9</v>
      </c>
      <c r="E42" s="8" t="s">
        <v>10</v>
      </c>
      <c r="F42" s="8" t="s">
        <v>881</v>
      </c>
      <c r="G42" s="8" t="s">
        <v>978</v>
      </c>
      <c r="H42" s="8"/>
      <c r="I42" s="8"/>
    </row>
    <row r="43" spans="1:13" ht="14.25" x14ac:dyDescent="0.2">
      <c r="A43" s="12" t="s">
        <v>979</v>
      </c>
      <c r="B43" s="8">
        <v>0.36570000000000003</v>
      </c>
      <c r="C43" s="8" t="s">
        <v>161</v>
      </c>
      <c r="D43" s="8" t="s">
        <v>9</v>
      </c>
      <c r="E43" s="8" t="s">
        <v>10</v>
      </c>
      <c r="F43" s="8">
        <v>0.99850000000000005</v>
      </c>
      <c r="G43" s="8" t="s">
        <v>980</v>
      </c>
      <c r="H43" s="8"/>
      <c r="I43" s="8"/>
    </row>
    <row r="44" spans="1:13" ht="14.25" x14ac:dyDescent="0.2">
      <c r="A44" s="12" t="s">
        <v>981</v>
      </c>
      <c r="B44" s="8">
        <v>0.13830000000000001</v>
      </c>
      <c r="C44" s="8" t="s">
        <v>162</v>
      </c>
      <c r="D44" s="8" t="s">
        <v>9</v>
      </c>
      <c r="E44" s="8" t="s">
        <v>10</v>
      </c>
      <c r="F44" s="8" t="s">
        <v>881</v>
      </c>
      <c r="G44" s="8" t="s">
        <v>982</v>
      </c>
      <c r="H44" s="8"/>
      <c r="I44" s="8"/>
    </row>
    <row r="45" spans="1:13" ht="14.25" x14ac:dyDescent="0.2">
      <c r="A45" s="12"/>
      <c r="B45" s="8"/>
      <c r="C45" s="8"/>
      <c r="D45" s="8"/>
      <c r="E45" s="8"/>
      <c r="F45" s="8"/>
      <c r="G45" s="8"/>
      <c r="H45" s="8"/>
      <c r="I45" s="8"/>
    </row>
    <row r="46" spans="1:13" ht="14.25" x14ac:dyDescent="0.2">
      <c r="A46" s="12" t="s">
        <v>882</v>
      </c>
      <c r="B46" s="8" t="s">
        <v>883</v>
      </c>
      <c r="C46" s="8" t="s">
        <v>884</v>
      </c>
      <c r="D46" s="8" t="s">
        <v>15</v>
      </c>
      <c r="E46" s="8" t="s">
        <v>885</v>
      </c>
      <c r="F46" s="8" t="s">
        <v>886</v>
      </c>
      <c r="G46" s="8" t="s">
        <v>887</v>
      </c>
      <c r="H46" s="8" t="s">
        <v>888</v>
      </c>
      <c r="I46" s="8" t="s">
        <v>889</v>
      </c>
    </row>
    <row r="47" spans="1:13" ht="14.25" x14ac:dyDescent="0.2">
      <c r="A47" s="12" t="s">
        <v>875</v>
      </c>
      <c r="B47" s="8">
        <v>1</v>
      </c>
      <c r="C47" s="8">
        <v>1.665</v>
      </c>
      <c r="D47" s="8">
        <v>-0.66459999999999997</v>
      </c>
      <c r="E47" s="8">
        <v>0.70760000000000001</v>
      </c>
      <c r="F47" s="8">
        <v>10</v>
      </c>
      <c r="G47" s="8">
        <v>10</v>
      </c>
      <c r="H47" s="8">
        <v>1.3280000000000001</v>
      </c>
      <c r="I47" s="8">
        <v>63</v>
      </c>
    </row>
    <row r="48" spans="1:13" ht="14.25" x14ac:dyDescent="0.2">
      <c r="A48" s="12" t="s">
        <v>876</v>
      </c>
      <c r="B48" s="8">
        <v>1</v>
      </c>
      <c r="C48" s="8">
        <v>2.5619999999999998</v>
      </c>
      <c r="D48" s="8">
        <v>-1.5620000000000001</v>
      </c>
      <c r="E48" s="8">
        <v>0.70760000000000001</v>
      </c>
      <c r="F48" s="8">
        <v>10</v>
      </c>
      <c r="G48" s="8">
        <v>10</v>
      </c>
      <c r="H48" s="8">
        <v>3.1219999999999999</v>
      </c>
      <c r="I48" s="8">
        <v>63</v>
      </c>
    </row>
    <row r="49" spans="1:13" ht="14.25" x14ac:dyDescent="0.2">
      <c r="A49" s="12" t="s">
        <v>877</v>
      </c>
      <c r="B49" s="8">
        <v>1</v>
      </c>
      <c r="C49" s="8">
        <v>4.4080000000000004</v>
      </c>
      <c r="D49" s="8">
        <v>-3.4079999999999999</v>
      </c>
      <c r="E49" s="8">
        <v>0.70760000000000001</v>
      </c>
      <c r="F49" s="8">
        <v>10</v>
      </c>
      <c r="G49" s="8">
        <v>10</v>
      </c>
      <c r="H49" s="8">
        <v>6.81</v>
      </c>
      <c r="I49" s="8">
        <v>63</v>
      </c>
    </row>
    <row r="50" spans="1:13" ht="14.25" x14ac:dyDescent="0.2">
      <c r="A50" s="12" t="s">
        <v>878</v>
      </c>
      <c r="B50" s="8">
        <v>1</v>
      </c>
      <c r="C50" s="8">
        <v>1.5069999999999999</v>
      </c>
      <c r="D50" s="8">
        <v>-0.50729999999999997</v>
      </c>
      <c r="E50" s="8">
        <v>0.70760000000000001</v>
      </c>
      <c r="F50" s="8">
        <v>10</v>
      </c>
      <c r="G50" s="8">
        <v>10</v>
      </c>
      <c r="H50" s="8">
        <v>1.014</v>
      </c>
      <c r="I50" s="8">
        <v>63</v>
      </c>
    </row>
    <row r="51" spans="1:13" ht="14.25" x14ac:dyDescent="0.2">
      <c r="A51" s="12" t="s">
        <v>879</v>
      </c>
      <c r="B51" s="8">
        <v>1</v>
      </c>
      <c r="C51" s="8">
        <v>1.28</v>
      </c>
      <c r="D51" s="8">
        <v>-0.27979999999999999</v>
      </c>
      <c r="E51" s="8">
        <v>0.70760000000000001</v>
      </c>
      <c r="F51" s="8">
        <v>10</v>
      </c>
      <c r="G51" s="8">
        <v>10</v>
      </c>
      <c r="H51" s="8">
        <v>0.55920000000000003</v>
      </c>
      <c r="I51" s="8">
        <v>63</v>
      </c>
    </row>
    <row r="52" spans="1:13" ht="14.25" x14ac:dyDescent="0.2">
      <c r="A52" s="12" t="s">
        <v>880</v>
      </c>
      <c r="B52" s="8">
        <v>1</v>
      </c>
      <c r="C52" s="8">
        <v>1.1419999999999999</v>
      </c>
      <c r="D52" s="8">
        <v>-0.14149999999999999</v>
      </c>
      <c r="E52" s="8">
        <v>0.70760000000000001</v>
      </c>
      <c r="F52" s="8">
        <v>10</v>
      </c>
      <c r="G52" s="8">
        <v>10</v>
      </c>
      <c r="H52" s="8">
        <v>0.28289999999999998</v>
      </c>
      <c r="I52" s="8">
        <v>63</v>
      </c>
    </row>
    <row r="53" spans="1:13" ht="14.25" x14ac:dyDescent="0.2">
      <c r="A53" s="12" t="s">
        <v>953</v>
      </c>
      <c r="B53" s="8">
        <v>1.665</v>
      </c>
      <c r="C53" s="8">
        <v>2.5619999999999998</v>
      </c>
      <c r="D53" s="8">
        <v>-0.89780000000000004</v>
      </c>
      <c r="E53" s="8">
        <v>0.70760000000000001</v>
      </c>
      <c r="F53" s="8">
        <v>10</v>
      </c>
      <c r="G53" s="8">
        <v>10</v>
      </c>
      <c r="H53" s="8">
        <v>1.794</v>
      </c>
      <c r="I53" s="8">
        <v>63</v>
      </c>
    </row>
    <row r="54" spans="1:13" ht="14.25" x14ac:dyDescent="0.2">
      <c r="A54" s="12" t="s">
        <v>954</v>
      </c>
      <c r="B54" s="8">
        <v>1.665</v>
      </c>
      <c r="C54" s="8">
        <v>4.4080000000000004</v>
      </c>
      <c r="D54" s="8">
        <v>-2.7429999999999999</v>
      </c>
      <c r="E54" s="8">
        <v>0.70760000000000001</v>
      </c>
      <c r="F54" s="8">
        <v>10</v>
      </c>
      <c r="G54" s="8">
        <v>10</v>
      </c>
      <c r="H54" s="8">
        <v>5.4820000000000002</v>
      </c>
      <c r="I54" s="8">
        <v>63</v>
      </c>
    </row>
    <row r="55" spans="1:13" ht="14.25" x14ac:dyDescent="0.2">
      <c r="A55" s="12" t="s">
        <v>956</v>
      </c>
      <c r="B55" s="8">
        <v>1.665</v>
      </c>
      <c r="C55" s="8">
        <v>1.5069999999999999</v>
      </c>
      <c r="D55" s="8">
        <v>0.1573</v>
      </c>
      <c r="E55" s="8">
        <v>0.70760000000000001</v>
      </c>
      <c r="F55" s="8">
        <v>10</v>
      </c>
      <c r="G55" s="8">
        <v>10</v>
      </c>
      <c r="H55" s="8">
        <v>0.31430000000000002</v>
      </c>
      <c r="I55" s="8">
        <v>63</v>
      </c>
      <c r="K55" s="8"/>
      <c r="L55" s="8"/>
      <c r="M55" s="8"/>
    </row>
    <row r="56" spans="1:13" ht="14.25" x14ac:dyDescent="0.2">
      <c r="A56" s="12" t="s">
        <v>958</v>
      </c>
      <c r="B56" s="8">
        <v>1.665</v>
      </c>
      <c r="C56" s="8">
        <v>1.28</v>
      </c>
      <c r="D56" s="8">
        <v>0.38469999999999999</v>
      </c>
      <c r="E56" s="8">
        <v>0.70760000000000001</v>
      </c>
      <c r="F56" s="8">
        <v>10</v>
      </c>
      <c r="G56" s="8">
        <v>10</v>
      </c>
      <c r="H56" s="8">
        <v>0.76890000000000003</v>
      </c>
      <c r="I56" s="8">
        <v>63</v>
      </c>
      <c r="K56" s="8"/>
      <c r="L56" s="8"/>
      <c r="M56" s="8"/>
    </row>
    <row r="57" spans="1:13" ht="14.25" x14ac:dyDescent="0.2">
      <c r="A57" s="12" t="s">
        <v>960</v>
      </c>
      <c r="B57" s="8">
        <v>1.665</v>
      </c>
      <c r="C57" s="8">
        <v>1.1419999999999999</v>
      </c>
      <c r="D57" s="8">
        <v>0.52300000000000002</v>
      </c>
      <c r="E57" s="8">
        <v>0.70760000000000001</v>
      </c>
      <c r="F57" s="8">
        <v>10</v>
      </c>
      <c r="G57" s="8">
        <v>10</v>
      </c>
      <c r="H57" s="8">
        <v>1.0449999999999999</v>
      </c>
      <c r="I57" s="8">
        <v>63</v>
      </c>
    </row>
    <row r="58" spans="1:13" ht="14.25" x14ac:dyDescent="0.2">
      <c r="A58" s="12" t="s">
        <v>962</v>
      </c>
      <c r="B58" s="8">
        <v>2.5619999999999998</v>
      </c>
      <c r="C58" s="8">
        <v>4.4080000000000004</v>
      </c>
      <c r="D58" s="8">
        <v>-1.845</v>
      </c>
      <c r="E58" s="8">
        <v>0.70760000000000001</v>
      </c>
      <c r="F58" s="8">
        <v>10</v>
      </c>
      <c r="G58" s="8">
        <v>10</v>
      </c>
      <c r="H58" s="8">
        <v>3.6880000000000002</v>
      </c>
      <c r="I58" s="8">
        <v>63</v>
      </c>
    </row>
    <row r="59" spans="1:13" ht="14.25" x14ac:dyDescent="0.2">
      <c r="A59" s="12" t="s">
        <v>964</v>
      </c>
      <c r="B59" s="8">
        <v>2.5619999999999998</v>
      </c>
      <c r="C59" s="8">
        <v>1.5069999999999999</v>
      </c>
      <c r="D59" s="8">
        <v>1.0549999999999999</v>
      </c>
      <c r="E59" s="8">
        <v>0.70760000000000001</v>
      </c>
      <c r="F59" s="8">
        <v>10</v>
      </c>
      <c r="G59" s="8">
        <v>10</v>
      </c>
      <c r="H59" s="8">
        <v>2.109</v>
      </c>
      <c r="I59" s="8">
        <v>63</v>
      </c>
    </row>
    <row r="60" spans="1:13" ht="14.25" x14ac:dyDescent="0.2">
      <c r="A60" s="12" t="s">
        <v>967</v>
      </c>
      <c r="B60" s="8">
        <v>2.5619999999999998</v>
      </c>
      <c r="C60" s="8">
        <v>1.28</v>
      </c>
      <c r="D60" s="8">
        <v>1.2829999999999999</v>
      </c>
      <c r="E60" s="8">
        <v>0.70760000000000001</v>
      </c>
      <c r="F60" s="8">
        <v>10</v>
      </c>
      <c r="G60" s="8">
        <v>10</v>
      </c>
      <c r="H60" s="8">
        <v>2.5630000000000002</v>
      </c>
      <c r="I60" s="8">
        <v>63</v>
      </c>
    </row>
    <row r="61" spans="1:13" ht="14.25" x14ac:dyDescent="0.2">
      <c r="A61" s="12" t="s">
        <v>969</v>
      </c>
      <c r="B61" s="8">
        <v>2.5619999999999998</v>
      </c>
      <c r="C61" s="8">
        <v>1.1419999999999999</v>
      </c>
      <c r="D61" s="8">
        <v>1.421</v>
      </c>
      <c r="E61" s="8">
        <v>0.70760000000000001</v>
      </c>
      <c r="F61" s="8">
        <v>10</v>
      </c>
      <c r="G61" s="8">
        <v>10</v>
      </c>
      <c r="H61" s="8">
        <v>2.84</v>
      </c>
      <c r="I61" s="8">
        <v>63</v>
      </c>
    </row>
    <row r="62" spans="1:13" ht="14.25" x14ac:dyDescent="0.2">
      <c r="A62" s="12" t="s">
        <v>971</v>
      </c>
      <c r="B62" s="8">
        <v>4.4080000000000004</v>
      </c>
      <c r="C62" s="8">
        <v>1.5069999999999999</v>
      </c>
      <c r="D62" s="8">
        <v>2.9</v>
      </c>
      <c r="E62" s="8">
        <v>0.70760000000000001</v>
      </c>
      <c r="F62" s="8">
        <v>10</v>
      </c>
      <c r="G62" s="8">
        <v>10</v>
      </c>
      <c r="H62" s="8">
        <v>5.7960000000000003</v>
      </c>
      <c r="I62" s="8">
        <v>63</v>
      </c>
    </row>
    <row r="63" spans="1:13" ht="14.25" x14ac:dyDescent="0.2">
      <c r="A63" s="12" t="s">
        <v>973</v>
      </c>
      <c r="B63" s="8">
        <v>4.4080000000000004</v>
      </c>
      <c r="C63" s="8">
        <v>1.28</v>
      </c>
      <c r="D63" s="8">
        <v>3.1280000000000001</v>
      </c>
      <c r="E63" s="8">
        <v>0.70760000000000001</v>
      </c>
      <c r="F63" s="8">
        <v>10</v>
      </c>
      <c r="G63" s="8">
        <v>10</v>
      </c>
      <c r="H63" s="8">
        <v>6.2510000000000003</v>
      </c>
      <c r="I63" s="8">
        <v>63</v>
      </c>
    </row>
    <row r="64" spans="1:13" ht="14.25" x14ac:dyDescent="0.2">
      <c r="A64" s="12" t="s">
        <v>975</v>
      </c>
      <c r="B64" s="8">
        <v>4.4080000000000004</v>
      </c>
      <c r="C64" s="8">
        <v>1.1419999999999999</v>
      </c>
      <c r="D64" s="8">
        <v>3.266</v>
      </c>
      <c r="E64" s="8">
        <v>0.70760000000000001</v>
      </c>
      <c r="F64" s="8">
        <v>10</v>
      </c>
      <c r="G64" s="8">
        <v>10</v>
      </c>
      <c r="H64" s="8">
        <v>6.5270000000000001</v>
      </c>
      <c r="I64" s="8">
        <v>63</v>
      </c>
    </row>
    <row r="65" spans="1:9" ht="14.25" x14ac:dyDescent="0.2">
      <c r="A65" s="12" t="s">
        <v>977</v>
      </c>
      <c r="B65" s="8">
        <v>1.5069999999999999</v>
      </c>
      <c r="C65" s="8">
        <v>1.28</v>
      </c>
      <c r="D65" s="8">
        <v>0.22739999999999999</v>
      </c>
      <c r="E65" s="8">
        <v>0.70760000000000001</v>
      </c>
      <c r="F65" s="8">
        <v>10</v>
      </c>
      <c r="G65" s="8">
        <v>10</v>
      </c>
      <c r="H65" s="8">
        <v>0.4546</v>
      </c>
      <c r="I65" s="8">
        <v>63</v>
      </c>
    </row>
    <row r="66" spans="1:9" ht="14.25" x14ac:dyDescent="0.2">
      <c r="A66" s="12" t="s">
        <v>979</v>
      </c>
      <c r="B66" s="8">
        <v>1.5069999999999999</v>
      </c>
      <c r="C66" s="8">
        <v>1.1419999999999999</v>
      </c>
      <c r="D66" s="8">
        <v>0.36570000000000003</v>
      </c>
      <c r="E66" s="8">
        <v>0.70760000000000001</v>
      </c>
      <c r="F66" s="8">
        <v>10</v>
      </c>
      <c r="G66" s="8">
        <v>10</v>
      </c>
      <c r="H66" s="8">
        <v>0.73089999999999999</v>
      </c>
      <c r="I66" s="8">
        <v>63</v>
      </c>
    </row>
    <row r="67" spans="1:9" ht="14.25" x14ac:dyDescent="0.2">
      <c r="A67" s="12" t="s">
        <v>981</v>
      </c>
      <c r="B67" s="8">
        <v>1.28</v>
      </c>
      <c r="C67" s="8">
        <v>1.1419999999999999</v>
      </c>
      <c r="D67" s="8">
        <v>0.13830000000000001</v>
      </c>
      <c r="E67" s="8">
        <v>0.70760000000000001</v>
      </c>
      <c r="F67" s="8">
        <v>10</v>
      </c>
      <c r="G67" s="8">
        <v>10</v>
      </c>
      <c r="H67" s="8">
        <v>0.27639999999999998</v>
      </c>
      <c r="I67" s="8"/>
    </row>
  </sheetData>
  <mergeCells count="2">
    <mergeCell ref="C3:E3"/>
    <mergeCell ref="F3:H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J10" sqref="J10"/>
    </sheetView>
  </sheetViews>
  <sheetFormatPr defaultRowHeight="13.5" x14ac:dyDescent="0.15"/>
  <cols>
    <col min="1" max="1" width="27.875" bestFit="1" customWidth="1"/>
    <col min="2" max="10" width="11.375" customWidth="1"/>
  </cols>
  <sheetData>
    <row r="1" spans="1:27" ht="18.75" x14ac:dyDescent="0.3">
      <c r="A1" s="44" t="s">
        <v>680</v>
      </c>
    </row>
    <row r="2" spans="1:27" s="18" customFormat="1" ht="15" x14ac:dyDescent="0.25">
      <c r="A2" s="17"/>
      <c r="B2" s="50">
        <v>1</v>
      </c>
      <c r="C2" s="50">
        <v>2</v>
      </c>
      <c r="D2" s="50">
        <v>3</v>
      </c>
      <c r="E2" s="50"/>
    </row>
    <row r="3" spans="1:27" s="21" customFormat="1" ht="17.25" customHeight="1" x14ac:dyDescent="0.2">
      <c r="A3" s="19"/>
      <c r="B3" s="20" t="s">
        <v>53</v>
      </c>
      <c r="C3" s="20" t="s">
        <v>54</v>
      </c>
      <c r="D3" s="20" t="s">
        <v>55</v>
      </c>
    </row>
    <row r="4" spans="1:27" ht="14.25" x14ac:dyDescent="0.2">
      <c r="A4" s="27">
        <v>1</v>
      </c>
      <c r="B4" s="10">
        <v>2.48</v>
      </c>
      <c r="C4" s="10">
        <v>6.34</v>
      </c>
      <c r="D4" s="10">
        <v>2.5099999999999998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7" ht="14.25" x14ac:dyDescent="0.2">
      <c r="A5" s="27">
        <v>2</v>
      </c>
      <c r="B5" s="10">
        <v>1.87</v>
      </c>
      <c r="C5" s="10">
        <v>6.25</v>
      </c>
      <c r="D5" s="10">
        <v>4.4800000000000004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27" ht="14.25" x14ac:dyDescent="0.2">
      <c r="A6" s="27">
        <v>3</v>
      </c>
      <c r="B6" s="10">
        <v>2.65</v>
      </c>
      <c r="C6" s="10">
        <v>6.66</v>
      </c>
      <c r="D6" s="10">
        <v>3.35</v>
      </c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25" x14ac:dyDescent="0.2">
      <c r="A7" s="27">
        <v>4</v>
      </c>
      <c r="B7" s="10">
        <v>2.79</v>
      </c>
      <c r="C7" s="10">
        <v>10.47</v>
      </c>
      <c r="D7" s="10">
        <v>2.96</v>
      </c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4.25" x14ac:dyDescent="0.2">
      <c r="A8" s="27">
        <v>5</v>
      </c>
      <c r="B8" s="10">
        <v>2.2799999999999998</v>
      </c>
      <c r="C8" s="10">
        <v>12.53</v>
      </c>
      <c r="D8" s="10">
        <v>4.58</v>
      </c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14.25" x14ac:dyDescent="0.2">
      <c r="A9" s="27">
        <v>6</v>
      </c>
      <c r="B9" s="10">
        <v>4.97</v>
      </c>
      <c r="C9" s="10">
        <v>11.06</v>
      </c>
      <c r="D9" s="10">
        <v>4.22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27" ht="15.75" x14ac:dyDescent="0.25">
      <c r="A10" s="6"/>
      <c r="E10" s="8"/>
      <c r="F10" s="8"/>
      <c r="G10" s="8"/>
      <c r="H10" s="8"/>
    </row>
    <row r="11" spans="1:27" ht="15.75" x14ac:dyDescent="0.25">
      <c r="A11" s="7" t="s">
        <v>0</v>
      </c>
      <c r="B11" s="27">
        <f>COUNT(B4:B10)</f>
        <v>6</v>
      </c>
      <c r="C11" s="27">
        <f t="shared" ref="C11:D11" si="0">COUNT(C4:C10)</f>
        <v>6</v>
      </c>
      <c r="D11" s="27">
        <f t="shared" si="0"/>
        <v>6</v>
      </c>
      <c r="E11" s="8"/>
      <c r="F11" s="8"/>
      <c r="G11" s="8"/>
      <c r="H11" s="8"/>
    </row>
    <row r="12" spans="1:27" ht="15.75" x14ac:dyDescent="0.25">
      <c r="A12" s="7" t="s">
        <v>1</v>
      </c>
      <c r="B12" s="47">
        <f>AVERAGE(B4:B10)</f>
        <v>2.84</v>
      </c>
      <c r="C12" s="47">
        <f t="shared" ref="C12" si="1">AVERAGE(C4:C10)</f>
        <v>8.8849999999999998</v>
      </c>
      <c r="D12" s="47">
        <f>AVERAGE(D4:D10)</f>
        <v>3.6833333333333336</v>
      </c>
      <c r="E12" s="8"/>
      <c r="F12" s="8"/>
      <c r="G12" s="8"/>
      <c r="H12" s="8"/>
      <c r="J12" s="8"/>
      <c r="K12" s="8"/>
      <c r="L12" s="8"/>
      <c r="N12" s="8"/>
      <c r="O12" s="8"/>
      <c r="P12" s="8"/>
      <c r="R12" s="8"/>
      <c r="S12" s="8"/>
      <c r="T12" s="8"/>
    </row>
    <row r="13" spans="1:27" ht="15.75" x14ac:dyDescent="0.25">
      <c r="A13" s="7" t="s">
        <v>2</v>
      </c>
      <c r="B13" s="47">
        <f t="shared" ref="B13:D13" si="2">B14/SQRT(B11)</f>
        <v>0.44570543336752544</v>
      </c>
      <c r="C13" s="47">
        <f t="shared" si="2"/>
        <v>1.1387090643941205</v>
      </c>
      <c r="D13" s="47">
        <f t="shared" si="2"/>
        <v>0.35297466072100747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7" ht="15.75" x14ac:dyDescent="0.25">
      <c r="A14" s="7" t="s">
        <v>3</v>
      </c>
      <c r="B14" s="47">
        <f>STDEV(B4:B10)</f>
        <v>1.0917508873364847</v>
      </c>
      <c r="C14" s="47">
        <f t="shared" ref="C14:D14" si="3">STDEV(C4:C10)</f>
        <v>2.7892561732476273</v>
      </c>
      <c r="D14" s="47">
        <f t="shared" si="3"/>
        <v>0.86460781089848004</v>
      </c>
      <c r="G14" s="8"/>
      <c r="H14" s="8"/>
      <c r="J14" s="8"/>
      <c r="K14" s="8"/>
      <c r="L14" s="8"/>
      <c r="N14" s="8"/>
      <c r="O14" s="8"/>
      <c r="P14" s="8"/>
      <c r="R14" s="8"/>
      <c r="S14" s="8"/>
      <c r="T14" s="8"/>
    </row>
    <row r="15" spans="1:27" ht="14.25" x14ac:dyDescent="0.2">
      <c r="G15" s="8"/>
      <c r="H15" s="8"/>
      <c r="J15" s="8"/>
      <c r="K15" s="8"/>
      <c r="L15" s="8"/>
      <c r="N15" s="8"/>
      <c r="O15" s="8"/>
      <c r="P15" s="8"/>
      <c r="R15" s="8"/>
      <c r="S15" s="8"/>
      <c r="T15" s="8"/>
    </row>
    <row r="16" spans="1:27" ht="14.25" x14ac:dyDescent="0.2">
      <c r="G16" s="8"/>
      <c r="H16" s="8"/>
      <c r="J16" s="8"/>
      <c r="K16" s="8"/>
      <c r="L16" s="8"/>
      <c r="N16" s="8"/>
      <c r="O16" s="8"/>
      <c r="P16" s="8"/>
    </row>
    <row r="17" spans="1:22" ht="15.75" x14ac:dyDescent="0.25">
      <c r="A17" s="11" t="s">
        <v>7</v>
      </c>
      <c r="M17" s="8"/>
      <c r="N17" s="8"/>
      <c r="P17" s="8"/>
      <c r="Q17" s="8"/>
      <c r="R17" s="8"/>
      <c r="T17" s="8"/>
      <c r="U17" s="8"/>
      <c r="V17" s="8"/>
    </row>
    <row r="18" spans="1:22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  <c r="H18" s="8"/>
      <c r="I18" s="8"/>
      <c r="J18" s="8"/>
    </row>
    <row r="19" spans="1:22" ht="14.25" x14ac:dyDescent="0.2">
      <c r="A19" s="12" t="s">
        <v>897</v>
      </c>
      <c r="B19" s="8">
        <v>-6.0449999999999999</v>
      </c>
      <c r="C19" s="8" t="s">
        <v>1006</v>
      </c>
      <c r="D19" s="8" t="s">
        <v>12</v>
      </c>
      <c r="E19" s="8" t="s">
        <v>24</v>
      </c>
      <c r="F19" s="8" t="s">
        <v>891</v>
      </c>
      <c r="G19" s="8" t="s">
        <v>927</v>
      </c>
      <c r="H19" s="8"/>
      <c r="I19" s="8"/>
      <c r="J19" s="8"/>
    </row>
    <row r="20" spans="1:22" ht="14.25" x14ac:dyDescent="0.2">
      <c r="A20" s="12" t="s">
        <v>898</v>
      </c>
      <c r="B20" s="8">
        <v>-0.84330000000000005</v>
      </c>
      <c r="C20" s="8" t="s">
        <v>1007</v>
      </c>
      <c r="D20" s="8" t="s">
        <v>9</v>
      </c>
      <c r="E20" s="8" t="s">
        <v>10</v>
      </c>
      <c r="F20" s="8">
        <v>0.70179999999999998</v>
      </c>
      <c r="G20" s="8" t="s">
        <v>929</v>
      </c>
      <c r="H20" s="8"/>
      <c r="I20" s="8"/>
      <c r="J20" s="8"/>
    </row>
    <row r="21" spans="1:22" ht="14.25" x14ac:dyDescent="0.2">
      <c r="A21" s="12" t="s">
        <v>899</v>
      </c>
      <c r="B21" s="8">
        <v>5.202</v>
      </c>
      <c r="C21" s="8" t="s">
        <v>1008</v>
      </c>
      <c r="D21" s="8" t="s">
        <v>12</v>
      </c>
      <c r="E21" s="8" t="s">
        <v>48</v>
      </c>
      <c r="F21" s="8">
        <v>4.0000000000000002E-4</v>
      </c>
      <c r="G21" s="8" t="s">
        <v>931</v>
      </c>
      <c r="H21" s="8"/>
      <c r="I21" s="8"/>
      <c r="J21" s="8"/>
    </row>
    <row r="22" spans="1:22" ht="14.25" x14ac:dyDescent="0.2">
      <c r="A22" s="12"/>
      <c r="B22" s="8"/>
      <c r="C22" s="8"/>
      <c r="D22" s="8"/>
      <c r="E22" s="8"/>
      <c r="F22" s="8"/>
      <c r="G22" s="8"/>
    </row>
    <row r="23" spans="1:22" ht="14.25" x14ac:dyDescent="0.2">
      <c r="A23" s="12" t="s">
        <v>882</v>
      </c>
      <c r="B23" s="8" t="s">
        <v>883</v>
      </c>
      <c r="C23" s="8" t="s">
        <v>884</v>
      </c>
      <c r="D23" s="8" t="s">
        <v>15</v>
      </c>
      <c r="E23" s="8" t="s">
        <v>885</v>
      </c>
      <c r="F23" s="8" t="s">
        <v>886</v>
      </c>
      <c r="G23" s="8" t="s">
        <v>887</v>
      </c>
    </row>
    <row r="24" spans="1:22" ht="14.25" x14ac:dyDescent="0.2">
      <c r="A24" s="12" t="s">
        <v>897</v>
      </c>
      <c r="B24" s="8">
        <v>2.84</v>
      </c>
      <c r="C24" s="8">
        <v>8.8849999999999998</v>
      </c>
      <c r="D24" s="8">
        <v>-6.0449999999999999</v>
      </c>
      <c r="E24" s="8">
        <v>1.0389999999999999</v>
      </c>
      <c r="F24" s="8">
        <v>6</v>
      </c>
      <c r="G24" s="8">
        <v>6</v>
      </c>
      <c r="H24" s="8"/>
      <c r="I24" s="8"/>
    </row>
    <row r="25" spans="1:22" ht="14.25" x14ac:dyDescent="0.2">
      <c r="A25" s="12" t="s">
        <v>898</v>
      </c>
      <c r="B25" s="8">
        <v>2.84</v>
      </c>
      <c r="C25" s="8">
        <v>3.6829999999999998</v>
      </c>
      <c r="D25" s="8">
        <v>-0.84330000000000005</v>
      </c>
      <c r="E25" s="8">
        <v>1.0389999999999999</v>
      </c>
      <c r="F25" s="8">
        <v>6</v>
      </c>
      <c r="G25" s="8">
        <v>6</v>
      </c>
      <c r="H25" s="8"/>
      <c r="I25" s="8"/>
    </row>
    <row r="26" spans="1:22" ht="14.25" x14ac:dyDescent="0.2">
      <c r="A26" s="12" t="s">
        <v>899</v>
      </c>
      <c r="B26" s="8">
        <v>8.8849999999999998</v>
      </c>
      <c r="C26" s="8">
        <v>3.6829999999999998</v>
      </c>
      <c r="D26" s="8">
        <v>5.202</v>
      </c>
      <c r="E26" s="8">
        <v>1.0389999999999999</v>
      </c>
      <c r="F26" s="8">
        <v>6</v>
      </c>
      <c r="G26" s="8">
        <v>6</v>
      </c>
      <c r="H26" s="8"/>
      <c r="I26" s="8"/>
    </row>
    <row r="27" spans="1:22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22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22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22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22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22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workbookViewId="0">
      <selection activeCell="F17" sqref="F17"/>
    </sheetView>
  </sheetViews>
  <sheetFormatPr defaultRowHeight="13.5" x14ac:dyDescent="0.15"/>
  <cols>
    <col min="1" max="1" width="27.875" bestFit="1" customWidth="1"/>
  </cols>
  <sheetData>
    <row r="1" spans="1:24" ht="18.75" x14ac:dyDescent="0.3">
      <c r="A1" s="44" t="s">
        <v>694</v>
      </c>
    </row>
    <row r="2" spans="1:24" ht="15" x14ac:dyDescent="0.2">
      <c r="A2" s="1"/>
      <c r="B2" s="10" t="s">
        <v>4</v>
      </c>
      <c r="C2" s="10" t="s">
        <v>5</v>
      </c>
      <c r="D2" s="10" t="s">
        <v>6</v>
      </c>
      <c r="E2" s="1"/>
      <c r="F2" s="1"/>
      <c r="G2" s="1"/>
    </row>
    <row r="3" spans="1:24" ht="14.25" x14ac:dyDescent="0.2">
      <c r="A3" s="27">
        <v>1</v>
      </c>
      <c r="B3" s="9">
        <v>1.072805</v>
      </c>
      <c r="C3" s="9">
        <v>0.98314599999999996</v>
      </c>
      <c r="D3" s="9">
        <v>3.7087089999999998</v>
      </c>
      <c r="E3" s="3"/>
      <c r="F3" s="4"/>
      <c r="G3" s="5"/>
    </row>
    <row r="4" spans="1:24" ht="14.25" x14ac:dyDescent="0.2">
      <c r="A4" s="27">
        <v>2</v>
      </c>
      <c r="B4" s="9">
        <v>1.0605739999999999</v>
      </c>
      <c r="C4" s="9">
        <v>2.1331020000000001</v>
      </c>
      <c r="D4" s="9">
        <v>4.097766</v>
      </c>
      <c r="E4" s="3"/>
      <c r="F4" s="4"/>
      <c r="G4" s="5"/>
    </row>
    <row r="5" spans="1:24" ht="14.25" x14ac:dyDescent="0.2">
      <c r="A5" s="27">
        <v>3</v>
      </c>
      <c r="B5" s="9">
        <v>0.86662150000000004</v>
      </c>
      <c r="C5" s="9">
        <v>2.0697749999999999</v>
      </c>
      <c r="D5" s="9">
        <v>4.4688629999999998</v>
      </c>
      <c r="E5" s="3"/>
      <c r="F5" s="4"/>
      <c r="G5" s="5"/>
    </row>
    <row r="6" spans="1:24" ht="15.75" x14ac:dyDescent="0.25">
      <c r="A6" s="6"/>
      <c r="E6" s="3"/>
      <c r="F6" s="3"/>
      <c r="G6" s="3"/>
      <c r="J6" s="8"/>
      <c r="K6" s="8"/>
    </row>
    <row r="7" spans="1:24" ht="15.75" x14ac:dyDescent="0.25">
      <c r="A7" s="7" t="s">
        <v>0</v>
      </c>
      <c r="B7" s="27">
        <f>COUNT(B3:B6)</f>
        <v>3</v>
      </c>
      <c r="C7" s="27">
        <f>COUNT(C3:C6)</f>
        <v>3</v>
      </c>
      <c r="D7" s="27">
        <f>COUNT(D3:D6)</f>
        <v>3</v>
      </c>
      <c r="E7" s="2"/>
      <c r="F7" s="2"/>
      <c r="G7" s="2"/>
    </row>
    <row r="8" spans="1:24" ht="15.75" x14ac:dyDescent="0.25">
      <c r="A8" s="7" t="s">
        <v>1</v>
      </c>
      <c r="B8" s="47">
        <f>AVERAGE(B3:B6)</f>
        <v>1.0000001666666665</v>
      </c>
      <c r="C8" s="47">
        <f>AVERAGE(C3:C6)</f>
        <v>1.7286743333333334</v>
      </c>
      <c r="D8" s="47">
        <f>AVERAGE(D3:D6)</f>
        <v>4.0917793333333332</v>
      </c>
      <c r="E8" s="3"/>
      <c r="F8" s="3"/>
      <c r="G8" s="3"/>
    </row>
    <row r="9" spans="1:24" ht="15.75" x14ac:dyDescent="0.25">
      <c r="A9" s="7" t="s">
        <v>2</v>
      </c>
      <c r="B9" s="47">
        <f t="shared" ref="B9:D9" si="0">B10/SQRT(B7)</f>
        <v>6.6782734499228474E-2</v>
      </c>
      <c r="C9" s="47">
        <f t="shared" si="0"/>
        <v>0.37321215998603813</v>
      </c>
      <c r="D9" s="47">
        <f t="shared" si="0"/>
        <v>0.21945797324494226</v>
      </c>
      <c r="E9" s="3"/>
      <c r="F9" s="3"/>
      <c r="G9" s="3"/>
      <c r="I9" s="8"/>
      <c r="J9" s="8"/>
      <c r="K9" s="8"/>
      <c r="U9" s="8"/>
      <c r="V9" s="8"/>
      <c r="W9" s="8"/>
      <c r="X9" s="8"/>
    </row>
    <row r="10" spans="1:24" ht="15.75" x14ac:dyDescent="0.25">
      <c r="A10" s="7" t="s">
        <v>3</v>
      </c>
      <c r="B10" s="47">
        <f>STDEV(B3:B6)</f>
        <v>0.1156710892210466</v>
      </c>
      <c r="C10" s="47">
        <f>STDEV(C3:C6)</f>
        <v>0.6464224230983423</v>
      </c>
      <c r="D10" s="47">
        <f>STDEV(D3:D6)</f>
        <v>0.38011235978633129</v>
      </c>
      <c r="E10" s="3"/>
      <c r="F10" s="3"/>
      <c r="G10" s="3"/>
    </row>
    <row r="13" spans="1:24" ht="15.75" x14ac:dyDescent="0.25">
      <c r="A13" s="11" t="s">
        <v>7</v>
      </c>
      <c r="I13" s="8"/>
      <c r="J13" s="8"/>
    </row>
    <row r="14" spans="1:24" ht="14.25" x14ac:dyDescent="0.2">
      <c r="A14" s="12" t="s">
        <v>926</v>
      </c>
      <c r="B14" s="8" t="s">
        <v>15</v>
      </c>
      <c r="C14" s="8" t="s">
        <v>873</v>
      </c>
      <c r="D14" s="8" t="s">
        <v>17</v>
      </c>
      <c r="E14" s="8" t="s">
        <v>18</v>
      </c>
      <c r="F14" s="8" t="s">
        <v>874</v>
      </c>
      <c r="G14" s="8"/>
      <c r="H14" s="8"/>
      <c r="I14" s="8"/>
      <c r="J14" s="8"/>
    </row>
    <row r="15" spans="1:24" ht="14.25" x14ac:dyDescent="0.2">
      <c r="A15" s="12" t="s">
        <v>8</v>
      </c>
      <c r="B15" s="8">
        <v>-0.72829999999999995</v>
      </c>
      <c r="C15" s="8" t="s">
        <v>1251</v>
      </c>
      <c r="D15" s="8" t="s">
        <v>9</v>
      </c>
      <c r="E15" s="8" t="s">
        <v>10</v>
      </c>
      <c r="F15" s="8">
        <v>0.18429999999999999</v>
      </c>
      <c r="G15" s="8" t="s">
        <v>927</v>
      </c>
      <c r="H15" s="8"/>
      <c r="I15" s="8"/>
      <c r="J15" s="8"/>
    </row>
    <row r="16" spans="1:24" ht="14.25" x14ac:dyDescent="0.2">
      <c r="A16" s="12" t="s">
        <v>11</v>
      </c>
      <c r="B16" s="8">
        <v>-3.0920000000000001</v>
      </c>
      <c r="C16" s="8" t="s">
        <v>928</v>
      </c>
      <c r="D16" s="8" t="s">
        <v>12</v>
      </c>
      <c r="E16" s="8" t="s">
        <v>48</v>
      </c>
      <c r="F16" s="8">
        <v>2.9999999999999997E-4</v>
      </c>
      <c r="G16" s="8" t="s">
        <v>929</v>
      </c>
      <c r="H16" s="8"/>
      <c r="I16" s="8"/>
      <c r="J16" s="8"/>
    </row>
    <row r="17" spans="1:10" ht="14.25" x14ac:dyDescent="0.2">
      <c r="A17" s="12" t="s">
        <v>14</v>
      </c>
      <c r="B17" s="8">
        <v>-2.363</v>
      </c>
      <c r="C17" s="8" t="s">
        <v>930</v>
      </c>
      <c r="D17" s="8" t="s">
        <v>12</v>
      </c>
      <c r="E17" s="8" t="s">
        <v>43</v>
      </c>
      <c r="F17" s="8">
        <v>1.4E-3</v>
      </c>
      <c r="G17" s="8" t="s">
        <v>931</v>
      </c>
      <c r="H17" s="8"/>
      <c r="I17" s="8"/>
      <c r="J17" s="8"/>
    </row>
    <row r="18" spans="1:10" ht="14.25" x14ac:dyDescent="0.2">
      <c r="A18" s="12"/>
      <c r="B18" s="8"/>
      <c r="C18" s="8"/>
      <c r="D18" s="8"/>
      <c r="E18" s="8"/>
      <c r="F18" s="8"/>
      <c r="G18" s="8"/>
      <c r="H18" s="8"/>
      <c r="I18" s="8"/>
      <c r="J18" s="8"/>
    </row>
    <row r="19" spans="1:10" ht="14.25" x14ac:dyDescent="0.2">
      <c r="A19" s="12" t="s">
        <v>882</v>
      </c>
      <c r="B19" s="8" t="s">
        <v>883</v>
      </c>
      <c r="C19" s="8" t="s">
        <v>884</v>
      </c>
      <c r="D19" s="8" t="s">
        <v>15</v>
      </c>
      <c r="E19" s="8" t="s">
        <v>885</v>
      </c>
      <c r="F19" s="8" t="s">
        <v>886</v>
      </c>
      <c r="G19" s="8" t="s">
        <v>887</v>
      </c>
      <c r="H19" s="8" t="s">
        <v>888</v>
      </c>
      <c r="I19" s="8" t="s">
        <v>889</v>
      </c>
      <c r="J19" s="8"/>
    </row>
    <row r="20" spans="1:10" ht="14.25" x14ac:dyDescent="0.2">
      <c r="A20" s="12" t="s">
        <v>8</v>
      </c>
      <c r="B20" s="8">
        <v>1</v>
      </c>
      <c r="C20" s="8">
        <v>1.7290000000000001</v>
      </c>
      <c r="D20" s="8">
        <v>-0.72829999999999995</v>
      </c>
      <c r="E20" s="8">
        <v>0.35770000000000002</v>
      </c>
      <c r="F20" s="8">
        <v>3</v>
      </c>
      <c r="G20" s="8">
        <v>3</v>
      </c>
      <c r="H20" s="8">
        <v>2.879</v>
      </c>
      <c r="I20" s="8">
        <v>6</v>
      </c>
      <c r="J20" s="8"/>
    </row>
    <row r="21" spans="1:10" ht="14.25" x14ac:dyDescent="0.2">
      <c r="A21" s="12" t="s">
        <v>11</v>
      </c>
      <c r="B21" s="8">
        <v>1</v>
      </c>
      <c r="C21" s="8">
        <v>4.0919999999999996</v>
      </c>
      <c r="D21" s="8">
        <v>-3.0920000000000001</v>
      </c>
      <c r="E21" s="8">
        <v>0.35770000000000002</v>
      </c>
      <c r="F21" s="8">
        <v>3</v>
      </c>
      <c r="G21" s="8">
        <v>3</v>
      </c>
      <c r="H21" s="8">
        <v>12.22</v>
      </c>
      <c r="I21" s="8">
        <v>6</v>
      </c>
      <c r="J21" s="8"/>
    </row>
    <row r="22" spans="1:10" ht="14.25" x14ac:dyDescent="0.2">
      <c r="A22" s="12" t="s">
        <v>14</v>
      </c>
      <c r="B22" s="8">
        <v>1.7290000000000001</v>
      </c>
      <c r="C22" s="8">
        <v>4.0919999999999996</v>
      </c>
      <c r="D22" s="8">
        <v>-2.363</v>
      </c>
      <c r="E22" s="8">
        <v>0.35770000000000002</v>
      </c>
      <c r="F22" s="8">
        <v>3</v>
      </c>
      <c r="G22" s="8">
        <v>3</v>
      </c>
      <c r="H22" s="8">
        <v>9.343</v>
      </c>
      <c r="I22" s="8">
        <v>6</v>
      </c>
      <c r="J22" s="8"/>
    </row>
    <row r="23" spans="1:10" ht="14.25" x14ac:dyDescent="0.2">
      <c r="A23" s="12"/>
      <c r="B23" s="8"/>
      <c r="C23" s="8"/>
      <c r="D23" s="8"/>
      <c r="E23" s="8"/>
      <c r="F23" s="8"/>
      <c r="G23" s="8"/>
      <c r="I23" s="8"/>
      <c r="J23" s="8"/>
    </row>
    <row r="24" spans="1:10" ht="14.25" x14ac:dyDescent="0.2">
      <c r="A24" s="12"/>
      <c r="B24" s="8"/>
      <c r="C24" s="8"/>
      <c r="D24" s="8"/>
      <c r="E24" s="8"/>
      <c r="F24" s="8"/>
      <c r="G24" s="8"/>
      <c r="I24" s="8"/>
      <c r="J24" s="8"/>
    </row>
    <row r="25" spans="1:10" ht="14.25" x14ac:dyDescent="0.2">
      <c r="I25" s="8"/>
      <c r="J25" s="8"/>
    </row>
    <row r="26" spans="1:10" s="13" customFormat="1" ht="14.25" x14ac:dyDescent="0.2">
      <c r="I26" s="14"/>
      <c r="J26" s="14"/>
    </row>
    <row r="27" spans="1:10" ht="15" x14ac:dyDescent="0.2">
      <c r="B27" s="10" t="s">
        <v>19</v>
      </c>
      <c r="C27" s="10" t="s">
        <v>841</v>
      </c>
      <c r="D27" s="10"/>
      <c r="E27" s="1"/>
      <c r="I27" s="8"/>
      <c r="J27" s="8"/>
    </row>
    <row r="28" spans="1:10" ht="14.25" x14ac:dyDescent="0.2">
      <c r="A28" s="27">
        <v>1</v>
      </c>
      <c r="B28" s="9">
        <v>1.1788689999999999</v>
      </c>
      <c r="C28" s="9">
        <v>7.8020740000000002</v>
      </c>
      <c r="D28" s="9"/>
      <c r="E28" s="3"/>
    </row>
    <row r="29" spans="1:10" ht="14.25" x14ac:dyDescent="0.2">
      <c r="A29" s="27">
        <v>2</v>
      </c>
      <c r="B29" s="9">
        <v>0.92220179999999996</v>
      </c>
      <c r="C29" s="9">
        <v>10.25874</v>
      </c>
      <c r="D29" s="9"/>
      <c r="E29" s="3"/>
    </row>
    <row r="30" spans="1:10" ht="14.25" x14ac:dyDescent="0.2">
      <c r="A30" s="27">
        <v>3</v>
      </c>
      <c r="B30" s="9">
        <v>0.96803720000000004</v>
      </c>
      <c r="C30" s="9">
        <v>11.633990000000001</v>
      </c>
      <c r="D30" s="9"/>
      <c r="E30" s="3"/>
    </row>
    <row r="31" spans="1:10" ht="14.25" x14ac:dyDescent="0.2">
      <c r="A31" s="27">
        <v>4</v>
      </c>
      <c r="B31" s="9">
        <v>0.93089200000000005</v>
      </c>
      <c r="C31" s="9">
        <v>4.5575279999999996</v>
      </c>
      <c r="D31" s="9"/>
      <c r="E31" s="3"/>
    </row>
    <row r="32" spans="1:10" ht="14.25" x14ac:dyDescent="0.2">
      <c r="A32" s="27">
        <v>5</v>
      </c>
      <c r="B32" s="9">
        <v>1.4388510000000001</v>
      </c>
      <c r="C32" s="9">
        <v>16.81616</v>
      </c>
      <c r="D32" s="9"/>
      <c r="E32" s="3"/>
    </row>
    <row r="33" spans="1:5" ht="14.25" x14ac:dyDescent="0.2">
      <c r="A33" s="27">
        <v>6</v>
      </c>
      <c r="B33" s="9">
        <v>0.73105799999999999</v>
      </c>
      <c r="C33" s="9">
        <v>8.2446710000000003</v>
      </c>
      <c r="D33" s="9"/>
      <c r="E33" s="3"/>
    </row>
    <row r="34" spans="1:5" ht="14.25" x14ac:dyDescent="0.2">
      <c r="A34" s="27">
        <v>7</v>
      </c>
      <c r="B34" s="9">
        <v>1.112347</v>
      </c>
      <c r="C34" s="9">
        <v>6.6410999999999998</v>
      </c>
      <c r="D34" s="9"/>
      <c r="E34" s="3"/>
    </row>
    <row r="35" spans="1:5" ht="14.25" x14ac:dyDescent="0.2">
      <c r="A35" s="27">
        <v>8</v>
      </c>
      <c r="B35" s="9">
        <v>0.71774499999999997</v>
      </c>
      <c r="C35" s="9">
        <v>7.8930090000000002</v>
      </c>
      <c r="D35" s="9"/>
      <c r="E35" s="3"/>
    </row>
    <row r="36" spans="1:5" ht="15.75" x14ac:dyDescent="0.25">
      <c r="A36" s="6"/>
      <c r="E36" s="3"/>
    </row>
    <row r="37" spans="1:5" ht="15.75" x14ac:dyDescent="0.25">
      <c r="A37" s="7" t="s">
        <v>0</v>
      </c>
      <c r="B37" s="27">
        <f>COUNT(B28:B36)</f>
        <v>8</v>
      </c>
      <c r="C37" s="27">
        <f>COUNT(C28:C36)</f>
        <v>8</v>
      </c>
      <c r="D37" s="27"/>
      <c r="E37" s="2"/>
    </row>
    <row r="38" spans="1:5" ht="15.75" x14ac:dyDescent="0.25">
      <c r="A38" s="7" t="s">
        <v>1</v>
      </c>
      <c r="B38" s="47">
        <f>AVERAGE(B28:B36)</f>
        <v>1.0000001249999999</v>
      </c>
      <c r="C38" s="47">
        <f>AVERAGE(C28:C36)</f>
        <v>9.2309090000000005</v>
      </c>
      <c r="D38" s="47"/>
      <c r="E38" s="3"/>
    </row>
    <row r="39" spans="1:5" ht="15.75" x14ac:dyDescent="0.25">
      <c r="A39" s="7" t="s">
        <v>2</v>
      </c>
      <c r="B39" s="47">
        <f t="shared" ref="B39:C39" si="1">B40/SQRT(B37)</f>
        <v>8.4626695839829832E-2</v>
      </c>
      <c r="C39" s="47">
        <f t="shared" si="1"/>
        <v>1.3209782595109603</v>
      </c>
      <c r="D39" s="47"/>
      <c r="E39" s="3"/>
    </row>
    <row r="40" spans="1:5" ht="15.75" x14ac:dyDescent="0.25">
      <c r="A40" s="7" t="s">
        <v>3</v>
      </c>
      <c r="B40" s="47">
        <f>STDEV(B28:B36)</f>
        <v>0.23936044199102027</v>
      </c>
      <c r="C40" s="47">
        <f>STDEV(C28:C36)</f>
        <v>3.7362907404008121</v>
      </c>
      <c r="D40" s="47"/>
      <c r="E40" s="3"/>
    </row>
    <row r="43" spans="1:5" ht="15.75" x14ac:dyDescent="0.25">
      <c r="A43" s="11" t="s">
        <v>7</v>
      </c>
    </row>
    <row r="45" spans="1:5" ht="14.25" x14ac:dyDescent="0.2">
      <c r="A45" s="12" t="s">
        <v>20</v>
      </c>
      <c r="B45" s="8"/>
    </row>
    <row r="46" spans="1:5" ht="14.25" x14ac:dyDescent="0.2">
      <c r="A46" s="12" t="s">
        <v>21</v>
      </c>
      <c r="B46" s="8" t="s">
        <v>22</v>
      </c>
    </row>
    <row r="47" spans="1:5" ht="14.25" x14ac:dyDescent="0.2">
      <c r="A47" s="12" t="s">
        <v>23</v>
      </c>
      <c r="B47" s="8" t="s">
        <v>24</v>
      </c>
    </row>
    <row r="48" spans="1:5" ht="14.25" x14ac:dyDescent="0.2">
      <c r="A48" s="12" t="s">
        <v>25</v>
      </c>
      <c r="B48" s="8" t="s">
        <v>12</v>
      </c>
    </row>
    <row r="49" spans="1:2" ht="14.25" x14ac:dyDescent="0.2">
      <c r="A49" s="12" t="s">
        <v>26</v>
      </c>
      <c r="B49" s="8" t="s">
        <v>27</v>
      </c>
    </row>
    <row r="50" spans="1:2" ht="14.25" x14ac:dyDescent="0.2">
      <c r="A50" s="12" t="s">
        <v>28</v>
      </c>
      <c r="B50" s="8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selection activeCell="H20" sqref="H20"/>
    </sheetView>
  </sheetViews>
  <sheetFormatPr defaultRowHeight="13.5" x14ac:dyDescent="0.15"/>
  <cols>
    <col min="1" max="1" width="41.375" customWidth="1"/>
  </cols>
  <sheetData>
    <row r="1" spans="1:20" ht="18.75" x14ac:dyDescent="0.3">
      <c r="A1" s="44" t="s">
        <v>163</v>
      </c>
    </row>
    <row r="2" spans="1:20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0" ht="14.25" x14ac:dyDescent="0.2">
      <c r="A3" s="17"/>
      <c r="B3" s="68" t="s">
        <v>37</v>
      </c>
      <c r="C3" s="69"/>
      <c r="D3" s="68" t="s">
        <v>38</v>
      </c>
      <c r="E3" s="69"/>
    </row>
    <row r="4" spans="1:20" ht="25.5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</row>
    <row r="5" spans="1:20" ht="14.25" x14ac:dyDescent="0.2">
      <c r="A5" s="27">
        <v>1</v>
      </c>
      <c r="B5" s="9">
        <v>1.869159</v>
      </c>
      <c r="C5" s="9">
        <v>1.4150940000000001</v>
      </c>
      <c r="D5" s="9">
        <v>8.8888890000000007</v>
      </c>
      <c r="E5" s="9">
        <v>4.6153849999999998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4.25" x14ac:dyDescent="0.2">
      <c r="A6" s="27">
        <v>2</v>
      </c>
      <c r="B6" s="9">
        <v>2.2727270000000002</v>
      </c>
      <c r="C6" s="9">
        <v>1.3574660000000001</v>
      </c>
      <c r="D6" s="9">
        <v>10.9375</v>
      </c>
      <c r="E6" s="9">
        <v>5.0761419999999999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4.25" x14ac:dyDescent="0.2">
      <c r="A7" s="27">
        <v>3</v>
      </c>
      <c r="B7" s="9">
        <v>1.886792</v>
      </c>
      <c r="C7" s="9">
        <v>0.877193</v>
      </c>
      <c r="D7" s="9">
        <v>10.88083</v>
      </c>
      <c r="E7" s="9">
        <v>3.940887</v>
      </c>
    </row>
    <row r="8" spans="1:20" ht="14.25" x14ac:dyDescent="0.2">
      <c r="A8" s="27">
        <v>4</v>
      </c>
      <c r="B8" s="9">
        <v>2.1739130000000002</v>
      </c>
      <c r="C8" s="9">
        <v>1.2875540000000001</v>
      </c>
      <c r="D8" s="9">
        <v>10.88083</v>
      </c>
      <c r="E8" s="9">
        <v>3.61991</v>
      </c>
    </row>
    <row r="9" spans="1:20" ht="14.25" x14ac:dyDescent="0.2">
      <c r="A9" s="27">
        <v>5</v>
      </c>
      <c r="B9" s="9">
        <v>1.2820510000000001</v>
      </c>
      <c r="C9" s="9">
        <v>2.6431719999999999</v>
      </c>
      <c r="D9" s="9">
        <v>9.6938779999999998</v>
      </c>
      <c r="E9" s="9">
        <v>3.9647579999999998</v>
      </c>
      <c r="I9" s="8"/>
      <c r="J9" s="8"/>
      <c r="K9" s="8"/>
      <c r="L9" s="8"/>
    </row>
    <row r="10" spans="1:20" ht="14.25" x14ac:dyDescent="0.2">
      <c r="A10" s="27">
        <v>6</v>
      </c>
      <c r="B10" s="9">
        <v>0.83333299999999999</v>
      </c>
      <c r="C10" s="9">
        <v>2.2421519999999999</v>
      </c>
      <c r="D10" s="9">
        <v>9.178744</v>
      </c>
      <c r="E10" s="9">
        <v>4.6511630000000004</v>
      </c>
      <c r="I10" s="8"/>
      <c r="J10" s="8"/>
      <c r="K10" s="8"/>
      <c r="L10" s="8"/>
    </row>
    <row r="11" spans="1:20" ht="15.75" x14ac:dyDescent="0.25">
      <c r="A11" s="6"/>
      <c r="E11" s="3"/>
      <c r="I11" s="8"/>
      <c r="J11" s="8"/>
      <c r="K11" s="8"/>
      <c r="L11" s="8"/>
    </row>
    <row r="12" spans="1:20" ht="15.75" x14ac:dyDescent="0.25">
      <c r="A12" s="7" t="s">
        <v>0</v>
      </c>
      <c r="B12" s="27">
        <f>COUNT(B5:B11)</f>
        <v>6</v>
      </c>
      <c r="C12" s="27">
        <f t="shared" ref="C12:E12" si="0">COUNT(C5:C11)</f>
        <v>6</v>
      </c>
      <c r="D12" s="27">
        <f t="shared" si="0"/>
        <v>6</v>
      </c>
      <c r="E12" s="27">
        <f t="shared" si="0"/>
        <v>6</v>
      </c>
      <c r="I12" s="8"/>
      <c r="J12" s="8"/>
      <c r="K12" s="8"/>
      <c r="L12" s="8"/>
    </row>
    <row r="13" spans="1:20" ht="15.75" x14ac:dyDescent="0.25">
      <c r="A13" s="7" t="s">
        <v>1</v>
      </c>
      <c r="B13" s="47">
        <f>AVERAGE(B5:B11)</f>
        <v>1.7196625000000001</v>
      </c>
      <c r="C13" s="47">
        <f t="shared" ref="C13:E13" si="1">AVERAGE(C5:C11)</f>
        <v>1.6371051666666669</v>
      </c>
      <c r="D13" s="47">
        <f t="shared" si="1"/>
        <v>10.0767785</v>
      </c>
      <c r="E13" s="47">
        <f t="shared" si="1"/>
        <v>4.311374166666667</v>
      </c>
      <c r="I13" s="8"/>
      <c r="J13" s="8"/>
      <c r="K13" s="8"/>
      <c r="L13" s="8"/>
    </row>
    <row r="14" spans="1:20" ht="15.75" x14ac:dyDescent="0.25">
      <c r="A14" s="7" t="s">
        <v>2</v>
      </c>
      <c r="B14" s="47">
        <f t="shared" ref="B14:E14" si="2">B15/SQRT(B12)</f>
        <v>0.22653838075813268</v>
      </c>
      <c r="C14" s="47">
        <f t="shared" si="2"/>
        <v>0.27113291233174597</v>
      </c>
      <c r="D14" s="47">
        <f t="shared" si="2"/>
        <v>0.3828837660947727</v>
      </c>
      <c r="E14" s="47">
        <f t="shared" si="2"/>
        <v>0.2257044585578534</v>
      </c>
      <c r="I14" s="8"/>
      <c r="J14" s="8"/>
      <c r="K14" s="8"/>
      <c r="L14" s="8"/>
    </row>
    <row r="15" spans="1:20" ht="15.75" x14ac:dyDescent="0.25">
      <c r="A15" s="7" t="s">
        <v>3</v>
      </c>
      <c r="B15" s="47">
        <f>STDEV(B5:B11)</f>
        <v>0.55490344001375602</v>
      </c>
      <c r="C15" s="47">
        <f t="shared" ref="C15:E15" si="3">STDEV(C5:C11)</f>
        <v>0.66413728768754232</v>
      </c>
      <c r="D15" s="47">
        <f t="shared" si="3"/>
        <v>0.93786985772733922</v>
      </c>
      <c r="E15" s="47">
        <f t="shared" si="3"/>
        <v>0.55286075613789276</v>
      </c>
    </row>
    <row r="18" spans="1:9" ht="15.75" x14ac:dyDescent="0.25">
      <c r="A18" s="11" t="s">
        <v>7</v>
      </c>
    </row>
    <row r="19" spans="1:9" ht="14.25" x14ac:dyDescent="0.2">
      <c r="A19" s="12" t="s">
        <v>937</v>
      </c>
      <c r="B19" s="8" t="s">
        <v>938</v>
      </c>
      <c r="C19" s="8"/>
      <c r="D19" s="8"/>
      <c r="E19" s="8"/>
    </row>
    <row r="20" spans="1:9" ht="14.25" x14ac:dyDescent="0.2">
      <c r="A20" s="12" t="s">
        <v>939</v>
      </c>
      <c r="B20" s="8">
        <v>0.05</v>
      </c>
      <c r="C20" s="8"/>
      <c r="D20" s="8"/>
      <c r="E20" s="8"/>
    </row>
    <row r="21" spans="1:9" ht="14.25" x14ac:dyDescent="0.2">
      <c r="A21" s="12"/>
      <c r="B21" s="8"/>
      <c r="C21" s="8"/>
      <c r="D21" s="8"/>
      <c r="E21" s="8"/>
    </row>
    <row r="22" spans="1:9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9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9" ht="14.25" x14ac:dyDescent="0.2">
      <c r="A24" s="12" t="s">
        <v>1009</v>
      </c>
      <c r="B24" s="8">
        <v>8.2559999999999995E-2</v>
      </c>
      <c r="C24" s="8" t="s">
        <v>164</v>
      </c>
      <c r="D24" s="8" t="s">
        <v>9</v>
      </c>
      <c r="E24" s="8" t="s">
        <v>10</v>
      </c>
      <c r="F24" s="8">
        <v>0.99680000000000002</v>
      </c>
      <c r="G24" s="8"/>
      <c r="H24" s="8"/>
      <c r="I24" s="8"/>
    </row>
    <row r="25" spans="1:9" ht="15.75" x14ac:dyDescent="0.3">
      <c r="A25" s="12" t="s">
        <v>941</v>
      </c>
      <c r="B25" s="8">
        <v>-8.3569999999999993</v>
      </c>
      <c r="C25" s="8" t="s">
        <v>165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9" ht="15.75" x14ac:dyDescent="0.3">
      <c r="A26" s="12" t="s">
        <v>1010</v>
      </c>
      <c r="B26" s="8">
        <v>-2.5920000000000001</v>
      </c>
      <c r="C26" s="8" t="s">
        <v>166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9" ht="15.75" x14ac:dyDescent="0.3">
      <c r="A27" s="12" t="s">
        <v>1011</v>
      </c>
      <c r="B27" s="8">
        <v>-8.44</v>
      </c>
      <c r="C27" s="8" t="s">
        <v>167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9" ht="15.75" x14ac:dyDescent="0.3">
      <c r="A28" s="12" t="s">
        <v>1012</v>
      </c>
      <c r="B28" s="8">
        <v>-2.6739999999999999</v>
      </c>
      <c r="C28" s="8" t="s">
        <v>168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9" ht="15.75" x14ac:dyDescent="0.3">
      <c r="A29" s="12" t="s">
        <v>1013</v>
      </c>
      <c r="B29" s="8">
        <v>5.7649999999999997</v>
      </c>
      <c r="C29" s="8" t="s">
        <v>169</v>
      </c>
      <c r="D29" s="8" t="s">
        <v>12</v>
      </c>
      <c r="E29" s="8" t="s">
        <v>24</v>
      </c>
      <c r="F29" s="8" t="s">
        <v>891</v>
      </c>
      <c r="G29" s="8"/>
      <c r="H29" s="8"/>
      <c r="I29" s="8"/>
    </row>
    <row r="30" spans="1:9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9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9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1009</v>
      </c>
      <c r="B34" s="8">
        <v>1.72</v>
      </c>
      <c r="C34" s="8">
        <v>1.637</v>
      </c>
      <c r="D34" s="8">
        <v>8.2559999999999995E-2</v>
      </c>
      <c r="E34" s="8">
        <v>0.40150000000000002</v>
      </c>
      <c r="F34" s="8">
        <v>6</v>
      </c>
      <c r="G34" s="8">
        <v>6</v>
      </c>
      <c r="H34" s="8">
        <v>0.2908</v>
      </c>
      <c r="I34" s="8">
        <v>20</v>
      </c>
    </row>
    <row r="35" spans="1:9" ht="15.75" x14ac:dyDescent="0.3">
      <c r="A35" s="12" t="s">
        <v>941</v>
      </c>
      <c r="B35" s="8">
        <v>1.72</v>
      </c>
      <c r="C35" s="8">
        <v>10.08</v>
      </c>
      <c r="D35" s="8">
        <v>-8.3569999999999993</v>
      </c>
      <c r="E35" s="8">
        <v>0.40150000000000002</v>
      </c>
      <c r="F35" s="8">
        <v>6</v>
      </c>
      <c r="G35" s="8">
        <v>6</v>
      </c>
      <c r="H35" s="8">
        <v>29.44</v>
      </c>
      <c r="I35" s="8">
        <v>20</v>
      </c>
    </row>
    <row r="36" spans="1:9" ht="15.75" x14ac:dyDescent="0.3">
      <c r="A36" s="12" t="s">
        <v>1010</v>
      </c>
      <c r="B36" s="8">
        <v>1.72</v>
      </c>
      <c r="C36" s="8">
        <v>4.3109999999999999</v>
      </c>
      <c r="D36" s="8">
        <v>-2.5920000000000001</v>
      </c>
      <c r="E36" s="8">
        <v>0.40150000000000002</v>
      </c>
      <c r="F36" s="8">
        <v>6</v>
      </c>
      <c r="G36" s="8">
        <v>6</v>
      </c>
      <c r="H36" s="8">
        <v>9.1289999999999996</v>
      </c>
      <c r="I36" s="8">
        <v>20</v>
      </c>
    </row>
    <row r="37" spans="1:9" ht="15.75" x14ac:dyDescent="0.3">
      <c r="A37" s="12" t="s">
        <v>1011</v>
      </c>
      <c r="B37" s="8">
        <v>1.637</v>
      </c>
      <c r="C37" s="8">
        <v>10.08</v>
      </c>
      <c r="D37" s="8">
        <v>-8.44</v>
      </c>
      <c r="E37" s="8">
        <v>0.40150000000000002</v>
      </c>
      <c r="F37" s="8">
        <v>6</v>
      </c>
      <c r="G37" s="8">
        <v>6</v>
      </c>
      <c r="H37" s="8">
        <v>29.73</v>
      </c>
      <c r="I37" s="8">
        <v>20</v>
      </c>
    </row>
    <row r="38" spans="1:9" ht="15.75" x14ac:dyDescent="0.3">
      <c r="A38" s="12" t="s">
        <v>1012</v>
      </c>
      <c r="B38" s="8">
        <v>1.637</v>
      </c>
      <c r="C38" s="8">
        <v>4.3109999999999999</v>
      </c>
      <c r="D38" s="8">
        <v>-2.6739999999999999</v>
      </c>
      <c r="E38" s="8">
        <v>0.40150000000000002</v>
      </c>
      <c r="F38" s="8">
        <v>6</v>
      </c>
      <c r="G38" s="8">
        <v>6</v>
      </c>
      <c r="H38" s="8">
        <v>9.42</v>
      </c>
      <c r="I38" s="8">
        <v>20</v>
      </c>
    </row>
    <row r="39" spans="1:9" ht="15.75" x14ac:dyDescent="0.3">
      <c r="A39" s="12" t="s">
        <v>1013</v>
      </c>
      <c r="B39" s="8">
        <v>10.08</v>
      </c>
      <c r="C39" s="8">
        <v>4.3109999999999999</v>
      </c>
      <c r="D39" s="8">
        <v>5.7649999999999997</v>
      </c>
      <c r="E39" s="8">
        <v>0.40150000000000002</v>
      </c>
      <c r="F39" s="8">
        <v>6</v>
      </c>
      <c r="G39" s="8">
        <v>6</v>
      </c>
      <c r="H39" s="8">
        <v>20.309999999999999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L27" sqref="L27"/>
    </sheetView>
  </sheetViews>
  <sheetFormatPr defaultRowHeight="13.5" x14ac:dyDescent="0.15"/>
  <cols>
    <col min="1" max="1" width="41.375" customWidth="1"/>
  </cols>
  <sheetData>
    <row r="1" spans="1:23" ht="18.75" x14ac:dyDescent="0.3">
      <c r="A1" s="44" t="s">
        <v>679</v>
      </c>
    </row>
    <row r="2" spans="1:23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3" ht="14.25" x14ac:dyDescent="0.2">
      <c r="A3" s="17"/>
      <c r="B3" s="68" t="s">
        <v>37</v>
      </c>
      <c r="C3" s="68"/>
      <c r="D3" s="68" t="s">
        <v>38</v>
      </c>
      <c r="E3" s="68"/>
    </row>
    <row r="4" spans="1:23" ht="25.5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</row>
    <row r="5" spans="1:23" ht="14.25" x14ac:dyDescent="0.2">
      <c r="A5" s="27">
        <v>1</v>
      </c>
      <c r="B5" s="9">
        <v>2.465859</v>
      </c>
      <c r="C5" s="9">
        <v>2.5177</v>
      </c>
      <c r="D5" s="9">
        <v>8.9500600000000006</v>
      </c>
      <c r="E5" s="9">
        <v>2.9987879999999998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3" ht="14.25" x14ac:dyDescent="0.2">
      <c r="A6" s="27">
        <v>2</v>
      </c>
      <c r="B6" s="9">
        <v>2.602668</v>
      </c>
      <c r="C6" s="9">
        <v>2.1638760000000001</v>
      </c>
      <c r="D6" s="9">
        <v>9.0147829999999995</v>
      </c>
      <c r="E6" s="9">
        <v>7.8452630000000001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4.25" x14ac:dyDescent="0.2">
      <c r="A7" s="27">
        <v>3</v>
      </c>
      <c r="B7" s="9">
        <v>1.7223889999999999</v>
      </c>
      <c r="C7" s="9">
        <v>1.85582</v>
      </c>
      <c r="D7" s="9">
        <v>8.9863280000000003</v>
      </c>
      <c r="E7" s="9">
        <v>8.5740739999999995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4.25" x14ac:dyDescent="0.2">
      <c r="A8" s="27">
        <v>4</v>
      </c>
      <c r="B8" s="9">
        <v>1.374574</v>
      </c>
      <c r="C8" s="9">
        <v>1.81427</v>
      </c>
      <c r="D8" s="9">
        <v>8.9415300000000002</v>
      </c>
      <c r="E8" s="9">
        <v>7.642131</v>
      </c>
    </row>
    <row r="9" spans="1:23" ht="14.25" x14ac:dyDescent="0.2">
      <c r="A9" s="27">
        <v>5</v>
      </c>
      <c r="B9" s="9">
        <v>2.35297</v>
      </c>
      <c r="C9" s="9">
        <v>1.2115670000000001</v>
      </c>
      <c r="D9" s="9">
        <v>8.5922909999999995</v>
      </c>
      <c r="E9" s="9">
        <v>6.1387619999999998</v>
      </c>
      <c r="I9" s="8"/>
      <c r="J9" s="8"/>
      <c r="K9" s="8"/>
      <c r="L9" s="8"/>
    </row>
    <row r="10" spans="1:23" ht="14.25" x14ac:dyDescent="0.2">
      <c r="A10" s="27">
        <v>6</v>
      </c>
      <c r="B10" s="9">
        <v>3.0310649999999999</v>
      </c>
      <c r="C10" s="9">
        <v>0.75867300000000004</v>
      </c>
      <c r="D10" s="9">
        <v>8.5007169999999999</v>
      </c>
      <c r="E10" s="9">
        <v>5.226172</v>
      </c>
      <c r="I10" s="8"/>
      <c r="L10" s="8"/>
    </row>
    <row r="11" spans="1:23" ht="15.75" x14ac:dyDescent="0.25">
      <c r="A11" s="6"/>
      <c r="E11" s="3"/>
      <c r="I11" s="8"/>
      <c r="L11" s="8"/>
    </row>
    <row r="12" spans="1:23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>COUNT(D5:D11)</f>
        <v>6</v>
      </c>
      <c r="E12" s="27">
        <f>COUNT(E5:E11)</f>
        <v>6</v>
      </c>
      <c r="I12" s="8"/>
      <c r="J12" s="8"/>
      <c r="K12" s="8"/>
      <c r="L12" s="8"/>
      <c r="M12" s="8"/>
    </row>
    <row r="13" spans="1:23" ht="15.75" x14ac:dyDescent="0.25">
      <c r="A13" s="7" t="s">
        <v>1</v>
      </c>
      <c r="B13" s="47">
        <f>AVERAGE(B5:B11)</f>
        <v>2.2582541666666662</v>
      </c>
      <c r="C13" s="47">
        <f>AVERAGE(C5:C11)</f>
        <v>1.7203176666666666</v>
      </c>
      <c r="D13" s="47">
        <f>AVERAGE(D5:D11)</f>
        <v>8.8309515000000012</v>
      </c>
      <c r="E13" s="47">
        <f>AVERAGE(E5:E11)</f>
        <v>6.4041983333333325</v>
      </c>
      <c r="I13" s="8"/>
      <c r="J13" s="8"/>
      <c r="K13" s="8"/>
      <c r="L13" s="8"/>
      <c r="M13" s="8"/>
    </row>
    <row r="14" spans="1:23" ht="15.75" x14ac:dyDescent="0.25">
      <c r="A14" s="7" t="s">
        <v>2</v>
      </c>
      <c r="B14" s="47">
        <f t="shared" ref="B14:E14" si="0">B15/SQRT(B12)</f>
        <v>0.24738434620530894</v>
      </c>
      <c r="C14" s="47">
        <f t="shared" si="0"/>
        <v>0.26098136648819303</v>
      </c>
      <c r="D14" s="47">
        <f t="shared" si="0"/>
        <v>9.1353521338716603E-2</v>
      </c>
      <c r="E14" s="47">
        <f t="shared" si="0"/>
        <v>0.84404832201640811</v>
      </c>
      <c r="I14" s="8"/>
      <c r="J14" s="8"/>
      <c r="K14" s="8"/>
      <c r="L14" s="8"/>
      <c r="M14" s="8"/>
    </row>
    <row r="15" spans="1:23" ht="15.75" x14ac:dyDescent="0.25">
      <c r="A15" s="7" t="s">
        <v>3</v>
      </c>
      <c r="B15" s="47">
        <f>STDEV(B5:B11)</f>
        <v>0.60596541855502684</v>
      </c>
      <c r="C15" s="47">
        <f>STDEV(C5:C11)</f>
        <v>0.63927118027036622</v>
      </c>
      <c r="D15" s="47">
        <f>STDEV(D5:D11)</f>
        <v>0.2237695134863105</v>
      </c>
      <c r="E15" s="47">
        <f>STDEV(E5:E11)</f>
        <v>2.0674877071925444</v>
      </c>
      <c r="J15" s="8"/>
      <c r="K15" s="8"/>
      <c r="L15" s="8"/>
      <c r="M15" s="8"/>
    </row>
    <row r="16" spans="1:23" ht="14.25" x14ac:dyDescent="0.2">
      <c r="J16" s="8"/>
      <c r="K16" s="8"/>
      <c r="L16" s="8"/>
      <c r="M16" s="8"/>
    </row>
    <row r="17" spans="1:13" ht="14.25" x14ac:dyDescent="0.2">
      <c r="J17" s="8"/>
      <c r="K17" s="8"/>
      <c r="L17" s="8"/>
      <c r="M17" s="8"/>
    </row>
    <row r="18" spans="1:13" ht="15.75" x14ac:dyDescent="0.25">
      <c r="A18" s="11" t="s">
        <v>7</v>
      </c>
      <c r="J18" s="8"/>
      <c r="K18" s="8"/>
      <c r="L18" s="8"/>
      <c r="M18" s="8"/>
    </row>
    <row r="19" spans="1:13" ht="14.25" x14ac:dyDescent="0.2">
      <c r="A19" s="12" t="s">
        <v>937</v>
      </c>
      <c r="B19" s="8" t="s">
        <v>938</v>
      </c>
      <c r="C19" s="8"/>
      <c r="D19" s="8"/>
      <c r="E19" s="8"/>
    </row>
    <row r="20" spans="1:13" ht="14.25" x14ac:dyDescent="0.2">
      <c r="A20" s="12" t="s">
        <v>939</v>
      </c>
      <c r="B20" s="8">
        <v>0.05</v>
      </c>
      <c r="C20" s="8"/>
      <c r="D20" s="8"/>
      <c r="E20" s="8"/>
    </row>
    <row r="21" spans="1:13" ht="14.25" x14ac:dyDescent="0.2">
      <c r="A21" s="12"/>
      <c r="B21" s="8"/>
      <c r="C21" s="8"/>
      <c r="D21" s="8"/>
      <c r="E21" s="8"/>
    </row>
    <row r="22" spans="1:13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13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13" ht="14.25" x14ac:dyDescent="0.2">
      <c r="A24" s="12" t="s">
        <v>1009</v>
      </c>
      <c r="B24" s="8">
        <v>0.53790000000000004</v>
      </c>
      <c r="C24" s="8" t="s">
        <v>846</v>
      </c>
      <c r="D24" s="8" t="s">
        <v>9</v>
      </c>
      <c r="E24" s="8" t="s">
        <v>10</v>
      </c>
      <c r="F24" s="8">
        <v>0.84189999999999998</v>
      </c>
      <c r="G24" s="8"/>
      <c r="H24" s="8"/>
      <c r="I24" s="8"/>
    </row>
    <row r="25" spans="1:13" ht="15.75" x14ac:dyDescent="0.3">
      <c r="A25" s="12" t="s">
        <v>941</v>
      </c>
      <c r="B25" s="8">
        <v>-6.5730000000000004</v>
      </c>
      <c r="C25" s="8" t="s">
        <v>847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3" ht="15.75" x14ac:dyDescent="0.3">
      <c r="A26" s="12" t="s">
        <v>1010</v>
      </c>
      <c r="B26" s="8">
        <v>-4.1459999999999999</v>
      </c>
      <c r="C26" s="8" t="s">
        <v>848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13" ht="15.75" x14ac:dyDescent="0.3">
      <c r="A27" s="12" t="s">
        <v>1011</v>
      </c>
      <c r="B27" s="8">
        <v>-7.1109999999999998</v>
      </c>
      <c r="C27" s="8" t="s">
        <v>849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3" ht="15.75" x14ac:dyDescent="0.3">
      <c r="A28" s="12" t="s">
        <v>1012</v>
      </c>
      <c r="B28" s="8">
        <v>-4.6840000000000002</v>
      </c>
      <c r="C28" s="8" t="s">
        <v>850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13" ht="15.75" x14ac:dyDescent="0.3">
      <c r="A29" s="12" t="s">
        <v>1013</v>
      </c>
      <c r="B29" s="8">
        <v>2.427</v>
      </c>
      <c r="C29" s="8" t="s">
        <v>851</v>
      </c>
      <c r="D29" s="8" t="s">
        <v>12</v>
      </c>
      <c r="E29" s="8" t="s">
        <v>43</v>
      </c>
      <c r="F29" s="8">
        <v>6.7999999999999996E-3</v>
      </c>
      <c r="G29" s="8"/>
      <c r="H29" s="8"/>
      <c r="I29" s="8"/>
    </row>
    <row r="30" spans="1:13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3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3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1009</v>
      </c>
      <c r="B34" s="8">
        <v>2.258</v>
      </c>
      <c r="C34" s="8">
        <v>1.72</v>
      </c>
      <c r="D34" s="8">
        <v>0.53790000000000004</v>
      </c>
      <c r="E34" s="8">
        <v>0.65190000000000003</v>
      </c>
      <c r="F34" s="8">
        <v>6</v>
      </c>
      <c r="G34" s="8">
        <v>6</v>
      </c>
      <c r="H34" s="8">
        <v>1.167</v>
      </c>
      <c r="I34" s="8">
        <v>20</v>
      </c>
    </row>
    <row r="35" spans="1:9" ht="15.75" x14ac:dyDescent="0.3">
      <c r="A35" s="12" t="s">
        <v>941</v>
      </c>
      <c r="B35" s="8">
        <v>2.258</v>
      </c>
      <c r="C35" s="8">
        <v>8.8309999999999995</v>
      </c>
      <c r="D35" s="8">
        <v>-6.5730000000000004</v>
      </c>
      <c r="E35" s="8">
        <v>0.65190000000000003</v>
      </c>
      <c r="F35" s="8">
        <v>6</v>
      </c>
      <c r="G35" s="8">
        <v>6</v>
      </c>
      <c r="H35" s="8">
        <v>14.26</v>
      </c>
      <c r="I35" s="8">
        <v>20</v>
      </c>
    </row>
    <row r="36" spans="1:9" ht="15.75" x14ac:dyDescent="0.3">
      <c r="A36" s="12" t="s">
        <v>1010</v>
      </c>
      <c r="B36" s="8">
        <v>2.258</v>
      </c>
      <c r="C36" s="8">
        <v>6.4039999999999999</v>
      </c>
      <c r="D36" s="8">
        <v>-4.1459999999999999</v>
      </c>
      <c r="E36" s="8">
        <v>0.65190000000000003</v>
      </c>
      <c r="F36" s="8">
        <v>6</v>
      </c>
      <c r="G36" s="8">
        <v>6</v>
      </c>
      <c r="H36" s="8">
        <v>8.9930000000000003</v>
      </c>
      <c r="I36" s="8">
        <v>20</v>
      </c>
    </row>
    <row r="37" spans="1:9" ht="15.75" x14ac:dyDescent="0.3">
      <c r="A37" s="12" t="s">
        <v>1011</v>
      </c>
      <c r="B37" s="8">
        <v>1.72</v>
      </c>
      <c r="C37" s="8">
        <v>8.8309999999999995</v>
      </c>
      <c r="D37" s="8">
        <v>-7.1109999999999998</v>
      </c>
      <c r="E37" s="8">
        <v>0.65190000000000003</v>
      </c>
      <c r="F37" s="8">
        <v>6</v>
      </c>
      <c r="G37" s="8">
        <v>6</v>
      </c>
      <c r="H37" s="8">
        <v>15.42</v>
      </c>
      <c r="I37" s="8">
        <v>20</v>
      </c>
    </row>
    <row r="38" spans="1:9" ht="15.75" x14ac:dyDescent="0.3">
      <c r="A38" s="12" t="s">
        <v>1012</v>
      </c>
      <c r="B38" s="8">
        <v>1.72</v>
      </c>
      <c r="C38" s="8">
        <v>6.4039999999999999</v>
      </c>
      <c r="D38" s="8">
        <v>-4.6840000000000002</v>
      </c>
      <c r="E38" s="8">
        <v>0.65190000000000003</v>
      </c>
      <c r="F38" s="8">
        <v>6</v>
      </c>
      <c r="G38" s="8">
        <v>6</v>
      </c>
      <c r="H38" s="8">
        <v>10.16</v>
      </c>
      <c r="I38" s="8">
        <v>20</v>
      </c>
    </row>
    <row r="39" spans="1:9" ht="15.75" x14ac:dyDescent="0.3">
      <c r="A39" s="12" t="s">
        <v>1013</v>
      </c>
      <c r="B39" s="8">
        <v>8.8309999999999995</v>
      </c>
      <c r="C39" s="8">
        <v>6.4039999999999999</v>
      </c>
      <c r="D39" s="8">
        <v>2.427</v>
      </c>
      <c r="E39" s="8">
        <v>0.65190000000000003</v>
      </c>
      <c r="F39" s="8">
        <v>6</v>
      </c>
      <c r="G39" s="8">
        <v>6</v>
      </c>
      <c r="H39" s="8">
        <v>5.2640000000000002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activeCell="H20" sqref="H20"/>
    </sheetView>
  </sheetViews>
  <sheetFormatPr defaultRowHeight="13.5" x14ac:dyDescent="0.15"/>
  <cols>
    <col min="1" max="1" width="40.5" customWidth="1"/>
  </cols>
  <sheetData>
    <row r="1" spans="1:24" ht="18.75" x14ac:dyDescent="0.3">
      <c r="A1" s="44" t="s">
        <v>678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27"/>
    </row>
    <row r="3" spans="1:24" s="18" customFormat="1" ht="15" x14ac:dyDescent="0.25">
      <c r="A3" s="17"/>
      <c r="B3" s="68" t="s">
        <v>105</v>
      </c>
      <c r="C3" s="68"/>
      <c r="D3" s="68" t="s">
        <v>106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1.7621150000000001</v>
      </c>
      <c r="C5" s="9">
        <v>1.3215859999999999</v>
      </c>
      <c r="D5" s="9">
        <v>7.2222220000000004</v>
      </c>
      <c r="E5" s="9">
        <v>3.0456850000000002</v>
      </c>
      <c r="F5" s="4"/>
      <c r="G5" s="5"/>
    </row>
    <row r="6" spans="1:24" ht="14.25" x14ac:dyDescent="0.2">
      <c r="A6" s="27">
        <v>2</v>
      </c>
      <c r="B6" s="9">
        <v>1.9047620000000001</v>
      </c>
      <c r="C6" s="9">
        <v>0.877193</v>
      </c>
      <c r="D6" s="9">
        <v>8.3333329999999997</v>
      </c>
      <c r="E6" s="9">
        <v>3.940887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1.6949149999999999</v>
      </c>
      <c r="C7" s="9">
        <v>1.351351</v>
      </c>
      <c r="D7" s="9">
        <v>6.3953490000000004</v>
      </c>
      <c r="E7" s="9">
        <v>4.4585990000000004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1.9047620000000001</v>
      </c>
      <c r="C8" s="9">
        <v>0.877193</v>
      </c>
      <c r="D8" s="9">
        <v>8.3333329999999997</v>
      </c>
      <c r="E8" s="9">
        <v>3.940887</v>
      </c>
      <c r="F8" s="4"/>
      <c r="G8" s="5"/>
      <c r="I8" s="8"/>
    </row>
    <row r="9" spans="1:24" ht="14.25" x14ac:dyDescent="0.2">
      <c r="A9" s="27">
        <v>5</v>
      </c>
      <c r="B9" s="9">
        <v>1.7094020000000001</v>
      </c>
      <c r="C9" s="9">
        <v>1.612903</v>
      </c>
      <c r="D9" s="9">
        <v>9.7435899999999993</v>
      </c>
      <c r="E9" s="9">
        <v>5.6521739999999996</v>
      </c>
      <c r="F9" s="4"/>
      <c r="G9" s="5"/>
      <c r="I9" s="8"/>
      <c r="O9" s="8"/>
      <c r="P9" s="8"/>
      <c r="Q9" s="8"/>
      <c r="R9" s="8"/>
      <c r="S9" s="8"/>
      <c r="T9" s="8"/>
    </row>
    <row r="10" spans="1:24" ht="14.25" x14ac:dyDescent="0.2">
      <c r="A10" s="27">
        <v>6</v>
      </c>
      <c r="B10" s="9">
        <v>1.7699119999999999</v>
      </c>
      <c r="C10" s="9">
        <v>1.428571</v>
      </c>
      <c r="D10" s="9">
        <v>6.7708329999999997</v>
      </c>
      <c r="E10" s="9">
        <v>4.2654030000000001</v>
      </c>
      <c r="F10" s="4"/>
      <c r="G10" s="5"/>
      <c r="I10" s="8"/>
      <c r="O10" s="8"/>
      <c r="P10" s="8"/>
      <c r="Q10" s="8"/>
      <c r="R10" s="8"/>
      <c r="S10" s="8"/>
      <c r="T10" s="8"/>
    </row>
    <row r="11" spans="1:24" ht="15.75" x14ac:dyDescent="0.25">
      <c r="A11" s="6"/>
      <c r="E11" s="3"/>
      <c r="F11" s="3"/>
      <c r="G11" s="3"/>
      <c r="M11" s="8"/>
    </row>
    <row r="12" spans="1:24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>COUNT(D5:D11)</f>
        <v>6</v>
      </c>
      <c r="E12" s="27">
        <f>COUNT(E5:E11)</f>
        <v>6</v>
      </c>
      <c r="F12" s="2"/>
      <c r="G12" s="2"/>
      <c r="M12" s="8"/>
    </row>
    <row r="13" spans="1:24" ht="15.75" x14ac:dyDescent="0.25">
      <c r="A13" s="7" t="s">
        <v>1</v>
      </c>
      <c r="B13" s="47">
        <f>AVERAGE(B5:B11)</f>
        <v>1.790978</v>
      </c>
      <c r="C13" s="47">
        <f>AVERAGE(C5:C11)</f>
        <v>1.2447995000000001</v>
      </c>
      <c r="D13" s="47">
        <f>AVERAGE(D5:D11)</f>
        <v>7.7997766666666664</v>
      </c>
      <c r="E13" s="47">
        <f>AVERAGE(E5:E11)</f>
        <v>4.2172725</v>
      </c>
      <c r="F13" s="3"/>
      <c r="G13" s="3"/>
      <c r="M13" s="8"/>
    </row>
    <row r="14" spans="1:24" ht="15.75" x14ac:dyDescent="0.25">
      <c r="A14" s="7" t="s">
        <v>2</v>
      </c>
      <c r="B14" s="47">
        <f t="shared" ref="B14:E14" si="0">B15/SQRT(B12)</f>
        <v>3.788279740726655E-2</v>
      </c>
      <c r="C14" s="47">
        <f t="shared" si="0"/>
        <v>0.12339511299662545</v>
      </c>
      <c r="D14" s="47">
        <f t="shared" si="0"/>
        <v>0.50703341538749713</v>
      </c>
      <c r="E14" s="47">
        <f t="shared" si="0"/>
        <v>0.34856336098866825</v>
      </c>
      <c r="F14" s="3"/>
      <c r="G14" s="3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7" t="s">
        <v>3</v>
      </c>
      <c r="B15" s="47">
        <f>STDEV(B5:B11)</f>
        <v>9.2793523677032572E-2</v>
      </c>
      <c r="C15" s="47">
        <f>STDEV(C5:C11)</f>
        <v>0.30225506359480525</v>
      </c>
      <c r="D15" s="47">
        <f>STDEV(D5:D11)</f>
        <v>1.2419731502399964</v>
      </c>
      <c r="E15" s="47">
        <f>STDEV(E5:E11)</f>
        <v>0.85380237745177301</v>
      </c>
      <c r="F15" s="3"/>
      <c r="G15" s="3"/>
    </row>
    <row r="16" spans="1:24" ht="14.25" x14ac:dyDescent="0.2">
      <c r="I16" s="8"/>
      <c r="J16" s="8"/>
      <c r="K16" s="8"/>
      <c r="L16" s="8"/>
    </row>
    <row r="17" spans="1:12" ht="14.25" x14ac:dyDescent="0.2">
      <c r="I17" s="8"/>
      <c r="J17" s="8"/>
      <c r="K17" s="8"/>
      <c r="L17" s="8"/>
    </row>
    <row r="18" spans="1:12" ht="15.75" x14ac:dyDescent="0.25">
      <c r="A18" s="11" t="s">
        <v>7</v>
      </c>
      <c r="I18" s="8"/>
      <c r="J18" s="8"/>
      <c r="K18" s="8"/>
      <c r="L18" s="8"/>
    </row>
    <row r="19" spans="1:12" ht="14.25" x14ac:dyDescent="0.2">
      <c r="A19" s="12" t="s">
        <v>937</v>
      </c>
      <c r="B19" s="8" t="s">
        <v>938</v>
      </c>
      <c r="C19" s="8"/>
      <c r="D19" s="8"/>
      <c r="E19" s="8"/>
      <c r="I19" s="8"/>
      <c r="J19" s="8"/>
      <c r="K19" s="8"/>
      <c r="L19" s="8"/>
    </row>
    <row r="20" spans="1:12" ht="14.25" x14ac:dyDescent="0.2">
      <c r="A20" s="12" t="s">
        <v>939</v>
      </c>
      <c r="B20" s="8">
        <v>0.05</v>
      </c>
      <c r="C20" s="8"/>
      <c r="D20" s="8"/>
      <c r="E20" s="8"/>
      <c r="I20" s="8"/>
      <c r="J20" s="8"/>
      <c r="K20" s="8"/>
      <c r="L20" s="8"/>
    </row>
    <row r="21" spans="1:12" ht="14.25" x14ac:dyDescent="0.2">
      <c r="A21" s="12"/>
      <c r="B21" s="8"/>
      <c r="C21" s="8"/>
      <c r="D21" s="8"/>
      <c r="E21" s="8"/>
      <c r="I21" s="8"/>
      <c r="J21" s="8"/>
      <c r="K21" s="8"/>
      <c r="L21" s="8"/>
    </row>
    <row r="22" spans="1:12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12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12" ht="14.25" x14ac:dyDescent="0.2">
      <c r="A24" s="12" t="s">
        <v>990</v>
      </c>
      <c r="B24" s="8">
        <v>0.54620000000000002</v>
      </c>
      <c r="C24" s="8" t="s">
        <v>170</v>
      </c>
      <c r="D24" s="8" t="s">
        <v>9</v>
      </c>
      <c r="E24" s="8" t="s">
        <v>10</v>
      </c>
      <c r="F24" s="8">
        <v>0.61660000000000004</v>
      </c>
      <c r="G24" s="8"/>
      <c r="H24" s="8"/>
      <c r="I24" s="8"/>
    </row>
    <row r="25" spans="1:12" ht="14.25" x14ac:dyDescent="0.2">
      <c r="A25" s="12" t="s">
        <v>991</v>
      </c>
      <c r="B25" s="8">
        <v>-6.0090000000000003</v>
      </c>
      <c r="C25" s="8" t="s">
        <v>171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2" ht="14.25" x14ac:dyDescent="0.2">
      <c r="A26" s="12" t="s">
        <v>992</v>
      </c>
      <c r="B26" s="8">
        <v>-2.4260000000000002</v>
      </c>
      <c r="C26" s="8" t="s">
        <v>172</v>
      </c>
      <c r="D26" s="8" t="s">
        <v>12</v>
      </c>
      <c r="E26" s="8" t="s">
        <v>48</v>
      </c>
      <c r="F26" s="8">
        <v>1E-4</v>
      </c>
      <c r="G26" s="8"/>
      <c r="H26" s="8"/>
      <c r="I26" s="8"/>
    </row>
    <row r="27" spans="1:12" ht="14.25" x14ac:dyDescent="0.2">
      <c r="A27" s="12" t="s">
        <v>993</v>
      </c>
      <c r="B27" s="8">
        <v>-6.5549999999999997</v>
      </c>
      <c r="C27" s="8" t="s">
        <v>173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2" ht="14.25" x14ac:dyDescent="0.2">
      <c r="A28" s="12" t="s">
        <v>994</v>
      </c>
      <c r="B28" s="8">
        <v>-2.972</v>
      </c>
      <c r="C28" s="8" t="s">
        <v>174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12" ht="14.25" x14ac:dyDescent="0.2">
      <c r="A29" s="12" t="s">
        <v>995</v>
      </c>
      <c r="B29" s="8">
        <v>3.5830000000000002</v>
      </c>
      <c r="C29" s="8" t="s">
        <v>175</v>
      </c>
      <c r="D29" s="8" t="s">
        <v>12</v>
      </c>
      <c r="E29" s="8" t="s">
        <v>24</v>
      </c>
      <c r="F29" s="8" t="s">
        <v>891</v>
      </c>
      <c r="G29" s="8"/>
      <c r="H29" s="8"/>
      <c r="I29" s="8"/>
    </row>
    <row r="30" spans="1:12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2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2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990</v>
      </c>
      <c r="B34" s="8">
        <v>1.7909999999999999</v>
      </c>
      <c r="C34" s="8">
        <v>1.2450000000000001</v>
      </c>
      <c r="D34" s="8">
        <v>0.54620000000000002</v>
      </c>
      <c r="E34" s="8">
        <v>0.44450000000000001</v>
      </c>
      <c r="F34" s="8">
        <v>6</v>
      </c>
      <c r="G34" s="8">
        <v>6</v>
      </c>
      <c r="H34" s="8">
        <v>1.738</v>
      </c>
      <c r="I34" s="8">
        <v>20</v>
      </c>
    </row>
    <row r="35" spans="1:9" ht="14.25" x14ac:dyDescent="0.2">
      <c r="A35" s="12" t="s">
        <v>991</v>
      </c>
      <c r="B35" s="8">
        <v>1.7909999999999999</v>
      </c>
      <c r="C35" s="8">
        <v>7.8</v>
      </c>
      <c r="D35" s="8">
        <v>-6.0090000000000003</v>
      </c>
      <c r="E35" s="8">
        <v>0.44450000000000001</v>
      </c>
      <c r="F35" s="8">
        <v>6</v>
      </c>
      <c r="G35" s="8">
        <v>6</v>
      </c>
      <c r="H35" s="8">
        <v>19.12</v>
      </c>
      <c r="I35" s="8">
        <v>20</v>
      </c>
    </row>
    <row r="36" spans="1:9" ht="14.25" x14ac:dyDescent="0.2">
      <c r="A36" s="12" t="s">
        <v>992</v>
      </c>
      <c r="B36" s="8">
        <v>1.7909999999999999</v>
      </c>
      <c r="C36" s="8">
        <v>4.2169999999999996</v>
      </c>
      <c r="D36" s="8">
        <v>-2.4260000000000002</v>
      </c>
      <c r="E36" s="8">
        <v>0.44450000000000001</v>
      </c>
      <c r="F36" s="8">
        <v>6</v>
      </c>
      <c r="G36" s="8">
        <v>6</v>
      </c>
      <c r="H36" s="8">
        <v>7.7190000000000003</v>
      </c>
      <c r="I36" s="8">
        <v>20</v>
      </c>
    </row>
    <row r="37" spans="1:9" ht="14.25" x14ac:dyDescent="0.2">
      <c r="A37" s="12" t="s">
        <v>993</v>
      </c>
      <c r="B37" s="8">
        <v>1.2450000000000001</v>
      </c>
      <c r="C37" s="8">
        <v>7.8</v>
      </c>
      <c r="D37" s="8">
        <v>-6.5549999999999997</v>
      </c>
      <c r="E37" s="8">
        <v>0.44450000000000001</v>
      </c>
      <c r="F37" s="8">
        <v>6</v>
      </c>
      <c r="G37" s="8">
        <v>6</v>
      </c>
      <c r="H37" s="8">
        <v>20.85</v>
      </c>
      <c r="I37" s="8">
        <v>20</v>
      </c>
    </row>
    <row r="38" spans="1:9" ht="14.25" x14ac:dyDescent="0.2">
      <c r="A38" s="12" t="s">
        <v>994</v>
      </c>
      <c r="B38" s="8">
        <v>1.2450000000000001</v>
      </c>
      <c r="C38" s="8">
        <v>4.2169999999999996</v>
      </c>
      <c r="D38" s="8">
        <v>-2.972</v>
      </c>
      <c r="E38" s="8">
        <v>0.44450000000000001</v>
      </c>
      <c r="F38" s="8">
        <v>6</v>
      </c>
      <c r="G38" s="8">
        <v>6</v>
      </c>
      <c r="H38" s="8">
        <v>9.4559999999999995</v>
      </c>
      <c r="I38" s="8">
        <v>20</v>
      </c>
    </row>
    <row r="39" spans="1:9" ht="14.25" x14ac:dyDescent="0.2">
      <c r="A39" s="12" t="s">
        <v>995</v>
      </c>
      <c r="B39" s="8">
        <v>7.8</v>
      </c>
      <c r="C39" s="8">
        <v>4.2169999999999996</v>
      </c>
      <c r="D39" s="8">
        <v>3.5830000000000002</v>
      </c>
      <c r="E39" s="8">
        <v>0.44450000000000001</v>
      </c>
      <c r="F39" s="8">
        <v>6</v>
      </c>
      <c r="G39" s="8">
        <v>6</v>
      </c>
      <c r="H39" s="8">
        <v>11.4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activeCell="M26" sqref="M26"/>
    </sheetView>
  </sheetViews>
  <sheetFormatPr defaultRowHeight="13.5" x14ac:dyDescent="0.15"/>
  <cols>
    <col min="1" max="1" width="40.5" customWidth="1"/>
  </cols>
  <sheetData>
    <row r="1" spans="1:24" ht="18.75" x14ac:dyDescent="0.3">
      <c r="A1" s="44" t="s">
        <v>677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5" x14ac:dyDescent="0.25">
      <c r="A3" s="17"/>
      <c r="B3" s="68" t="s">
        <v>105</v>
      </c>
      <c r="C3" s="68"/>
      <c r="D3" s="68" t="s">
        <v>106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3.5672199999999998</v>
      </c>
      <c r="C5" s="9">
        <v>3.8326820000000001</v>
      </c>
      <c r="D5" s="9">
        <v>8.0564610000000005</v>
      </c>
      <c r="E5" s="9">
        <v>6.0774330000000001</v>
      </c>
      <c r="F5" s="4"/>
      <c r="G5" s="5"/>
    </row>
    <row r="6" spans="1:24" ht="14.25" x14ac:dyDescent="0.2">
      <c r="A6" s="27">
        <v>2</v>
      </c>
      <c r="B6" s="9">
        <v>4.2979200000000004</v>
      </c>
      <c r="C6" s="9">
        <v>2.4571540000000001</v>
      </c>
      <c r="D6" s="9">
        <v>9.1287050000000001</v>
      </c>
      <c r="E6" s="9">
        <v>4.6848609999999997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2.543005</v>
      </c>
      <c r="C7" s="9">
        <v>3.2009280000000002</v>
      </c>
      <c r="D7" s="9">
        <v>8.9357159999999993</v>
      </c>
      <c r="E7" s="9">
        <v>5.0936240000000002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2.8647800000000001</v>
      </c>
      <c r="C8" s="9">
        <v>3.2350690000000002</v>
      </c>
      <c r="D8" s="9">
        <v>10.18047</v>
      </c>
      <c r="E8" s="9">
        <v>5.0098279999999997</v>
      </c>
      <c r="F8" s="4"/>
      <c r="G8" s="5"/>
      <c r="I8" s="8"/>
    </row>
    <row r="9" spans="1:24" ht="14.25" x14ac:dyDescent="0.2">
      <c r="A9" s="27">
        <v>5</v>
      </c>
      <c r="B9" s="9">
        <v>1.750561</v>
      </c>
      <c r="C9" s="9">
        <v>1.362616</v>
      </c>
      <c r="D9" s="9">
        <v>9.7759990000000005</v>
      </c>
      <c r="E9" s="9">
        <v>4.1985580000000002</v>
      </c>
      <c r="F9" s="4"/>
      <c r="G9" s="5"/>
      <c r="I9" s="8"/>
      <c r="O9" s="8"/>
      <c r="P9" s="8"/>
      <c r="Q9" s="8"/>
      <c r="R9" s="8"/>
      <c r="S9" s="8"/>
      <c r="T9" s="8"/>
    </row>
    <row r="10" spans="1:24" ht="14.25" x14ac:dyDescent="0.2">
      <c r="A10" s="27">
        <v>6</v>
      </c>
      <c r="B10" s="9">
        <v>1.354047</v>
      </c>
      <c r="C10" s="9">
        <v>4.0703259999999997</v>
      </c>
      <c r="D10" s="9">
        <v>10.78016</v>
      </c>
      <c r="E10" s="9">
        <v>5.6293670000000002</v>
      </c>
      <c r="F10" s="4"/>
      <c r="G10" s="5"/>
      <c r="I10" s="8"/>
      <c r="J10" s="8"/>
      <c r="K10" s="8"/>
      <c r="L10" s="8"/>
      <c r="O10" s="8"/>
      <c r="P10" s="8"/>
      <c r="Q10" s="8"/>
      <c r="R10" s="8"/>
      <c r="S10" s="8"/>
      <c r="T10" s="8"/>
    </row>
    <row r="11" spans="1:24" ht="15.75" x14ac:dyDescent="0.25">
      <c r="A11" s="6"/>
      <c r="E11" s="3"/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>COUNT(D5:D11)</f>
        <v>6</v>
      </c>
      <c r="E12" s="27">
        <f>COUNT(E5:E11)</f>
        <v>6</v>
      </c>
      <c r="F12" s="2"/>
      <c r="G12" s="2"/>
      <c r="I12" s="8"/>
      <c r="J12" s="8"/>
      <c r="K12" s="8"/>
      <c r="L12" s="8"/>
      <c r="M12" s="8"/>
    </row>
    <row r="13" spans="1:24" ht="15.75" x14ac:dyDescent="0.25">
      <c r="A13" s="7" t="s">
        <v>1</v>
      </c>
      <c r="B13" s="47">
        <f>AVERAGE(B5:B11)</f>
        <v>2.7295888333333331</v>
      </c>
      <c r="C13" s="47">
        <f>AVERAGE(C5:C11)</f>
        <v>3.0264624999999996</v>
      </c>
      <c r="D13" s="47">
        <f>AVERAGE(D5:D11)</f>
        <v>9.4762518333333343</v>
      </c>
      <c r="E13" s="47">
        <f>AVERAGE(E5:E11)</f>
        <v>5.1156118333333334</v>
      </c>
      <c r="F13" s="3"/>
      <c r="G13" s="3"/>
      <c r="I13" s="8"/>
      <c r="J13" s="8"/>
      <c r="K13" s="8"/>
      <c r="L13" s="8"/>
      <c r="M13" s="8"/>
    </row>
    <row r="14" spans="1:24" ht="15.75" x14ac:dyDescent="0.25">
      <c r="A14" s="7" t="s">
        <v>2</v>
      </c>
      <c r="B14" s="47">
        <f t="shared" ref="B14:E14" si="0">B15/SQRT(B12)</f>
        <v>0.44962909276450075</v>
      </c>
      <c r="C14" s="47">
        <f t="shared" si="0"/>
        <v>0.40439638619715329</v>
      </c>
      <c r="D14" s="47">
        <f t="shared" si="0"/>
        <v>0.39643082188375289</v>
      </c>
      <c r="E14" s="47">
        <f t="shared" si="0"/>
        <v>0.27247336418952978</v>
      </c>
      <c r="F14" s="3"/>
      <c r="G14" s="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7" t="s">
        <v>3</v>
      </c>
      <c r="B15" s="47">
        <f>STDEV(B5:B11)</f>
        <v>1.1013618507835505</v>
      </c>
      <c r="C15" s="47">
        <f>STDEV(C5:C11)</f>
        <v>0.99056480000851166</v>
      </c>
      <c r="D15" s="47">
        <f>STDEV(D5:D11)</f>
        <v>0.97105323192735771</v>
      </c>
      <c r="E15" s="47">
        <f>STDEV(E5:E11)</f>
        <v>0.66742071076387843</v>
      </c>
      <c r="F15" s="3"/>
      <c r="G15" s="3"/>
      <c r="I15" s="8"/>
      <c r="J15" s="8"/>
      <c r="K15" s="8"/>
      <c r="L15" s="8"/>
    </row>
    <row r="16" spans="1:24" ht="14.25" x14ac:dyDescent="0.2">
      <c r="K16" s="8"/>
      <c r="L16" s="8"/>
    </row>
    <row r="17" spans="1:12" ht="14.25" x14ac:dyDescent="0.2">
      <c r="K17" s="8"/>
      <c r="L17" s="8"/>
    </row>
    <row r="18" spans="1:12" ht="15.75" x14ac:dyDescent="0.25">
      <c r="A18" s="11" t="s">
        <v>7</v>
      </c>
      <c r="K18" s="8"/>
      <c r="L18" s="8"/>
    </row>
    <row r="19" spans="1:12" ht="14.25" x14ac:dyDescent="0.2">
      <c r="A19" s="12" t="s">
        <v>937</v>
      </c>
      <c r="B19" s="8" t="s">
        <v>938</v>
      </c>
      <c r="K19" s="8"/>
      <c r="L19" s="8"/>
    </row>
    <row r="20" spans="1:12" ht="14.25" x14ac:dyDescent="0.2">
      <c r="A20" s="12" t="s">
        <v>939</v>
      </c>
      <c r="B20" s="8">
        <v>0.05</v>
      </c>
      <c r="K20" s="8"/>
      <c r="L20" s="8"/>
    </row>
    <row r="21" spans="1:12" ht="14.25" x14ac:dyDescent="0.2">
      <c r="K21" s="8"/>
      <c r="L21" s="8"/>
    </row>
    <row r="22" spans="1:12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12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12" ht="14.25" x14ac:dyDescent="0.2">
      <c r="A24" s="12" t="s">
        <v>990</v>
      </c>
      <c r="B24" s="8">
        <v>-0.2969</v>
      </c>
      <c r="C24" s="8" t="s">
        <v>176</v>
      </c>
      <c r="D24" s="8" t="s">
        <v>9</v>
      </c>
      <c r="E24" s="8" t="s">
        <v>10</v>
      </c>
      <c r="F24" s="8">
        <v>0.94730000000000003</v>
      </c>
      <c r="G24" s="8"/>
      <c r="H24" s="8"/>
      <c r="I24" s="8"/>
    </row>
    <row r="25" spans="1:12" ht="14.25" x14ac:dyDescent="0.2">
      <c r="A25" s="12" t="s">
        <v>991</v>
      </c>
      <c r="B25" s="8">
        <v>-6.7469999999999999</v>
      </c>
      <c r="C25" s="8" t="s">
        <v>177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2" ht="14.25" x14ac:dyDescent="0.2">
      <c r="A26" s="12" t="s">
        <v>992</v>
      </c>
      <c r="B26" s="8">
        <v>-2.3860000000000001</v>
      </c>
      <c r="C26" s="8" t="s">
        <v>178</v>
      </c>
      <c r="D26" s="8" t="s">
        <v>12</v>
      </c>
      <c r="E26" s="8" t="s">
        <v>43</v>
      </c>
      <c r="F26" s="8">
        <v>1.6000000000000001E-3</v>
      </c>
      <c r="G26" s="8"/>
      <c r="H26" s="8"/>
      <c r="I26" s="8"/>
    </row>
    <row r="27" spans="1:12" ht="14.25" x14ac:dyDescent="0.2">
      <c r="A27" s="12" t="s">
        <v>993</v>
      </c>
      <c r="B27" s="8">
        <v>-6.45</v>
      </c>
      <c r="C27" s="8" t="s">
        <v>179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2" ht="14.25" x14ac:dyDescent="0.2">
      <c r="A28" s="12" t="s">
        <v>994</v>
      </c>
      <c r="B28" s="8">
        <v>-2.089</v>
      </c>
      <c r="C28" s="8" t="s">
        <v>180</v>
      </c>
      <c r="D28" s="8" t="s">
        <v>12</v>
      </c>
      <c r="E28" s="8" t="s">
        <v>43</v>
      </c>
      <c r="F28" s="8">
        <v>5.4000000000000003E-3</v>
      </c>
      <c r="G28" s="8"/>
      <c r="H28" s="8"/>
      <c r="I28" s="8"/>
    </row>
    <row r="29" spans="1:12" ht="14.25" x14ac:dyDescent="0.2">
      <c r="A29" s="12" t="s">
        <v>995</v>
      </c>
      <c r="B29" s="8">
        <v>4.3609999999999998</v>
      </c>
      <c r="C29" s="8" t="s">
        <v>181</v>
      </c>
      <c r="D29" s="8" t="s">
        <v>12</v>
      </c>
      <c r="E29" s="8" t="s">
        <v>24</v>
      </c>
      <c r="F29" s="8" t="s">
        <v>891</v>
      </c>
      <c r="G29" s="8"/>
      <c r="H29" s="8"/>
      <c r="I29" s="8"/>
    </row>
    <row r="30" spans="1:12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2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2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990</v>
      </c>
      <c r="B34" s="8">
        <v>2.73</v>
      </c>
      <c r="C34" s="8">
        <v>3.0259999999999998</v>
      </c>
      <c r="D34" s="8">
        <v>-0.2969</v>
      </c>
      <c r="E34" s="8">
        <v>0.5464</v>
      </c>
      <c r="F34" s="8">
        <v>6</v>
      </c>
      <c r="G34" s="8">
        <v>6</v>
      </c>
      <c r="H34" s="8">
        <v>0.76839999999999997</v>
      </c>
      <c r="I34" s="8">
        <v>20</v>
      </c>
    </row>
    <row r="35" spans="1:9" ht="14.25" x14ac:dyDescent="0.2">
      <c r="A35" s="12" t="s">
        <v>991</v>
      </c>
      <c r="B35" s="8">
        <v>2.73</v>
      </c>
      <c r="C35" s="8">
        <v>9.4760000000000009</v>
      </c>
      <c r="D35" s="8">
        <v>-6.7469999999999999</v>
      </c>
      <c r="E35" s="8">
        <v>0.5464</v>
      </c>
      <c r="F35" s="8">
        <v>6</v>
      </c>
      <c r="G35" s="8">
        <v>6</v>
      </c>
      <c r="H35" s="8">
        <v>17.46</v>
      </c>
      <c r="I35" s="8">
        <v>20</v>
      </c>
    </row>
    <row r="36" spans="1:9" ht="14.25" x14ac:dyDescent="0.2">
      <c r="A36" s="12" t="s">
        <v>992</v>
      </c>
      <c r="B36" s="8">
        <v>2.73</v>
      </c>
      <c r="C36" s="8">
        <v>5.1159999999999997</v>
      </c>
      <c r="D36" s="8">
        <v>-2.3860000000000001</v>
      </c>
      <c r="E36" s="8">
        <v>0.5464</v>
      </c>
      <c r="F36" s="8">
        <v>6</v>
      </c>
      <c r="G36" s="8">
        <v>6</v>
      </c>
      <c r="H36" s="8">
        <v>6.1760000000000002</v>
      </c>
      <c r="I36" s="8">
        <v>20</v>
      </c>
    </row>
    <row r="37" spans="1:9" ht="14.25" x14ac:dyDescent="0.2">
      <c r="A37" s="12" t="s">
        <v>993</v>
      </c>
      <c r="B37" s="8">
        <v>3.0259999999999998</v>
      </c>
      <c r="C37" s="8">
        <v>9.4760000000000009</v>
      </c>
      <c r="D37" s="8">
        <v>-6.45</v>
      </c>
      <c r="E37" s="8">
        <v>0.5464</v>
      </c>
      <c r="F37" s="8">
        <v>6</v>
      </c>
      <c r="G37" s="8">
        <v>6</v>
      </c>
      <c r="H37" s="8">
        <v>16.690000000000001</v>
      </c>
      <c r="I37" s="8">
        <v>20</v>
      </c>
    </row>
    <row r="38" spans="1:9" ht="14.25" x14ac:dyDescent="0.2">
      <c r="A38" s="12" t="s">
        <v>994</v>
      </c>
      <c r="B38" s="8">
        <v>3.0259999999999998</v>
      </c>
      <c r="C38" s="8">
        <v>5.1159999999999997</v>
      </c>
      <c r="D38" s="8">
        <v>-2.089</v>
      </c>
      <c r="E38" s="8">
        <v>0.5464</v>
      </c>
      <c r="F38" s="8">
        <v>6</v>
      </c>
      <c r="G38" s="8">
        <v>6</v>
      </c>
      <c r="H38" s="8">
        <v>5.407</v>
      </c>
      <c r="I38" s="8">
        <v>20</v>
      </c>
    </row>
    <row r="39" spans="1:9" ht="14.25" x14ac:dyDescent="0.2">
      <c r="A39" s="12" t="s">
        <v>995</v>
      </c>
      <c r="B39" s="8">
        <v>9.4760000000000009</v>
      </c>
      <c r="C39" s="8">
        <v>5.1159999999999997</v>
      </c>
      <c r="D39" s="8">
        <v>4.3609999999999998</v>
      </c>
      <c r="E39" s="8">
        <v>0.5464</v>
      </c>
      <c r="F39" s="8">
        <v>6</v>
      </c>
      <c r="G39" s="8">
        <v>6</v>
      </c>
      <c r="H39" s="8">
        <v>11.29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J27" sqref="J27"/>
    </sheetView>
  </sheetViews>
  <sheetFormatPr defaultRowHeight="13.5" x14ac:dyDescent="0.15"/>
  <cols>
    <col min="1" max="1" width="40.5" customWidth="1"/>
  </cols>
  <sheetData>
    <row r="1" spans="1:27" ht="18.75" x14ac:dyDescent="0.3">
      <c r="A1" s="44" t="s">
        <v>676</v>
      </c>
    </row>
    <row r="2" spans="1:27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7" s="18" customFormat="1" ht="14.25" x14ac:dyDescent="0.2">
      <c r="A3" s="17"/>
      <c r="B3" s="68" t="s">
        <v>134</v>
      </c>
      <c r="C3" s="68"/>
      <c r="D3" s="68" t="s">
        <v>38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7" s="21" customFormat="1" ht="28.5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7" ht="14.25" x14ac:dyDescent="0.2">
      <c r="A5" s="27">
        <v>1</v>
      </c>
      <c r="B5" s="9">
        <v>1.886792</v>
      </c>
      <c r="C5" s="9">
        <v>1.8518520000000001</v>
      </c>
      <c r="D5" s="9">
        <v>8.1730769999999993</v>
      </c>
      <c r="E5" s="9">
        <v>6.3348420000000001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25" x14ac:dyDescent="0.2">
      <c r="A6" s="27">
        <v>2</v>
      </c>
      <c r="B6" s="9">
        <v>2.2522519999999999</v>
      </c>
      <c r="C6" s="9">
        <v>2.3148149999999998</v>
      </c>
      <c r="D6" s="9">
        <v>10.294119999999999</v>
      </c>
      <c r="E6" s="9">
        <v>4.1860470000000003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25" x14ac:dyDescent="0.2">
      <c r="A7" s="27">
        <v>3</v>
      </c>
      <c r="B7" s="9">
        <v>1.8957349999999999</v>
      </c>
      <c r="C7" s="9">
        <v>1.886792</v>
      </c>
      <c r="D7" s="9">
        <v>7.798165</v>
      </c>
      <c r="E7" s="9">
        <v>5.2132699999999996</v>
      </c>
      <c r="F7" s="4"/>
      <c r="G7" s="5"/>
      <c r="I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7" ht="14.25" x14ac:dyDescent="0.2">
      <c r="A8" s="27">
        <v>4</v>
      </c>
      <c r="B8" s="9">
        <v>1.6949149999999999</v>
      </c>
      <c r="C8" s="9">
        <v>1.7467250000000001</v>
      </c>
      <c r="D8" s="9">
        <v>8.3720929999999996</v>
      </c>
      <c r="E8" s="9">
        <v>4.0609140000000004</v>
      </c>
      <c r="F8" s="4"/>
      <c r="G8" s="5"/>
      <c r="I8" s="8"/>
    </row>
    <row r="9" spans="1:27" ht="14.25" x14ac:dyDescent="0.2">
      <c r="A9" s="27">
        <v>5</v>
      </c>
      <c r="B9" s="9">
        <v>2.1459229999999998</v>
      </c>
      <c r="C9" s="9">
        <v>3.0434779999999999</v>
      </c>
      <c r="D9" s="9">
        <v>8.3720929999999996</v>
      </c>
      <c r="E9" s="9">
        <v>5.6074770000000003</v>
      </c>
      <c r="F9" s="4"/>
      <c r="G9" s="5"/>
      <c r="I9" s="8"/>
      <c r="L9" s="8"/>
      <c r="M9" s="8"/>
      <c r="N9" s="8"/>
      <c r="O9" s="8"/>
      <c r="P9" s="8"/>
      <c r="Q9" s="8"/>
      <c r="R9" s="8"/>
      <c r="S9" s="8"/>
      <c r="T9" s="8"/>
    </row>
    <row r="10" spans="1:27" ht="14.25" x14ac:dyDescent="0.2">
      <c r="A10" s="27">
        <v>6</v>
      </c>
      <c r="B10" s="9">
        <v>1.6528929999999999</v>
      </c>
      <c r="C10" s="9">
        <v>2.553191</v>
      </c>
      <c r="D10" s="9">
        <v>7.305936</v>
      </c>
      <c r="E10" s="9">
        <v>6.1320750000000004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7" ht="15.75" x14ac:dyDescent="0.25">
      <c r="A11" s="6"/>
      <c r="E11" s="3"/>
      <c r="F11" s="3"/>
      <c r="G11" s="3"/>
      <c r="I11" s="8"/>
      <c r="J11" s="8"/>
      <c r="K11" s="8"/>
      <c r="L11" s="8"/>
      <c r="M11" s="8"/>
      <c r="N11" s="8"/>
      <c r="O11" s="8"/>
    </row>
    <row r="12" spans="1:27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>COUNT(D5:D11)</f>
        <v>6</v>
      </c>
      <c r="E12" s="27">
        <f>COUNT(E5:E11)</f>
        <v>6</v>
      </c>
      <c r="F12" s="2"/>
      <c r="G12" s="2"/>
      <c r="I12" s="8"/>
      <c r="J12" s="8"/>
      <c r="K12" s="8"/>
      <c r="L12" s="8"/>
      <c r="M12" s="8"/>
      <c r="N12" s="8"/>
      <c r="O12" s="8"/>
    </row>
    <row r="13" spans="1:27" ht="15.75" x14ac:dyDescent="0.25">
      <c r="A13" s="7" t="s">
        <v>1</v>
      </c>
      <c r="B13" s="47">
        <f>AVERAGE(B5:B11)</f>
        <v>1.9214183333333335</v>
      </c>
      <c r="C13" s="47">
        <f>AVERAGE(C5:C11)</f>
        <v>2.2328088333333334</v>
      </c>
      <c r="D13" s="47">
        <f>AVERAGE(D5:D11)</f>
        <v>8.3859140000000014</v>
      </c>
      <c r="E13" s="47">
        <f>AVERAGE(E5:E11)</f>
        <v>5.2557708333333339</v>
      </c>
      <c r="F13" s="3"/>
      <c r="G13" s="3"/>
      <c r="I13" s="8"/>
      <c r="J13" s="8"/>
      <c r="K13" s="8"/>
      <c r="L13" s="8"/>
      <c r="M13" s="8"/>
      <c r="N13" s="8"/>
      <c r="O13" s="8"/>
    </row>
    <row r="14" spans="1:27" ht="15.75" x14ac:dyDescent="0.25">
      <c r="A14" s="7" t="s">
        <v>2</v>
      </c>
      <c r="B14" s="47">
        <f t="shared" ref="B14:E14" si="0">B15/SQRT(B12)</f>
        <v>9.7488715856302838E-2</v>
      </c>
      <c r="C14" s="47">
        <f t="shared" si="0"/>
        <v>0.20556325001604994</v>
      </c>
      <c r="D14" s="47">
        <f t="shared" si="0"/>
        <v>0.4162824815984098</v>
      </c>
      <c r="E14" s="47">
        <f t="shared" si="0"/>
        <v>0.39284428872513921</v>
      </c>
      <c r="F14" s="3"/>
      <c r="G14" s="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7" ht="15.75" x14ac:dyDescent="0.25">
      <c r="A15" s="7" t="s">
        <v>3</v>
      </c>
      <c r="B15" s="47">
        <f>STDEV(B5:B11)</f>
        <v>0.23879760952711757</v>
      </c>
      <c r="C15" s="47">
        <f>STDEV(C5:C11)</f>
        <v>0.50352507240748823</v>
      </c>
      <c r="D15" s="47">
        <f>STDEV(D5:D11)</f>
        <v>1.0196796687756318</v>
      </c>
      <c r="E15" s="47">
        <f>STDEV(E5:E11)</f>
        <v>0.96226805574318175</v>
      </c>
      <c r="F15" s="3"/>
      <c r="G15" s="3"/>
      <c r="K15" s="8"/>
    </row>
    <row r="16" spans="1:27" ht="14.25" x14ac:dyDescent="0.2">
      <c r="K16" s="8"/>
    </row>
    <row r="17" spans="1:11" ht="14.25" x14ac:dyDescent="0.2">
      <c r="K17" s="8"/>
    </row>
    <row r="18" spans="1:11" ht="15.75" x14ac:dyDescent="0.25">
      <c r="A18" s="11" t="s">
        <v>7</v>
      </c>
      <c r="K18" s="8"/>
    </row>
    <row r="19" spans="1:11" ht="14.25" x14ac:dyDescent="0.2">
      <c r="A19" s="12" t="s">
        <v>937</v>
      </c>
      <c r="B19" s="8" t="s">
        <v>938</v>
      </c>
      <c r="C19" s="8"/>
      <c r="D19" s="8"/>
      <c r="E19" s="8"/>
    </row>
    <row r="20" spans="1:11" ht="14.25" x14ac:dyDescent="0.2">
      <c r="A20" s="12" t="s">
        <v>939</v>
      </c>
      <c r="B20" s="8">
        <v>0.05</v>
      </c>
      <c r="C20" s="8"/>
      <c r="D20" s="8"/>
      <c r="E20" s="8"/>
    </row>
    <row r="21" spans="1:11" ht="14.25" x14ac:dyDescent="0.2">
      <c r="A21" s="12"/>
      <c r="B21" s="8"/>
      <c r="C21" s="8"/>
      <c r="D21" s="8"/>
      <c r="E21" s="8"/>
    </row>
    <row r="22" spans="1:11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11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11" ht="14.25" x14ac:dyDescent="0.2">
      <c r="A24" s="12" t="s">
        <v>1014</v>
      </c>
      <c r="B24" s="8">
        <v>-0.31140000000000001</v>
      </c>
      <c r="C24" s="8" t="s">
        <v>182</v>
      </c>
      <c r="D24" s="8" t="s">
        <v>9</v>
      </c>
      <c r="E24" s="8" t="s">
        <v>10</v>
      </c>
      <c r="F24" s="8">
        <v>0.89</v>
      </c>
      <c r="G24" s="8"/>
      <c r="H24" s="8"/>
      <c r="I24" s="8"/>
    </row>
    <row r="25" spans="1:11" ht="15.75" x14ac:dyDescent="0.3">
      <c r="A25" s="12" t="s">
        <v>1015</v>
      </c>
      <c r="B25" s="8">
        <v>-6.4640000000000004</v>
      </c>
      <c r="C25" s="8" t="s">
        <v>183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1" ht="15.75" x14ac:dyDescent="0.3">
      <c r="A26" s="12" t="s">
        <v>1016</v>
      </c>
      <c r="B26" s="8">
        <v>-3.3340000000000001</v>
      </c>
      <c r="C26" s="8" t="s">
        <v>184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11" ht="15.75" x14ac:dyDescent="0.3">
      <c r="A27" s="12" t="s">
        <v>1017</v>
      </c>
      <c r="B27" s="8">
        <v>-6.1529999999999996</v>
      </c>
      <c r="C27" s="8" t="s">
        <v>185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1" ht="15.75" x14ac:dyDescent="0.3">
      <c r="A28" s="12" t="s">
        <v>1018</v>
      </c>
      <c r="B28" s="8">
        <v>-3.0230000000000001</v>
      </c>
      <c r="C28" s="8" t="s">
        <v>186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11" ht="15.75" x14ac:dyDescent="0.3">
      <c r="A29" s="12" t="s">
        <v>1019</v>
      </c>
      <c r="B29" s="8">
        <v>3.13</v>
      </c>
      <c r="C29" s="8" t="s">
        <v>187</v>
      </c>
      <c r="D29" s="8" t="s">
        <v>12</v>
      </c>
      <c r="E29" s="8" t="s">
        <v>24</v>
      </c>
      <c r="F29" s="8" t="s">
        <v>891</v>
      </c>
      <c r="G29" s="8"/>
      <c r="H29" s="8"/>
      <c r="I29" s="8"/>
    </row>
    <row r="30" spans="1:11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1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1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1014</v>
      </c>
      <c r="B34" s="8">
        <v>1.921</v>
      </c>
      <c r="C34" s="8">
        <v>2.2330000000000001</v>
      </c>
      <c r="D34" s="8">
        <v>-0.31140000000000001</v>
      </c>
      <c r="E34" s="8">
        <v>0.4355</v>
      </c>
      <c r="F34" s="8">
        <v>6</v>
      </c>
      <c r="G34" s="8">
        <v>6</v>
      </c>
      <c r="H34" s="8">
        <v>1.0109999999999999</v>
      </c>
      <c r="I34" s="8">
        <v>20</v>
      </c>
    </row>
    <row r="35" spans="1:9" ht="15.75" x14ac:dyDescent="0.3">
      <c r="A35" s="12" t="s">
        <v>1015</v>
      </c>
      <c r="B35" s="8">
        <v>1.921</v>
      </c>
      <c r="C35" s="8">
        <v>8.3859999999999992</v>
      </c>
      <c r="D35" s="8">
        <v>-6.4640000000000004</v>
      </c>
      <c r="E35" s="8">
        <v>0.4355</v>
      </c>
      <c r="F35" s="8">
        <v>6</v>
      </c>
      <c r="G35" s="8">
        <v>6</v>
      </c>
      <c r="H35" s="8">
        <v>20.99</v>
      </c>
      <c r="I35" s="8">
        <v>20</v>
      </c>
    </row>
    <row r="36" spans="1:9" ht="15.75" x14ac:dyDescent="0.3">
      <c r="A36" s="12" t="s">
        <v>1016</v>
      </c>
      <c r="B36" s="8">
        <v>1.921</v>
      </c>
      <c r="C36" s="8">
        <v>5.2560000000000002</v>
      </c>
      <c r="D36" s="8">
        <v>-3.3340000000000001</v>
      </c>
      <c r="E36" s="8">
        <v>0.4355</v>
      </c>
      <c r="F36" s="8">
        <v>6</v>
      </c>
      <c r="G36" s="8">
        <v>6</v>
      </c>
      <c r="H36" s="8">
        <v>10.83</v>
      </c>
      <c r="I36" s="8">
        <v>20</v>
      </c>
    </row>
    <row r="37" spans="1:9" ht="15.75" x14ac:dyDescent="0.3">
      <c r="A37" s="12" t="s">
        <v>1017</v>
      </c>
      <c r="B37" s="8">
        <v>2.2330000000000001</v>
      </c>
      <c r="C37" s="8">
        <v>8.3859999999999992</v>
      </c>
      <c r="D37" s="8">
        <v>-6.1529999999999996</v>
      </c>
      <c r="E37" s="8">
        <v>0.4355</v>
      </c>
      <c r="F37" s="8">
        <v>6</v>
      </c>
      <c r="G37" s="8">
        <v>6</v>
      </c>
      <c r="H37" s="8">
        <v>19.98</v>
      </c>
      <c r="I37" s="8">
        <v>20</v>
      </c>
    </row>
    <row r="38" spans="1:9" ht="15.75" x14ac:dyDescent="0.3">
      <c r="A38" s="12" t="s">
        <v>1018</v>
      </c>
      <c r="B38" s="8">
        <v>2.2330000000000001</v>
      </c>
      <c r="C38" s="8">
        <v>5.2560000000000002</v>
      </c>
      <c r="D38" s="8">
        <v>-3.0230000000000001</v>
      </c>
      <c r="E38" s="8">
        <v>0.4355</v>
      </c>
      <c r="F38" s="8">
        <v>6</v>
      </c>
      <c r="G38" s="8">
        <v>6</v>
      </c>
      <c r="H38" s="8">
        <v>9.8160000000000007</v>
      </c>
      <c r="I38" s="8">
        <v>20</v>
      </c>
    </row>
    <row r="39" spans="1:9" ht="15.75" x14ac:dyDescent="0.3">
      <c r="A39" s="12" t="s">
        <v>1019</v>
      </c>
      <c r="B39" s="8">
        <v>8.3859999999999992</v>
      </c>
      <c r="C39" s="8">
        <v>5.2560000000000002</v>
      </c>
      <c r="D39" s="8">
        <v>3.13</v>
      </c>
      <c r="E39" s="8">
        <v>0.4355</v>
      </c>
      <c r="F39" s="8">
        <v>6</v>
      </c>
      <c r="G39" s="8">
        <v>6</v>
      </c>
      <c r="H39" s="8">
        <v>10.16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M26" sqref="M26"/>
    </sheetView>
  </sheetViews>
  <sheetFormatPr defaultRowHeight="13.5" x14ac:dyDescent="0.15"/>
  <cols>
    <col min="1" max="1" width="40.5" customWidth="1"/>
  </cols>
  <sheetData>
    <row r="1" spans="1:27" ht="18.75" x14ac:dyDescent="0.3">
      <c r="A1" s="44" t="s">
        <v>675</v>
      </c>
    </row>
    <row r="2" spans="1:27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7" s="18" customFormat="1" ht="14.25" x14ac:dyDescent="0.2">
      <c r="A3" s="17"/>
      <c r="B3" s="68" t="s">
        <v>134</v>
      </c>
      <c r="C3" s="68"/>
      <c r="D3" s="68" t="s">
        <v>38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7" s="21" customFormat="1" ht="28.5" customHeight="1" x14ac:dyDescent="0.2">
      <c r="A4" s="19"/>
      <c r="B4" s="20" t="s">
        <v>104</v>
      </c>
      <c r="C4" s="20" t="s">
        <v>107</v>
      </c>
      <c r="D4" s="20" t="s">
        <v>104</v>
      </c>
      <c r="E4" s="20" t="s">
        <v>107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7" ht="14.25" x14ac:dyDescent="0.2">
      <c r="A5" s="27">
        <v>1</v>
      </c>
      <c r="B5" s="9">
        <v>3.0574089999999998</v>
      </c>
      <c r="C5" s="9">
        <v>4.4464899999999998</v>
      </c>
      <c r="D5" s="9">
        <v>9.3399830000000001</v>
      </c>
      <c r="E5" s="9">
        <v>8.804138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25" x14ac:dyDescent="0.2">
      <c r="A6" s="27">
        <v>2</v>
      </c>
      <c r="B6" s="9">
        <v>2.5426519999999999</v>
      </c>
      <c r="C6" s="9">
        <v>1.877616</v>
      </c>
      <c r="D6" s="9">
        <v>9.4723310000000005</v>
      </c>
      <c r="E6" s="9">
        <v>5.4170309999999997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25" x14ac:dyDescent="0.2">
      <c r="A7" s="27">
        <v>3</v>
      </c>
      <c r="B7" s="9">
        <v>2.1524290000000001</v>
      </c>
      <c r="C7" s="9">
        <v>2.7250000000000001</v>
      </c>
      <c r="D7" s="9">
        <v>9.8211480000000009</v>
      </c>
      <c r="E7" s="9">
        <v>8.4668080000000003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7" ht="14.25" x14ac:dyDescent="0.2">
      <c r="A8" s="27">
        <v>4</v>
      </c>
      <c r="B8" s="9">
        <v>2.3497840000000001</v>
      </c>
      <c r="C8" s="9">
        <v>2.7490860000000001</v>
      </c>
      <c r="D8" s="9">
        <v>10.91207</v>
      </c>
      <c r="E8" s="9">
        <v>8.7345349999999993</v>
      </c>
      <c r="F8" s="4"/>
      <c r="G8" s="5"/>
      <c r="I8" s="8"/>
    </row>
    <row r="9" spans="1:27" ht="14.25" x14ac:dyDescent="0.2">
      <c r="A9" s="27">
        <v>5</v>
      </c>
      <c r="B9" s="9">
        <v>2.7106789999999998</v>
      </c>
      <c r="C9" s="9">
        <v>1.6854849999999999</v>
      </c>
      <c r="D9" s="9">
        <v>11.4476</v>
      </c>
      <c r="E9" s="9">
        <v>7.5427039999999996</v>
      </c>
      <c r="F9" s="4"/>
      <c r="G9" s="5"/>
      <c r="I9" s="8"/>
      <c r="L9" s="8"/>
      <c r="M9" s="8"/>
      <c r="N9" s="8"/>
      <c r="O9" s="8"/>
      <c r="P9" s="8"/>
      <c r="Q9" s="8"/>
      <c r="R9" s="8"/>
      <c r="S9" s="8"/>
      <c r="T9" s="8"/>
    </row>
    <row r="10" spans="1:27" ht="14.25" x14ac:dyDescent="0.2">
      <c r="A10" s="27">
        <v>6</v>
      </c>
      <c r="B10" s="9">
        <v>2.3458450000000002</v>
      </c>
      <c r="C10" s="9">
        <v>2.3977879999999998</v>
      </c>
      <c r="D10" s="9">
        <v>9.8393049999999995</v>
      </c>
      <c r="E10" s="9">
        <v>5.7414909999999999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7" ht="15.75" x14ac:dyDescent="0.25">
      <c r="A11" s="6"/>
      <c r="E11" s="3"/>
      <c r="F11" s="3"/>
      <c r="G11" s="3"/>
      <c r="I11" s="8"/>
      <c r="J11" s="8"/>
      <c r="K11" s="8"/>
      <c r="L11" s="8"/>
      <c r="M11" s="8"/>
      <c r="N11" s="8"/>
      <c r="O11" s="8"/>
    </row>
    <row r="12" spans="1:27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>COUNT(D5:D11)</f>
        <v>6</v>
      </c>
      <c r="E12" s="27">
        <f>COUNT(E5:E11)</f>
        <v>6</v>
      </c>
      <c r="F12" s="2"/>
      <c r="G12" s="2"/>
      <c r="I12" s="8"/>
      <c r="J12" s="8"/>
      <c r="K12" s="8"/>
      <c r="L12" s="8"/>
      <c r="M12" s="8"/>
      <c r="N12" s="8"/>
      <c r="O12" s="8"/>
    </row>
    <row r="13" spans="1:27" ht="15.75" x14ac:dyDescent="0.25">
      <c r="A13" s="7" t="s">
        <v>1</v>
      </c>
      <c r="B13" s="47">
        <f>AVERAGE(B5:B11)</f>
        <v>2.5264663333333335</v>
      </c>
      <c r="C13" s="47">
        <f>AVERAGE(C5:C11)</f>
        <v>2.6469108333333335</v>
      </c>
      <c r="D13" s="47">
        <f>AVERAGE(D5:D11)</f>
        <v>10.1387395</v>
      </c>
      <c r="E13" s="47">
        <f>AVERAGE(E5:E11)</f>
        <v>7.4511178333333321</v>
      </c>
      <c r="F13" s="3"/>
      <c r="G13" s="3"/>
      <c r="I13" s="8"/>
      <c r="J13" s="8"/>
      <c r="K13" s="8"/>
      <c r="L13" s="8"/>
      <c r="M13" s="8"/>
      <c r="N13" s="8"/>
      <c r="O13" s="8"/>
    </row>
    <row r="14" spans="1:27" ht="15.75" x14ac:dyDescent="0.25">
      <c r="A14" s="7" t="s">
        <v>2</v>
      </c>
      <c r="B14" s="47">
        <f t="shared" ref="B14:E14" si="0">B15/SQRT(B12)</f>
        <v>0.13163599271568632</v>
      </c>
      <c r="C14" s="47">
        <f t="shared" si="0"/>
        <v>0.40138257807304129</v>
      </c>
      <c r="D14" s="47">
        <f t="shared" si="0"/>
        <v>0.34562954573345811</v>
      </c>
      <c r="E14" s="47">
        <f t="shared" si="0"/>
        <v>0.62123991314367732</v>
      </c>
      <c r="F14" s="3"/>
      <c r="G14" s="3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7" ht="15.75" x14ac:dyDescent="0.25">
      <c r="A15" s="7" t="s">
        <v>3</v>
      </c>
      <c r="B15" s="47">
        <f>STDEV(B5:B11)</f>
        <v>0.32244101393815477</v>
      </c>
      <c r="C15" s="47">
        <f>STDEV(C5:C11)</f>
        <v>0.98318250792178274</v>
      </c>
      <c r="D15" s="47">
        <f>STDEV(D5:D11)</f>
        <v>0.84661602707691497</v>
      </c>
      <c r="E15" s="47">
        <f>STDEV(E5:E11)</f>
        <v>1.5217207950529499</v>
      </c>
      <c r="F15" s="3"/>
      <c r="G15" s="3"/>
      <c r="J15" s="8"/>
      <c r="K15" s="8"/>
      <c r="L15" s="8"/>
      <c r="M15" s="8"/>
    </row>
    <row r="16" spans="1:27" ht="14.25" x14ac:dyDescent="0.2">
      <c r="J16" s="8"/>
      <c r="K16" s="8"/>
      <c r="L16" s="8"/>
      <c r="M16" s="8"/>
    </row>
    <row r="18" spans="1:9" ht="15.75" x14ac:dyDescent="0.25">
      <c r="A18" s="11" t="s">
        <v>7</v>
      </c>
    </row>
    <row r="19" spans="1:9" ht="14.25" x14ac:dyDescent="0.2">
      <c r="A19" s="12" t="s">
        <v>937</v>
      </c>
      <c r="B19" s="8" t="s">
        <v>938</v>
      </c>
      <c r="C19" s="8"/>
      <c r="D19" s="8"/>
      <c r="E19" s="8"/>
    </row>
    <row r="20" spans="1:9" ht="14.25" x14ac:dyDescent="0.2">
      <c r="A20" s="12" t="s">
        <v>939</v>
      </c>
      <c r="B20" s="8">
        <v>0.05</v>
      </c>
      <c r="C20" s="8"/>
      <c r="D20" s="8"/>
      <c r="E20" s="8"/>
    </row>
    <row r="21" spans="1:9" ht="14.25" x14ac:dyDescent="0.2">
      <c r="A21" s="12"/>
      <c r="B21" s="8"/>
      <c r="C21" s="8"/>
      <c r="D21" s="8"/>
      <c r="E21" s="8"/>
    </row>
    <row r="22" spans="1:9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8"/>
      <c r="I22" s="8"/>
    </row>
    <row r="23" spans="1:9" ht="14.25" x14ac:dyDescent="0.2">
      <c r="A23" s="12"/>
      <c r="B23" s="8"/>
      <c r="C23" s="8"/>
      <c r="D23" s="8"/>
      <c r="E23" s="8"/>
      <c r="F23" s="8"/>
      <c r="G23" s="8"/>
      <c r="H23" s="8"/>
      <c r="I23" s="8"/>
    </row>
    <row r="24" spans="1:9" ht="14.25" x14ac:dyDescent="0.2">
      <c r="A24" s="12" t="s">
        <v>1014</v>
      </c>
      <c r="B24" s="8">
        <v>-0.12039999999999999</v>
      </c>
      <c r="C24" s="8" t="s">
        <v>188</v>
      </c>
      <c r="D24" s="8" t="s">
        <v>9</v>
      </c>
      <c r="E24" s="8" t="s">
        <v>10</v>
      </c>
      <c r="F24" s="8">
        <v>0.99680000000000002</v>
      </c>
      <c r="G24" s="8"/>
      <c r="H24" s="8"/>
      <c r="I24" s="8"/>
    </row>
    <row r="25" spans="1:9" ht="15.75" x14ac:dyDescent="0.3">
      <c r="A25" s="12" t="s">
        <v>1015</v>
      </c>
      <c r="B25" s="8">
        <v>-7.6120000000000001</v>
      </c>
      <c r="C25" s="8" t="s">
        <v>189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9" ht="15.75" x14ac:dyDescent="0.3">
      <c r="A26" s="12" t="s">
        <v>1016</v>
      </c>
      <c r="B26" s="8">
        <v>-4.9249999999999998</v>
      </c>
      <c r="C26" s="8" t="s">
        <v>190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9" ht="15.75" x14ac:dyDescent="0.3">
      <c r="A27" s="12" t="s">
        <v>1017</v>
      </c>
      <c r="B27" s="8">
        <v>-7.492</v>
      </c>
      <c r="C27" s="8" t="s">
        <v>191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9" ht="15.75" x14ac:dyDescent="0.3">
      <c r="A28" s="12" t="s">
        <v>1018</v>
      </c>
      <c r="B28" s="8">
        <v>-4.8040000000000003</v>
      </c>
      <c r="C28" s="8" t="s">
        <v>192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9" ht="15.75" x14ac:dyDescent="0.3">
      <c r="A29" s="12" t="s">
        <v>1019</v>
      </c>
      <c r="B29" s="8">
        <v>2.6880000000000002</v>
      </c>
      <c r="C29" s="8" t="s">
        <v>193</v>
      </c>
      <c r="D29" s="8" t="s">
        <v>12</v>
      </c>
      <c r="E29" s="8" t="s">
        <v>48</v>
      </c>
      <c r="F29" s="8">
        <v>8.9999999999999998E-4</v>
      </c>
      <c r="G29" s="8"/>
      <c r="H29" s="8"/>
      <c r="I29" s="8"/>
    </row>
    <row r="30" spans="1:9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9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9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892</v>
      </c>
      <c r="G32" s="8" t="s">
        <v>893</v>
      </c>
      <c r="H32" s="8" t="s">
        <v>888</v>
      </c>
      <c r="I32" s="8" t="s">
        <v>889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 t="s">
        <v>1014</v>
      </c>
      <c r="B34" s="8">
        <v>2.5259999999999998</v>
      </c>
      <c r="C34" s="8">
        <v>2.6469999999999998</v>
      </c>
      <c r="D34" s="8">
        <v>-0.12039999999999999</v>
      </c>
      <c r="E34" s="8">
        <v>0.5847</v>
      </c>
      <c r="F34" s="8">
        <v>6</v>
      </c>
      <c r="G34" s="8">
        <v>6</v>
      </c>
      <c r="H34" s="8">
        <v>0.2913</v>
      </c>
      <c r="I34" s="8">
        <v>20</v>
      </c>
    </row>
    <row r="35" spans="1:9" ht="15.75" x14ac:dyDescent="0.3">
      <c r="A35" s="12" t="s">
        <v>1015</v>
      </c>
      <c r="B35" s="8">
        <v>2.5259999999999998</v>
      </c>
      <c r="C35" s="8">
        <v>10.14</v>
      </c>
      <c r="D35" s="8">
        <v>-7.6120000000000001</v>
      </c>
      <c r="E35" s="8">
        <v>0.5847</v>
      </c>
      <c r="F35" s="8">
        <v>6</v>
      </c>
      <c r="G35" s="8">
        <v>6</v>
      </c>
      <c r="H35" s="8">
        <v>18.41</v>
      </c>
      <c r="I35" s="8">
        <v>20</v>
      </c>
    </row>
    <row r="36" spans="1:9" ht="15.75" x14ac:dyDescent="0.3">
      <c r="A36" s="12" t="s">
        <v>1016</v>
      </c>
      <c r="B36" s="8">
        <v>2.5259999999999998</v>
      </c>
      <c r="C36" s="8">
        <v>7.4509999999999996</v>
      </c>
      <c r="D36" s="8">
        <v>-4.9249999999999998</v>
      </c>
      <c r="E36" s="8">
        <v>0.5847</v>
      </c>
      <c r="F36" s="8">
        <v>6</v>
      </c>
      <c r="G36" s="8">
        <v>6</v>
      </c>
      <c r="H36" s="8">
        <v>11.91</v>
      </c>
      <c r="I36" s="8">
        <v>20</v>
      </c>
    </row>
    <row r="37" spans="1:9" ht="15.75" x14ac:dyDescent="0.3">
      <c r="A37" s="12" t="s">
        <v>1017</v>
      </c>
      <c r="B37" s="8">
        <v>2.6469999999999998</v>
      </c>
      <c r="C37" s="8">
        <v>10.14</v>
      </c>
      <c r="D37" s="8">
        <v>-7.492</v>
      </c>
      <c r="E37" s="8">
        <v>0.5847</v>
      </c>
      <c r="F37" s="8">
        <v>6</v>
      </c>
      <c r="G37" s="8">
        <v>6</v>
      </c>
      <c r="H37" s="8">
        <v>18.12</v>
      </c>
      <c r="I37" s="8">
        <v>20</v>
      </c>
    </row>
    <row r="38" spans="1:9" ht="15.75" x14ac:dyDescent="0.3">
      <c r="A38" s="12" t="s">
        <v>1018</v>
      </c>
      <c r="B38" s="8">
        <v>2.6469999999999998</v>
      </c>
      <c r="C38" s="8">
        <v>7.4509999999999996</v>
      </c>
      <c r="D38" s="8">
        <v>-4.8040000000000003</v>
      </c>
      <c r="E38" s="8">
        <v>0.5847</v>
      </c>
      <c r="F38" s="8">
        <v>6</v>
      </c>
      <c r="G38" s="8">
        <v>6</v>
      </c>
      <c r="H38" s="8">
        <v>11.62</v>
      </c>
      <c r="I38" s="8">
        <v>20</v>
      </c>
    </row>
    <row r="39" spans="1:9" ht="15.75" x14ac:dyDescent="0.3">
      <c r="A39" s="12" t="s">
        <v>1019</v>
      </c>
      <c r="B39" s="8">
        <v>10.14</v>
      </c>
      <c r="C39" s="8">
        <v>7.4509999999999996</v>
      </c>
      <c r="D39" s="8">
        <v>2.6880000000000002</v>
      </c>
      <c r="E39" s="8">
        <v>0.5847</v>
      </c>
      <c r="F39" s="8">
        <v>6</v>
      </c>
      <c r="G39" s="8">
        <v>6</v>
      </c>
      <c r="H39" s="8">
        <v>6.5</v>
      </c>
      <c r="I39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activeCell="F37" sqref="F37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674</v>
      </c>
    </row>
    <row r="2" spans="1:24" ht="15" x14ac:dyDescent="0.2">
      <c r="A2" s="1"/>
      <c r="B2" s="10" t="s">
        <v>122</v>
      </c>
      <c r="C2" s="10" t="s">
        <v>123</v>
      </c>
      <c r="D2" s="10" t="s">
        <v>128</v>
      </c>
      <c r="E2" s="1"/>
      <c r="F2" s="1"/>
      <c r="G2" s="1"/>
    </row>
    <row r="3" spans="1:24" ht="14.25" x14ac:dyDescent="0.2">
      <c r="A3" s="27">
        <v>1</v>
      </c>
      <c r="B3" s="9">
        <v>2.2999999999999998</v>
      </c>
      <c r="C3" s="9">
        <v>7.37</v>
      </c>
      <c r="D3" s="9">
        <v>6.19</v>
      </c>
      <c r="E3" s="3"/>
      <c r="F3" s="4"/>
      <c r="G3" s="5"/>
    </row>
    <row r="4" spans="1:24" ht="14.25" x14ac:dyDescent="0.2">
      <c r="A4" s="27">
        <v>2</v>
      </c>
      <c r="B4" s="9">
        <v>1.87</v>
      </c>
      <c r="C4" s="9">
        <v>6.42</v>
      </c>
      <c r="D4" s="9">
        <v>5.99</v>
      </c>
      <c r="E4" s="3"/>
      <c r="F4" s="4"/>
      <c r="G4" s="5"/>
    </row>
    <row r="5" spans="1:24" ht="14.25" x14ac:dyDescent="0.2">
      <c r="A5" s="27">
        <v>3</v>
      </c>
      <c r="B5" s="9">
        <v>0.91</v>
      </c>
      <c r="C5" s="9">
        <v>7.25</v>
      </c>
      <c r="D5" s="9">
        <v>7.01</v>
      </c>
      <c r="E5" s="3"/>
      <c r="F5" s="4"/>
      <c r="G5" s="5"/>
    </row>
    <row r="6" spans="1:24" ht="14.25" x14ac:dyDescent="0.2">
      <c r="A6" s="27">
        <v>4</v>
      </c>
      <c r="B6" s="9">
        <v>2.25</v>
      </c>
      <c r="C6" s="9">
        <v>6.16</v>
      </c>
      <c r="D6" s="9">
        <v>6.86</v>
      </c>
      <c r="E6" s="3"/>
      <c r="F6" s="4"/>
      <c r="G6" s="5"/>
    </row>
    <row r="7" spans="1:24" ht="14.25" x14ac:dyDescent="0.2">
      <c r="A7" s="27">
        <v>5</v>
      </c>
      <c r="B7" s="9">
        <v>1.93</v>
      </c>
      <c r="C7" s="9">
        <v>7.77</v>
      </c>
      <c r="D7" s="9">
        <v>7.17</v>
      </c>
      <c r="E7" s="3"/>
      <c r="F7" s="4"/>
      <c r="G7" s="5"/>
    </row>
    <row r="8" spans="1:24" ht="14.25" x14ac:dyDescent="0.2">
      <c r="A8" s="27">
        <v>6</v>
      </c>
      <c r="B8" s="9">
        <v>2.96</v>
      </c>
      <c r="C8" s="9">
        <v>7.84</v>
      </c>
      <c r="D8" s="9">
        <v>7.14</v>
      </c>
      <c r="E8" s="3"/>
      <c r="F8" s="4"/>
      <c r="G8" s="5"/>
    </row>
    <row r="9" spans="1:24" ht="15.75" x14ac:dyDescent="0.25">
      <c r="A9" s="6"/>
      <c r="E9" s="3"/>
      <c r="F9" s="3"/>
      <c r="G9" s="3"/>
      <c r="J9" s="8"/>
      <c r="K9" s="8"/>
      <c r="L9" s="8"/>
    </row>
    <row r="10" spans="1:24" ht="15.75" x14ac:dyDescent="0.25">
      <c r="A10" s="7" t="s">
        <v>0</v>
      </c>
      <c r="B10" s="27">
        <f>COUNT(B3:B9)</f>
        <v>6</v>
      </c>
      <c r="C10" s="27">
        <f>COUNT(C3:C9)</f>
        <v>6</v>
      </c>
      <c r="D10" s="27">
        <f>COUNT(D3:D9)</f>
        <v>6</v>
      </c>
      <c r="E10" s="2"/>
      <c r="F10" s="2"/>
      <c r="G10" s="2"/>
    </row>
    <row r="11" spans="1:24" ht="15.75" x14ac:dyDescent="0.25">
      <c r="A11" s="7" t="s">
        <v>1</v>
      </c>
      <c r="B11" s="47">
        <f>AVERAGE(B3:B9)</f>
        <v>2.0366666666666666</v>
      </c>
      <c r="C11" s="47">
        <f>AVERAGE(C3:C9)</f>
        <v>7.1350000000000007</v>
      </c>
      <c r="D11" s="47">
        <f>AVERAGE(D3:D9)</f>
        <v>6.7266666666666666</v>
      </c>
      <c r="E11" s="3"/>
      <c r="F11" s="3"/>
      <c r="G11" s="3"/>
    </row>
    <row r="12" spans="1:24" ht="15.75" x14ac:dyDescent="0.25">
      <c r="A12" s="7" t="s">
        <v>2</v>
      </c>
      <c r="B12" s="47">
        <f t="shared" ref="B12:D12" si="0">B13/SQRT(B10)</f>
        <v>0.27543500947491178</v>
      </c>
      <c r="C12" s="47">
        <f t="shared" si="0"/>
        <v>0.28463719597644532</v>
      </c>
      <c r="D12" s="47">
        <f t="shared" si="0"/>
        <v>0.20785678830493945</v>
      </c>
      <c r="E12" s="3"/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STDEV(B3:B9)</f>
        <v>0.67467523051218381</v>
      </c>
      <c r="C13" s="47">
        <f>STDEV(C3:C9)</f>
        <v>0.69721589195886802</v>
      </c>
      <c r="D13" s="47">
        <f>STDEV(D3:D9)</f>
        <v>0.50914307092080358</v>
      </c>
      <c r="E13" s="3"/>
      <c r="F13" s="3"/>
      <c r="G13" s="3"/>
    </row>
    <row r="16" spans="1:24" ht="15.75" x14ac:dyDescent="0.25">
      <c r="A16" s="11" t="s">
        <v>7</v>
      </c>
      <c r="I16" s="8"/>
      <c r="J16" s="8"/>
    </row>
    <row r="17" spans="1:10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J17" s="8"/>
    </row>
    <row r="18" spans="1:10" ht="14.25" x14ac:dyDescent="0.2">
      <c r="A18" s="12" t="s">
        <v>1020</v>
      </c>
      <c r="B18" s="8">
        <v>-5.0979999999999999</v>
      </c>
      <c r="C18" s="8" t="s">
        <v>1021</v>
      </c>
      <c r="D18" s="8" t="s">
        <v>12</v>
      </c>
      <c r="E18" s="8" t="s">
        <v>24</v>
      </c>
      <c r="F18" s="8" t="s">
        <v>891</v>
      </c>
      <c r="G18" s="8" t="s">
        <v>927</v>
      </c>
      <c r="H18" s="8"/>
      <c r="I18" s="8"/>
      <c r="J18" s="8"/>
    </row>
    <row r="19" spans="1:10" ht="14.25" x14ac:dyDescent="0.2">
      <c r="A19" s="12" t="s">
        <v>1022</v>
      </c>
      <c r="B19" s="8">
        <v>-4.6900000000000004</v>
      </c>
      <c r="C19" s="8" t="s">
        <v>1023</v>
      </c>
      <c r="D19" s="8" t="s">
        <v>12</v>
      </c>
      <c r="E19" s="8" t="s">
        <v>24</v>
      </c>
      <c r="F19" s="8" t="s">
        <v>891</v>
      </c>
      <c r="G19" s="8" t="s">
        <v>929</v>
      </c>
      <c r="H19" s="8"/>
      <c r="I19" s="8"/>
      <c r="J19" s="8"/>
    </row>
    <row r="20" spans="1:10" ht="14.25" x14ac:dyDescent="0.2">
      <c r="A20" s="12" t="s">
        <v>1024</v>
      </c>
      <c r="B20" s="8">
        <v>0.4083</v>
      </c>
      <c r="C20" s="8" t="s">
        <v>1025</v>
      </c>
      <c r="D20" s="8" t="s">
        <v>9</v>
      </c>
      <c r="E20" s="8" t="s">
        <v>10</v>
      </c>
      <c r="F20" s="8">
        <v>0.5181</v>
      </c>
      <c r="G20" s="8" t="s">
        <v>931</v>
      </c>
      <c r="H20" s="8"/>
      <c r="I20" s="8"/>
      <c r="J20" s="8"/>
    </row>
    <row r="21" spans="1:10" ht="14.25" x14ac:dyDescent="0.2">
      <c r="A21" s="12"/>
      <c r="B21" s="8"/>
      <c r="C21" s="8"/>
      <c r="D21" s="8"/>
      <c r="E21" s="8"/>
      <c r="F21" s="8"/>
      <c r="G21" s="8"/>
      <c r="H21" s="8"/>
      <c r="I21" s="8"/>
      <c r="J21" s="8"/>
    </row>
    <row r="22" spans="1:10" ht="14.25" x14ac:dyDescent="0.2">
      <c r="A22" s="12" t="s">
        <v>882</v>
      </c>
      <c r="B22" s="8" t="s">
        <v>883</v>
      </c>
      <c r="C22" s="8" t="s">
        <v>884</v>
      </c>
      <c r="D22" s="8" t="s">
        <v>15</v>
      </c>
      <c r="E22" s="8" t="s">
        <v>885</v>
      </c>
      <c r="F22" s="8" t="s">
        <v>886</v>
      </c>
      <c r="G22" s="8" t="s">
        <v>887</v>
      </c>
      <c r="H22" s="8" t="s">
        <v>888</v>
      </c>
      <c r="I22" s="8" t="s">
        <v>889</v>
      </c>
    </row>
    <row r="23" spans="1:10" ht="14.25" x14ac:dyDescent="0.2">
      <c r="A23" s="12" t="s">
        <v>1020</v>
      </c>
      <c r="B23" s="8">
        <v>2.0369999999999999</v>
      </c>
      <c r="C23" s="8">
        <v>7.1349999999999998</v>
      </c>
      <c r="D23" s="8">
        <v>-5.0979999999999999</v>
      </c>
      <c r="E23" s="8">
        <v>0.36520000000000002</v>
      </c>
      <c r="F23" s="8">
        <v>6</v>
      </c>
      <c r="G23" s="8">
        <v>6</v>
      </c>
      <c r="H23" s="8">
        <v>19.739999999999998</v>
      </c>
      <c r="I23" s="8">
        <v>15</v>
      </c>
    </row>
    <row r="24" spans="1:10" ht="14.25" x14ac:dyDescent="0.2">
      <c r="A24" s="12" t="s">
        <v>1022</v>
      </c>
      <c r="B24" s="8">
        <v>2.0369999999999999</v>
      </c>
      <c r="C24" s="8">
        <v>6.7270000000000003</v>
      </c>
      <c r="D24" s="8">
        <v>-4.6900000000000004</v>
      </c>
      <c r="E24" s="8">
        <v>0.36520000000000002</v>
      </c>
      <c r="F24" s="8">
        <v>6</v>
      </c>
      <c r="G24" s="8">
        <v>6</v>
      </c>
      <c r="H24" s="8">
        <v>18.16</v>
      </c>
      <c r="I24" s="8">
        <v>15</v>
      </c>
    </row>
    <row r="25" spans="1:10" ht="14.25" x14ac:dyDescent="0.2">
      <c r="A25" s="12" t="s">
        <v>1024</v>
      </c>
      <c r="B25" s="8">
        <v>7.1349999999999998</v>
      </c>
      <c r="C25" s="8">
        <v>6.7270000000000003</v>
      </c>
      <c r="D25" s="8">
        <v>0.4083</v>
      </c>
      <c r="E25" s="8">
        <v>0.36520000000000002</v>
      </c>
      <c r="F25" s="8">
        <v>6</v>
      </c>
      <c r="G25" s="8">
        <v>6</v>
      </c>
      <c r="H25" s="8">
        <v>1.581</v>
      </c>
      <c r="I25" s="8">
        <v>15</v>
      </c>
    </row>
    <row r="26" spans="1:10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0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0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0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0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0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0" ht="14.25" x14ac:dyDescent="0.2">
      <c r="A32" s="12"/>
      <c r="B32" s="8"/>
      <c r="C32" s="8"/>
      <c r="D32" s="8"/>
      <c r="E32" s="8"/>
      <c r="F32" s="8"/>
      <c r="G32" s="8"/>
      <c r="H32" s="8"/>
      <c r="I32" s="8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activeCell="A17" sqref="A17:I25"/>
    </sheetView>
  </sheetViews>
  <sheetFormatPr defaultRowHeight="13.5" x14ac:dyDescent="0.15"/>
  <cols>
    <col min="1" max="1" width="19.375" customWidth="1"/>
    <col min="2" max="4" width="13.125" customWidth="1"/>
  </cols>
  <sheetData>
    <row r="1" spans="1:24" ht="18.75" x14ac:dyDescent="0.3">
      <c r="A1" s="44" t="s">
        <v>673</v>
      </c>
    </row>
    <row r="2" spans="1:24" ht="15" x14ac:dyDescent="0.2">
      <c r="A2" s="1"/>
      <c r="B2" s="10" t="s">
        <v>122</v>
      </c>
      <c r="C2" s="10" t="s">
        <v>123</v>
      </c>
      <c r="D2" s="10" t="s">
        <v>128</v>
      </c>
      <c r="E2" s="1"/>
      <c r="F2" s="1"/>
      <c r="G2" s="1"/>
    </row>
    <row r="3" spans="1:24" ht="14.25" x14ac:dyDescent="0.2">
      <c r="A3" s="27">
        <v>1</v>
      </c>
      <c r="B3" s="10">
        <v>2.35</v>
      </c>
      <c r="C3" s="10">
        <v>6.75</v>
      </c>
      <c r="D3" s="10">
        <v>6.7</v>
      </c>
      <c r="E3" s="3"/>
      <c r="F3" s="4"/>
      <c r="G3" s="5"/>
    </row>
    <row r="4" spans="1:24" ht="14.25" x14ac:dyDescent="0.2">
      <c r="A4" s="27">
        <v>2</v>
      </c>
      <c r="B4" s="10">
        <v>2.39</v>
      </c>
      <c r="C4" s="10">
        <v>8.73</v>
      </c>
      <c r="D4" s="10">
        <v>8.34</v>
      </c>
      <c r="E4" s="3"/>
      <c r="F4" s="4"/>
      <c r="G4" s="5"/>
    </row>
    <row r="5" spans="1:24" ht="14.25" x14ac:dyDescent="0.2">
      <c r="A5" s="27">
        <v>3</v>
      </c>
      <c r="B5" s="10">
        <v>2.34</v>
      </c>
      <c r="C5" s="10">
        <v>5.22</v>
      </c>
      <c r="D5" s="10">
        <v>5.3</v>
      </c>
      <c r="E5" s="3"/>
      <c r="F5" s="4"/>
      <c r="G5" s="5"/>
    </row>
    <row r="6" spans="1:24" ht="14.25" x14ac:dyDescent="0.2">
      <c r="A6" s="27">
        <v>4</v>
      </c>
      <c r="B6" s="10">
        <v>2.86</v>
      </c>
      <c r="C6" s="10">
        <v>6.5</v>
      </c>
      <c r="D6" s="10">
        <v>7.57</v>
      </c>
      <c r="E6" s="3"/>
      <c r="F6" s="4"/>
      <c r="G6" s="5"/>
    </row>
    <row r="7" spans="1:24" ht="14.25" x14ac:dyDescent="0.2">
      <c r="A7" s="27">
        <v>5</v>
      </c>
      <c r="B7" s="10">
        <v>4.6399999999999997</v>
      </c>
      <c r="C7" s="10">
        <v>11.33</v>
      </c>
      <c r="D7" s="10">
        <v>12.68</v>
      </c>
      <c r="E7" s="3"/>
      <c r="F7" s="4"/>
      <c r="G7" s="5"/>
    </row>
    <row r="8" spans="1:24" ht="14.25" x14ac:dyDescent="0.2">
      <c r="A8" s="27">
        <v>6</v>
      </c>
      <c r="B8" s="10">
        <v>4.3899999999999997</v>
      </c>
      <c r="C8" s="10">
        <v>10.51</v>
      </c>
      <c r="D8" s="10">
        <v>11.63</v>
      </c>
      <c r="E8" s="3"/>
      <c r="F8" s="4"/>
      <c r="G8" s="5"/>
    </row>
    <row r="9" spans="1:24" ht="15.75" x14ac:dyDescent="0.25">
      <c r="A9" s="6"/>
      <c r="E9" s="3"/>
      <c r="F9" s="3"/>
      <c r="G9" s="3"/>
      <c r="J9" s="8"/>
      <c r="K9" s="8"/>
      <c r="L9" s="8"/>
    </row>
    <row r="10" spans="1:24" ht="15.75" x14ac:dyDescent="0.25">
      <c r="A10" s="7" t="s">
        <v>0</v>
      </c>
      <c r="B10" s="27">
        <f>COUNT(B3:B9)</f>
        <v>6</v>
      </c>
      <c r="C10" s="27">
        <f>COUNT(C3:C9)</f>
        <v>6</v>
      </c>
      <c r="D10" s="27">
        <f>COUNT(D3:D9)</f>
        <v>6</v>
      </c>
      <c r="E10" s="2"/>
      <c r="F10" s="2"/>
      <c r="G10" s="2"/>
    </row>
    <row r="11" spans="1:24" ht="15.75" x14ac:dyDescent="0.25">
      <c r="A11" s="7" t="s">
        <v>1</v>
      </c>
      <c r="B11" s="47">
        <f>AVERAGE(B3:B9)</f>
        <v>3.1616666666666666</v>
      </c>
      <c r="C11" s="47">
        <f>AVERAGE(C3:C9)</f>
        <v>8.1733333333333338</v>
      </c>
      <c r="D11" s="47">
        <f>AVERAGE(D3:D9)</f>
        <v>8.7033333333333349</v>
      </c>
      <c r="E11" s="3"/>
      <c r="F11" s="3"/>
      <c r="G11" s="3"/>
    </row>
    <row r="12" spans="1:24" ht="15.75" x14ac:dyDescent="0.25">
      <c r="A12" s="7" t="s">
        <v>2</v>
      </c>
      <c r="B12" s="47">
        <f t="shared" ref="B12:D12" si="0">B13/SQRT(B10)</f>
        <v>0.43645096453604554</v>
      </c>
      <c r="C12" s="47">
        <f t="shared" si="0"/>
        <v>0.98796986008908427</v>
      </c>
      <c r="D12" s="47">
        <f t="shared" si="0"/>
        <v>1.1746167223585915</v>
      </c>
      <c r="E12" s="3"/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STDEV(B3:B9)</f>
        <v>1.0690821608588681</v>
      </c>
      <c r="C13" s="47">
        <f>STDEV(C3:C9)</f>
        <v>2.4200220384671431</v>
      </c>
      <c r="D13" s="47">
        <f>STDEV(D3:D9)</f>
        <v>2.8772116131189658</v>
      </c>
      <c r="E13" s="3"/>
      <c r="F13" s="3"/>
      <c r="G13" s="3"/>
    </row>
    <row r="16" spans="1:24" ht="15.75" x14ac:dyDescent="0.25">
      <c r="A16" s="11" t="s">
        <v>7</v>
      </c>
      <c r="I16" s="8"/>
      <c r="J16" s="8"/>
    </row>
    <row r="17" spans="1:10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J17" s="8"/>
    </row>
    <row r="18" spans="1:10" ht="14.25" x14ac:dyDescent="0.2">
      <c r="A18" s="12" t="s">
        <v>1020</v>
      </c>
      <c r="B18" s="8">
        <v>-5.0119999999999996</v>
      </c>
      <c r="C18" s="8" t="s">
        <v>1029</v>
      </c>
      <c r="D18" s="8" t="s">
        <v>12</v>
      </c>
      <c r="E18" s="8" t="s">
        <v>43</v>
      </c>
      <c r="F18" s="8">
        <v>4.3E-3</v>
      </c>
      <c r="G18" s="8" t="s">
        <v>927</v>
      </c>
      <c r="H18" s="8"/>
      <c r="I18" s="8"/>
      <c r="J18" s="8"/>
    </row>
    <row r="19" spans="1:10" ht="14.25" x14ac:dyDescent="0.2">
      <c r="A19" s="12" t="s">
        <v>1022</v>
      </c>
      <c r="B19" s="8">
        <v>-5.5419999999999998</v>
      </c>
      <c r="C19" s="8" t="s">
        <v>1030</v>
      </c>
      <c r="D19" s="8" t="s">
        <v>12</v>
      </c>
      <c r="E19" s="8" t="s">
        <v>43</v>
      </c>
      <c r="F19" s="8">
        <v>1.9E-3</v>
      </c>
      <c r="G19" s="8" t="s">
        <v>929</v>
      </c>
      <c r="H19" s="8"/>
      <c r="I19" s="8"/>
      <c r="J19" s="8"/>
    </row>
    <row r="20" spans="1:10" ht="14.25" x14ac:dyDescent="0.2">
      <c r="A20" s="12" t="s">
        <v>1024</v>
      </c>
      <c r="B20" s="8">
        <v>-0.53</v>
      </c>
      <c r="C20" s="8" t="s">
        <v>1031</v>
      </c>
      <c r="D20" s="8" t="s">
        <v>9</v>
      </c>
      <c r="E20" s="8" t="s">
        <v>10</v>
      </c>
      <c r="F20" s="8">
        <v>0.9133</v>
      </c>
      <c r="G20" s="8" t="s">
        <v>931</v>
      </c>
      <c r="H20" s="8"/>
      <c r="I20" s="8"/>
      <c r="J20" s="8"/>
    </row>
    <row r="21" spans="1:10" ht="14.25" x14ac:dyDescent="0.2">
      <c r="A21" s="12"/>
      <c r="B21" s="8"/>
      <c r="C21" s="8"/>
      <c r="D21" s="8"/>
      <c r="E21" s="8"/>
      <c r="F21" s="8"/>
      <c r="G21" s="8"/>
      <c r="H21" s="8"/>
      <c r="I21" s="8"/>
      <c r="J21" s="8"/>
    </row>
    <row r="22" spans="1:10" ht="14.25" x14ac:dyDescent="0.2">
      <c r="A22" s="12" t="s">
        <v>882</v>
      </c>
      <c r="B22" s="8" t="s">
        <v>883</v>
      </c>
      <c r="C22" s="8" t="s">
        <v>884</v>
      </c>
      <c r="D22" s="8" t="s">
        <v>15</v>
      </c>
      <c r="E22" s="8" t="s">
        <v>885</v>
      </c>
      <c r="F22" s="8" t="s">
        <v>886</v>
      </c>
      <c r="G22" s="8" t="s">
        <v>887</v>
      </c>
      <c r="H22" s="8" t="s">
        <v>888</v>
      </c>
      <c r="I22" s="8" t="s">
        <v>889</v>
      </c>
    </row>
    <row r="23" spans="1:10" ht="14.25" x14ac:dyDescent="0.2">
      <c r="A23" s="12" t="s">
        <v>1020</v>
      </c>
      <c r="B23" s="8">
        <v>3.1619999999999999</v>
      </c>
      <c r="C23" s="8">
        <v>8.173</v>
      </c>
      <c r="D23" s="8">
        <v>-5.0119999999999996</v>
      </c>
      <c r="E23" s="8">
        <v>1.3029999999999999</v>
      </c>
      <c r="F23" s="8">
        <v>6</v>
      </c>
      <c r="G23" s="8">
        <v>6</v>
      </c>
      <c r="H23" s="8">
        <v>5.44</v>
      </c>
      <c r="I23" s="8">
        <v>15</v>
      </c>
    </row>
    <row r="24" spans="1:10" ht="14.25" x14ac:dyDescent="0.2">
      <c r="A24" s="12" t="s">
        <v>1022</v>
      </c>
      <c r="B24" s="8">
        <v>3.1619999999999999</v>
      </c>
      <c r="C24" s="8">
        <v>8.7029999999999994</v>
      </c>
      <c r="D24" s="8">
        <v>-5.5419999999999998</v>
      </c>
      <c r="E24" s="8">
        <v>1.3029999999999999</v>
      </c>
      <c r="F24" s="8">
        <v>6</v>
      </c>
      <c r="G24" s="8">
        <v>6</v>
      </c>
      <c r="H24" s="8">
        <v>6.0149999999999997</v>
      </c>
      <c r="I24" s="8">
        <v>15</v>
      </c>
    </row>
    <row r="25" spans="1:10" ht="14.25" x14ac:dyDescent="0.2">
      <c r="A25" s="12" t="s">
        <v>1024</v>
      </c>
      <c r="B25" s="8">
        <v>8.173</v>
      </c>
      <c r="C25" s="8">
        <v>8.7029999999999994</v>
      </c>
      <c r="D25" s="8">
        <v>-0.53</v>
      </c>
      <c r="E25" s="8">
        <v>1.3029999999999999</v>
      </c>
      <c r="F25" s="8">
        <v>6</v>
      </c>
      <c r="G25" s="8">
        <v>6</v>
      </c>
      <c r="H25" s="8">
        <v>0.57530000000000003</v>
      </c>
      <c r="I25" s="8">
        <v>15</v>
      </c>
    </row>
    <row r="26" spans="1:10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0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0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0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0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0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0" ht="14.25" x14ac:dyDescent="0.2">
      <c r="A32" s="12"/>
      <c r="B32" s="8"/>
      <c r="C32" s="8"/>
      <c r="D32" s="8"/>
      <c r="E32" s="8"/>
      <c r="F32" s="8"/>
      <c r="G32" s="8"/>
      <c r="H32" s="8"/>
      <c r="I32" s="8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E28" sqref="E28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860</v>
      </c>
    </row>
    <row r="2" spans="1:24" ht="15" x14ac:dyDescent="0.2">
      <c r="A2" s="1"/>
      <c r="B2" s="10" t="s">
        <v>39</v>
      </c>
      <c r="C2" s="10" t="s">
        <v>861</v>
      </c>
      <c r="D2" s="10" t="s">
        <v>862</v>
      </c>
      <c r="E2" s="1"/>
      <c r="F2" s="1"/>
      <c r="G2" s="1"/>
    </row>
    <row r="3" spans="1:24" ht="14.25" x14ac:dyDescent="0.2">
      <c r="A3" s="58">
        <v>1</v>
      </c>
      <c r="B3" s="9">
        <v>1.0694349999999999</v>
      </c>
      <c r="C3" s="9">
        <v>2.3448579999999999</v>
      </c>
      <c r="D3" s="9">
        <v>2.4276840000000002</v>
      </c>
      <c r="E3" s="3"/>
      <c r="F3" s="4"/>
      <c r="G3" s="5"/>
    </row>
    <row r="4" spans="1:24" ht="14.25" x14ac:dyDescent="0.2">
      <c r="A4" s="58">
        <v>2</v>
      </c>
      <c r="B4" s="9">
        <v>0.83957999999999999</v>
      </c>
      <c r="C4" s="9">
        <v>1.7020470000000001</v>
      </c>
      <c r="D4" s="9">
        <v>1.9327049999999999</v>
      </c>
      <c r="E4" s="3"/>
      <c r="F4" s="4"/>
      <c r="G4" s="5"/>
    </row>
    <row r="5" spans="1:24" ht="14.25" x14ac:dyDescent="0.2">
      <c r="A5" s="58">
        <v>3</v>
      </c>
      <c r="B5" s="9">
        <v>1.1362049999999999</v>
      </c>
      <c r="C5" s="9">
        <v>2.5393469999999998</v>
      </c>
      <c r="D5" s="9">
        <v>2.1846429999999999</v>
      </c>
      <c r="E5" s="3"/>
      <c r="F5" s="4"/>
      <c r="G5" s="5"/>
    </row>
    <row r="6" spans="1:24" ht="14.25" x14ac:dyDescent="0.2">
      <c r="A6" s="58">
        <v>4</v>
      </c>
      <c r="B6" s="9">
        <v>0.95477999999999996</v>
      </c>
      <c r="C6" s="9">
        <v>2.1632120000000001</v>
      </c>
      <c r="D6" s="9">
        <v>1.499946</v>
      </c>
      <c r="E6" s="3"/>
      <c r="F6" s="4"/>
      <c r="G6" s="5"/>
    </row>
    <row r="7" spans="1:24" ht="15.75" x14ac:dyDescent="0.25">
      <c r="A7" s="6"/>
      <c r="E7" s="3"/>
      <c r="F7" s="3"/>
      <c r="G7" s="3"/>
      <c r="J7" s="8"/>
      <c r="K7" s="8"/>
      <c r="L7" s="8"/>
    </row>
    <row r="8" spans="1:24" ht="15.75" x14ac:dyDescent="0.25">
      <c r="A8" s="7" t="s">
        <v>0</v>
      </c>
      <c r="B8" s="58">
        <f>COUNT(B3:B7)</f>
        <v>4</v>
      </c>
      <c r="C8" s="58">
        <f>COUNT(C3:C7)</f>
        <v>4</v>
      </c>
      <c r="D8" s="58">
        <f>COUNT(D3:D7)</f>
        <v>4</v>
      </c>
      <c r="E8" s="59"/>
      <c r="F8" s="59"/>
      <c r="G8" s="59"/>
      <c r="I8" s="9"/>
      <c r="J8" s="9"/>
      <c r="K8" s="9"/>
    </row>
    <row r="9" spans="1:24" ht="15.75" x14ac:dyDescent="0.25">
      <c r="A9" s="7" t="s">
        <v>1</v>
      </c>
      <c r="B9" s="47">
        <f>AVERAGE(B3:B7)</f>
        <v>0.99999999999999989</v>
      </c>
      <c r="C9" s="47">
        <f>AVERAGE(C3:C7)</f>
        <v>2.1873659999999999</v>
      </c>
      <c r="D9" s="47">
        <f>AVERAGE(D3:D7)</f>
        <v>2.0112444999999997</v>
      </c>
      <c r="E9" s="3"/>
      <c r="F9" s="3"/>
      <c r="G9" s="3"/>
      <c r="I9" s="9"/>
      <c r="J9" s="9"/>
      <c r="K9" s="9"/>
    </row>
    <row r="10" spans="1:24" ht="15.75" x14ac:dyDescent="0.25">
      <c r="A10" s="7" t="s">
        <v>2</v>
      </c>
      <c r="B10" s="47">
        <f t="shared" ref="B10:D10" si="0">B11/SQRT(B8)</f>
        <v>6.5289385335596278E-2</v>
      </c>
      <c r="C10" s="47">
        <f t="shared" si="0"/>
        <v>0.17907454264960962</v>
      </c>
      <c r="D10" s="47">
        <f t="shared" si="0"/>
        <v>0.19813368932049499</v>
      </c>
      <c r="E10" s="3"/>
      <c r="F10" s="3"/>
      <c r="G10" s="3"/>
      <c r="I10" s="9"/>
      <c r="J10" s="9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x14ac:dyDescent="0.25">
      <c r="A11" s="7" t="s">
        <v>3</v>
      </c>
      <c r="B11" s="47">
        <f>STDEV(B3:B7)</f>
        <v>0.13057877067119256</v>
      </c>
      <c r="C11" s="47">
        <f>STDEV(C3:C7)</f>
        <v>0.35814908529921924</v>
      </c>
      <c r="D11" s="47">
        <f>STDEV(D3:D7)</f>
        <v>0.39626737864098999</v>
      </c>
      <c r="E11" s="3"/>
      <c r="F11" s="3"/>
      <c r="G11" s="3"/>
      <c r="I11" s="9"/>
      <c r="J11" s="9"/>
      <c r="K11" s="9"/>
    </row>
    <row r="14" spans="1:24" ht="15.75" x14ac:dyDescent="0.25">
      <c r="A14" s="11" t="s">
        <v>7</v>
      </c>
      <c r="J14" s="8"/>
    </row>
    <row r="15" spans="1:24" ht="14.25" x14ac:dyDescent="0.2">
      <c r="A15" s="12" t="s">
        <v>926</v>
      </c>
      <c r="B15" s="8" t="s">
        <v>15</v>
      </c>
      <c r="C15" s="8" t="s">
        <v>873</v>
      </c>
      <c r="D15" s="8" t="s">
        <v>17</v>
      </c>
      <c r="E15" s="8" t="s">
        <v>18</v>
      </c>
      <c r="F15" s="8" t="s">
        <v>874</v>
      </c>
      <c r="G15" s="8"/>
      <c r="H15" s="8"/>
      <c r="I15" s="8"/>
      <c r="J15" s="8"/>
    </row>
    <row r="16" spans="1:24" ht="14.25" x14ac:dyDescent="0.2">
      <c r="A16" s="12" t="s">
        <v>863</v>
      </c>
      <c r="B16" s="8">
        <v>-1.1870000000000001</v>
      </c>
      <c r="C16" s="8" t="s">
        <v>1026</v>
      </c>
      <c r="D16" s="8" t="s">
        <v>12</v>
      </c>
      <c r="E16" s="8" t="s">
        <v>43</v>
      </c>
      <c r="F16" s="8">
        <v>1.2999999999999999E-3</v>
      </c>
      <c r="G16" s="8" t="s">
        <v>927</v>
      </c>
      <c r="H16" s="8"/>
      <c r="I16" s="8"/>
      <c r="J16" s="8"/>
    </row>
    <row r="17" spans="1:10" ht="14.25" x14ac:dyDescent="0.2">
      <c r="A17" s="12" t="s">
        <v>864</v>
      </c>
      <c r="B17" s="8">
        <v>-1.0109999999999999</v>
      </c>
      <c r="C17" s="8" t="s">
        <v>1027</v>
      </c>
      <c r="D17" s="8" t="s">
        <v>12</v>
      </c>
      <c r="E17" s="8" t="s">
        <v>43</v>
      </c>
      <c r="F17" s="8">
        <v>3.8E-3</v>
      </c>
      <c r="G17" s="8" t="s">
        <v>929</v>
      </c>
      <c r="H17" s="8"/>
      <c r="I17" s="8"/>
      <c r="J17" s="8"/>
    </row>
    <row r="18" spans="1:10" ht="14.25" x14ac:dyDescent="0.2">
      <c r="A18" s="12" t="s">
        <v>865</v>
      </c>
      <c r="B18" s="8">
        <v>0.17610000000000001</v>
      </c>
      <c r="C18" s="8" t="s">
        <v>1028</v>
      </c>
      <c r="D18" s="8" t="s">
        <v>9</v>
      </c>
      <c r="E18" s="8" t="s">
        <v>10</v>
      </c>
      <c r="F18" s="8">
        <v>0.72130000000000005</v>
      </c>
      <c r="G18" s="8" t="s">
        <v>931</v>
      </c>
      <c r="H18" s="8"/>
      <c r="I18" s="8"/>
      <c r="J18" s="8"/>
    </row>
    <row r="19" spans="1:10" ht="14.25" x14ac:dyDescent="0.2">
      <c r="A19" s="12"/>
      <c r="B19" s="8"/>
      <c r="C19" s="8"/>
      <c r="D19" s="8"/>
      <c r="E19" s="8"/>
      <c r="F19" s="8"/>
      <c r="G19" s="8"/>
      <c r="H19" s="8"/>
      <c r="I19" s="8"/>
      <c r="J19" s="8"/>
    </row>
    <row r="20" spans="1:10" ht="14.25" x14ac:dyDescent="0.2">
      <c r="A20" s="12" t="s">
        <v>882</v>
      </c>
      <c r="B20" s="8" t="s">
        <v>883</v>
      </c>
      <c r="C20" s="8" t="s">
        <v>884</v>
      </c>
      <c r="D20" s="8" t="s">
        <v>15</v>
      </c>
      <c r="E20" s="8" t="s">
        <v>885</v>
      </c>
      <c r="F20" s="8" t="s">
        <v>886</v>
      </c>
      <c r="G20" s="8" t="s">
        <v>887</v>
      </c>
      <c r="H20" s="8" t="s">
        <v>888</v>
      </c>
      <c r="I20" s="8" t="s">
        <v>889</v>
      </c>
    </row>
    <row r="21" spans="1:10" ht="14.25" x14ac:dyDescent="0.2">
      <c r="A21" s="12" t="s">
        <v>863</v>
      </c>
      <c r="B21" s="8">
        <v>1</v>
      </c>
      <c r="C21" s="8">
        <v>2.1869999999999998</v>
      </c>
      <c r="D21" s="8">
        <v>-1.1870000000000001</v>
      </c>
      <c r="E21" s="8">
        <v>0.22450000000000001</v>
      </c>
      <c r="F21" s="8">
        <v>4</v>
      </c>
      <c r="G21" s="8">
        <v>4</v>
      </c>
      <c r="H21" s="8">
        <v>7.48</v>
      </c>
      <c r="I21" s="8">
        <v>9</v>
      </c>
    </row>
    <row r="22" spans="1:10" ht="14.25" x14ac:dyDescent="0.2">
      <c r="A22" s="12" t="s">
        <v>864</v>
      </c>
      <c r="B22" s="8">
        <v>1</v>
      </c>
      <c r="C22" s="8">
        <v>2.0110000000000001</v>
      </c>
      <c r="D22" s="8">
        <v>-1.0109999999999999</v>
      </c>
      <c r="E22" s="8">
        <v>0.22450000000000001</v>
      </c>
      <c r="F22" s="8">
        <v>4</v>
      </c>
      <c r="G22" s="8">
        <v>4</v>
      </c>
      <c r="H22" s="8">
        <v>6.3710000000000004</v>
      </c>
      <c r="I22" s="8">
        <v>9</v>
      </c>
    </row>
    <row r="23" spans="1:10" ht="14.25" x14ac:dyDescent="0.2">
      <c r="A23" s="12" t="s">
        <v>865</v>
      </c>
      <c r="B23" s="8">
        <v>2.1869999999999998</v>
      </c>
      <c r="C23" s="8">
        <v>2.0110000000000001</v>
      </c>
      <c r="D23" s="8">
        <v>0.17610000000000001</v>
      </c>
      <c r="E23" s="8">
        <v>0.22450000000000001</v>
      </c>
      <c r="F23" s="8">
        <v>4</v>
      </c>
      <c r="G23" s="8">
        <v>4</v>
      </c>
      <c r="H23" s="8">
        <v>1.1100000000000001</v>
      </c>
      <c r="I23" s="8">
        <v>9</v>
      </c>
    </row>
    <row r="24" spans="1:10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10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0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0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0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0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0" ht="14.25" x14ac:dyDescent="0.2">
      <c r="A30" s="12"/>
      <c r="B30" s="8"/>
      <c r="C30" s="8"/>
      <c r="D30" s="8"/>
      <c r="E30" s="8"/>
      <c r="F30" s="8"/>
      <c r="G30" s="8"/>
      <c r="H30" s="8"/>
      <c r="I30" s="8"/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M24" sqref="M24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866</v>
      </c>
    </row>
    <row r="2" spans="1:24" ht="15" x14ac:dyDescent="0.2">
      <c r="A2" s="1"/>
      <c r="B2" s="10" t="s">
        <v>39</v>
      </c>
      <c r="C2" s="10" t="s">
        <v>867</v>
      </c>
      <c r="D2" s="10" t="s">
        <v>868</v>
      </c>
      <c r="E2" s="1"/>
      <c r="F2" s="1"/>
      <c r="G2" s="1"/>
    </row>
    <row r="3" spans="1:24" ht="14.25" x14ac:dyDescent="0.2">
      <c r="A3" s="58">
        <v>1</v>
      </c>
      <c r="B3" s="9">
        <v>1.1022400000000001</v>
      </c>
      <c r="C3" s="9">
        <v>3.108104</v>
      </c>
      <c r="D3" s="9">
        <v>3.6549489999999998</v>
      </c>
      <c r="E3" s="3"/>
      <c r="F3" s="4"/>
      <c r="G3" s="5"/>
    </row>
    <row r="4" spans="1:24" ht="14.25" x14ac:dyDescent="0.2">
      <c r="A4" s="58">
        <v>2</v>
      </c>
      <c r="B4" s="9">
        <v>0.72612200000000005</v>
      </c>
      <c r="C4" s="9">
        <v>1.81199</v>
      </c>
      <c r="D4" s="9">
        <v>2.284287</v>
      </c>
      <c r="E4" s="3"/>
      <c r="F4" s="4"/>
      <c r="G4" s="5"/>
    </row>
    <row r="5" spans="1:24" ht="14.25" x14ac:dyDescent="0.2">
      <c r="A5" s="58">
        <v>3</v>
      </c>
      <c r="B5" s="9">
        <v>1.018022</v>
      </c>
      <c r="C5" s="9">
        <v>2.7994569999999999</v>
      </c>
      <c r="D5" s="9">
        <v>2.5412629999999998</v>
      </c>
      <c r="E5" s="3"/>
      <c r="F5" s="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ht="14.25" x14ac:dyDescent="0.2">
      <c r="A6" s="58">
        <v>4</v>
      </c>
      <c r="B6" s="9">
        <v>1.153616</v>
      </c>
      <c r="C6" s="9">
        <v>2.5933679999999999</v>
      </c>
      <c r="D6" s="9">
        <v>2.6893829999999999</v>
      </c>
      <c r="E6" s="3"/>
      <c r="F6" s="4"/>
      <c r="G6" s="5"/>
    </row>
    <row r="7" spans="1:24" ht="15.75" x14ac:dyDescent="0.25">
      <c r="A7" s="6"/>
      <c r="E7" s="3"/>
      <c r="F7" s="3"/>
      <c r="G7" s="8"/>
      <c r="H7" s="8"/>
      <c r="I7" s="8"/>
      <c r="J7" s="8"/>
      <c r="K7" s="8"/>
      <c r="L7" s="8"/>
    </row>
    <row r="8" spans="1:24" ht="15.75" x14ac:dyDescent="0.25">
      <c r="A8" s="7" t="s">
        <v>0</v>
      </c>
      <c r="B8" s="58">
        <f>COUNT(B3:B7)</f>
        <v>4</v>
      </c>
      <c r="C8" s="58">
        <f>COUNT(C3:C7)</f>
        <v>4</v>
      </c>
      <c r="D8" s="58">
        <f>COUNT(D3:D7)</f>
        <v>4</v>
      </c>
      <c r="E8" s="59"/>
      <c r="F8" s="59"/>
      <c r="G8" s="8"/>
      <c r="H8" s="8"/>
      <c r="I8" s="8"/>
      <c r="J8" s="9"/>
      <c r="K8" s="9"/>
    </row>
    <row r="9" spans="1:24" ht="15.75" x14ac:dyDescent="0.25">
      <c r="A9" s="7" t="s">
        <v>1</v>
      </c>
      <c r="B9" s="47">
        <f>AVERAGE(B3:B7)</f>
        <v>1</v>
      </c>
      <c r="C9" s="47">
        <f>AVERAGE(C3:C7)</f>
        <v>2.5782297499999998</v>
      </c>
      <c r="D9" s="47">
        <f>AVERAGE(D3:D7)</f>
        <v>2.7924704999999994</v>
      </c>
      <c r="E9" s="3"/>
      <c r="F9" s="3"/>
      <c r="G9" s="8"/>
      <c r="H9" s="8"/>
      <c r="I9" s="8"/>
      <c r="J9" s="9"/>
      <c r="K9" s="9"/>
    </row>
    <row r="10" spans="1:24" ht="15.75" x14ac:dyDescent="0.25">
      <c r="A10" s="7" t="s">
        <v>2</v>
      </c>
      <c r="B10" s="47">
        <f t="shared" ref="B10:D10" si="0">B11/SQRT(B8)</f>
        <v>9.5474623340445611E-2</v>
      </c>
      <c r="C10" s="47">
        <f t="shared" si="0"/>
        <v>0.27644480130892224</v>
      </c>
      <c r="D10" s="47">
        <f t="shared" si="0"/>
        <v>0.29942331702610842</v>
      </c>
      <c r="E10" s="3"/>
      <c r="F10" s="3"/>
      <c r="G10" s="8"/>
      <c r="H10" s="8"/>
      <c r="I10" s="8"/>
      <c r="J10" s="9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x14ac:dyDescent="0.25">
      <c r="A11" s="7" t="s">
        <v>3</v>
      </c>
      <c r="B11" s="47">
        <f>STDEV(B3:B7)</f>
        <v>0.19094924668089122</v>
      </c>
      <c r="C11" s="47">
        <f>STDEV(C3:C7)</f>
        <v>0.55288960261784448</v>
      </c>
      <c r="D11" s="47">
        <f>STDEV(D3:D7)</f>
        <v>0.59884663405221683</v>
      </c>
      <c r="E11" s="3"/>
      <c r="F11" s="3"/>
      <c r="I11" s="9"/>
      <c r="J11" s="9"/>
      <c r="K11" s="9"/>
    </row>
    <row r="14" spans="1:24" ht="15.75" x14ac:dyDescent="0.25">
      <c r="A14" s="11" t="s">
        <v>7</v>
      </c>
      <c r="J14" s="8"/>
    </row>
    <row r="15" spans="1:24" ht="14.25" x14ac:dyDescent="0.2">
      <c r="A15" s="12" t="s">
        <v>926</v>
      </c>
      <c r="B15" s="8" t="s">
        <v>15</v>
      </c>
      <c r="C15" s="8" t="s">
        <v>873</v>
      </c>
      <c r="D15" s="8" t="s">
        <v>17</v>
      </c>
      <c r="E15" s="8" t="s">
        <v>18</v>
      </c>
      <c r="F15" s="8" t="s">
        <v>874</v>
      </c>
      <c r="G15" s="8"/>
      <c r="H15" s="8"/>
      <c r="I15" s="8"/>
      <c r="J15" s="8"/>
    </row>
    <row r="16" spans="1:24" ht="14.25" x14ac:dyDescent="0.2">
      <c r="A16" s="12" t="s">
        <v>863</v>
      </c>
      <c r="B16" s="8">
        <v>-1.5780000000000001</v>
      </c>
      <c r="C16" s="8" t="s">
        <v>1032</v>
      </c>
      <c r="D16" s="8" t="s">
        <v>12</v>
      </c>
      <c r="E16" s="8" t="s">
        <v>43</v>
      </c>
      <c r="F16" s="8">
        <v>3.2000000000000002E-3</v>
      </c>
      <c r="G16" s="8" t="s">
        <v>927</v>
      </c>
      <c r="H16" s="8"/>
      <c r="I16" s="8"/>
      <c r="J16" s="8"/>
    </row>
    <row r="17" spans="1:10" ht="14.25" x14ac:dyDescent="0.2">
      <c r="A17" s="12" t="s">
        <v>864</v>
      </c>
      <c r="B17" s="8">
        <v>-1.792</v>
      </c>
      <c r="C17" s="8" t="s">
        <v>1033</v>
      </c>
      <c r="D17" s="8" t="s">
        <v>12</v>
      </c>
      <c r="E17" s="8" t="s">
        <v>43</v>
      </c>
      <c r="F17" s="8">
        <v>1.4E-3</v>
      </c>
      <c r="G17" s="8" t="s">
        <v>929</v>
      </c>
      <c r="H17" s="8"/>
      <c r="I17" s="8"/>
      <c r="J17" s="8"/>
    </row>
    <row r="18" spans="1:10" ht="14.25" x14ac:dyDescent="0.2">
      <c r="A18" s="12" t="s">
        <v>865</v>
      </c>
      <c r="B18" s="8">
        <v>-0.2142</v>
      </c>
      <c r="C18" s="8" t="s">
        <v>1034</v>
      </c>
      <c r="D18" s="8" t="s">
        <v>9</v>
      </c>
      <c r="E18" s="8" t="s">
        <v>10</v>
      </c>
      <c r="F18" s="8">
        <v>0.80940000000000001</v>
      </c>
      <c r="G18" s="8" t="s">
        <v>931</v>
      </c>
      <c r="H18" s="8"/>
      <c r="I18" s="8"/>
      <c r="J18" s="8"/>
    </row>
    <row r="19" spans="1:10" ht="14.25" x14ac:dyDescent="0.2">
      <c r="A19" s="12"/>
      <c r="B19" s="8"/>
      <c r="C19" s="8"/>
      <c r="D19" s="8"/>
      <c r="E19" s="8"/>
      <c r="F19" s="8"/>
      <c r="G19" s="8"/>
      <c r="H19" s="8"/>
      <c r="I19" s="8"/>
      <c r="J19" s="8"/>
    </row>
    <row r="20" spans="1:10" ht="14.25" x14ac:dyDescent="0.2">
      <c r="A20" s="12" t="s">
        <v>882</v>
      </c>
      <c r="B20" s="8" t="s">
        <v>883</v>
      </c>
      <c r="C20" s="8" t="s">
        <v>884</v>
      </c>
      <c r="D20" s="8" t="s">
        <v>15</v>
      </c>
      <c r="E20" s="8" t="s">
        <v>885</v>
      </c>
      <c r="F20" s="8" t="s">
        <v>886</v>
      </c>
      <c r="G20" s="8" t="s">
        <v>887</v>
      </c>
      <c r="H20" s="8" t="s">
        <v>888</v>
      </c>
      <c r="I20" s="8" t="s">
        <v>889</v>
      </c>
    </row>
    <row r="21" spans="1:10" ht="14.25" x14ac:dyDescent="0.2">
      <c r="A21" s="12" t="s">
        <v>863</v>
      </c>
      <c r="B21" s="8">
        <v>1</v>
      </c>
      <c r="C21" s="8">
        <v>2.5779999999999998</v>
      </c>
      <c r="D21" s="8">
        <v>-1.5780000000000001</v>
      </c>
      <c r="E21" s="8">
        <v>0.34179999999999999</v>
      </c>
      <c r="F21" s="8">
        <v>4</v>
      </c>
      <c r="G21" s="8">
        <v>4</v>
      </c>
      <c r="H21" s="8">
        <v>6.5309999999999997</v>
      </c>
      <c r="I21" s="8">
        <v>9</v>
      </c>
    </row>
    <row r="22" spans="1:10" ht="14.25" x14ac:dyDescent="0.2">
      <c r="A22" s="12" t="s">
        <v>864</v>
      </c>
      <c r="B22" s="8">
        <v>1</v>
      </c>
      <c r="C22" s="8">
        <v>2.7919999999999998</v>
      </c>
      <c r="D22" s="8">
        <v>-1.792</v>
      </c>
      <c r="E22" s="8">
        <v>0.34179999999999999</v>
      </c>
      <c r="F22" s="8">
        <v>4</v>
      </c>
      <c r="G22" s="8">
        <v>4</v>
      </c>
      <c r="H22" s="8">
        <v>7.4169999999999998</v>
      </c>
      <c r="I22" s="8">
        <v>9</v>
      </c>
    </row>
    <row r="23" spans="1:10" ht="14.25" x14ac:dyDescent="0.2">
      <c r="A23" s="12" t="s">
        <v>865</v>
      </c>
      <c r="B23" s="8">
        <v>2.5779999999999998</v>
      </c>
      <c r="C23" s="8">
        <v>2.7919999999999998</v>
      </c>
      <c r="D23" s="8">
        <v>-0.2142</v>
      </c>
      <c r="E23" s="8">
        <v>0.34179999999999999</v>
      </c>
      <c r="F23" s="8">
        <v>4</v>
      </c>
      <c r="G23" s="8">
        <v>4</v>
      </c>
      <c r="H23" s="8">
        <v>0.88660000000000005</v>
      </c>
      <c r="I23" s="8">
        <v>9</v>
      </c>
    </row>
    <row r="24" spans="1:10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10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0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0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0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0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0" ht="14.25" x14ac:dyDescent="0.2">
      <c r="A30" s="12"/>
      <c r="B30" s="8"/>
      <c r="C30" s="8"/>
      <c r="D30" s="8"/>
      <c r="E30" s="8"/>
      <c r="F30" s="8"/>
      <c r="G30" s="8"/>
      <c r="H30" s="8"/>
      <c r="I30" s="8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E22" sqref="E22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693</v>
      </c>
    </row>
    <row r="2" spans="1:10" ht="15" x14ac:dyDescent="0.2">
      <c r="A2" s="1"/>
      <c r="B2" s="10" t="s">
        <v>30</v>
      </c>
      <c r="C2" s="10" t="s">
        <v>31</v>
      </c>
      <c r="D2" s="10"/>
      <c r="E2" s="1"/>
      <c r="I2" s="8"/>
      <c r="J2" s="8"/>
    </row>
    <row r="3" spans="1:10" ht="14.25" x14ac:dyDescent="0.2">
      <c r="A3" s="27">
        <v>1</v>
      </c>
      <c r="B3" s="9">
        <v>1.074632</v>
      </c>
      <c r="C3" s="9">
        <v>2.3546849999999999</v>
      </c>
      <c r="D3" s="9"/>
      <c r="E3" s="3"/>
    </row>
    <row r="4" spans="1:10" ht="14.25" x14ac:dyDescent="0.2">
      <c r="A4" s="27">
        <v>2</v>
      </c>
      <c r="B4" s="9">
        <v>0.95586000000000004</v>
      </c>
      <c r="C4" s="9">
        <v>1.9129069999999999</v>
      </c>
      <c r="D4" s="9"/>
      <c r="E4" s="3"/>
    </row>
    <row r="5" spans="1:10" ht="14.25" x14ac:dyDescent="0.2">
      <c r="A5" s="27">
        <v>3</v>
      </c>
      <c r="B5" s="9">
        <v>0.85048199999999996</v>
      </c>
      <c r="C5" s="9">
        <v>3.5512260000000002</v>
      </c>
      <c r="D5" s="9"/>
      <c r="E5" s="3"/>
    </row>
    <row r="6" spans="1:10" ht="14.25" x14ac:dyDescent="0.2">
      <c r="A6" s="27">
        <v>4</v>
      </c>
      <c r="B6" s="9">
        <v>1.1190260000000001</v>
      </c>
      <c r="C6" s="9">
        <v>4.6681699999999999</v>
      </c>
      <c r="D6" s="9"/>
      <c r="E6" s="3"/>
    </row>
    <row r="7" spans="1:10" ht="14.25" x14ac:dyDescent="0.2">
      <c r="A7" s="27">
        <v>5</v>
      </c>
      <c r="B7" s="9">
        <v>1.2947120000000001</v>
      </c>
      <c r="C7" s="9">
        <v>1.212358</v>
      </c>
      <c r="D7" s="9"/>
      <c r="E7" s="3"/>
    </row>
    <row r="8" spans="1:10" ht="14.25" x14ac:dyDescent="0.2">
      <c r="A8" s="27">
        <v>6</v>
      </c>
      <c r="B8" s="9">
        <v>0.70528809999999997</v>
      </c>
      <c r="C8" s="9">
        <v>4.956582</v>
      </c>
      <c r="D8" s="9"/>
      <c r="E8" s="3"/>
    </row>
    <row r="9" spans="1:10" ht="14.25" x14ac:dyDescent="0.2">
      <c r="A9" s="27">
        <v>7</v>
      </c>
      <c r="B9" s="9">
        <v>1.0154840000000001</v>
      </c>
      <c r="C9" s="9">
        <v>2.8672309999999999</v>
      </c>
      <c r="D9" s="9"/>
      <c r="E9" s="3"/>
    </row>
    <row r="10" spans="1:10" ht="14.25" x14ac:dyDescent="0.2">
      <c r="A10" s="27">
        <v>8</v>
      </c>
      <c r="B10" s="9">
        <v>0.98451549999999999</v>
      </c>
      <c r="C10" s="9">
        <v>2.73678</v>
      </c>
      <c r="D10" s="9"/>
      <c r="E10" s="3"/>
    </row>
    <row r="11" spans="1:10" ht="14.25" x14ac:dyDescent="0.2">
      <c r="A11" s="27">
        <v>9</v>
      </c>
      <c r="B11" s="9">
        <v>1.0956459999999999</v>
      </c>
      <c r="C11" s="9">
        <v>2.7415280000000002</v>
      </c>
      <c r="D11" s="9"/>
      <c r="E11" s="3"/>
    </row>
    <row r="12" spans="1:10" ht="14.25" x14ac:dyDescent="0.2">
      <c r="A12" s="27">
        <v>10</v>
      </c>
      <c r="B12" s="9">
        <v>1.190266</v>
      </c>
      <c r="C12" s="9">
        <v>2.654461</v>
      </c>
      <c r="D12" s="9"/>
      <c r="E12" s="3"/>
    </row>
    <row r="13" spans="1:10" ht="14.25" x14ac:dyDescent="0.2">
      <c r="A13" s="27">
        <v>11</v>
      </c>
      <c r="B13" s="9">
        <v>0.87079700000000004</v>
      </c>
      <c r="C13" s="9"/>
      <c r="D13" s="9"/>
      <c r="E13" s="3"/>
    </row>
    <row r="14" spans="1:10" ht="14.25" x14ac:dyDescent="0.2">
      <c r="A14" s="27">
        <v>12</v>
      </c>
      <c r="B14" s="9">
        <v>0.84329109999999996</v>
      </c>
      <c r="C14" s="9"/>
      <c r="D14" s="9"/>
      <c r="E14" s="3"/>
    </row>
    <row r="15" spans="1:10" ht="15.75" x14ac:dyDescent="0.25">
      <c r="A15" s="6"/>
      <c r="E15" s="3"/>
    </row>
    <row r="16" spans="1:10" ht="14.25" x14ac:dyDescent="0.2">
      <c r="A16" s="12" t="s">
        <v>20</v>
      </c>
      <c r="B16" s="8"/>
      <c r="D16" s="2"/>
      <c r="E16" s="2"/>
    </row>
    <row r="17" spans="1:15" ht="14.25" x14ac:dyDescent="0.2">
      <c r="A17" s="12" t="s">
        <v>21</v>
      </c>
      <c r="B17" s="8" t="s">
        <v>891</v>
      </c>
      <c r="D17" s="3"/>
      <c r="E17" s="3"/>
    </row>
    <row r="18" spans="1:15" ht="14.25" x14ac:dyDescent="0.2">
      <c r="A18" s="12" t="s">
        <v>23</v>
      </c>
      <c r="B18" s="8" t="s">
        <v>24</v>
      </c>
      <c r="D18" s="3"/>
      <c r="E18" s="3"/>
    </row>
    <row r="19" spans="1:15" ht="14.25" x14ac:dyDescent="0.2">
      <c r="A19" s="12" t="s">
        <v>932</v>
      </c>
      <c r="B19" s="8" t="s">
        <v>12</v>
      </c>
      <c r="D19" s="3"/>
      <c r="E19" s="3"/>
    </row>
    <row r="20" spans="1:15" ht="14.25" x14ac:dyDescent="0.2">
      <c r="A20" s="12" t="s">
        <v>26</v>
      </c>
      <c r="B20" s="8" t="s">
        <v>27</v>
      </c>
    </row>
    <row r="21" spans="1:15" ht="14.25" x14ac:dyDescent="0.2">
      <c r="A21" s="12" t="s">
        <v>28</v>
      </c>
      <c r="B21" s="8" t="s">
        <v>933</v>
      </c>
    </row>
    <row r="22" spans="1:15" ht="15.75" x14ac:dyDescent="0.25">
      <c r="A22" s="11"/>
    </row>
    <row r="24" spans="1:15" ht="14.25" x14ac:dyDescent="0.2">
      <c r="A24" s="12"/>
      <c r="B24" s="8"/>
    </row>
    <row r="25" spans="1:15" ht="14.25" x14ac:dyDescent="0.2">
      <c r="A25" s="12"/>
      <c r="B25" s="8"/>
    </row>
    <row r="26" spans="1:15" ht="14.25" x14ac:dyDescent="0.2">
      <c r="A26" s="12"/>
      <c r="B26" s="8"/>
    </row>
    <row r="27" spans="1:15" ht="15" x14ac:dyDescent="0.25">
      <c r="A27" s="12"/>
      <c r="B27" s="8"/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14.25" x14ac:dyDescent="0.2">
      <c r="A28" s="12"/>
      <c r="B28" s="8"/>
    </row>
    <row r="29" spans="1:15" ht="14.25" x14ac:dyDescent="0.2">
      <c r="A29" s="12"/>
      <c r="B29" s="8"/>
    </row>
    <row r="40" spans="14:15" ht="14.25" x14ac:dyDescent="0.2">
      <c r="N40" s="10"/>
      <c r="O40" s="10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  <row r="48" spans="14:15" ht="14.25" x14ac:dyDescent="0.2">
      <c r="N48" s="8"/>
      <c r="O48" s="8"/>
    </row>
    <row r="49" spans="14:15" ht="14.25" x14ac:dyDescent="0.2">
      <c r="N49" s="8"/>
      <c r="O49" s="8"/>
    </row>
    <row r="50" spans="14:15" ht="14.25" x14ac:dyDescent="0.2">
      <c r="N50" s="8"/>
      <c r="O50" s="8"/>
    </row>
    <row r="51" spans="14:15" ht="14.25" x14ac:dyDescent="0.2">
      <c r="N51" s="8"/>
      <c r="O51" s="8"/>
    </row>
    <row r="52" spans="14:15" ht="14.25" x14ac:dyDescent="0.2">
      <c r="N52" s="8"/>
      <c r="O52" s="8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G9" sqref="G9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672</v>
      </c>
    </row>
    <row r="2" spans="1:10" ht="15" x14ac:dyDescent="0.2">
      <c r="A2" s="15"/>
      <c r="B2" s="20" t="s">
        <v>205</v>
      </c>
      <c r="C2" s="20" t="s">
        <v>206</v>
      </c>
      <c r="D2" s="10"/>
      <c r="E2" s="1"/>
      <c r="I2" s="8"/>
      <c r="J2" s="8"/>
    </row>
    <row r="3" spans="1:10" ht="14.25" x14ac:dyDescent="0.2">
      <c r="A3" s="54">
        <v>1</v>
      </c>
      <c r="B3" s="9">
        <v>0.88694399999999995</v>
      </c>
      <c r="C3" s="9">
        <v>8.7758330000000004</v>
      </c>
      <c r="D3" s="9"/>
      <c r="E3" s="3"/>
    </row>
    <row r="4" spans="1:10" ht="14.25" x14ac:dyDescent="0.2">
      <c r="A4" s="54">
        <v>2</v>
      </c>
      <c r="B4" s="9">
        <v>0.87855899999999998</v>
      </c>
      <c r="C4" s="9">
        <v>7.7837589999999999</v>
      </c>
      <c r="D4" s="9"/>
      <c r="E4" s="3"/>
    </row>
    <row r="5" spans="1:10" ht="14.25" x14ac:dyDescent="0.2">
      <c r="A5" s="54">
        <v>3</v>
      </c>
      <c r="B5" s="9">
        <v>1.226038</v>
      </c>
      <c r="C5" s="9">
        <v>6.4264840000000003</v>
      </c>
      <c r="D5" s="9"/>
      <c r="E5" s="3"/>
    </row>
    <row r="6" spans="1:10" ht="14.25" x14ac:dyDescent="0.2">
      <c r="A6" s="54">
        <v>4</v>
      </c>
      <c r="B6" s="9">
        <v>1.0319849999999999</v>
      </c>
      <c r="C6" s="9">
        <v>8.2682699999999993</v>
      </c>
      <c r="D6" s="9"/>
      <c r="E6" s="3"/>
    </row>
    <row r="7" spans="1:10" ht="14.25" x14ac:dyDescent="0.2">
      <c r="A7" s="54">
        <v>5</v>
      </c>
      <c r="B7" s="9">
        <v>1.104363</v>
      </c>
      <c r="C7" s="9">
        <v>9.9743209999999998</v>
      </c>
      <c r="D7" s="9"/>
      <c r="E7" s="3"/>
    </row>
    <row r="8" spans="1:10" ht="14.25" x14ac:dyDescent="0.2">
      <c r="A8" s="54">
        <v>6</v>
      </c>
      <c r="B8" s="9">
        <v>0.98617299999999997</v>
      </c>
      <c r="C8" s="9">
        <v>7.1616489999999997</v>
      </c>
      <c r="D8" s="9"/>
      <c r="E8" s="3"/>
    </row>
    <row r="9" spans="1:10" ht="14.25" x14ac:dyDescent="0.2">
      <c r="A9" s="54">
        <v>7</v>
      </c>
      <c r="B9" s="9">
        <v>1.1274839999999999</v>
      </c>
      <c r="C9" s="9">
        <v>8.2796400000000006</v>
      </c>
      <c r="D9" s="9"/>
      <c r="E9" s="3"/>
    </row>
    <row r="10" spans="1:10" ht="14.25" x14ac:dyDescent="0.2">
      <c r="A10" s="54">
        <v>8</v>
      </c>
      <c r="B10" s="9">
        <v>0.75845399999999996</v>
      </c>
      <c r="C10" s="9">
        <v>7.5171659999999996</v>
      </c>
      <c r="D10" s="9"/>
      <c r="E10" s="3"/>
    </row>
    <row r="11" spans="1:10" x14ac:dyDescent="0.15">
      <c r="A11" s="2"/>
      <c r="E11" s="3"/>
    </row>
    <row r="12" spans="1:10" ht="15.75" x14ac:dyDescent="0.25">
      <c r="A12" s="7" t="s">
        <v>0</v>
      </c>
      <c r="B12" s="27">
        <f>COUNT(B3:B11)</f>
        <v>8</v>
      </c>
      <c r="C12" s="27">
        <f>COUNT(C3:C11)</f>
        <v>8</v>
      </c>
      <c r="D12" s="2"/>
      <c r="E12" s="2"/>
    </row>
    <row r="13" spans="1:10" ht="15.75" x14ac:dyDescent="0.25">
      <c r="A13" s="7" t="s">
        <v>1</v>
      </c>
      <c r="B13" s="47">
        <f>AVERAGE(B3:B11)</f>
        <v>1</v>
      </c>
      <c r="C13" s="47">
        <f>AVERAGE(C3:C11)</f>
        <v>8.0233902500000003</v>
      </c>
      <c r="D13" s="3"/>
      <c r="E13" s="3"/>
    </row>
    <row r="14" spans="1:10" ht="15.75" x14ac:dyDescent="0.25">
      <c r="A14" s="7" t="s">
        <v>2</v>
      </c>
      <c r="B14" s="47">
        <f t="shared" ref="B14:C14" si="0">B15/SQRT(B12)</f>
        <v>5.4334489072648165E-2</v>
      </c>
      <c r="C14" s="47">
        <f t="shared" si="0"/>
        <v>0.38042092735180277</v>
      </c>
      <c r="D14" s="3"/>
      <c r="E14" s="3"/>
    </row>
    <row r="15" spans="1:10" ht="15.75" x14ac:dyDescent="0.25">
      <c r="A15" s="7" t="s">
        <v>3</v>
      </c>
      <c r="B15" s="47">
        <f>STDEV(B3:B11)</f>
        <v>0.15368114270230354</v>
      </c>
      <c r="C15" s="47">
        <f>STDEV(C3:C11)</f>
        <v>1.0759928697429388</v>
      </c>
      <c r="D15" s="3"/>
      <c r="E15" s="3"/>
    </row>
    <row r="16" spans="1:10" ht="15.75" x14ac:dyDescent="0.25">
      <c r="A16" s="7"/>
      <c r="C16" s="9"/>
    </row>
    <row r="17" spans="1:2" ht="14.25" x14ac:dyDescent="0.2">
      <c r="A17" s="12" t="s">
        <v>20</v>
      </c>
      <c r="B17" s="8"/>
    </row>
    <row r="18" spans="1:2" ht="14.25" x14ac:dyDescent="0.2">
      <c r="A18" s="12" t="s">
        <v>21</v>
      </c>
      <c r="B18" s="8" t="s">
        <v>891</v>
      </c>
    </row>
    <row r="19" spans="1:2" ht="14.25" x14ac:dyDescent="0.2">
      <c r="A19" s="12" t="s">
        <v>23</v>
      </c>
      <c r="B19" s="8" t="s">
        <v>24</v>
      </c>
    </row>
    <row r="20" spans="1:2" ht="14.25" x14ac:dyDescent="0.2">
      <c r="A20" s="12" t="s">
        <v>932</v>
      </c>
      <c r="B20" s="8" t="s">
        <v>12</v>
      </c>
    </row>
    <row r="21" spans="1:2" ht="14.25" x14ac:dyDescent="0.2">
      <c r="A21" s="12" t="s">
        <v>26</v>
      </c>
      <c r="B21" s="8" t="s">
        <v>27</v>
      </c>
    </row>
    <row r="22" spans="1:2" ht="14.25" x14ac:dyDescent="0.2">
      <c r="A22" s="12" t="s">
        <v>28</v>
      </c>
      <c r="B22" s="8" t="s">
        <v>1035</v>
      </c>
    </row>
    <row r="23" spans="1:2" ht="14.25" x14ac:dyDescent="0.2">
      <c r="A23" s="12"/>
      <c r="B23" s="8"/>
    </row>
    <row r="24" spans="1:2" ht="14.25" x14ac:dyDescent="0.2">
      <c r="A24" s="12"/>
      <c r="B24" s="8"/>
    </row>
    <row r="25" spans="1:2" ht="14.25" x14ac:dyDescent="0.2">
      <c r="A25" s="12"/>
      <c r="B25" s="8"/>
    </row>
    <row r="36" spans="14:15" ht="14.25" x14ac:dyDescent="0.2">
      <c r="N36" s="10"/>
      <c r="O36" s="10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  <row r="48" spans="14:15" ht="14.25" x14ac:dyDescent="0.2">
      <c r="N48" s="8"/>
      <c r="O48" s="8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4" workbookViewId="0">
      <selection activeCell="D57" sqref="D57"/>
    </sheetView>
  </sheetViews>
  <sheetFormatPr defaultRowHeight="13.5" x14ac:dyDescent="0.15"/>
  <cols>
    <col min="1" max="1" width="24.5" customWidth="1"/>
    <col min="3" max="3" width="12.75" bestFit="1" customWidth="1"/>
  </cols>
  <sheetData>
    <row r="1" spans="1:10" ht="18.75" x14ac:dyDescent="0.3">
      <c r="A1" s="44" t="s">
        <v>207</v>
      </c>
      <c r="H1" s="10"/>
    </row>
    <row r="2" spans="1:10" ht="15" x14ac:dyDescent="0.2">
      <c r="A2" s="15"/>
      <c r="B2" s="20"/>
      <c r="C2" s="20"/>
      <c r="D2" s="10"/>
      <c r="E2" s="1"/>
      <c r="H2" s="10"/>
      <c r="I2" s="8"/>
      <c r="J2" s="8"/>
    </row>
    <row r="3" spans="1:10" ht="14.25" x14ac:dyDescent="0.2">
      <c r="A3" s="10" t="s">
        <v>208</v>
      </c>
      <c r="B3" s="20" t="s">
        <v>205</v>
      </c>
      <c r="C3" s="20" t="s">
        <v>206</v>
      </c>
      <c r="D3" s="9"/>
      <c r="E3" s="3"/>
      <c r="H3" s="10"/>
    </row>
    <row r="4" spans="1:10" ht="14.25" x14ac:dyDescent="0.2">
      <c r="A4" s="10">
        <v>2.2999999999999998</v>
      </c>
      <c r="B4" s="10"/>
      <c r="C4" s="10" t="s">
        <v>211</v>
      </c>
      <c r="D4" s="9"/>
      <c r="E4" s="3"/>
      <c r="H4" s="10"/>
    </row>
    <row r="5" spans="1:10" ht="14.25" x14ac:dyDescent="0.2">
      <c r="A5" s="10">
        <v>2.2999999999999998</v>
      </c>
      <c r="B5" s="10"/>
      <c r="C5" s="10" t="s">
        <v>211</v>
      </c>
      <c r="D5" s="9"/>
      <c r="E5" s="3"/>
      <c r="H5" s="10"/>
    </row>
    <row r="6" spans="1:10" ht="14.25" x14ac:dyDescent="0.2">
      <c r="A6" s="10">
        <v>2.85</v>
      </c>
      <c r="B6" s="10"/>
      <c r="C6" s="10" t="s">
        <v>210</v>
      </c>
      <c r="D6" s="9"/>
      <c r="E6" s="3"/>
      <c r="H6" s="10"/>
    </row>
    <row r="7" spans="1:10" ht="14.25" x14ac:dyDescent="0.2">
      <c r="A7" s="10">
        <v>7.6</v>
      </c>
      <c r="B7" s="10"/>
      <c r="C7" s="10" t="s">
        <v>210</v>
      </c>
      <c r="D7" s="9"/>
      <c r="E7" s="3"/>
      <c r="H7" s="10"/>
    </row>
    <row r="8" spans="1:10" ht="14.25" x14ac:dyDescent="0.2">
      <c r="A8" s="10">
        <v>7.6</v>
      </c>
      <c r="B8" s="10"/>
      <c r="C8" s="10" t="s">
        <v>210</v>
      </c>
      <c r="D8" s="9"/>
      <c r="E8" s="3"/>
      <c r="H8" s="10"/>
    </row>
    <row r="9" spans="1:10" ht="14.25" x14ac:dyDescent="0.2">
      <c r="A9" s="10">
        <v>10</v>
      </c>
      <c r="B9" s="10"/>
      <c r="C9" s="10" t="s">
        <v>210</v>
      </c>
      <c r="D9" s="9"/>
      <c r="E9" s="3"/>
      <c r="H9" s="10"/>
    </row>
    <row r="10" spans="1:10" ht="14.25" x14ac:dyDescent="0.2">
      <c r="A10" s="10">
        <v>10</v>
      </c>
      <c r="B10" s="10"/>
      <c r="C10" s="10" t="s">
        <v>210</v>
      </c>
      <c r="D10" s="9"/>
      <c r="E10" s="3"/>
      <c r="H10" s="10"/>
    </row>
    <row r="11" spans="1:10" ht="14.25" x14ac:dyDescent="0.2">
      <c r="A11" s="10">
        <v>11.1</v>
      </c>
      <c r="B11" s="10"/>
      <c r="C11" s="10" t="s">
        <v>210</v>
      </c>
      <c r="E11" s="3"/>
      <c r="H11" s="10"/>
    </row>
    <row r="12" spans="1:10" ht="14.25" x14ac:dyDescent="0.2">
      <c r="A12" s="10">
        <v>11.3</v>
      </c>
      <c r="B12" s="10"/>
      <c r="C12" s="10" t="s">
        <v>210</v>
      </c>
      <c r="D12" s="2"/>
      <c r="E12" s="2"/>
      <c r="H12" s="10"/>
    </row>
    <row r="13" spans="1:10" ht="14.25" x14ac:dyDescent="0.2">
      <c r="A13" s="10">
        <v>11.3</v>
      </c>
      <c r="B13" s="10"/>
      <c r="C13" s="10" t="s">
        <v>210</v>
      </c>
      <c r="D13" s="3"/>
      <c r="E13" s="3"/>
      <c r="H13" s="10"/>
    </row>
    <row r="14" spans="1:10" ht="14.25" x14ac:dyDescent="0.2">
      <c r="A14" s="10">
        <v>11.7</v>
      </c>
      <c r="B14" s="10"/>
      <c r="C14" s="10" t="s">
        <v>210</v>
      </c>
      <c r="D14" s="3"/>
      <c r="E14" s="3"/>
      <c r="H14" s="10"/>
    </row>
    <row r="15" spans="1:10" ht="14.25" x14ac:dyDescent="0.2">
      <c r="A15" s="10">
        <v>11.9</v>
      </c>
      <c r="B15" s="10"/>
      <c r="C15" s="10" t="s">
        <v>210</v>
      </c>
      <c r="D15" s="3"/>
      <c r="E15" s="3"/>
      <c r="H15" s="10"/>
    </row>
    <row r="16" spans="1:10" ht="14.25" x14ac:dyDescent="0.2">
      <c r="A16" s="10">
        <v>12.7</v>
      </c>
      <c r="B16" s="10"/>
      <c r="C16" s="10" t="s">
        <v>210</v>
      </c>
      <c r="H16" s="10"/>
    </row>
    <row r="17" spans="1:8" ht="14.25" x14ac:dyDescent="0.2">
      <c r="A17" s="10">
        <v>13</v>
      </c>
      <c r="B17" s="10"/>
      <c r="C17" s="10" t="s">
        <v>210</v>
      </c>
      <c r="H17" s="10"/>
    </row>
    <row r="18" spans="1:8" ht="14.25" x14ac:dyDescent="0.2">
      <c r="A18" s="10">
        <v>13</v>
      </c>
      <c r="B18" s="10"/>
      <c r="C18" s="10" t="s">
        <v>210</v>
      </c>
      <c r="H18" s="10"/>
    </row>
    <row r="19" spans="1:8" ht="14.25" x14ac:dyDescent="0.2">
      <c r="A19" s="10">
        <v>13</v>
      </c>
      <c r="B19" s="10"/>
      <c r="C19" s="10" t="s">
        <v>210</v>
      </c>
      <c r="H19" s="10"/>
    </row>
    <row r="20" spans="1:8" ht="14.25" x14ac:dyDescent="0.2">
      <c r="A20" s="10">
        <v>13.1</v>
      </c>
      <c r="B20" s="10"/>
      <c r="C20" s="10" t="s">
        <v>210</v>
      </c>
      <c r="H20" s="10"/>
    </row>
    <row r="21" spans="1:8" ht="14.25" x14ac:dyDescent="0.2">
      <c r="A21" s="10">
        <v>13.6</v>
      </c>
      <c r="B21" s="10"/>
      <c r="C21" s="10" t="s">
        <v>210</v>
      </c>
      <c r="H21" s="10"/>
    </row>
    <row r="22" spans="1:8" ht="14.25" x14ac:dyDescent="0.2">
      <c r="A22" s="10">
        <v>13.6</v>
      </c>
      <c r="B22" s="10"/>
      <c r="C22" s="10" t="s">
        <v>210</v>
      </c>
      <c r="H22" s="10"/>
    </row>
    <row r="23" spans="1:8" ht="14.25" x14ac:dyDescent="0.2">
      <c r="A23" s="10">
        <v>13.9</v>
      </c>
      <c r="B23" s="10"/>
      <c r="C23" s="10" t="s">
        <v>210</v>
      </c>
    </row>
    <row r="24" spans="1:8" ht="14.25" x14ac:dyDescent="0.2">
      <c r="A24" s="10">
        <v>14.3</v>
      </c>
      <c r="B24" s="10"/>
      <c r="C24" s="10" t="s">
        <v>210</v>
      </c>
    </row>
    <row r="25" spans="1:8" ht="14.25" x14ac:dyDescent="0.2">
      <c r="A25" s="10">
        <v>15.1</v>
      </c>
      <c r="B25" s="10"/>
      <c r="C25" s="10" t="s">
        <v>210</v>
      </c>
    </row>
    <row r="26" spans="1:8" x14ac:dyDescent="0.15">
      <c r="A26" s="2"/>
      <c r="B26" s="2"/>
      <c r="C26" s="2"/>
    </row>
    <row r="27" spans="1:8" ht="14.25" x14ac:dyDescent="0.2">
      <c r="A27" s="10" t="s">
        <v>209</v>
      </c>
      <c r="B27" s="27">
        <v>20</v>
      </c>
      <c r="C27" s="27">
        <v>22</v>
      </c>
    </row>
    <row r="29" spans="1:8" ht="15.75" x14ac:dyDescent="0.25">
      <c r="A29" s="11" t="s">
        <v>7</v>
      </c>
    </row>
    <row r="30" spans="1:8" ht="14.25" x14ac:dyDescent="0.2">
      <c r="A30" s="12" t="s">
        <v>212</v>
      </c>
      <c r="B30" s="8"/>
    </row>
    <row r="31" spans="1:8" ht="14.25" x14ac:dyDescent="0.2">
      <c r="A31" s="12" t="s">
        <v>213</v>
      </c>
      <c r="B31" s="8">
        <v>22.84</v>
      </c>
    </row>
    <row r="32" spans="1:8" ht="14.25" x14ac:dyDescent="0.2">
      <c r="A32" s="12" t="s">
        <v>214</v>
      </c>
      <c r="B32" s="8">
        <v>1</v>
      </c>
    </row>
    <row r="33" spans="1:15" ht="14.25" x14ac:dyDescent="0.2">
      <c r="A33" s="12" t="s">
        <v>21</v>
      </c>
      <c r="B33" s="8" t="s">
        <v>22</v>
      </c>
    </row>
    <row r="34" spans="1:15" ht="14.25" x14ac:dyDescent="0.2">
      <c r="A34" s="12" t="s">
        <v>23</v>
      </c>
      <c r="B34" s="8" t="s">
        <v>24</v>
      </c>
    </row>
    <row r="35" spans="1:15" ht="14.25" x14ac:dyDescent="0.2">
      <c r="A35" s="12" t="s">
        <v>215</v>
      </c>
      <c r="B35" s="8" t="s">
        <v>12</v>
      </c>
    </row>
    <row r="36" spans="1:15" ht="14.25" x14ac:dyDescent="0.2">
      <c r="N36" s="10"/>
      <c r="O36" s="10"/>
    </row>
    <row r="37" spans="1:15" ht="14.25" x14ac:dyDescent="0.2">
      <c r="N37" s="8"/>
      <c r="O37" s="8"/>
    </row>
    <row r="38" spans="1:15" ht="14.25" x14ac:dyDescent="0.2">
      <c r="N38" s="8"/>
      <c r="O38" s="8"/>
    </row>
    <row r="39" spans="1:15" ht="14.25" x14ac:dyDescent="0.2">
      <c r="N39" s="8"/>
      <c r="O39" s="8"/>
    </row>
    <row r="40" spans="1:15" ht="14.25" x14ac:dyDescent="0.2">
      <c r="N40" s="8"/>
      <c r="O40" s="8"/>
    </row>
    <row r="41" spans="1:15" ht="14.25" x14ac:dyDescent="0.2">
      <c r="N41" s="8"/>
      <c r="O41" s="8"/>
    </row>
    <row r="42" spans="1:15" ht="14.25" x14ac:dyDescent="0.2">
      <c r="N42" s="8"/>
      <c r="O42" s="8"/>
    </row>
    <row r="43" spans="1:15" ht="14.25" x14ac:dyDescent="0.2">
      <c r="N43" s="8"/>
      <c r="O43" s="8"/>
    </row>
    <row r="44" spans="1:15" ht="14.25" x14ac:dyDescent="0.2">
      <c r="N44" s="8"/>
      <c r="O44" s="8"/>
    </row>
    <row r="45" spans="1:15" ht="14.25" x14ac:dyDescent="0.2">
      <c r="N45" s="8"/>
      <c r="O45" s="8"/>
    </row>
    <row r="46" spans="1:15" ht="14.25" x14ac:dyDescent="0.2">
      <c r="N46" s="8"/>
      <c r="O46" s="8"/>
    </row>
    <row r="47" spans="1:15" ht="14.25" x14ac:dyDescent="0.2">
      <c r="N47" s="8"/>
      <c r="O47" s="8"/>
    </row>
    <row r="48" spans="1:15" ht="14.25" x14ac:dyDescent="0.2">
      <c r="N48" s="8"/>
      <c r="O48" s="8"/>
    </row>
  </sheetData>
  <sortState ref="H1:H48">
    <sortCondition ref="H1:H48"/>
  </sortState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J34" sqref="J34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671</v>
      </c>
    </row>
    <row r="2" spans="1:10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0" ht="14.25" x14ac:dyDescent="0.2">
      <c r="A3" s="27">
        <v>1</v>
      </c>
      <c r="B3" s="9">
        <v>0.13</v>
      </c>
      <c r="C3" s="9">
        <v>2.4900000000000002</v>
      </c>
      <c r="D3" s="9"/>
      <c r="E3" s="3"/>
    </row>
    <row r="4" spans="1:10" ht="14.25" x14ac:dyDescent="0.2">
      <c r="A4" s="27">
        <v>2</v>
      </c>
      <c r="B4" s="9">
        <v>0.15</v>
      </c>
      <c r="C4" s="9">
        <v>2.12</v>
      </c>
      <c r="D4" s="9"/>
      <c r="E4" s="3"/>
    </row>
    <row r="5" spans="1:10" ht="14.25" x14ac:dyDescent="0.2">
      <c r="A5" s="27">
        <v>3</v>
      </c>
      <c r="B5" s="9">
        <v>0.06</v>
      </c>
      <c r="C5" s="9">
        <v>4.1500000000000004</v>
      </c>
      <c r="D5" s="9"/>
      <c r="E5" s="3"/>
    </row>
    <row r="6" spans="1:10" ht="14.25" x14ac:dyDescent="0.2">
      <c r="A6" s="27">
        <v>4</v>
      </c>
      <c r="B6" s="9">
        <v>0.06</v>
      </c>
      <c r="C6" s="9">
        <v>3.17</v>
      </c>
      <c r="D6" s="9"/>
      <c r="E6" s="3"/>
    </row>
    <row r="7" spans="1:10" ht="14.25" x14ac:dyDescent="0.2">
      <c r="A7" s="27">
        <v>5</v>
      </c>
      <c r="B7" s="9">
        <v>0.12</v>
      </c>
      <c r="C7" s="9">
        <v>2.2200000000000002</v>
      </c>
      <c r="D7" s="9"/>
      <c r="E7" s="3"/>
    </row>
    <row r="8" spans="1:10" x14ac:dyDescent="0.15">
      <c r="A8" s="2"/>
      <c r="E8" s="3"/>
    </row>
    <row r="9" spans="1:10" ht="15.75" x14ac:dyDescent="0.25">
      <c r="A9" s="7" t="s">
        <v>0</v>
      </c>
      <c r="B9" s="27">
        <f>COUNT(B3:B8)</f>
        <v>5</v>
      </c>
      <c r="C9" s="27">
        <f>COUNT(C3:C8)</f>
        <v>5</v>
      </c>
      <c r="D9" s="2"/>
      <c r="E9" s="2"/>
    </row>
    <row r="10" spans="1:10" ht="15.75" x14ac:dyDescent="0.25">
      <c r="A10" s="7" t="s">
        <v>1</v>
      </c>
      <c r="B10" s="47">
        <f>AVERAGE(B3:B8)</f>
        <v>0.10400000000000001</v>
      </c>
      <c r="C10" s="47">
        <f>AVERAGE(C3:C8)</f>
        <v>2.8300000000000005</v>
      </c>
      <c r="D10" s="3"/>
      <c r="E10" s="3"/>
      <c r="I10" s="8"/>
      <c r="J10" s="8"/>
    </row>
    <row r="11" spans="1:10" ht="15.75" x14ac:dyDescent="0.25">
      <c r="A11" s="7" t="s">
        <v>2</v>
      </c>
      <c r="B11" s="47">
        <f>B12/SQRT(B9)</f>
        <v>1.8601075237738268E-2</v>
      </c>
      <c r="C11" s="47">
        <f t="shared" ref="C11" si="0">C12/SQRT(C9)</f>
        <v>0.37747847620758423</v>
      </c>
      <c r="D11" s="3"/>
      <c r="E11" s="3"/>
      <c r="I11" s="8"/>
      <c r="J11" s="8"/>
    </row>
    <row r="12" spans="1:10" ht="15.75" x14ac:dyDescent="0.25">
      <c r="A12" s="7" t="s">
        <v>3</v>
      </c>
      <c r="B12" s="47">
        <f>STDEV(B3:B8)</f>
        <v>4.1593268686170831E-2</v>
      </c>
      <c r="C12" s="47">
        <f>STDEV(C3:C8)</f>
        <v>0.84406753284319536</v>
      </c>
      <c r="D12" s="3"/>
      <c r="E12" s="3"/>
      <c r="I12" s="8"/>
      <c r="J12" s="8"/>
    </row>
    <row r="13" spans="1:10" ht="15.75" x14ac:dyDescent="0.25">
      <c r="A13" s="7"/>
      <c r="C13" s="61"/>
      <c r="I13" s="8"/>
      <c r="J13" s="8"/>
    </row>
    <row r="14" spans="1:10" ht="14.25" x14ac:dyDescent="0.2">
      <c r="I14" s="8"/>
      <c r="J14" s="8"/>
    </row>
    <row r="15" spans="1:10" ht="14.25" x14ac:dyDescent="0.2">
      <c r="A15" s="12" t="s">
        <v>20</v>
      </c>
      <c r="B15" s="8"/>
    </row>
    <row r="16" spans="1:10" ht="14.25" x14ac:dyDescent="0.2">
      <c r="A16" s="12" t="s">
        <v>21</v>
      </c>
      <c r="B16" s="8" t="s">
        <v>891</v>
      </c>
    </row>
    <row r="17" spans="1:2" ht="14.25" x14ac:dyDescent="0.2">
      <c r="A17" s="12" t="s">
        <v>23</v>
      </c>
      <c r="B17" s="8" t="s">
        <v>24</v>
      </c>
    </row>
    <row r="18" spans="1:2" ht="14.25" x14ac:dyDescent="0.2">
      <c r="A18" s="12" t="s">
        <v>932</v>
      </c>
      <c r="B18" s="8" t="s">
        <v>12</v>
      </c>
    </row>
    <row r="19" spans="1:2" ht="14.25" x14ac:dyDescent="0.2">
      <c r="A19" s="12" t="s">
        <v>26</v>
      </c>
      <c r="B19" s="8" t="s">
        <v>27</v>
      </c>
    </row>
    <row r="20" spans="1:2" ht="14.25" x14ac:dyDescent="0.2">
      <c r="A20" s="12" t="s">
        <v>28</v>
      </c>
      <c r="B20" s="8" t="s">
        <v>1036</v>
      </c>
    </row>
    <row r="21" spans="1:2" ht="14.25" x14ac:dyDescent="0.2">
      <c r="A21" s="12"/>
      <c r="B21" s="8"/>
    </row>
    <row r="22" spans="1:2" ht="14.25" x14ac:dyDescent="0.2">
      <c r="A22" s="12"/>
      <c r="B22" s="8"/>
    </row>
    <row r="33" spans="14:15" ht="14.25" x14ac:dyDescent="0.2">
      <c r="N33" s="10"/>
      <c r="O33" s="10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7"/>
  <sheetViews>
    <sheetView topLeftCell="A70" workbookViewId="0">
      <selection activeCell="C141" sqref="C141"/>
    </sheetView>
  </sheetViews>
  <sheetFormatPr defaultRowHeight="13.5" x14ac:dyDescent="0.15"/>
  <cols>
    <col min="1" max="1" width="35.375" bestFit="1" customWidth="1"/>
    <col min="3" max="3" width="12.75" bestFit="1" customWidth="1"/>
  </cols>
  <sheetData>
    <row r="1" spans="1:41" ht="18.75" x14ac:dyDescent="0.3">
      <c r="A1" s="44" t="s">
        <v>286</v>
      </c>
    </row>
    <row r="2" spans="1:41" ht="14.25" x14ac:dyDescent="0.2">
      <c r="A2" s="25" t="s">
        <v>216</v>
      </c>
      <c r="B2" s="54" t="s">
        <v>217</v>
      </c>
      <c r="C2" s="54" t="s">
        <v>218</v>
      </c>
      <c r="D2" s="54" t="s">
        <v>219</v>
      </c>
      <c r="E2" s="54" t="s">
        <v>220</v>
      </c>
      <c r="F2" s="54" t="s">
        <v>221</v>
      </c>
      <c r="G2" s="54" t="s">
        <v>222</v>
      </c>
      <c r="I2" s="8"/>
      <c r="J2" s="8"/>
    </row>
    <row r="3" spans="1:41" ht="14.25" x14ac:dyDescent="0.2">
      <c r="A3" s="27">
        <v>1</v>
      </c>
      <c r="B3" s="9">
        <v>82.07414</v>
      </c>
      <c r="C3" s="9">
        <v>47.72</v>
      </c>
      <c r="D3" s="9">
        <v>2.86</v>
      </c>
      <c r="E3" s="9">
        <v>1.45</v>
      </c>
      <c r="F3" s="9">
        <v>0.89</v>
      </c>
      <c r="G3" s="9">
        <v>1.54</v>
      </c>
    </row>
    <row r="4" spans="1:41" ht="14.25" x14ac:dyDescent="0.2">
      <c r="A4" s="27">
        <v>2</v>
      </c>
      <c r="B4" s="9">
        <v>80.766559999999998</v>
      </c>
      <c r="C4" s="9">
        <v>46.96</v>
      </c>
      <c r="D4" s="9">
        <v>2.0699999999999998</v>
      </c>
      <c r="E4" s="9">
        <v>1.1000000000000001</v>
      </c>
      <c r="F4" s="9">
        <v>0.87</v>
      </c>
      <c r="G4" s="9">
        <v>1.23</v>
      </c>
    </row>
    <row r="5" spans="1:41" ht="14.25" x14ac:dyDescent="0.2">
      <c r="A5" s="27">
        <v>3</v>
      </c>
      <c r="B5" s="9">
        <v>82.990219999999994</v>
      </c>
      <c r="C5" s="9">
        <v>48.25</v>
      </c>
      <c r="D5" s="9">
        <v>2.35</v>
      </c>
      <c r="E5" s="9">
        <v>1.19</v>
      </c>
      <c r="F5" s="9">
        <v>0.88</v>
      </c>
      <c r="G5" s="9">
        <v>1.37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14.25" x14ac:dyDescent="0.2">
      <c r="A6" s="27">
        <v>4</v>
      </c>
      <c r="B6" s="9">
        <v>81.551500000000004</v>
      </c>
      <c r="C6" s="9">
        <v>47.41</v>
      </c>
      <c r="D6" s="9">
        <v>2.33</v>
      </c>
      <c r="E6" s="9">
        <v>1.21</v>
      </c>
      <c r="F6" s="9">
        <v>0.87</v>
      </c>
      <c r="G6" s="9">
        <v>1.39</v>
      </c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O6" s="8"/>
    </row>
    <row r="7" spans="1:41" ht="14.25" x14ac:dyDescent="0.2">
      <c r="A7" s="27">
        <v>5</v>
      </c>
      <c r="B7" s="9">
        <v>76.539109999999994</v>
      </c>
      <c r="C7" s="9">
        <v>44.5</v>
      </c>
      <c r="D7" s="9">
        <v>2.64</v>
      </c>
      <c r="E7" s="9">
        <v>1.49</v>
      </c>
      <c r="F7" s="9">
        <v>0.75</v>
      </c>
      <c r="G7" s="9">
        <v>1.28</v>
      </c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1" ht="14.25" x14ac:dyDescent="0.2">
      <c r="A8" s="27">
        <v>6</v>
      </c>
      <c r="B8" s="9">
        <v>77.297200000000004</v>
      </c>
      <c r="C8" s="9">
        <v>44.94</v>
      </c>
      <c r="D8" s="9">
        <v>2.64</v>
      </c>
      <c r="E8" s="9">
        <v>1.48</v>
      </c>
      <c r="F8" s="9">
        <v>0.79</v>
      </c>
      <c r="G8" s="9">
        <v>1.38</v>
      </c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1" ht="14.25" x14ac:dyDescent="0.2">
      <c r="A9" s="27">
        <v>7</v>
      </c>
      <c r="B9" s="9">
        <v>73.074870000000004</v>
      </c>
      <c r="C9" s="9">
        <v>42.49</v>
      </c>
      <c r="D9" s="9">
        <v>2.27</v>
      </c>
      <c r="E9" s="9">
        <v>1.37</v>
      </c>
      <c r="F9" s="9">
        <v>0.71</v>
      </c>
      <c r="G9" s="9">
        <v>1.25</v>
      </c>
    </row>
    <row r="10" spans="1:41" ht="14.25" x14ac:dyDescent="0.2">
      <c r="A10" s="27">
        <v>8</v>
      </c>
      <c r="B10" s="9">
        <v>65.659310000000005</v>
      </c>
      <c r="C10" s="9">
        <v>35.17</v>
      </c>
      <c r="D10" s="9">
        <v>3</v>
      </c>
      <c r="E10" s="9">
        <v>1.53</v>
      </c>
      <c r="F10" s="9">
        <v>0.9</v>
      </c>
      <c r="G10" s="9">
        <v>1.59</v>
      </c>
      <c r="J10" s="12"/>
      <c r="K10" s="12"/>
      <c r="L10" s="12"/>
    </row>
    <row r="11" spans="1:41" ht="14.25" x14ac:dyDescent="0.2">
      <c r="A11" s="27">
        <v>9</v>
      </c>
      <c r="B11" s="9">
        <v>68.651570000000007</v>
      </c>
      <c r="C11" s="9">
        <v>36.17</v>
      </c>
      <c r="D11" s="9">
        <v>2.17</v>
      </c>
      <c r="E11" s="9">
        <v>1.1599999999999999</v>
      </c>
      <c r="F11" s="9">
        <v>0.88</v>
      </c>
      <c r="G11" s="9">
        <v>1.29</v>
      </c>
      <c r="J11" s="8"/>
      <c r="K11" s="8"/>
      <c r="L11" s="8"/>
    </row>
    <row r="12" spans="1:41" ht="14.25" x14ac:dyDescent="0.2">
      <c r="A12" s="27">
        <v>10</v>
      </c>
      <c r="B12" s="9">
        <v>73.8613</v>
      </c>
      <c r="C12" s="9">
        <v>42.94</v>
      </c>
      <c r="D12" s="9">
        <v>2.4700000000000002</v>
      </c>
      <c r="E12" s="9">
        <v>1.25</v>
      </c>
      <c r="F12" s="9">
        <v>0.89</v>
      </c>
      <c r="G12" s="9">
        <v>1.43</v>
      </c>
      <c r="J12" s="8"/>
      <c r="K12" s="8"/>
      <c r="L12" s="8"/>
    </row>
    <row r="13" spans="1:41" ht="14.25" x14ac:dyDescent="0.2">
      <c r="A13" s="27">
        <v>11</v>
      </c>
      <c r="B13" s="9">
        <v>85.629069999999999</v>
      </c>
      <c r="C13" s="9">
        <v>49.78</v>
      </c>
      <c r="D13" s="9">
        <v>2.4500000000000002</v>
      </c>
      <c r="E13" s="9">
        <v>1.27</v>
      </c>
      <c r="F13" s="9">
        <v>0.88</v>
      </c>
      <c r="G13" s="9">
        <v>1.43</v>
      </c>
      <c r="J13" s="8"/>
      <c r="K13" s="8"/>
      <c r="L13" s="8"/>
    </row>
    <row r="14" spans="1:41" ht="14.25" x14ac:dyDescent="0.2">
      <c r="A14" s="27">
        <v>12</v>
      </c>
      <c r="B14" s="9">
        <v>88.019970000000001</v>
      </c>
      <c r="C14" s="9">
        <v>51.17</v>
      </c>
      <c r="D14" s="9">
        <v>2.89</v>
      </c>
      <c r="E14" s="9">
        <v>1.8</v>
      </c>
      <c r="F14" s="9">
        <v>0.68</v>
      </c>
      <c r="G14" s="9">
        <v>1.27</v>
      </c>
      <c r="J14" s="8"/>
      <c r="K14" s="8"/>
      <c r="L14" s="8"/>
    </row>
    <row r="15" spans="1:41" ht="14.25" x14ac:dyDescent="0.2">
      <c r="A15" s="27">
        <v>13</v>
      </c>
      <c r="B15" s="9">
        <v>88.155180000000001</v>
      </c>
      <c r="C15" s="9">
        <v>58.28</v>
      </c>
      <c r="D15" s="9">
        <v>1.71</v>
      </c>
      <c r="E15" s="9">
        <v>1</v>
      </c>
      <c r="F15" s="9">
        <v>0.8</v>
      </c>
      <c r="G15" s="9">
        <v>1.22</v>
      </c>
      <c r="J15" s="8"/>
      <c r="K15" s="8"/>
      <c r="L15" s="8"/>
    </row>
    <row r="16" spans="1:41" ht="14.25" x14ac:dyDescent="0.2">
      <c r="A16" s="2"/>
      <c r="E16" s="3"/>
      <c r="J16" s="8"/>
      <c r="K16" s="8"/>
      <c r="L16" s="8"/>
    </row>
    <row r="17" spans="1:14" ht="15.75" x14ac:dyDescent="0.25">
      <c r="A17" s="7" t="s">
        <v>0</v>
      </c>
      <c r="B17" s="27">
        <f t="shared" ref="B17:G17" si="0">COUNT(B3:B16)</f>
        <v>13</v>
      </c>
      <c r="C17" s="27">
        <f t="shared" si="0"/>
        <v>13</v>
      </c>
      <c r="D17" s="27">
        <f t="shared" si="0"/>
        <v>13</v>
      </c>
      <c r="E17" s="27">
        <f t="shared" si="0"/>
        <v>13</v>
      </c>
      <c r="F17" s="27">
        <f>COUNT(F3:F16)</f>
        <v>13</v>
      </c>
      <c r="G17" s="27">
        <f t="shared" si="0"/>
        <v>13</v>
      </c>
      <c r="J17" s="8"/>
      <c r="K17" s="8"/>
      <c r="L17" s="8"/>
    </row>
    <row r="18" spans="1:14" ht="15.75" x14ac:dyDescent="0.25">
      <c r="A18" s="7" t="s">
        <v>1</v>
      </c>
      <c r="B18" s="47">
        <f t="shared" ref="B18:G18" si="1">AVERAGE(B3:B16)</f>
        <v>78.789999999999992</v>
      </c>
      <c r="C18" s="47">
        <f t="shared" si="1"/>
        <v>45.829230769230769</v>
      </c>
      <c r="D18" s="47">
        <f t="shared" si="1"/>
        <v>2.4499999999999997</v>
      </c>
      <c r="E18" s="47">
        <f t="shared" si="1"/>
        <v>1.3307692307692305</v>
      </c>
      <c r="F18" s="47">
        <f t="shared" si="1"/>
        <v>0.83000000000000007</v>
      </c>
      <c r="G18" s="47">
        <f t="shared" si="1"/>
        <v>1.359230769230769</v>
      </c>
      <c r="I18" s="8"/>
      <c r="J18" s="8"/>
      <c r="K18" s="8"/>
      <c r="L18" s="8"/>
    </row>
    <row r="19" spans="1:14" ht="15.75" x14ac:dyDescent="0.25">
      <c r="A19" s="7" t="s">
        <v>2</v>
      </c>
      <c r="B19" s="47">
        <f t="shared" ref="B19:C19" si="2">B20/SQRT(B17)</f>
        <v>1.9596644979562186</v>
      </c>
      <c r="C19" s="47">
        <f t="shared" si="2"/>
        <v>1.6819979959508509</v>
      </c>
      <c r="D19" s="47">
        <f t="shared" ref="D19:G19" si="3">D20/SQRT(D17)</f>
        <v>0.10012812305062485</v>
      </c>
      <c r="E19" s="47">
        <f t="shared" si="3"/>
        <v>5.9898006670972552E-2</v>
      </c>
      <c r="F19" s="47">
        <f t="shared" si="3"/>
        <v>2.0970064133034733E-2</v>
      </c>
      <c r="G19" s="47">
        <f t="shared" si="3"/>
        <v>3.2472109106469901E-2</v>
      </c>
      <c r="I19" s="8"/>
      <c r="J19" s="8"/>
      <c r="K19" s="8"/>
      <c r="L19" s="8"/>
    </row>
    <row r="20" spans="1:14" ht="15.75" x14ac:dyDescent="0.25">
      <c r="A20" s="7" t="s">
        <v>3</v>
      </c>
      <c r="B20" s="47">
        <f t="shared" ref="B20:G20" si="4">STDEV(B3:B16)</f>
        <v>7.0656708300875417</v>
      </c>
      <c r="C20" s="47">
        <f t="shared" si="4"/>
        <v>6.0645300196284637</v>
      </c>
      <c r="D20" s="47">
        <f t="shared" si="4"/>
        <v>0.3610170817749957</v>
      </c>
      <c r="E20" s="47">
        <f t="shared" si="4"/>
        <v>0.21596533435027562</v>
      </c>
      <c r="F20" s="47">
        <f t="shared" si="4"/>
        <v>7.5608641481425029E-2</v>
      </c>
      <c r="G20" s="47">
        <f t="shared" si="4"/>
        <v>0.11707985440583836</v>
      </c>
      <c r="I20" s="8"/>
      <c r="J20" s="8"/>
      <c r="K20" s="8"/>
      <c r="L20" s="8"/>
    </row>
    <row r="21" spans="1:14" ht="15.75" x14ac:dyDescent="0.25">
      <c r="A21" s="7"/>
      <c r="C21" s="16"/>
      <c r="I21" s="8"/>
      <c r="J21" s="8"/>
      <c r="K21" s="8"/>
      <c r="L21" s="8"/>
    </row>
    <row r="22" spans="1:14" ht="14.25" x14ac:dyDescent="0.2">
      <c r="A22" s="25" t="s">
        <v>224</v>
      </c>
      <c r="B22" s="54" t="s">
        <v>227</v>
      </c>
      <c r="C22" s="54" t="s">
        <v>235</v>
      </c>
      <c r="D22" s="54" t="s">
        <v>828</v>
      </c>
      <c r="E22" s="54" t="s">
        <v>829</v>
      </c>
      <c r="F22" s="54" t="s">
        <v>221</v>
      </c>
      <c r="G22" s="54" t="s">
        <v>222</v>
      </c>
      <c r="I22" s="8"/>
      <c r="J22" s="8"/>
      <c r="K22" s="8"/>
      <c r="L22" s="8"/>
    </row>
    <row r="23" spans="1:14" ht="14.25" x14ac:dyDescent="0.2">
      <c r="A23" s="27">
        <v>1</v>
      </c>
      <c r="B23" s="9">
        <v>30.62152</v>
      </c>
      <c r="C23" s="55">
        <v>13.82</v>
      </c>
      <c r="D23" s="55">
        <v>3.05</v>
      </c>
      <c r="E23" s="55">
        <v>2.63</v>
      </c>
      <c r="F23" s="55">
        <v>0.91</v>
      </c>
      <c r="G23" s="55">
        <v>1.1000000000000001</v>
      </c>
      <c r="H23" s="18"/>
      <c r="J23" s="8"/>
      <c r="K23" s="8"/>
      <c r="L23" s="8"/>
    </row>
    <row r="24" spans="1:14" ht="14.25" x14ac:dyDescent="0.2">
      <c r="A24" s="27">
        <v>2</v>
      </c>
      <c r="B24" s="9">
        <v>58.711289999999998</v>
      </c>
      <c r="C24" s="55">
        <v>29.86</v>
      </c>
      <c r="D24" s="55">
        <v>2.93</v>
      </c>
      <c r="E24" s="55">
        <v>2.06</v>
      </c>
      <c r="F24" s="55">
        <v>0.84</v>
      </c>
      <c r="G24" s="55">
        <v>0.94</v>
      </c>
      <c r="H24" s="18"/>
      <c r="J24" s="8"/>
      <c r="K24" s="8"/>
      <c r="L24" s="8"/>
    </row>
    <row r="25" spans="1:14" ht="14.25" x14ac:dyDescent="0.2">
      <c r="A25" s="27">
        <v>3</v>
      </c>
      <c r="B25" s="9">
        <v>40.619169999999997</v>
      </c>
      <c r="C25" s="55">
        <v>19.41</v>
      </c>
      <c r="D25" s="55">
        <v>3.77</v>
      </c>
      <c r="E25" s="55">
        <v>3.04</v>
      </c>
      <c r="F25" s="55">
        <v>0.61</v>
      </c>
      <c r="G25" s="55">
        <v>0.81</v>
      </c>
      <c r="H25" s="18"/>
      <c r="J25" s="8"/>
      <c r="K25" s="8"/>
      <c r="L25" s="8"/>
    </row>
    <row r="26" spans="1:14" ht="14.25" x14ac:dyDescent="0.2">
      <c r="A26" s="27">
        <v>4</v>
      </c>
      <c r="B26" s="9">
        <v>54.06962</v>
      </c>
      <c r="C26" s="55">
        <v>26.96</v>
      </c>
      <c r="D26" s="55">
        <v>3.09</v>
      </c>
      <c r="E26" s="55">
        <v>2.2599999999999998</v>
      </c>
      <c r="F26" s="55">
        <v>0.72</v>
      </c>
      <c r="G26" s="55">
        <v>1.1599999999999999</v>
      </c>
      <c r="H26" s="18"/>
      <c r="J26" s="8"/>
      <c r="K26" s="8"/>
      <c r="L26" s="8"/>
    </row>
    <row r="27" spans="1:14" ht="14.25" x14ac:dyDescent="0.2">
      <c r="A27" s="27">
        <v>5</v>
      </c>
      <c r="B27" s="9">
        <v>58.354730000000004</v>
      </c>
      <c r="C27" s="55">
        <v>29.51</v>
      </c>
      <c r="D27" s="55">
        <v>2.8</v>
      </c>
      <c r="E27" s="55">
        <v>1.98</v>
      </c>
      <c r="F27" s="55">
        <v>0.8</v>
      </c>
      <c r="G27" s="55">
        <v>1.18</v>
      </c>
      <c r="H27" s="18"/>
      <c r="J27" s="8"/>
      <c r="K27" s="8"/>
      <c r="L27" s="8"/>
    </row>
    <row r="28" spans="1:14" ht="14.25" x14ac:dyDescent="0.2">
      <c r="A28" s="27">
        <v>6</v>
      </c>
      <c r="B28" s="9">
        <v>40.598660000000002</v>
      </c>
      <c r="C28" s="55">
        <v>19.53</v>
      </c>
      <c r="D28" s="55">
        <v>4.07</v>
      </c>
      <c r="E28" s="55">
        <v>3.28</v>
      </c>
      <c r="F28" s="55">
        <v>0.7</v>
      </c>
      <c r="G28" s="55">
        <v>0.9</v>
      </c>
      <c r="H28" s="18"/>
      <c r="J28" s="8"/>
      <c r="K28" s="8"/>
      <c r="L28" s="8"/>
    </row>
    <row r="29" spans="1:14" ht="14.25" x14ac:dyDescent="0.2">
      <c r="A29" s="27">
        <v>7</v>
      </c>
      <c r="B29" s="9">
        <v>30.00909</v>
      </c>
      <c r="C29" s="55">
        <v>13.54</v>
      </c>
      <c r="D29" s="55">
        <v>2.75</v>
      </c>
      <c r="E29" s="55">
        <v>2.37</v>
      </c>
      <c r="F29" s="55">
        <v>0.82</v>
      </c>
      <c r="G29" s="55">
        <v>0.99</v>
      </c>
      <c r="H29" s="18"/>
      <c r="J29" s="8"/>
      <c r="K29" s="8"/>
      <c r="L29" s="8"/>
    </row>
    <row r="30" spans="1:14" ht="14.25" x14ac:dyDescent="0.2">
      <c r="A30" s="27">
        <v>8</v>
      </c>
      <c r="B30" s="9">
        <v>30.00909</v>
      </c>
      <c r="C30" s="55">
        <v>13.54</v>
      </c>
      <c r="D30" s="55">
        <v>2.31</v>
      </c>
      <c r="E30" s="55">
        <v>1.62</v>
      </c>
      <c r="F30" s="55">
        <v>0.67</v>
      </c>
      <c r="G30" s="55">
        <v>0.74</v>
      </c>
      <c r="H30" s="18"/>
      <c r="J30" s="8"/>
      <c r="K30" s="8"/>
      <c r="L30" s="8"/>
    </row>
    <row r="31" spans="1:14" ht="14.25" x14ac:dyDescent="0.2">
      <c r="A31" s="27">
        <v>9</v>
      </c>
      <c r="B31" s="9">
        <v>39.806789999999999</v>
      </c>
      <c r="C31" s="55">
        <v>19.03</v>
      </c>
      <c r="D31" s="55">
        <v>3.7</v>
      </c>
      <c r="E31" s="55">
        <v>2.98</v>
      </c>
      <c r="F31" s="55">
        <v>0.6</v>
      </c>
      <c r="G31" s="55">
        <v>0.8</v>
      </c>
      <c r="H31" s="18"/>
      <c r="J31" s="8"/>
      <c r="K31" s="8"/>
      <c r="L31" s="8"/>
      <c r="N31" s="8"/>
    </row>
    <row r="32" spans="1:14" ht="14.25" x14ac:dyDescent="0.2">
      <c r="A32" s="27">
        <v>10</v>
      </c>
      <c r="B32" s="9">
        <v>53.528919999999999</v>
      </c>
      <c r="C32" s="55">
        <v>26.69</v>
      </c>
      <c r="D32" s="55">
        <v>3.06</v>
      </c>
      <c r="E32" s="55">
        <v>2.23</v>
      </c>
      <c r="F32" s="55">
        <v>0.71</v>
      </c>
      <c r="G32" s="55">
        <v>1.1499999999999999</v>
      </c>
      <c r="H32" s="18"/>
      <c r="J32" s="8"/>
      <c r="K32" s="8"/>
      <c r="L32" s="8"/>
      <c r="N32" s="8"/>
    </row>
    <row r="33" spans="1:14" ht="14.25" x14ac:dyDescent="0.2">
      <c r="A33" s="27">
        <v>11</v>
      </c>
      <c r="B33" s="9">
        <v>51.582410000000003</v>
      </c>
      <c r="C33" s="55">
        <v>25.72</v>
      </c>
      <c r="D33" s="55">
        <v>2.95</v>
      </c>
      <c r="E33" s="55">
        <v>2.15</v>
      </c>
      <c r="F33" s="55">
        <v>0.69</v>
      </c>
      <c r="G33" s="55">
        <v>1.1100000000000001</v>
      </c>
      <c r="H33" s="18"/>
      <c r="J33" s="8"/>
      <c r="K33" s="8"/>
      <c r="L33" s="8"/>
      <c r="N33" s="8"/>
    </row>
    <row r="34" spans="1:14" ht="14.25" x14ac:dyDescent="0.2">
      <c r="A34" s="27">
        <v>12</v>
      </c>
      <c r="B34" s="9">
        <v>29.090440000000001</v>
      </c>
      <c r="C34" s="55">
        <v>13.13</v>
      </c>
      <c r="D34" s="55">
        <v>2.59</v>
      </c>
      <c r="E34" s="55">
        <v>2.2400000000000002</v>
      </c>
      <c r="F34" s="55">
        <v>0.77</v>
      </c>
      <c r="G34" s="55">
        <v>0.93</v>
      </c>
      <c r="H34" s="18"/>
      <c r="J34" s="8"/>
      <c r="K34" s="8"/>
      <c r="L34" s="8"/>
      <c r="N34" s="8"/>
    </row>
    <row r="35" spans="1:14" ht="14.25" x14ac:dyDescent="0.2">
      <c r="A35" s="27">
        <v>13</v>
      </c>
      <c r="B35" s="9">
        <v>28.937329999999999</v>
      </c>
      <c r="C35" s="55">
        <v>13.06</v>
      </c>
      <c r="D35" s="55">
        <v>2.4900000000000002</v>
      </c>
      <c r="E35" s="55">
        <v>1.75</v>
      </c>
      <c r="F35" s="55">
        <v>0.72</v>
      </c>
      <c r="G35" s="55">
        <v>0.8</v>
      </c>
      <c r="H35" s="18"/>
      <c r="J35" s="8"/>
      <c r="K35" s="8"/>
      <c r="L35" s="8"/>
      <c r="N35" s="8"/>
    </row>
    <row r="36" spans="1:14" ht="14.25" x14ac:dyDescent="0.2">
      <c r="A36" s="27">
        <v>14</v>
      </c>
      <c r="B36" s="9">
        <v>37.978929999999998</v>
      </c>
      <c r="C36" s="55">
        <v>18.149999999999999</v>
      </c>
      <c r="D36" s="55">
        <v>3.96</v>
      </c>
      <c r="E36" s="55">
        <v>3.19</v>
      </c>
      <c r="F36" s="55">
        <v>0.56999999999999995</v>
      </c>
      <c r="G36" s="55">
        <v>0.76</v>
      </c>
      <c r="H36" s="18"/>
      <c r="J36" s="8"/>
      <c r="K36" s="8"/>
      <c r="L36" s="8"/>
      <c r="N36" s="8"/>
    </row>
    <row r="37" spans="1:14" ht="14.25" x14ac:dyDescent="0.2">
      <c r="A37" s="27">
        <v>15</v>
      </c>
      <c r="B37" s="9">
        <v>33.182009999999998</v>
      </c>
      <c r="C37" s="55">
        <v>16.7</v>
      </c>
      <c r="D37" s="55">
        <v>5.82</v>
      </c>
      <c r="E37" s="55">
        <v>4.33</v>
      </c>
      <c r="F37" s="55">
        <v>0.51</v>
      </c>
      <c r="G37" s="55">
        <v>0.91</v>
      </c>
      <c r="H37" s="18"/>
      <c r="J37" s="8"/>
      <c r="K37" s="8"/>
      <c r="L37" s="8"/>
      <c r="N37" s="8"/>
    </row>
    <row r="38" spans="1:14" ht="14.25" x14ac:dyDescent="0.2">
      <c r="A38" s="2"/>
      <c r="C38" s="18"/>
      <c r="D38" s="18"/>
      <c r="E38" s="56"/>
      <c r="F38" s="18"/>
      <c r="G38" s="18"/>
      <c r="H38" s="18"/>
      <c r="J38" s="8"/>
      <c r="K38" s="8"/>
      <c r="L38" s="8"/>
      <c r="N38" s="8"/>
    </row>
    <row r="39" spans="1:14" ht="15.75" x14ac:dyDescent="0.25">
      <c r="A39" s="7" t="s">
        <v>0</v>
      </c>
      <c r="B39" s="27">
        <f t="shared" ref="B39:G39" si="5">COUNT(B23:B38)</f>
        <v>15</v>
      </c>
      <c r="C39" s="53">
        <f t="shared" si="5"/>
        <v>15</v>
      </c>
      <c r="D39" s="53">
        <f t="shared" si="5"/>
        <v>15</v>
      </c>
      <c r="E39" s="53">
        <f t="shared" si="5"/>
        <v>15</v>
      </c>
      <c r="F39" s="53">
        <f t="shared" si="5"/>
        <v>15</v>
      </c>
      <c r="G39" s="53">
        <f t="shared" si="5"/>
        <v>15</v>
      </c>
      <c r="H39" s="18"/>
      <c r="J39" s="8"/>
      <c r="K39" s="8"/>
      <c r="L39" s="8"/>
      <c r="N39" s="8"/>
    </row>
    <row r="40" spans="1:14" ht="15.75" x14ac:dyDescent="0.25">
      <c r="A40" s="7" t="s">
        <v>1</v>
      </c>
      <c r="B40" s="47">
        <f t="shared" ref="B40:G40" si="6">AVERAGE(B23:B38)</f>
        <v>41.139999999999993</v>
      </c>
      <c r="C40" s="57">
        <f t="shared" si="6"/>
        <v>19.91</v>
      </c>
      <c r="D40" s="57">
        <f t="shared" si="6"/>
        <v>3.289333333333333</v>
      </c>
      <c r="E40" s="57">
        <f t="shared" si="6"/>
        <v>2.5406666666666662</v>
      </c>
      <c r="F40" s="57">
        <f>AVERAGE(F23:F38)</f>
        <v>0.70933333333333337</v>
      </c>
      <c r="G40" s="57">
        <f t="shared" si="6"/>
        <v>0.95200000000000007</v>
      </c>
      <c r="H40" s="18"/>
      <c r="J40" s="8"/>
      <c r="K40" s="8"/>
      <c r="L40" s="8"/>
      <c r="N40" s="8"/>
    </row>
    <row r="41" spans="1:14" ht="15.75" x14ac:dyDescent="0.25">
      <c r="A41" s="7" t="s">
        <v>2</v>
      </c>
      <c r="B41" s="47">
        <f t="shared" ref="B41:G41" si="7">B42/SQRT(B39)</f>
        <v>2.8974496321014422</v>
      </c>
      <c r="C41" s="57">
        <f t="shared" si="7"/>
        <v>1.6128838413581725</v>
      </c>
      <c r="D41" s="57">
        <f t="shared" si="7"/>
        <v>0.22755944627130201</v>
      </c>
      <c r="E41" s="57">
        <f t="shared" si="7"/>
        <v>0.18369090670566518</v>
      </c>
      <c r="F41" s="57">
        <f t="shared" si="7"/>
        <v>2.8004534780173781E-2</v>
      </c>
      <c r="G41" s="57">
        <f t="shared" si="7"/>
        <v>4.0002380881523525E-2</v>
      </c>
      <c r="H41" s="18"/>
      <c r="N41" s="8"/>
    </row>
    <row r="42" spans="1:14" ht="15.75" x14ac:dyDescent="0.25">
      <c r="A42" s="7" t="s">
        <v>3</v>
      </c>
      <c r="B42" s="47">
        <f t="shared" ref="B42:G42" si="8">STDEV(B23:B38)</f>
        <v>11.221774171603693</v>
      </c>
      <c r="C42" s="57">
        <f t="shared" si="8"/>
        <v>6.2466722569472477</v>
      </c>
      <c r="D42" s="57">
        <f t="shared" si="8"/>
        <v>0.88133394568093415</v>
      </c>
      <c r="E42" s="57">
        <f t="shared" si="8"/>
        <v>0.71143182252078163</v>
      </c>
      <c r="F42" s="57">
        <f t="shared" si="8"/>
        <v>0.10846109682189944</v>
      </c>
      <c r="G42" s="57">
        <f t="shared" si="8"/>
        <v>0.1549285549627866</v>
      </c>
      <c r="H42" s="18"/>
      <c r="L42" s="8"/>
      <c r="N42" s="8"/>
    </row>
    <row r="43" spans="1:14" ht="14.25" x14ac:dyDescent="0.2">
      <c r="C43" s="18"/>
      <c r="D43" s="18"/>
      <c r="E43" s="18"/>
      <c r="F43" s="18"/>
      <c r="G43" s="18"/>
      <c r="H43" s="18"/>
      <c r="L43" s="8"/>
      <c r="N43" s="8"/>
    </row>
    <row r="44" spans="1:14" ht="14.25" x14ac:dyDescent="0.2">
      <c r="A44" s="25" t="s">
        <v>225</v>
      </c>
      <c r="B44" s="54" t="s">
        <v>227</v>
      </c>
      <c r="C44" s="54" t="s">
        <v>830</v>
      </c>
      <c r="D44" s="54" t="s">
        <v>236</v>
      </c>
      <c r="E44" s="54" t="s">
        <v>831</v>
      </c>
      <c r="F44" s="54" t="s">
        <v>221</v>
      </c>
      <c r="G44" s="54" t="s">
        <v>222</v>
      </c>
      <c r="H44" s="18"/>
      <c r="L44" s="8"/>
      <c r="N44" s="8"/>
    </row>
    <row r="45" spans="1:14" ht="14.25" x14ac:dyDescent="0.2">
      <c r="A45" s="27">
        <v>1</v>
      </c>
      <c r="B45" s="9">
        <v>86.193830000000005</v>
      </c>
      <c r="C45" s="55">
        <v>53.73</v>
      </c>
      <c r="D45" s="55">
        <v>2.66</v>
      </c>
      <c r="E45" s="55">
        <v>1.23</v>
      </c>
      <c r="F45" s="55">
        <v>1.0900000000000001</v>
      </c>
      <c r="G45" s="55">
        <v>1.89</v>
      </c>
      <c r="H45" s="18"/>
      <c r="L45" s="8"/>
      <c r="N45" s="8"/>
    </row>
    <row r="46" spans="1:14" ht="14.25" x14ac:dyDescent="0.2">
      <c r="A46" s="27">
        <v>2</v>
      </c>
      <c r="B46" s="9">
        <v>67.145390000000006</v>
      </c>
      <c r="C46" s="55">
        <v>36.24</v>
      </c>
      <c r="D46" s="55">
        <v>3.34</v>
      </c>
      <c r="E46" s="55">
        <v>2.13</v>
      </c>
      <c r="F46" s="55">
        <v>0.89</v>
      </c>
      <c r="G46" s="55">
        <v>1.39</v>
      </c>
      <c r="H46" s="18"/>
      <c r="L46" s="8"/>
    </row>
    <row r="47" spans="1:14" ht="14.25" x14ac:dyDescent="0.2">
      <c r="A47" s="27">
        <v>3</v>
      </c>
      <c r="B47" s="9">
        <v>55.593539999999997</v>
      </c>
      <c r="C47" s="55">
        <v>28.45</v>
      </c>
      <c r="D47" s="55">
        <v>3.84</v>
      </c>
      <c r="E47" s="55">
        <v>2.75</v>
      </c>
      <c r="F47" s="55">
        <v>0.9</v>
      </c>
      <c r="G47" s="55">
        <v>1.25</v>
      </c>
      <c r="H47" s="18"/>
      <c r="L47" s="8"/>
    </row>
    <row r="48" spans="1:14" ht="14.25" x14ac:dyDescent="0.2">
      <c r="A48" s="27">
        <v>4</v>
      </c>
      <c r="B48" s="9">
        <v>76.172030000000007</v>
      </c>
      <c r="C48" s="55">
        <v>43.63</v>
      </c>
      <c r="D48" s="55">
        <v>3.17</v>
      </c>
      <c r="E48" s="55">
        <v>1.79</v>
      </c>
      <c r="F48" s="55">
        <v>0.94</v>
      </c>
      <c r="G48" s="55">
        <v>1.55</v>
      </c>
      <c r="H48" s="18"/>
      <c r="L48" s="8"/>
    </row>
    <row r="49" spans="1:15" ht="14.25" x14ac:dyDescent="0.2">
      <c r="A49" s="27">
        <v>5</v>
      </c>
      <c r="B49" s="9">
        <v>58.188400000000001</v>
      </c>
      <c r="C49" s="55">
        <v>29.98</v>
      </c>
      <c r="D49" s="55">
        <v>3.56</v>
      </c>
      <c r="E49" s="55">
        <v>2.4900000000000002</v>
      </c>
      <c r="F49" s="55">
        <v>0.85</v>
      </c>
      <c r="G49" s="55">
        <v>1.1399999999999999</v>
      </c>
      <c r="H49" s="18"/>
      <c r="L49" s="8"/>
    </row>
    <row r="50" spans="1:15" ht="14.25" x14ac:dyDescent="0.2">
      <c r="A50" s="27">
        <v>6</v>
      </c>
      <c r="B50" s="9">
        <v>66.108450000000005</v>
      </c>
      <c r="C50" s="55">
        <v>34.880000000000003</v>
      </c>
      <c r="D50" s="55">
        <v>2.71</v>
      </c>
      <c r="E50" s="55">
        <v>1.77</v>
      </c>
      <c r="F50" s="55">
        <v>0.91</v>
      </c>
      <c r="G50" s="55">
        <v>1.41</v>
      </c>
      <c r="H50" s="18"/>
      <c r="L50" s="8"/>
    </row>
    <row r="51" spans="1:15" ht="14.25" x14ac:dyDescent="0.2">
      <c r="A51" s="27">
        <v>7</v>
      </c>
      <c r="B51" s="9">
        <v>57.188099999999999</v>
      </c>
      <c r="C51" s="55">
        <v>29.34</v>
      </c>
      <c r="D51" s="55">
        <v>3.59</v>
      </c>
      <c r="E51" s="55">
        <v>2.54</v>
      </c>
      <c r="F51" s="55">
        <v>0.87</v>
      </c>
      <c r="G51" s="55">
        <v>1.26</v>
      </c>
      <c r="H51" s="18"/>
      <c r="L51" s="8"/>
    </row>
    <row r="52" spans="1:15" ht="14.25" x14ac:dyDescent="0.2">
      <c r="A52" s="27">
        <v>8</v>
      </c>
      <c r="B52" s="9">
        <v>81.657700000000006</v>
      </c>
      <c r="C52" s="55">
        <v>48.26</v>
      </c>
      <c r="D52" s="55">
        <v>2.4700000000000002</v>
      </c>
      <c r="E52" s="55">
        <v>1.28</v>
      </c>
      <c r="F52" s="55">
        <v>0.78</v>
      </c>
      <c r="G52" s="55">
        <v>1.31</v>
      </c>
      <c r="H52" s="18"/>
      <c r="L52" s="8"/>
    </row>
    <row r="53" spans="1:15" ht="14.25" x14ac:dyDescent="0.2">
      <c r="A53" s="27">
        <v>9</v>
      </c>
      <c r="B53" s="9">
        <v>76.964730000000003</v>
      </c>
      <c r="C53" s="55">
        <v>44.37</v>
      </c>
      <c r="D53" s="55">
        <v>3.18</v>
      </c>
      <c r="E53" s="55">
        <v>1.77</v>
      </c>
      <c r="F53" s="55">
        <v>0.87</v>
      </c>
      <c r="G53" s="55">
        <v>1.4</v>
      </c>
      <c r="H53" s="18"/>
      <c r="L53" s="8"/>
    </row>
    <row r="54" spans="1:15" ht="14.25" x14ac:dyDescent="0.2">
      <c r="A54" s="27">
        <v>10</v>
      </c>
      <c r="B54" s="9">
        <v>85.202960000000004</v>
      </c>
      <c r="C54" s="55">
        <v>52.11</v>
      </c>
      <c r="D54" s="55">
        <v>2.35</v>
      </c>
      <c r="E54" s="55">
        <v>1.1299999999999999</v>
      </c>
      <c r="F54" s="55">
        <v>0.85</v>
      </c>
      <c r="G54" s="55">
        <v>1.3</v>
      </c>
      <c r="H54" s="18"/>
      <c r="L54" s="8"/>
    </row>
    <row r="55" spans="1:15" ht="14.25" x14ac:dyDescent="0.2">
      <c r="A55" s="27">
        <v>11</v>
      </c>
      <c r="B55" s="9">
        <v>77.448459999999997</v>
      </c>
      <c r="C55" s="55">
        <v>44.73</v>
      </c>
      <c r="D55" s="55">
        <v>3.08</v>
      </c>
      <c r="E55" s="55">
        <v>1.7</v>
      </c>
      <c r="F55" s="55">
        <v>0.85</v>
      </c>
      <c r="G55" s="55">
        <v>1.41</v>
      </c>
      <c r="H55" s="18"/>
      <c r="L55" s="8"/>
    </row>
    <row r="56" spans="1:15" ht="14.25" x14ac:dyDescent="0.2">
      <c r="A56" s="27">
        <v>12</v>
      </c>
      <c r="B56" s="9">
        <v>79.125950000000003</v>
      </c>
      <c r="C56" s="55">
        <v>45.91</v>
      </c>
      <c r="D56" s="55">
        <v>2.67</v>
      </c>
      <c r="E56" s="55">
        <v>1.44</v>
      </c>
      <c r="F56" s="55">
        <v>0.84</v>
      </c>
      <c r="G56" s="55">
        <v>1.37</v>
      </c>
      <c r="H56" s="18"/>
      <c r="L56" s="8"/>
    </row>
    <row r="57" spans="1:15" ht="14.25" x14ac:dyDescent="0.2">
      <c r="A57" s="27">
        <v>13</v>
      </c>
      <c r="B57" s="9">
        <v>74.238720000000001</v>
      </c>
      <c r="C57" s="55">
        <v>41.01</v>
      </c>
      <c r="D57" s="55">
        <v>2.36</v>
      </c>
      <c r="E57" s="55">
        <v>1.39</v>
      </c>
      <c r="F57" s="55">
        <v>0.65</v>
      </c>
      <c r="G57" s="55">
        <v>1.0900000000000001</v>
      </c>
      <c r="H57" s="18"/>
      <c r="L57" s="8"/>
    </row>
    <row r="58" spans="1:15" ht="14.25" x14ac:dyDescent="0.2">
      <c r="A58" s="27">
        <v>14</v>
      </c>
      <c r="B58" s="9">
        <v>65.747969999999995</v>
      </c>
      <c r="C58" s="55">
        <v>34.729999999999997</v>
      </c>
      <c r="D58" s="55">
        <v>2.84</v>
      </c>
      <c r="E58" s="55">
        <v>1.85</v>
      </c>
      <c r="F58" s="55">
        <v>0.84</v>
      </c>
      <c r="G58" s="55">
        <v>1.37</v>
      </c>
      <c r="H58" s="18"/>
      <c r="L58" s="8"/>
    </row>
    <row r="59" spans="1:15" ht="14.25" x14ac:dyDescent="0.2">
      <c r="A59" s="27">
        <v>15</v>
      </c>
      <c r="B59" s="9">
        <v>75.101399999999998</v>
      </c>
      <c r="C59" s="55">
        <v>42.11</v>
      </c>
      <c r="D59" s="55">
        <v>2.64</v>
      </c>
      <c r="E59" s="55">
        <v>1.53</v>
      </c>
      <c r="F59" s="55">
        <v>0.95</v>
      </c>
      <c r="G59" s="55">
        <v>1.46</v>
      </c>
      <c r="H59" s="18"/>
      <c r="L59" s="8"/>
    </row>
    <row r="60" spans="1:15" ht="14.25" x14ac:dyDescent="0.2">
      <c r="A60" s="2"/>
      <c r="B60" s="9"/>
      <c r="C60" s="9"/>
      <c r="D60" s="9"/>
      <c r="E60" s="9"/>
      <c r="F60" s="9"/>
      <c r="G60" s="9"/>
      <c r="L60" s="8"/>
    </row>
    <row r="61" spans="1:15" ht="15.75" x14ac:dyDescent="0.25">
      <c r="A61" s="7" t="s">
        <v>0</v>
      </c>
      <c r="B61" s="27">
        <f>COUNT(B45:B60)</f>
        <v>15</v>
      </c>
      <c r="C61" s="54">
        <f t="shared" ref="C61:G61" si="9">COUNT(C45:C60)</f>
        <v>15</v>
      </c>
      <c r="D61" s="54">
        <f t="shared" si="9"/>
        <v>15</v>
      </c>
      <c r="E61" s="54">
        <f t="shared" si="9"/>
        <v>15</v>
      </c>
      <c r="F61" s="54">
        <f t="shared" si="9"/>
        <v>15</v>
      </c>
      <c r="G61" s="54">
        <f t="shared" si="9"/>
        <v>15</v>
      </c>
      <c r="L61" s="8"/>
      <c r="M61" s="8"/>
      <c r="O61" s="10"/>
    </row>
    <row r="62" spans="1:15" ht="15.75" x14ac:dyDescent="0.25">
      <c r="A62" s="7" t="s">
        <v>1</v>
      </c>
      <c r="B62" s="47">
        <f>AVERAGE(B45:B60)</f>
        <v>72.138508666666652</v>
      </c>
      <c r="C62" s="47">
        <f t="shared" ref="C62:G62" si="10">AVERAGE(C45:C60)</f>
        <v>40.631999999999998</v>
      </c>
      <c r="D62" s="47">
        <f t="shared" si="10"/>
        <v>2.9640000000000004</v>
      </c>
      <c r="E62" s="47">
        <f t="shared" si="10"/>
        <v>1.7860000000000003</v>
      </c>
      <c r="F62" s="47">
        <f t="shared" si="10"/>
        <v>0.87199999999999989</v>
      </c>
      <c r="G62" s="47">
        <f t="shared" si="10"/>
        <v>1.3733333333333335</v>
      </c>
      <c r="L62" s="8"/>
      <c r="M62" s="8"/>
      <c r="O62" s="8"/>
    </row>
    <row r="63" spans="1:15" ht="15.75" x14ac:dyDescent="0.25">
      <c r="A63" s="7" t="s">
        <v>2</v>
      </c>
      <c r="B63" s="47">
        <f t="shared" ref="B63" si="11">B64/SQRT(B61)</f>
        <v>2.5658993172382765</v>
      </c>
      <c r="C63" s="47">
        <f t="shared" ref="C63:G63" si="12">C64/SQRT(C61)</f>
        <v>2.0793905242596824</v>
      </c>
      <c r="D63" s="47">
        <f t="shared" si="12"/>
        <v>0.1216544677511243</v>
      </c>
      <c r="E63" s="47">
        <f t="shared" si="12"/>
        <v>0.12838483814947371</v>
      </c>
      <c r="F63" s="47">
        <f t="shared" si="12"/>
        <v>2.4106904760729336E-2</v>
      </c>
      <c r="G63" s="47">
        <f t="shared" si="12"/>
        <v>4.7885445314999726E-2</v>
      </c>
      <c r="L63" s="8"/>
      <c r="M63" s="8"/>
      <c r="O63" s="8"/>
    </row>
    <row r="64" spans="1:15" ht="15.75" x14ac:dyDescent="0.25">
      <c r="A64" s="7" t="s">
        <v>3</v>
      </c>
      <c r="B64" s="47">
        <f>STDEV(B45:B60)</f>
        <v>9.937685323708827</v>
      </c>
      <c r="C64" s="47">
        <f t="shared" ref="C64:G64" si="13">STDEV(C45:C60)</f>
        <v>8.0534448707192592</v>
      </c>
      <c r="D64" s="47">
        <f t="shared" si="13"/>
        <v>0.47116572759183173</v>
      </c>
      <c r="E64" s="47">
        <f t="shared" si="13"/>
        <v>0.4972323400584463</v>
      </c>
      <c r="F64" s="47">
        <f t="shared" si="13"/>
        <v>9.3365640666913011E-2</v>
      </c>
      <c r="G64" s="47">
        <f t="shared" si="13"/>
        <v>0.18545953223071993</v>
      </c>
      <c r="L64" s="8"/>
      <c r="M64" s="8"/>
      <c r="O64" s="8"/>
    </row>
    <row r="65" spans="1:15" ht="14.25" x14ac:dyDescent="0.2">
      <c r="L65" s="8"/>
      <c r="M65" s="8"/>
      <c r="O65" s="8"/>
    </row>
    <row r="66" spans="1:15" ht="14.25" x14ac:dyDescent="0.2">
      <c r="A66" s="25" t="s">
        <v>226</v>
      </c>
      <c r="B66" s="54" t="s">
        <v>227</v>
      </c>
      <c r="C66" s="54" t="s">
        <v>235</v>
      </c>
      <c r="D66" s="54" t="s">
        <v>236</v>
      </c>
      <c r="E66" s="54" t="s">
        <v>831</v>
      </c>
      <c r="F66" s="54" t="s">
        <v>832</v>
      </c>
      <c r="G66" s="54" t="s">
        <v>833</v>
      </c>
      <c r="L66" s="8"/>
      <c r="M66" s="8"/>
      <c r="O66" s="8"/>
    </row>
    <row r="67" spans="1:15" ht="14.25" x14ac:dyDescent="0.2">
      <c r="A67" s="27">
        <v>1</v>
      </c>
      <c r="B67" s="9">
        <v>18.105650000000001</v>
      </c>
      <c r="C67" s="9">
        <v>8.4600000000000009</v>
      </c>
      <c r="D67" s="9">
        <v>7.12</v>
      </c>
      <c r="E67" s="9">
        <v>6.52</v>
      </c>
      <c r="F67" s="9">
        <v>0.68</v>
      </c>
      <c r="G67" s="9">
        <v>0.97</v>
      </c>
      <c r="O67" s="8"/>
    </row>
    <row r="68" spans="1:15" ht="14.25" x14ac:dyDescent="0.2">
      <c r="A68" s="27">
        <v>2</v>
      </c>
      <c r="B68" s="9">
        <v>16.830400000000001</v>
      </c>
      <c r="C68" s="9">
        <v>7.68</v>
      </c>
      <c r="D68" s="9">
        <v>5.69</v>
      </c>
      <c r="E68" s="9">
        <v>5.25</v>
      </c>
      <c r="F68" s="9">
        <v>0.78</v>
      </c>
      <c r="G68" s="9">
        <v>0.89</v>
      </c>
      <c r="O68" s="8"/>
    </row>
    <row r="69" spans="1:15" ht="14.25" x14ac:dyDescent="0.2">
      <c r="A69" s="27">
        <v>3</v>
      </c>
      <c r="B69" s="9">
        <v>19.906739999999999</v>
      </c>
      <c r="C69" s="9">
        <v>9.2100000000000009</v>
      </c>
      <c r="D69" s="9">
        <v>5.97</v>
      </c>
      <c r="E69" s="9">
        <v>5.42</v>
      </c>
      <c r="F69" s="9">
        <v>0.66</v>
      </c>
      <c r="G69" s="9">
        <v>0.77</v>
      </c>
      <c r="O69" s="8"/>
    </row>
    <row r="70" spans="1:15" ht="14.25" x14ac:dyDescent="0.2">
      <c r="A70" s="27">
        <v>4</v>
      </c>
      <c r="B70" s="9">
        <v>19.65091</v>
      </c>
      <c r="C70" s="9">
        <v>9.14</v>
      </c>
      <c r="D70" s="9">
        <v>6.38</v>
      </c>
      <c r="E70" s="9">
        <v>5.79</v>
      </c>
      <c r="F70" s="9">
        <v>0.6</v>
      </c>
      <c r="G70" s="9">
        <v>0.7</v>
      </c>
      <c r="O70" s="8"/>
    </row>
    <row r="71" spans="1:15" ht="14.25" x14ac:dyDescent="0.2">
      <c r="A71" s="27">
        <v>5</v>
      </c>
      <c r="B71" s="9">
        <v>18.060690000000001</v>
      </c>
      <c r="C71" s="9">
        <v>8.2799999999999994</v>
      </c>
      <c r="D71" s="9">
        <v>5.68</v>
      </c>
      <c r="E71" s="9">
        <v>5.21</v>
      </c>
      <c r="F71" s="9">
        <v>0.73</v>
      </c>
      <c r="G71" s="9">
        <v>0.83</v>
      </c>
      <c r="O71" s="8"/>
    </row>
    <row r="72" spans="1:15" ht="14.25" x14ac:dyDescent="0.2">
      <c r="A72" s="27">
        <v>6</v>
      </c>
      <c r="B72" s="9">
        <v>15.64852</v>
      </c>
      <c r="C72" s="9">
        <v>7.13</v>
      </c>
      <c r="D72" s="9">
        <v>5.76</v>
      </c>
      <c r="E72" s="9">
        <v>5.35</v>
      </c>
      <c r="F72" s="9">
        <v>0.53</v>
      </c>
      <c r="G72" s="9">
        <v>0.64</v>
      </c>
      <c r="O72" s="8"/>
    </row>
    <row r="73" spans="1:15" ht="14.25" x14ac:dyDescent="0.2">
      <c r="A73" s="27">
        <v>7</v>
      </c>
      <c r="B73" s="9">
        <v>9.5930549999999997</v>
      </c>
      <c r="C73" s="9">
        <v>4.32</v>
      </c>
      <c r="D73" s="9">
        <v>6.28</v>
      </c>
      <c r="E73" s="9">
        <v>6.01</v>
      </c>
      <c r="F73" s="9">
        <v>0.49</v>
      </c>
      <c r="G73" s="9">
        <v>0.55000000000000004</v>
      </c>
      <c r="O73" s="8"/>
    </row>
    <row r="74" spans="1:15" ht="14.25" x14ac:dyDescent="0.2">
      <c r="A74" s="27">
        <v>8</v>
      </c>
      <c r="B74" s="9">
        <v>12.148070000000001</v>
      </c>
      <c r="C74" s="9">
        <v>5.51</v>
      </c>
      <c r="D74" s="9">
        <v>6.24</v>
      </c>
      <c r="E74" s="9">
        <v>5.9</v>
      </c>
      <c r="F74" s="9">
        <v>0.6</v>
      </c>
      <c r="G74" s="9">
        <v>0.71</v>
      </c>
      <c r="O74" s="8"/>
    </row>
    <row r="75" spans="1:15" ht="14.25" x14ac:dyDescent="0.2">
      <c r="A75" s="27">
        <v>9</v>
      </c>
      <c r="B75" s="9">
        <v>14.865919999999999</v>
      </c>
      <c r="C75" s="9">
        <v>6.74</v>
      </c>
      <c r="D75" s="9">
        <v>5.6</v>
      </c>
      <c r="E75" s="9">
        <v>5.22</v>
      </c>
      <c r="F75" s="9">
        <v>0.48</v>
      </c>
      <c r="G75" s="9">
        <v>0.56000000000000005</v>
      </c>
      <c r="O75" s="8"/>
    </row>
    <row r="76" spans="1:15" ht="14.25" x14ac:dyDescent="0.2">
      <c r="A76" s="2"/>
      <c r="B76" s="9"/>
      <c r="E76" s="3"/>
      <c r="O76" s="8"/>
    </row>
    <row r="77" spans="1:15" ht="15.75" x14ac:dyDescent="0.25">
      <c r="A77" s="7" t="s">
        <v>0</v>
      </c>
      <c r="B77" s="27">
        <f>COUNT(B67:B76)</f>
        <v>9</v>
      </c>
      <c r="C77" s="27">
        <f>COUNT(C67:C76)</f>
        <v>9</v>
      </c>
      <c r="D77" s="27">
        <f t="shared" ref="D77" si="14">COUNT(D67:D76)</f>
        <v>9</v>
      </c>
      <c r="E77" s="27">
        <f t="shared" ref="E77" si="15">COUNT(E67:E76)</f>
        <v>9</v>
      </c>
      <c r="F77" s="27">
        <f t="shared" ref="F77" si="16">COUNT(F67:F76)</f>
        <v>9</v>
      </c>
      <c r="G77" s="27">
        <f t="shared" ref="G77" si="17">COUNT(G67:G76)</f>
        <v>9</v>
      </c>
      <c r="N77" s="8"/>
      <c r="O77" s="8"/>
    </row>
    <row r="78" spans="1:15" ht="15.75" x14ac:dyDescent="0.25">
      <c r="A78" s="7" t="s">
        <v>1</v>
      </c>
      <c r="B78" s="47">
        <f>AVERAGE(B67:B76)</f>
        <v>16.089995000000002</v>
      </c>
      <c r="C78" s="47">
        <f>AVERAGE(C67:C76)</f>
        <v>7.3855555555555554</v>
      </c>
      <c r="D78" s="47">
        <f t="shared" ref="D78:G78" si="18">AVERAGE(D67:D76)</f>
        <v>6.080000000000001</v>
      </c>
      <c r="E78" s="47">
        <f t="shared" si="18"/>
        <v>5.629999999999999</v>
      </c>
      <c r="F78" s="47">
        <f t="shared" si="18"/>
        <v>0.6166666666666667</v>
      </c>
      <c r="G78" s="47">
        <f t="shared" si="18"/>
        <v>0.73555555555555552</v>
      </c>
      <c r="N78" s="8"/>
    </row>
    <row r="79" spans="1:15" ht="15.75" x14ac:dyDescent="0.25">
      <c r="A79" s="7" t="s">
        <v>2</v>
      </c>
      <c r="B79" s="47">
        <f t="shared" ref="B79:G79" si="19">B80/SQRT(B77)</f>
        <v>1.1497863527919749</v>
      </c>
      <c r="C79" s="47">
        <f t="shared" si="19"/>
        <v>0.55082289730686795</v>
      </c>
      <c r="D79" s="47">
        <f t="shared" si="19"/>
        <v>0.16219843813469151</v>
      </c>
      <c r="E79" s="47">
        <f t="shared" si="19"/>
        <v>0.15121728296285006</v>
      </c>
      <c r="F79" s="47">
        <f t="shared" si="19"/>
        <v>3.4999999999999747E-2</v>
      </c>
      <c r="G79" s="47">
        <f t="shared" si="19"/>
        <v>4.7903581143999806E-2</v>
      </c>
      <c r="N79" s="8"/>
    </row>
    <row r="80" spans="1:15" ht="15.75" x14ac:dyDescent="0.25">
      <c r="A80" s="7" t="s">
        <v>3</v>
      </c>
      <c r="B80" s="47">
        <f>STDEV(B67:B76)</f>
        <v>3.4493590583759248</v>
      </c>
      <c r="C80" s="47">
        <f>STDEV(C67:C76)</f>
        <v>1.6524686919206037</v>
      </c>
      <c r="D80" s="47">
        <f t="shared" ref="D80:G80" si="20">STDEV(D67:D76)</f>
        <v>0.4865953144040745</v>
      </c>
      <c r="E80" s="47">
        <f t="shared" si="20"/>
        <v>0.45365184888855015</v>
      </c>
      <c r="F80" s="47">
        <f t="shared" si="20"/>
        <v>0.10499999999999925</v>
      </c>
      <c r="G80" s="47">
        <f t="shared" si="20"/>
        <v>0.14371074343199941</v>
      </c>
      <c r="N80" s="8"/>
    </row>
    <row r="81" spans="1:17" ht="14.25" x14ac:dyDescent="0.2">
      <c r="N81" s="8"/>
    </row>
    <row r="82" spans="1:17" ht="14.25" x14ac:dyDescent="0.2">
      <c r="N82" s="8"/>
    </row>
    <row r="83" spans="1:17" ht="15.75" x14ac:dyDescent="0.25">
      <c r="A83" s="11" t="s">
        <v>7</v>
      </c>
      <c r="N83" s="8"/>
    </row>
    <row r="84" spans="1:17" ht="15.75" x14ac:dyDescent="0.25">
      <c r="A84" s="11" t="s">
        <v>227</v>
      </c>
      <c r="H84" s="12"/>
      <c r="I84" s="8"/>
      <c r="J84" s="8"/>
      <c r="K84" s="8"/>
      <c r="L84" s="8"/>
      <c r="M84" s="8"/>
      <c r="N84" s="8"/>
      <c r="O84" s="8"/>
      <c r="P84" s="8"/>
    </row>
    <row r="85" spans="1:17" ht="14.25" x14ac:dyDescent="0.2">
      <c r="A85" s="12" t="s">
        <v>926</v>
      </c>
      <c r="B85" s="8" t="s">
        <v>15</v>
      </c>
      <c r="C85" s="8" t="s">
        <v>873</v>
      </c>
      <c r="D85" s="8" t="s">
        <v>17</v>
      </c>
      <c r="E85" s="8" t="s">
        <v>18</v>
      </c>
      <c r="F85" s="8" t="s">
        <v>874</v>
      </c>
      <c r="G85" s="8"/>
      <c r="H85" s="8"/>
      <c r="I85" s="12" t="s">
        <v>882</v>
      </c>
      <c r="J85" s="8" t="s">
        <v>883</v>
      </c>
      <c r="K85" s="8" t="s">
        <v>884</v>
      </c>
      <c r="L85" s="8" t="s">
        <v>15</v>
      </c>
      <c r="M85" s="8" t="s">
        <v>885</v>
      </c>
      <c r="N85" s="8" t="s">
        <v>892</v>
      </c>
      <c r="O85" s="8" t="s">
        <v>893</v>
      </c>
      <c r="P85" s="8" t="s">
        <v>888</v>
      </c>
      <c r="Q85" s="8" t="s">
        <v>889</v>
      </c>
    </row>
    <row r="86" spans="1:17" ht="14.25" x14ac:dyDescent="0.2">
      <c r="A86" s="12"/>
      <c r="B86" s="8"/>
      <c r="C86" s="8"/>
      <c r="D86" s="8"/>
      <c r="E86" s="8"/>
      <c r="F86" s="8"/>
      <c r="G86" s="8"/>
      <c r="H86" s="8"/>
      <c r="I86" s="12"/>
      <c r="J86" s="8"/>
      <c r="K86" s="8"/>
      <c r="L86" s="8"/>
      <c r="M86" s="8"/>
      <c r="N86" s="8"/>
      <c r="O86" s="8"/>
      <c r="P86" s="8"/>
      <c r="Q86" s="8"/>
    </row>
    <row r="87" spans="1:17" ht="14.25" x14ac:dyDescent="0.2">
      <c r="A87" s="12" t="s">
        <v>1037</v>
      </c>
      <c r="B87" s="8">
        <v>37.65</v>
      </c>
      <c r="C87" s="8" t="s">
        <v>228</v>
      </c>
      <c r="D87" s="8" t="s">
        <v>12</v>
      </c>
      <c r="E87" s="8" t="s">
        <v>24</v>
      </c>
      <c r="F87" s="8" t="s">
        <v>891</v>
      </c>
      <c r="G87" s="8"/>
      <c r="H87" s="8"/>
      <c r="I87" s="12" t="s">
        <v>1037</v>
      </c>
      <c r="J87" s="8">
        <v>78.790000000000006</v>
      </c>
      <c r="K87" s="8">
        <v>41.14</v>
      </c>
      <c r="L87" s="8">
        <v>37.65</v>
      </c>
      <c r="M87" s="8">
        <v>3.3889999999999998</v>
      </c>
      <c r="N87" s="8">
        <v>13</v>
      </c>
      <c r="O87" s="8">
        <v>15</v>
      </c>
      <c r="P87" s="8">
        <v>15.71</v>
      </c>
      <c r="Q87" s="8">
        <v>48</v>
      </c>
    </row>
    <row r="88" spans="1:17" ht="14.25" x14ac:dyDescent="0.2">
      <c r="A88" s="12" t="s">
        <v>229</v>
      </c>
      <c r="B88" s="8">
        <v>6.6509999999999998</v>
      </c>
      <c r="C88" s="8" t="s">
        <v>230</v>
      </c>
      <c r="D88" s="8" t="s">
        <v>9</v>
      </c>
      <c r="E88" s="8" t="s">
        <v>10</v>
      </c>
      <c r="F88" s="8">
        <v>0.2165</v>
      </c>
      <c r="G88" s="8"/>
      <c r="H88" s="8"/>
      <c r="I88" s="12" t="s">
        <v>229</v>
      </c>
      <c r="J88" s="8">
        <v>78.790000000000006</v>
      </c>
      <c r="K88" s="8">
        <v>72.14</v>
      </c>
      <c r="L88" s="8">
        <v>6.6509999999999998</v>
      </c>
      <c r="M88" s="8">
        <v>3.3889999999999998</v>
      </c>
      <c r="N88" s="8">
        <v>13</v>
      </c>
      <c r="O88" s="8">
        <v>15</v>
      </c>
      <c r="P88" s="8">
        <v>2.7749999999999999</v>
      </c>
      <c r="Q88" s="8">
        <v>48</v>
      </c>
    </row>
    <row r="89" spans="1:17" ht="14.25" x14ac:dyDescent="0.2">
      <c r="A89" s="12" t="s">
        <v>1038</v>
      </c>
      <c r="B89" s="8">
        <v>62.7</v>
      </c>
      <c r="C89" s="8" t="s">
        <v>231</v>
      </c>
      <c r="D89" s="8" t="s">
        <v>12</v>
      </c>
      <c r="E89" s="8" t="s">
        <v>24</v>
      </c>
      <c r="F89" s="8" t="s">
        <v>891</v>
      </c>
      <c r="G89" s="8"/>
      <c r="H89" s="8"/>
      <c r="I89" s="12" t="s">
        <v>1038</v>
      </c>
      <c r="J89" s="8">
        <v>78.790000000000006</v>
      </c>
      <c r="K89" s="8">
        <v>16.09</v>
      </c>
      <c r="L89" s="8">
        <v>62.7</v>
      </c>
      <c r="M89" s="8">
        <v>3.8780000000000001</v>
      </c>
      <c r="N89" s="8">
        <v>13</v>
      </c>
      <c r="O89" s="8">
        <v>9</v>
      </c>
      <c r="P89" s="8">
        <v>22.86</v>
      </c>
      <c r="Q89" s="8">
        <v>48</v>
      </c>
    </row>
    <row r="90" spans="1:17" ht="14.25" x14ac:dyDescent="0.2">
      <c r="A90" s="12" t="s">
        <v>1039</v>
      </c>
      <c r="B90" s="8">
        <v>-31</v>
      </c>
      <c r="C90" s="8" t="s">
        <v>232</v>
      </c>
      <c r="D90" s="8" t="s">
        <v>12</v>
      </c>
      <c r="E90" s="8" t="s">
        <v>24</v>
      </c>
      <c r="F90" s="8" t="s">
        <v>891</v>
      </c>
      <c r="G90" s="8"/>
      <c r="H90" s="8"/>
      <c r="I90" s="12" t="s">
        <v>1039</v>
      </c>
      <c r="J90" s="8">
        <v>41.14</v>
      </c>
      <c r="K90" s="8">
        <v>72.14</v>
      </c>
      <c r="L90" s="8">
        <v>-31</v>
      </c>
      <c r="M90" s="8">
        <v>3.266</v>
      </c>
      <c r="N90" s="8">
        <v>15</v>
      </c>
      <c r="O90" s="8">
        <v>15</v>
      </c>
      <c r="P90" s="8">
        <v>13.42</v>
      </c>
      <c r="Q90" s="8">
        <v>48</v>
      </c>
    </row>
    <row r="91" spans="1:17" ht="14.25" x14ac:dyDescent="0.2">
      <c r="A91" s="12" t="s">
        <v>1040</v>
      </c>
      <c r="B91" s="8">
        <v>25.05</v>
      </c>
      <c r="C91" s="8" t="s">
        <v>233</v>
      </c>
      <c r="D91" s="8" t="s">
        <v>12</v>
      </c>
      <c r="E91" s="8" t="s">
        <v>24</v>
      </c>
      <c r="F91" s="8" t="s">
        <v>891</v>
      </c>
      <c r="G91" s="8"/>
      <c r="H91" s="8"/>
      <c r="I91" s="12" t="s">
        <v>1040</v>
      </c>
      <c r="J91" s="8">
        <v>41.14</v>
      </c>
      <c r="K91" s="8">
        <v>16.09</v>
      </c>
      <c r="L91" s="8">
        <v>25.05</v>
      </c>
      <c r="M91" s="8">
        <v>3.7709999999999999</v>
      </c>
      <c r="N91" s="8">
        <v>15</v>
      </c>
      <c r="O91" s="8">
        <v>9</v>
      </c>
      <c r="P91" s="8">
        <v>9.3940000000000001</v>
      </c>
      <c r="Q91" s="8">
        <v>48</v>
      </c>
    </row>
    <row r="92" spans="1:17" ht="14.25" x14ac:dyDescent="0.2">
      <c r="A92" s="12" t="s">
        <v>1041</v>
      </c>
      <c r="B92" s="8">
        <v>56.05</v>
      </c>
      <c r="C92" s="8" t="s">
        <v>234</v>
      </c>
      <c r="D92" s="8" t="s">
        <v>12</v>
      </c>
      <c r="E92" s="8" t="s">
        <v>24</v>
      </c>
      <c r="F92" s="8" t="s">
        <v>891</v>
      </c>
      <c r="G92" s="8"/>
      <c r="H92" s="8"/>
      <c r="I92" s="12" t="s">
        <v>1041</v>
      </c>
      <c r="J92" s="8">
        <v>72.14</v>
      </c>
      <c r="K92" s="8">
        <v>16.09</v>
      </c>
      <c r="L92" s="8">
        <v>56.05</v>
      </c>
      <c r="M92" s="8">
        <v>3.7709999999999999</v>
      </c>
      <c r="N92" s="8">
        <v>15</v>
      </c>
      <c r="O92" s="8">
        <v>9</v>
      </c>
      <c r="P92" s="8">
        <v>21.02</v>
      </c>
      <c r="Q92" s="8">
        <v>48</v>
      </c>
    </row>
    <row r="93" spans="1:17" ht="15.75" x14ac:dyDescent="0.25">
      <c r="A93" s="11" t="s">
        <v>235</v>
      </c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7" ht="14.25" x14ac:dyDescent="0.2">
      <c r="A94" s="12" t="s">
        <v>926</v>
      </c>
      <c r="B94" s="8" t="s">
        <v>15</v>
      </c>
      <c r="C94" s="8" t="s">
        <v>873</v>
      </c>
      <c r="D94" s="8" t="s">
        <v>17</v>
      </c>
      <c r="E94" s="8" t="s">
        <v>18</v>
      </c>
      <c r="F94" s="8" t="s">
        <v>874</v>
      </c>
      <c r="G94" s="8"/>
      <c r="H94" s="8"/>
      <c r="I94" s="12" t="s">
        <v>882</v>
      </c>
      <c r="J94" s="8" t="s">
        <v>883</v>
      </c>
      <c r="K94" s="8" t="s">
        <v>884</v>
      </c>
      <c r="L94" s="8" t="s">
        <v>15</v>
      </c>
      <c r="M94" s="8" t="s">
        <v>885</v>
      </c>
      <c r="N94" s="8" t="s">
        <v>892</v>
      </c>
      <c r="O94" s="8" t="s">
        <v>893</v>
      </c>
      <c r="P94" s="8" t="s">
        <v>888</v>
      </c>
      <c r="Q94" s="8" t="s">
        <v>889</v>
      </c>
    </row>
    <row r="95" spans="1:17" ht="14.25" x14ac:dyDescent="0.2">
      <c r="A95" s="12"/>
      <c r="B95" s="8"/>
      <c r="C95" s="8"/>
      <c r="D95" s="8"/>
      <c r="E95" s="8"/>
      <c r="F95" s="8"/>
      <c r="I95" s="12"/>
      <c r="J95" s="8"/>
      <c r="K95" s="8"/>
      <c r="L95" s="8"/>
      <c r="M95" s="8"/>
      <c r="N95" s="8"/>
      <c r="O95" s="8"/>
      <c r="P95" s="8"/>
      <c r="Q95" s="8"/>
    </row>
    <row r="96" spans="1:17" ht="14.25" x14ac:dyDescent="0.2">
      <c r="A96" s="12" t="s">
        <v>1037</v>
      </c>
      <c r="B96" s="8">
        <v>25.92</v>
      </c>
      <c r="C96" s="8" t="s">
        <v>237</v>
      </c>
      <c r="D96" s="8" t="s">
        <v>12</v>
      </c>
      <c r="E96" s="8" t="s">
        <v>24</v>
      </c>
      <c r="F96" s="8" t="s">
        <v>891</v>
      </c>
      <c r="I96" s="12" t="s">
        <v>1037</v>
      </c>
      <c r="J96" s="8">
        <v>45.83</v>
      </c>
      <c r="K96" s="8">
        <v>19.91</v>
      </c>
      <c r="L96" s="8">
        <v>25.92</v>
      </c>
      <c r="M96" s="8">
        <v>2.395</v>
      </c>
      <c r="N96" s="8">
        <v>13</v>
      </c>
      <c r="O96" s="8">
        <v>15</v>
      </c>
      <c r="P96" s="8">
        <v>15.3</v>
      </c>
      <c r="Q96" s="8">
        <v>48</v>
      </c>
    </row>
    <row r="97" spans="1:17" ht="14.25" x14ac:dyDescent="0.2">
      <c r="A97" s="12" t="s">
        <v>229</v>
      </c>
      <c r="B97" s="8">
        <v>5.1970000000000001</v>
      </c>
      <c r="C97" s="8" t="s">
        <v>238</v>
      </c>
      <c r="D97" s="8" t="s">
        <v>9</v>
      </c>
      <c r="E97" s="8" t="s">
        <v>10</v>
      </c>
      <c r="F97" s="8">
        <v>0.14630000000000001</v>
      </c>
      <c r="I97" s="12" t="s">
        <v>229</v>
      </c>
      <c r="J97" s="8">
        <v>45.83</v>
      </c>
      <c r="K97" s="8">
        <v>40.630000000000003</v>
      </c>
      <c r="L97" s="8">
        <v>5.1970000000000001</v>
      </c>
      <c r="M97" s="8">
        <v>2.395</v>
      </c>
      <c r="N97" s="8">
        <v>13</v>
      </c>
      <c r="O97" s="8">
        <v>15</v>
      </c>
      <c r="P97" s="8">
        <v>3.069</v>
      </c>
      <c r="Q97" s="8">
        <v>48</v>
      </c>
    </row>
    <row r="98" spans="1:17" ht="14.25" x14ac:dyDescent="0.2">
      <c r="A98" s="12" t="s">
        <v>1038</v>
      </c>
      <c r="B98" s="8">
        <v>38.44</v>
      </c>
      <c r="C98" s="8" t="s">
        <v>239</v>
      </c>
      <c r="D98" s="8" t="s">
        <v>12</v>
      </c>
      <c r="E98" s="8" t="s">
        <v>24</v>
      </c>
      <c r="F98" s="8" t="s">
        <v>891</v>
      </c>
      <c r="I98" s="12" t="s">
        <v>1038</v>
      </c>
      <c r="J98" s="8">
        <v>45.83</v>
      </c>
      <c r="K98" s="8">
        <v>7.3860000000000001</v>
      </c>
      <c r="L98" s="8">
        <v>38.44</v>
      </c>
      <c r="M98" s="8">
        <v>2.7410000000000001</v>
      </c>
      <c r="N98" s="8">
        <v>13</v>
      </c>
      <c r="O98" s="8">
        <v>9</v>
      </c>
      <c r="P98" s="8">
        <v>19.84</v>
      </c>
      <c r="Q98" s="8">
        <v>48</v>
      </c>
    </row>
    <row r="99" spans="1:17" ht="14.25" x14ac:dyDescent="0.2">
      <c r="A99" s="12" t="s">
        <v>1039</v>
      </c>
      <c r="B99" s="8">
        <v>-20.72</v>
      </c>
      <c r="C99" s="8" t="s">
        <v>240</v>
      </c>
      <c r="D99" s="8" t="s">
        <v>12</v>
      </c>
      <c r="E99" s="8" t="s">
        <v>24</v>
      </c>
      <c r="F99" s="8" t="s">
        <v>891</v>
      </c>
      <c r="I99" s="12" t="s">
        <v>1039</v>
      </c>
      <c r="J99" s="8">
        <v>19.91</v>
      </c>
      <c r="K99" s="8">
        <v>40.630000000000003</v>
      </c>
      <c r="L99" s="8">
        <v>-20.72</v>
      </c>
      <c r="M99" s="8">
        <v>2.3079999999999998</v>
      </c>
      <c r="N99" s="8">
        <v>15</v>
      </c>
      <c r="O99" s="8">
        <v>15</v>
      </c>
      <c r="P99" s="8">
        <v>12.7</v>
      </c>
      <c r="Q99" s="8">
        <v>48</v>
      </c>
    </row>
    <row r="100" spans="1:17" ht="14.25" x14ac:dyDescent="0.2">
      <c r="A100" s="12" t="s">
        <v>1040</v>
      </c>
      <c r="B100" s="8">
        <v>12.52</v>
      </c>
      <c r="C100" s="8" t="s">
        <v>241</v>
      </c>
      <c r="D100" s="8" t="s">
        <v>12</v>
      </c>
      <c r="E100" s="8" t="s">
        <v>48</v>
      </c>
      <c r="F100" s="8">
        <v>1E-4</v>
      </c>
      <c r="I100" s="12" t="s">
        <v>1040</v>
      </c>
      <c r="J100" s="8">
        <v>19.91</v>
      </c>
      <c r="K100" s="8">
        <v>7.3860000000000001</v>
      </c>
      <c r="L100" s="8">
        <v>12.52</v>
      </c>
      <c r="M100" s="8">
        <v>2.665</v>
      </c>
      <c r="N100" s="8">
        <v>15</v>
      </c>
      <c r="O100" s="8">
        <v>9</v>
      </c>
      <c r="P100" s="8">
        <v>6.6459999999999999</v>
      </c>
      <c r="Q100" s="8">
        <v>48</v>
      </c>
    </row>
    <row r="101" spans="1:17" ht="14.25" x14ac:dyDescent="0.2">
      <c r="A101" s="12" t="s">
        <v>1041</v>
      </c>
      <c r="B101" s="8">
        <v>33.25</v>
      </c>
      <c r="C101" s="8" t="s">
        <v>242</v>
      </c>
      <c r="D101" s="8" t="s">
        <v>12</v>
      </c>
      <c r="E101" s="8" t="s">
        <v>24</v>
      </c>
      <c r="F101" s="8" t="s">
        <v>891</v>
      </c>
      <c r="I101" s="12" t="s">
        <v>1041</v>
      </c>
      <c r="J101" s="8">
        <v>40.630000000000003</v>
      </c>
      <c r="K101" s="8">
        <v>7.3860000000000001</v>
      </c>
      <c r="L101" s="8">
        <v>33.25</v>
      </c>
      <c r="M101" s="8">
        <v>2.665</v>
      </c>
      <c r="N101" s="8">
        <v>15</v>
      </c>
      <c r="O101" s="8">
        <v>9</v>
      </c>
      <c r="P101" s="8">
        <v>17.64</v>
      </c>
      <c r="Q101" s="8">
        <v>48</v>
      </c>
    </row>
    <row r="102" spans="1:17" ht="15.75" x14ac:dyDescent="0.25">
      <c r="A102" s="11" t="s">
        <v>236</v>
      </c>
      <c r="K102" s="8"/>
      <c r="L102" s="8"/>
      <c r="M102" s="8"/>
      <c r="N102" s="8"/>
      <c r="O102" s="8"/>
      <c r="P102" s="8"/>
    </row>
    <row r="103" spans="1:17" ht="14.25" x14ac:dyDescent="0.2">
      <c r="A103" s="12" t="s">
        <v>926</v>
      </c>
      <c r="B103" s="8" t="s">
        <v>15</v>
      </c>
      <c r="C103" s="8" t="s">
        <v>873</v>
      </c>
      <c r="D103" s="8" t="s">
        <v>17</v>
      </c>
      <c r="E103" s="8" t="s">
        <v>18</v>
      </c>
      <c r="F103" s="8" t="s">
        <v>874</v>
      </c>
      <c r="H103" s="67"/>
      <c r="I103" s="12" t="s">
        <v>882</v>
      </c>
      <c r="J103" s="8" t="s">
        <v>883</v>
      </c>
      <c r="K103" s="8" t="s">
        <v>884</v>
      </c>
      <c r="L103" s="8" t="s">
        <v>15</v>
      </c>
      <c r="M103" s="8" t="s">
        <v>885</v>
      </c>
      <c r="N103" s="8" t="s">
        <v>892</v>
      </c>
      <c r="O103" s="8" t="s">
        <v>893</v>
      </c>
      <c r="P103" s="8" t="s">
        <v>888</v>
      </c>
      <c r="Q103" s="8" t="s">
        <v>889</v>
      </c>
    </row>
    <row r="104" spans="1:17" ht="14.25" x14ac:dyDescent="0.2">
      <c r="A104" s="12"/>
      <c r="B104" s="8"/>
      <c r="C104" s="8"/>
      <c r="D104" s="8"/>
      <c r="E104" s="8"/>
      <c r="F104" s="8"/>
      <c r="H104" s="12"/>
      <c r="I104" s="12"/>
      <c r="J104" s="8"/>
      <c r="K104" s="8"/>
      <c r="L104" s="8"/>
      <c r="M104" s="8"/>
      <c r="N104" s="8"/>
      <c r="O104" s="8"/>
      <c r="P104" s="8"/>
      <c r="Q104" s="8"/>
    </row>
    <row r="105" spans="1:17" ht="14.25" x14ac:dyDescent="0.2">
      <c r="A105" s="12" t="s">
        <v>1037</v>
      </c>
      <c r="B105" s="8">
        <v>-0.83930000000000005</v>
      </c>
      <c r="C105" s="8" t="s">
        <v>243</v>
      </c>
      <c r="D105" s="8" t="s">
        <v>12</v>
      </c>
      <c r="E105" s="8" t="s">
        <v>43</v>
      </c>
      <c r="F105" s="8">
        <v>3.3E-3</v>
      </c>
      <c r="H105" s="12"/>
      <c r="I105" s="12" t="s">
        <v>1037</v>
      </c>
      <c r="J105" s="8">
        <v>2.4500000000000002</v>
      </c>
      <c r="K105" s="8">
        <v>3.2890000000000001</v>
      </c>
      <c r="L105" s="8">
        <v>-0.83930000000000005</v>
      </c>
      <c r="M105" s="8">
        <v>0.22839999999999999</v>
      </c>
      <c r="N105" s="8">
        <v>13</v>
      </c>
      <c r="O105" s="8">
        <v>15</v>
      </c>
      <c r="P105" s="8">
        <v>5.1970000000000001</v>
      </c>
      <c r="Q105" s="8">
        <v>48</v>
      </c>
    </row>
    <row r="106" spans="1:17" ht="14.25" x14ac:dyDescent="0.2">
      <c r="A106" s="12" t="s">
        <v>229</v>
      </c>
      <c r="B106" s="8">
        <v>-0.51400000000000001</v>
      </c>
      <c r="C106" s="8" t="s">
        <v>244</v>
      </c>
      <c r="D106" s="8" t="s">
        <v>9</v>
      </c>
      <c r="E106" s="8" t="s">
        <v>10</v>
      </c>
      <c r="F106" s="8">
        <v>0.1245</v>
      </c>
      <c r="H106" s="12"/>
      <c r="I106" s="12" t="s">
        <v>229</v>
      </c>
      <c r="J106" s="8">
        <v>2.4500000000000002</v>
      </c>
      <c r="K106" s="8">
        <v>2.964</v>
      </c>
      <c r="L106" s="8">
        <v>-0.51400000000000001</v>
      </c>
      <c r="M106" s="8">
        <v>0.22839999999999999</v>
      </c>
      <c r="N106" s="8">
        <v>13</v>
      </c>
      <c r="O106" s="8">
        <v>15</v>
      </c>
      <c r="P106" s="8">
        <v>3.1819999999999999</v>
      </c>
      <c r="Q106" s="8">
        <v>48</v>
      </c>
    </row>
    <row r="107" spans="1:17" ht="14.25" x14ac:dyDescent="0.2">
      <c r="A107" s="12" t="s">
        <v>1038</v>
      </c>
      <c r="B107" s="8">
        <v>-3.63</v>
      </c>
      <c r="C107" s="8" t="s">
        <v>245</v>
      </c>
      <c r="D107" s="8" t="s">
        <v>12</v>
      </c>
      <c r="E107" s="8" t="s">
        <v>24</v>
      </c>
      <c r="F107" s="8" t="s">
        <v>891</v>
      </c>
      <c r="H107" s="67"/>
      <c r="I107" s="12" t="s">
        <v>1038</v>
      </c>
      <c r="J107" s="8">
        <v>2.4500000000000002</v>
      </c>
      <c r="K107" s="8">
        <v>6.08</v>
      </c>
      <c r="L107" s="8">
        <v>-3.63</v>
      </c>
      <c r="M107" s="8">
        <v>0.26140000000000002</v>
      </c>
      <c r="N107" s="8">
        <v>13</v>
      </c>
      <c r="O107" s="8">
        <v>9</v>
      </c>
      <c r="P107" s="8">
        <v>19.64</v>
      </c>
      <c r="Q107" s="8">
        <v>48</v>
      </c>
    </row>
    <row r="108" spans="1:17" ht="14.25" x14ac:dyDescent="0.2">
      <c r="A108" s="12" t="s">
        <v>1039</v>
      </c>
      <c r="B108" s="8">
        <v>0.32529999999999998</v>
      </c>
      <c r="C108" s="8" t="s">
        <v>246</v>
      </c>
      <c r="D108" s="8" t="s">
        <v>9</v>
      </c>
      <c r="E108" s="8" t="s">
        <v>10</v>
      </c>
      <c r="F108" s="8">
        <v>0.45839999999999997</v>
      </c>
      <c r="H108" s="12"/>
      <c r="I108" s="12" t="s">
        <v>1039</v>
      </c>
      <c r="J108" s="8">
        <v>3.2890000000000001</v>
      </c>
      <c r="K108" s="8">
        <v>2.964</v>
      </c>
      <c r="L108" s="8">
        <v>0.32529999999999998</v>
      </c>
      <c r="M108" s="8">
        <v>0.22009999999999999</v>
      </c>
      <c r="N108" s="8">
        <v>15</v>
      </c>
      <c r="O108" s="8">
        <v>15</v>
      </c>
      <c r="P108" s="8">
        <v>2.09</v>
      </c>
      <c r="Q108" s="8">
        <v>48</v>
      </c>
    </row>
    <row r="109" spans="1:17" ht="14.25" x14ac:dyDescent="0.2">
      <c r="A109" s="12" t="s">
        <v>1040</v>
      </c>
      <c r="B109" s="8">
        <v>-2.7909999999999999</v>
      </c>
      <c r="C109" s="8" t="s">
        <v>247</v>
      </c>
      <c r="D109" s="8" t="s">
        <v>12</v>
      </c>
      <c r="E109" s="8" t="s">
        <v>24</v>
      </c>
      <c r="F109" s="8" t="s">
        <v>891</v>
      </c>
      <c r="H109" s="12"/>
      <c r="I109" s="12" t="s">
        <v>1040</v>
      </c>
      <c r="J109" s="8">
        <v>3.2890000000000001</v>
      </c>
      <c r="K109" s="8">
        <v>6.08</v>
      </c>
      <c r="L109" s="8">
        <v>-2.7909999999999999</v>
      </c>
      <c r="M109" s="8">
        <v>0.25419999999999998</v>
      </c>
      <c r="N109" s="8">
        <v>15</v>
      </c>
      <c r="O109" s="8">
        <v>9</v>
      </c>
      <c r="P109" s="8">
        <v>15.53</v>
      </c>
      <c r="Q109" s="8">
        <v>48</v>
      </c>
    </row>
    <row r="110" spans="1:17" ht="14.25" x14ac:dyDescent="0.2">
      <c r="A110" s="12" t="s">
        <v>1041</v>
      </c>
      <c r="B110" s="8">
        <v>-3.1160000000000001</v>
      </c>
      <c r="C110" s="8" t="s">
        <v>248</v>
      </c>
      <c r="D110" s="8" t="s">
        <v>12</v>
      </c>
      <c r="E110" s="8" t="s">
        <v>24</v>
      </c>
      <c r="F110" s="8" t="s">
        <v>891</v>
      </c>
      <c r="I110" s="12" t="s">
        <v>1041</v>
      </c>
      <c r="J110" s="8">
        <v>2.964</v>
      </c>
      <c r="K110" s="8">
        <v>6.08</v>
      </c>
      <c r="L110" s="8">
        <v>-3.1160000000000001</v>
      </c>
      <c r="M110" s="8">
        <v>0.25419999999999998</v>
      </c>
      <c r="N110" s="8">
        <v>15</v>
      </c>
      <c r="O110" s="8">
        <v>9</v>
      </c>
      <c r="P110" s="8">
        <v>17.34</v>
      </c>
      <c r="Q110" s="8">
        <v>48</v>
      </c>
    </row>
    <row r="111" spans="1:17" ht="15.75" x14ac:dyDescent="0.25">
      <c r="A111" s="11" t="s">
        <v>829</v>
      </c>
      <c r="H111" s="12"/>
      <c r="I111" s="8"/>
      <c r="J111" s="8"/>
      <c r="K111" s="8"/>
      <c r="L111" s="8"/>
      <c r="M111" s="8"/>
      <c r="N111" s="8"/>
      <c r="O111" s="8"/>
      <c r="P111" s="8"/>
    </row>
    <row r="112" spans="1:17" ht="14.25" x14ac:dyDescent="0.2">
      <c r="A112" s="12" t="s">
        <v>926</v>
      </c>
      <c r="B112" s="8" t="s">
        <v>15</v>
      </c>
      <c r="C112" s="8" t="s">
        <v>873</v>
      </c>
      <c r="D112" s="8" t="s">
        <v>17</v>
      </c>
      <c r="E112" s="8" t="s">
        <v>18</v>
      </c>
      <c r="F112" s="8" t="s">
        <v>874</v>
      </c>
      <c r="H112" s="67"/>
      <c r="I112" s="12" t="s">
        <v>882</v>
      </c>
      <c r="J112" s="8" t="s">
        <v>883</v>
      </c>
      <c r="K112" s="8" t="s">
        <v>884</v>
      </c>
      <c r="L112" s="8" t="s">
        <v>15</v>
      </c>
      <c r="M112" s="8" t="s">
        <v>885</v>
      </c>
      <c r="N112" s="8" t="s">
        <v>892</v>
      </c>
      <c r="O112" s="8" t="s">
        <v>893</v>
      </c>
      <c r="P112" s="8" t="s">
        <v>888</v>
      </c>
      <c r="Q112" s="8" t="s">
        <v>889</v>
      </c>
    </row>
    <row r="113" spans="1:17" ht="14.25" x14ac:dyDescent="0.2">
      <c r="A113" s="12"/>
      <c r="B113" s="8"/>
      <c r="C113" s="8"/>
      <c r="D113" s="8"/>
      <c r="E113" s="8"/>
      <c r="F113" s="8"/>
      <c r="H113" s="12"/>
      <c r="I113" s="12"/>
      <c r="J113" s="8"/>
      <c r="K113" s="8"/>
      <c r="L113" s="8"/>
      <c r="M113" s="8"/>
      <c r="N113" s="8"/>
      <c r="O113" s="8"/>
      <c r="P113" s="8"/>
      <c r="Q113" s="8"/>
    </row>
    <row r="114" spans="1:17" ht="14.25" x14ac:dyDescent="0.2">
      <c r="A114" s="12" t="s">
        <v>1037</v>
      </c>
      <c r="B114" s="8">
        <v>-1.21</v>
      </c>
      <c r="C114" s="8" t="s">
        <v>249</v>
      </c>
      <c r="D114" s="8" t="s">
        <v>12</v>
      </c>
      <c r="E114" s="8" t="s">
        <v>24</v>
      </c>
      <c r="F114" s="8" t="s">
        <v>891</v>
      </c>
      <c r="H114" s="12"/>
      <c r="I114" s="12" t="s">
        <v>1037</v>
      </c>
      <c r="J114" s="8">
        <v>1.331</v>
      </c>
      <c r="K114" s="8">
        <v>2.5409999999999999</v>
      </c>
      <c r="L114" s="8">
        <v>-1.21</v>
      </c>
      <c r="M114" s="8">
        <v>0.1953</v>
      </c>
      <c r="N114" s="8">
        <v>13</v>
      </c>
      <c r="O114" s="8">
        <v>15</v>
      </c>
      <c r="P114" s="8">
        <v>8.76</v>
      </c>
      <c r="Q114" s="8">
        <v>48</v>
      </c>
    </row>
    <row r="115" spans="1:17" ht="14.25" x14ac:dyDescent="0.2">
      <c r="A115" s="12" t="s">
        <v>229</v>
      </c>
      <c r="B115" s="8">
        <v>-0.45519999999999999</v>
      </c>
      <c r="C115" s="8" t="s">
        <v>250</v>
      </c>
      <c r="D115" s="8" t="s">
        <v>9</v>
      </c>
      <c r="E115" s="8" t="s">
        <v>10</v>
      </c>
      <c r="F115" s="8">
        <v>0.1053</v>
      </c>
      <c r="H115" s="12"/>
      <c r="I115" s="12" t="s">
        <v>229</v>
      </c>
      <c r="J115" s="8">
        <v>1.331</v>
      </c>
      <c r="K115" s="8">
        <v>1.786</v>
      </c>
      <c r="L115" s="8">
        <v>-0.45519999999999999</v>
      </c>
      <c r="M115" s="8">
        <v>0.1953</v>
      </c>
      <c r="N115" s="8">
        <v>13</v>
      </c>
      <c r="O115" s="8">
        <v>15</v>
      </c>
      <c r="P115" s="8">
        <v>3.2959999999999998</v>
      </c>
      <c r="Q115" s="8">
        <v>48</v>
      </c>
    </row>
    <row r="116" spans="1:17" ht="14.25" x14ac:dyDescent="0.2">
      <c r="A116" s="12" t="s">
        <v>1038</v>
      </c>
      <c r="B116" s="8">
        <v>-4.2990000000000004</v>
      </c>
      <c r="C116" s="8" t="s">
        <v>251</v>
      </c>
      <c r="D116" s="8" t="s">
        <v>12</v>
      </c>
      <c r="E116" s="8" t="s">
        <v>24</v>
      </c>
      <c r="F116" s="8" t="s">
        <v>891</v>
      </c>
      <c r="H116" s="67"/>
      <c r="I116" s="12" t="s">
        <v>1038</v>
      </c>
      <c r="J116" s="8">
        <v>1.331</v>
      </c>
      <c r="K116" s="8">
        <v>5.63</v>
      </c>
      <c r="L116" s="8">
        <v>-4.2990000000000004</v>
      </c>
      <c r="M116" s="8">
        <v>0.2235</v>
      </c>
      <c r="N116" s="8">
        <v>13</v>
      </c>
      <c r="O116" s="8">
        <v>9</v>
      </c>
      <c r="P116" s="8">
        <v>27.2</v>
      </c>
      <c r="Q116" s="8">
        <v>48</v>
      </c>
    </row>
    <row r="117" spans="1:17" ht="14.25" x14ac:dyDescent="0.2">
      <c r="A117" s="12" t="s">
        <v>1039</v>
      </c>
      <c r="B117" s="8">
        <v>0.75470000000000004</v>
      </c>
      <c r="C117" s="8" t="s">
        <v>252</v>
      </c>
      <c r="D117" s="8" t="s">
        <v>12</v>
      </c>
      <c r="E117" s="8" t="s">
        <v>43</v>
      </c>
      <c r="F117" s="8">
        <v>1.1999999999999999E-3</v>
      </c>
      <c r="H117" s="12"/>
      <c r="I117" s="12" t="s">
        <v>1039</v>
      </c>
      <c r="J117" s="8">
        <v>2.5409999999999999</v>
      </c>
      <c r="K117" s="8">
        <v>1.786</v>
      </c>
      <c r="L117" s="8">
        <v>0.75470000000000004</v>
      </c>
      <c r="M117" s="8">
        <v>0.18820000000000001</v>
      </c>
      <c r="N117" s="8">
        <v>15</v>
      </c>
      <c r="O117" s="8">
        <v>15</v>
      </c>
      <c r="P117" s="8">
        <v>5.67</v>
      </c>
      <c r="Q117" s="8">
        <v>48</v>
      </c>
    </row>
    <row r="118" spans="1:17" ht="14.25" x14ac:dyDescent="0.2">
      <c r="A118" s="12" t="s">
        <v>1040</v>
      </c>
      <c r="B118" s="8">
        <v>-3.089</v>
      </c>
      <c r="C118" s="8" t="s">
        <v>253</v>
      </c>
      <c r="D118" s="8" t="s">
        <v>12</v>
      </c>
      <c r="E118" s="8" t="s">
        <v>24</v>
      </c>
      <c r="F118" s="8" t="s">
        <v>891</v>
      </c>
      <c r="H118" s="12"/>
      <c r="I118" s="12" t="s">
        <v>1040</v>
      </c>
      <c r="J118" s="8">
        <v>2.5409999999999999</v>
      </c>
      <c r="K118" s="8">
        <v>5.63</v>
      </c>
      <c r="L118" s="8">
        <v>-3.089</v>
      </c>
      <c r="M118" s="8">
        <v>0.21729999999999999</v>
      </c>
      <c r="N118" s="8">
        <v>15</v>
      </c>
      <c r="O118" s="8">
        <v>9</v>
      </c>
      <c r="P118" s="8">
        <v>20.100000000000001</v>
      </c>
      <c r="Q118" s="8">
        <v>48</v>
      </c>
    </row>
    <row r="119" spans="1:17" ht="14.25" x14ac:dyDescent="0.2">
      <c r="A119" s="12" t="s">
        <v>1041</v>
      </c>
      <c r="B119" s="8">
        <v>-3.8439999999999999</v>
      </c>
      <c r="C119" s="8" t="s">
        <v>254</v>
      </c>
      <c r="D119" s="8" t="s">
        <v>12</v>
      </c>
      <c r="E119" s="8" t="s">
        <v>24</v>
      </c>
      <c r="F119" s="8" t="s">
        <v>891</v>
      </c>
      <c r="I119" s="12" t="s">
        <v>1041</v>
      </c>
      <c r="J119" s="8">
        <v>1.786</v>
      </c>
      <c r="K119" s="8">
        <v>5.63</v>
      </c>
      <c r="L119" s="8">
        <v>-3.8439999999999999</v>
      </c>
      <c r="M119" s="8">
        <v>0.21729999999999999</v>
      </c>
      <c r="N119" s="8">
        <v>15</v>
      </c>
      <c r="O119" s="8">
        <v>9</v>
      </c>
      <c r="P119" s="8">
        <v>25.01</v>
      </c>
      <c r="Q119" s="8">
        <v>48</v>
      </c>
    </row>
    <row r="120" spans="1:17" ht="15.75" x14ac:dyDescent="0.25">
      <c r="A120" s="11" t="s">
        <v>221</v>
      </c>
      <c r="H120" s="12"/>
      <c r="I120" s="8"/>
      <c r="J120" s="8"/>
      <c r="K120" s="8"/>
      <c r="L120" s="8"/>
      <c r="M120" s="8"/>
      <c r="N120" s="8"/>
      <c r="O120" s="8"/>
      <c r="P120" s="8"/>
    </row>
    <row r="121" spans="1:17" ht="14.25" x14ac:dyDescent="0.2">
      <c r="A121" s="12" t="s">
        <v>926</v>
      </c>
      <c r="B121" s="8" t="s">
        <v>15</v>
      </c>
      <c r="C121" s="8" t="s">
        <v>873</v>
      </c>
      <c r="D121" s="8" t="s">
        <v>17</v>
      </c>
      <c r="E121" s="8" t="s">
        <v>18</v>
      </c>
      <c r="F121" s="8" t="s">
        <v>874</v>
      </c>
      <c r="H121" s="67"/>
      <c r="I121" s="12" t="s">
        <v>882</v>
      </c>
      <c r="J121" s="8" t="s">
        <v>883</v>
      </c>
      <c r="K121" s="8" t="s">
        <v>884</v>
      </c>
      <c r="L121" s="8" t="s">
        <v>15</v>
      </c>
      <c r="M121" s="8" t="s">
        <v>885</v>
      </c>
      <c r="N121" s="8" t="s">
        <v>892</v>
      </c>
      <c r="O121" s="8" t="s">
        <v>893</v>
      </c>
      <c r="P121" s="8" t="s">
        <v>888</v>
      </c>
      <c r="Q121" s="8" t="s">
        <v>889</v>
      </c>
    </row>
    <row r="122" spans="1:17" ht="14.25" x14ac:dyDescent="0.2">
      <c r="A122" s="12"/>
      <c r="B122" s="8"/>
      <c r="C122" s="8"/>
      <c r="D122" s="8"/>
      <c r="E122" s="8"/>
      <c r="F122" s="8"/>
      <c r="H122" s="12"/>
      <c r="I122" s="12"/>
      <c r="J122" s="8"/>
      <c r="K122" s="8"/>
      <c r="L122" s="8"/>
      <c r="M122" s="8"/>
      <c r="N122" s="8"/>
      <c r="O122" s="8"/>
      <c r="P122" s="8"/>
      <c r="Q122" s="8"/>
    </row>
    <row r="123" spans="1:17" ht="14.25" x14ac:dyDescent="0.2">
      <c r="A123" s="12" t="s">
        <v>1037</v>
      </c>
      <c r="B123" s="8">
        <v>0.1207</v>
      </c>
      <c r="C123" s="8" t="s">
        <v>255</v>
      </c>
      <c r="D123" s="8" t="s">
        <v>12</v>
      </c>
      <c r="E123" s="8" t="s">
        <v>43</v>
      </c>
      <c r="F123" s="8">
        <v>9.1999999999999998E-3</v>
      </c>
      <c r="H123" s="12"/>
      <c r="I123" s="12" t="s">
        <v>1037</v>
      </c>
      <c r="J123" s="8">
        <v>0.83</v>
      </c>
      <c r="K123" s="8">
        <v>0.70930000000000004</v>
      </c>
      <c r="L123" s="8">
        <v>0.1207</v>
      </c>
      <c r="M123" s="8">
        <v>3.6429999999999997E-2</v>
      </c>
      <c r="N123" s="8">
        <v>13</v>
      </c>
      <c r="O123" s="8">
        <v>15</v>
      </c>
      <c r="P123" s="8">
        <v>4.6849999999999996</v>
      </c>
      <c r="Q123" s="8">
        <v>48</v>
      </c>
    </row>
    <row r="124" spans="1:17" ht="14.25" x14ac:dyDescent="0.2">
      <c r="A124" s="12" t="s">
        <v>229</v>
      </c>
      <c r="B124" s="8">
        <v>-4.2000000000000003E-2</v>
      </c>
      <c r="C124" s="8" t="s">
        <v>256</v>
      </c>
      <c r="D124" s="8" t="s">
        <v>9</v>
      </c>
      <c r="E124" s="8" t="s">
        <v>10</v>
      </c>
      <c r="F124" s="8">
        <v>0.65890000000000004</v>
      </c>
      <c r="H124" s="12"/>
      <c r="I124" s="12" t="s">
        <v>229</v>
      </c>
      <c r="J124" s="8">
        <v>0.83</v>
      </c>
      <c r="K124" s="8">
        <v>0.872</v>
      </c>
      <c r="L124" s="8">
        <v>-4.2000000000000003E-2</v>
      </c>
      <c r="M124" s="8">
        <v>3.6429999999999997E-2</v>
      </c>
      <c r="N124" s="8">
        <v>13</v>
      </c>
      <c r="O124" s="8">
        <v>15</v>
      </c>
      <c r="P124" s="8">
        <v>1.631</v>
      </c>
      <c r="Q124" s="8">
        <v>48</v>
      </c>
    </row>
    <row r="125" spans="1:17" ht="14.25" x14ac:dyDescent="0.2">
      <c r="A125" s="12" t="s">
        <v>1038</v>
      </c>
      <c r="B125" s="8">
        <v>0.21329999999999999</v>
      </c>
      <c r="C125" s="8" t="s">
        <v>257</v>
      </c>
      <c r="D125" s="8" t="s">
        <v>12</v>
      </c>
      <c r="E125" s="8" t="s">
        <v>24</v>
      </c>
      <c r="F125" s="8" t="s">
        <v>891</v>
      </c>
      <c r="H125" s="67"/>
      <c r="I125" s="12" t="s">
        <v>1038</v>
      </c>
      <c r="J125" s="8">
        <v>0.83</v>
      </c>
      <c r="K125" s="8">
        <v>0.61670000000000003</v>
      </c>
      <c r="L125" s="8">
        <v>0.21329999999999999</v>
      </c>
      <c r="M125" s="8">
        <v>4.1680000000000002E-2</v>
      </c>
      <c r="N125" s="8">
        <v>13</v>
      </c>
      <c r="O125" s="8">
        <v>9</v>
      </c>
      <c r="P125" s="8">
        <v>7.2380000000000004</v>
      </c>
      <c r="Q125" s="8">
        <v>48</v>
      </c>
    </row>
    <row r="126" spans="1:17" ht="14.25" x14ac:dyDescent="0.2">
      <c r="A126" s="12" t="s">
        <v>1039</v>
      </c>
      <c r="B126" s="8">
        <v>-0.16270000000000001</v>
      </c>
      <c r="C126" s="8" t="s">
        <v>258</v>
      </c>
      <c r="D126" s="8" t="s">
        <v>12</v>
      </c>
      <c r="E126" s="8" t="s">
        <v>48</v>
      </c>
      <c r="F126" s="8">
        <v>2.0000000000000001E-4</v>
      </c>
      <c r="H126" s="12"/>
      <c r="I126" s="12" t="s">
        <v>1039</v>
      </c>
      <c r="J126" s="8">
        <v>0.70930000000000004</v>
      </c>
      <c r="K126" s="8">
        <v>0.872</v>
      </c>
      <c r="L126" s="8">
        <v>-0.16270000000000001</v>
      </c>
      <c r="M126" s="8">
        <v>3.5099999999999999E-2</v>
      </c>
      <c r="N126" s="8">
        <v>15</v>
      </c>
      <c r="O126" s="8">
        <v>15</v>
      </c>
      <c r="P126" s="8">
        <v>6.5540000000000003</v>
      </c>
      <c r="Q126" s="8">
        <v>48</v>
      </c>
    </row>
    <row r="127" spans="1:17" ht="14.25" x14ac:dyDescent="0.2">
      <c r="A127" s="12" t="s">
        <v>1040</v>
      </c>
      <c r="B127" s="8">
        <v>9.2670000000000002E-2</v>
      </c>
      <c r="C127" s="8" t="s">
        <v>259</v>
      </c>
      <c r="D127" s="8" t="s">
        <v>9</v>
      </c>
      <c r="E127" s="8" t="s">
        <v>10</v>
      </c>
      <c r="F127" s="8">
        <v>0.11550000000000001</v>
      </c>
      <c r="H127" s="12"/>
      <c r="I127" s="12" t="s">
        <v>1040</v>
      </c>
      <c r="J127" s="8">
        <v>0.70930000000000004</v>
      </c>
      <c r="K127" s="8">
        <v>0.61670000000000003</v>
      </c>
      <c r="L127" s="8">
        <v>9.2670000000000002E-2</v>
      </c>
      <c r="M127" s="8">
        <v>4.0529999999999997E-2</v>
      </c>
      <c r="N127" s="8">
        <v>15</v>
      </c>
      <c r="O127" s="8">
        <v>9</v>
      </c>
      <c r="P127" s="8">
        <v>3.2330000000000001</v>
      </c>
      <c r="Q127" s="8">
        <v>48</v>
      </c>
    </row>
    <row r="128" spans="1:17" ht="14.25" x14ac:dyDescent="0.2">
      <c r="A128" s="12" t="s">
        <v>1041</v>
      </c>
      <c r="B128" s="8">
        <v>0.25530000000000003</v>
      </c>
      <c r="C128" s="8" t="s">
        <v>260</v>
      </c>
      <c r="D128" s="8" t="s">
        <v>12</v>
      </c>
      <c r="E128" s="8" t="s">
        <v>24</v>
      </c>
      <c r="F128" s="8" t="s">
        <v>891</v>
      </c>
      <c r="I128" s="12" t="s">
        <v>1041</v>
      </c>
      <c r="J128" s="8">
        <v>0.872</v>
      </c>
      <c r="K128" s="8">
        <v>0.61670000000000003</v>
      </c>
      <c r="L128" s="8">
        <v>0.25530000000000003</v>
      </c>
      <c r="M128" s="8">
        <v>4.0529999999999997E-2</v>
      </c>
      <c r="N128" s="8">
        <v>15</v>
      </c>
      <c r="O128" s="8">
        <v>9</v>
      </c>
      <c r="P128" s="8">
        <v>8.9090000000000007</v>
      </c>
      <c r="Q128" s="8">
        <v>48</v>
      </c>
    </row>
    <row r="129" spans="1:17" ht="15.75" x14ac:dyDescent="0.25">
      <c r="A129" s="11" t="s">
        <v>222</v>
      </c>
      <c r="H129" s="12"/>
      <c r="I129" s="8"/>
      <c r="J129" s="8"/>
      <c r="K129" s="8"/>
      <c r="L129" s="8"/>
      <c r="M129" s="8"/>
      <c r="N129" s="8"/>
      <c r="O129" s="8"/>
      <c r="P129" s="8"/>
    </row>
    <row r="130" spans="1:17" ht="14.25" x14ac:dyDescent="0.2">
      <c r="A130" s="12" t="s">
        <v>926</v>
      </c>
      <c r="B130" s="8" t="s">
        <v>15</v>
      </c>
      <c r="C130" s="8" t="s">
        <v>873</v>
      </c>
      <c r="D130" s="8" t="s">
        <v>17</v>
      </c>
      <c r="E130" s="8" t="s">
        <v>18</v>
      </c>
      <c r="F130" s="8" t="s">
        <v>874</v>
      </c>
      <c r="H130" s="67"/>
      <c r="I130" s="12" t="s">
        <v>882</v>
      </c>
      <c r="J130" s="8" t="s">
        <v>883</v>
      </c>
      <c r="K130" s="8" t="s">
        <v>884</v>
      </c>
      <c r="L130" s="8" t="s">
        <v>15</v>
      </c>
      <c r="M130" s="8" t="s">
        <v>885</v>
      </c>
      <c r="N130" s="8" t="s">
        <v>892</v>
      </c>
      <c r="O130" s="8" t="s">
        <v>893</v>
      </c>
      <c r="P130" s="8" t="s">
        <v>888</v>
      </c>
      <c r="Q130" s="8" t="s">
        <v>889</v>
      </c>
    </row>
    <row r="131" spans="1:17" ht="14.25" x14ac:dyDescent="0.2">
      <c r="A131" s="12"/>
      <c r="B131" s="8"/>
      <c r="C131" s="8"/>
      <c r="D131" s="8"/>
      <c r="E131" s="8"/>
      <c r="F131" s="8"/>
      <c r="H131" s="12"/>
      <c r="I131" s="12"/>
      <c r="J131" s="8"/>
      <c r="K131" s="8"/>
      <c r="L131" s="8"/>
      <c r="M131" s="8"/>
      <c r="N131" s="8"/>
      <c r="O131" s="8"/>
      <c r="P131" s="8"/>
      <c r="Q131" s="8"/>
    </row>
    <row r="132" spans="1:17" ht="14.25" x14ac:dyDescent="0.2">
      <c r="A132" s="12" t="s">
        <v>1037</v>
      </c>
      <c r="B132" s="8">
        <v>0.40720000000000001</v>
      </c>
      <c r="C132" s="8" t="s">
        <v>261</v>
      </c>
      <c r="D132" s="8" t="s">
        <v>12</v>
      </c>
      <c r="E132" s="8" t="s">
        <v>24</v>
      </c>
      <c r="F132" s="8" t="s">
        <v>891</v>
      </c>
      <c r="H132" s="12"/>
      <c r="I132" s="12" t="s">
        <v>1037</v>
      </c>
      <c r="J132" s="8">
        <v>1.359</v>
      </c>
      <c r="K132" s="8">
        <v>0.95199999999999996</v>
      </c>
      <c r="L132" s="8">
        <v>0.40720000000000001</v>
      </c>
      <c r="M132" s="8">
        <v>5.858E-2</v>
      </c>
      <c r="N132" s="8">
        <v>13</v>
      </c>
      <c r="O132" s="8">
        <v>15</v>
      </c>
      <c r="P132" s="8">
        <v>9.8309999999999995</v>
      </c>
      <c r="Q132" s="8">
        <v>48</v>
      </c>
    </row>
    <row r="133" spans="1:17" ht="14.25" x14ac:dyDescent="0.2">
      <c r="A133" s="12" t="s">
        <v>229</v>
      </c>
      <c r="B133" s="8">
        <v>-1.41E-2</v>
      </c>
      <c r="C133" s="8" t="s">
        <v>262</v>
      </c>
      <c r="D133" s="8" t="s">
        <v>9</v>
      </c>
      <c r="E133" s="8" t="s">
        <v>10</v>
      </c>
      <c r="F133" s="8">
        <v>0.995</v>
      </c>
      <c r="H133" s="12"/>
      <c r="I133" s="12" t="s">
        <v>229</v>
      </c>
      <c r="J133" s="8">
        <v>1.359</v>
      </c>
      <c r="K133" s="8">
        <v>1.373</v>
      </c>
      <c r="L133" s="8">
        <v>-1.41E-2</v>
      </c>
      <c r="M133" s="8">
        <v>5.858E-2</v>
      </c>
      <c r="N133" s="8">
        <v>13</v>
      </c>
      <c r="O133" s="8">
        <v>15</v>
      </c>
      <c r="P133" s="8">
        <v>0.34039999999999998</v>
      </c>
      <c r="Q133" s="8">
        <v>48</v>
      </c>
    </row>
    <row r="134" spans="1:17" ht="14.25" x14ac:dyDescent="0.2">
      <c r="A134" s="12" t="s">
        <v>1038</v>
      </c>
      <c r="B134" s="8">
        <v>0.62370000000000003</v>
      </c>
      <c r="C134" s="8" t="s">
        <v>263</v>
      </c>
      <c r="D134" s="8" t="s">
        <v>12</v>
      </c>
      <c r="E134" s="8" t="s">
        <v>24</v>
      </c>
      <c r="F134" s="8" t="s">
        <v>891</v>
      </c>
      <c r="H134" s="67"/>
      <c r="I134" s="12" t="s">
        <v>1038</v>
      </c>
      <c r="J134" s="8">
        <v>1.359</v>
      </c>
      <c r="K134" s="8">
        <v>0.73560000000000003</v>
      </c>
      <c r="L134" s="8">
        <v>0.62370000000000003</v>
      </c>
      <c r="M134" s="8">
        <v>6.7040000000000002E-2</v>
      </c>
      <c r="N134" s="8">
        <v>13</v>
      </c>
      <c r="O134" s="8">
        <v>9</v>
      </c>
      <c r="P134" s="8">
        <v>13.16</v>
      </c>
      <c r="Q134" s="8">
        <v>48</v>
      </c>
    </row>
    <row r="135" spans="1:17" ht="14.25" x14ac:dyDescent="0.2">
      <c r="A135" s="12" t="s">
        <v>1039</v>
      </c>
      <c r="B135" s="8">
        <v>-0.42130000000000001</v>
      </c>
      <c r="C135" s="8" t="s">
        <v>264</v>
      </c>
      <c r="D135" s="8" t="s">
        <v>12</v>
      </c>
      <c r="E135" s="8" t="s">
        <v>24</v>
      </c>
      <c r="F135" s="8" t="s">
        <v>891</v>
      </c>
      <c r="H135" s="12"/>
      <c r="I135" s="12" t="s">
        <v>1039</v>
      </c>
      <c r="J135" s="8">
        <v>0.95199999999999996</v>
      </c>
      <c r="K135" s="8">
        <v>1.373</v>
      </c>
      <c r="L135" s="8">
        <v>-0.42130000000000001</v>
      </c>
      <c r="M135" s="8">
        <v>5.645E-2</v>
      </c>
      <c r="N135" s="8">
        <v>15</v>
      </c>
      <c r="O135" s="8">
        <v>15</v>
      </c>
      <c r="P135" s="8">
        <v>10.55</v>
      </c>
      <c r="Q135" s="8">
        <v>48</v>
      </c>
    </row>
    <row r="136" spans="1:17" ht="14.25" x14ac:dyDescent="0.2">
      <c r="A136" s="12" t="s">
        <v>1040</v>
      </c>
      <c r="B136" s="8">
        <v>0.21640000000000001</v>
      </c>
      <c r="C136" s="8" t="s">
        <v>265</v>
      </c>
      <c r="D136" s="8" t="s">
        <v>12</v>
      </c>
      <c r="E136" s="8" t="s">
        <v>43</v>
      </c>
      <c r="F136" s="8">
        <v>8.9999999999999993E-3</v>
      </c>
      <c r="H136" s="12"/>
      <c r="I136" s="12" t="s">
        <v>1040</v>
      </c>
      <c r="J136" s="8">
        <v>0.95199999999999996</v>
      </c>
      <c r="K136" s="8">
        <v>0.73560000000000003</v>
      </c>
      <c r="L136" s="8">
        <v>0.21640000000000001</v>
      </c>
      <c r="M136" s="8">
        <v>6.5189999999999998E-2</v>
      </c>
      <c r="N136" s="8">
        <v>15</v>
      </c>
      <c r="O136" s="8">
        <v>9</v>
      </c>
      <c r="P136" s="8">
        <v>4.6959999999999997</v>
      </c>
      <c r="Q136" s="8">
        <v>48</v>
      </c>
    </row>
    <row r="137" spans="1:17" ht="14.25" x14ac:dyDescent="0.2">
      <c r="A137" s="12" t="s">
        <v>1041</v>
      </c>
      <c r="B137" s="8">
        <v>0.63780000000000003</v>
      </c>
      <c r="C137" s="8" t="s">
        <v>266</v>
      </c>
      <c r="D137" s="8" t="s">
        <v>12</v>
      </c>
      <c r="E137" s="8" t="s">
        <v>24</v>
      </c>
      <c r="F137" s="8" t="s">
        <v>891</v>
      </c>
      <c r="I137" s="12" t="s">
        <v>1041</v>
      </c>
      <c r="J137" s="8">
        <v>1.373</v>
      </c>
      <c r="K137" s="8">
        <v>0.73560000000000003</v>
      </c>
      <c r="L137" s="8">
        <v>0.63780000000000003</v>
      </c>
      <c r="M137" s="8">
        <v>6.5189999999999998E-2</v>
      </c>
      <c r="N137" s="8">
        <v>15</v>
      </c>
      <c r="O137" s="8">
        <v>9</v>
      </c>
      <c r="P137" s="8">
        <v>13.84</v>
      </c>
      <c r="Q137" s="8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G7" sqref="G7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670</v>
      </c>
    </row>
    <row r="2" spans="1:10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0" ht="14.25" x14ac:dyDescent="0.2">
      <c r="A3" s="27">
        <v>1</v>
      </c>
      <c r="B3" s="9">
        <v>0.12853500000000001</v>
      </c>
      <c r="C3" s="9">
        <v>2.308627</v>
      </c>
      <c r="D3" s="9"/>
      <c r="E3" s="3"/>
    </row>
    <row r="4" spans="1:10" ht="14.25" x14ac:dyDescent="0.2">
      <c r="A4" s="27">
        <v>2</v>
      </c>
      <c r="B4" s="9">
        <v>0</v>
      </c>
      <c r="C4" s="9">
        <v>1.7667839999999999</v>
      </c>
      <c r="D4" s="9"/>
      <c r="E4" s="3"/>
    </row>
    <row r="5" spans="1:10" ht="14.25" x14ac:dyDescent="0.2">
      <c r="A5" s="27">
        <v>3</v>
      </c>
      <c r="B5" s="9">
        <v>0.223964</v>
      </c>
      <c r="C5" s="9">
        <v>1.6703790000000001</v>
      </c>
      <c r="D5" s="9"/>
      <c r="E5" s="3"/>
    </row>
    <row r="6" spans="1:10" ht="14.25" x14ac:dyDescent="0.2">
      <c r="A6" s="27">
        <v>4</v>
      </c>
      <c r="B6" s="9">
        <v>0.38119399999999998</v>
      </c>
      <c r="C6" s="9">
        <v>2.08562</v>
      </c>
      <c r="D6" s="9"/>
      <c r="E6" s="3"/>
    </row>
    <row r="7" spans="1:10" ht="14.25" x14ac:dyDescent="0.2">
      <c r="A7" s="27">
        <v>5</v>
      </c>
      <c r="B7" s="9">
        <v>0.237812</v>
      </c>
      <c r="C7" s="9">
        <v>2.8571430000000002</v>
      </c>
      <c r="D7" s="9"/>
      <c r="E7" s="3"/>
    </row>
    <row r="8" spans="1:10" ht="14.25" x14ac:dyDescent="0.2">
      <c r="A8" s="27">
        <v>6</v>
      </c>
      <c r="B8" s="9">
        <v>0.13386899999999999</v>
      </c>
      <c r="C8" s="9">
        <v>2.0887730000000002</v>
      </c>
      <c r="D8" s="9"/>
      <c r="E8" s="3"/>
    </row>
    <row r="9" spans="1:10" x14ac:dyDescent="0.15">
      <c r="A9" s="2"/>
      <c r="E9" s="3"/>
    </row>
    <row r="10" spans="1:10" ht="15.75" x14ac:dyDescent="0.25">
      <c r="A10" s="7" t="s">
        <v>0</v>
      </c>
      <c r="B10" s="27">
        <f>COUNT(B3:B9)</f>
        <v>6</v>
      </c>
      <c r="C10" s="27">
        <f>COUNT(C3:C9)</f>
        <v>6</v>
      </c>
      <c r="D10" s="2"/>
      <c r="E10" s="2"/>
    </row>
    <row r="11" spans="1:10" ht="15.75" x14ac:dyDescent="0.25">
      <c r="A11" s="7" t="s">
        <v>1</v>
      </c>
      <c r="B11" s="47">
        <f>AVERAGE(B3:B9)</f>
        <v>0.18422899999999998</v>
      </c>
      <c r="C11" s="47">
        <f>AVERAGE(C3:C9)</f>
        <v>2.1295543333333335</v>
      </c>
      <c r="D11" s="3"/>
      <c r="E11" s="3"/>
      <c r="I11" s="8"/>
      <c r="J11" s="8"/>
    </row>
    <row r="12" spans="1:10" ht="15.75" x14ac:dyDescent="0.25">
      <c r="A12" s="7" t="s">
        <v>2</v>
      </c>
      <c r="B12" s="47">
        <f t="shared" ref="B12:C12" si="0">B13/SQRT(B10)</f>
        <v>5.2543155284013925E-2</v>
      </c>
      <c r="C12" s="47">
        <f t="shared" si="0"/>
        <v>0.17392430653317145</v>
      </c>
      <c r="D12" s="3"/>
      <c r="E12" s="3"/>
      <c r="I12" s="8"/>
      <c r="J12" s="8"/>
    </row>
    <row r="13" spans="1:10" ht="15.75" x14ac:dyDescent="0.25">
      <c r="A13" s="7" t="s">
        <v>3</v>
      </c>
      <c r="B13" s="47">
        <f>STDEV(B3:B9)</f>
        <v>0.12870391992165583</v>
      </c>
      <c r="C13" s="47">
        <f>STDEV(C3:C9)</f>
        <v>0.42602580487368069</v>
      </c>
      <c r="D13" s="3"/>
      <c r="E13" s="3"/>
      <c r="I13" s="8"/>
      <c r="J13" s="8"/>
    </row>
    <row r="14" spans="1:10" ht="15.75" x14ac:dyDescent="0.25">
      <c r="A14" s="7"/>
      <c r="C14" s="61"/>
      <c r="I14" s="8"/>
      <c r="J14" s="8"/>
    </row>
    <row r="15" spans="1:10" ht="14.25" x14ac:dyDescent="0.2">
      <c r="I15" s="8"/>
      <c r="J15" s="8"/>
    </row>
    <row r="16" spans="1:10" ht="14.25" x14ac:dyDescent="0.2">
      <c r="A16" s="12" t="s">
        <v>20</v>
      </c>
      <c r="B16" s="8"/>
    </row>
    <row r="17" spans="1:2" ht="14.25" x14ac:dyDescent="0.2">
      <c r="A17" s="12" t="s">
        <v>21</v>
      </c>
      <c r="B17" s="8" t="s">
        <v>891</v>
      </c>
    </row>
    <row r="18" spans="1:2" ht="14.25" x14ac:dyDescent="0.2">
      <c r="A18" s="12" t="s">
        <v>23</v>
      </c>
      <c r="B18" s="8" t="s">
        <v>24</v>
      </c>
    </row>
    <row r="19" spans="1:2" ht="14.25" x14ac:dyDescent="0.2">
      <c r="A19" s="12" t="s">
        <v>932</v>
      </c>
      <c r="B19" s="8" t="s">
        <v>12</v>
      </c>
    </row>
    <row r="20" spans="1:2" ht="14.25" x14ac:dyDescent="0.2">
      <c r="A20" s="12" t="s">
        <v>26</v>
      </c>
      <c r="B20" s="8" t="s">
        <v>27</v>
      </c>
    </row>
    <row r="21" spans="1:2" ht="14.25" x14ac:dyDescent="0.2">
      <c r="A21" s="12" t="s">
        <v>28</v>
      </c>
      <c r="B21" s="8" t="s">
        <v>1042</v>
      </c>
    </row>
    <row r="22" spans="1:2" ht="14.25" x14ac:dyDescent="0.2">
      <c r="A22" s="12"/>
      <c r="B22" s="8"/>
    </row>
    <row r="23" spans="1:2" ht="14.25" x14ac:dyDescent="0.2">
      <c r="A23" s="12"/>
      <c r="B23" s="8"/>
    </row>
    <row r="34" spans="14:15" ht="14.25" x14ac:dyDescent="0.2">
      <c r="N34" s="10"/>
      <c r="O34" s="10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G10" sqref="G10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267</v>
      </c>
    </row>
    <row r="2" spans="1:10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0" ht="14.25" x14ac:dyDescent="0.2">
      <c r="A3" s="27">
        <v>1</v>
      </c>
      <c r="B3" s="9">
        <v>0.97654399999999997</v>
      </c>
      <c r="C3" s="9">
        <v>0.67501199999999995</v>
      </c>
      <c r="D3" s="9"/>
      <c r="E3" s="3"/>
    </row>
    <row r="4" spans="1:10" ht="14.25" x14ac:dyDescent="0.2">
      <c r="A4" s="27">
        <v>2</v>
      </c>
      <c r="B4" s="9">
        <v>1.0234559999999999</v>
      </c>
      <c r="C4" s="9">
        <v>0.61068599999999995</v>
      </c>
      <c r="D4" s="9"/>
      <c r="E4" s="3"/>
    </row>
    <row r="5" spans="1:10" ht="14.25" x14ac:dyDescent="0.2">
      <c r="A5" s="27">
        <v>3</v>
      </c>
      <c r="B5" s="9">
        <v>1.215881</v>
      </c>
      <c r="C5" s="9">
        <v>0.47307399999999999</v>
      </c>
      <c r="D5" s="9"/>
      <c r="E5" s="3"/>
    </row>
    <row r="6" spans="1:10" ht="14.25" x14ac:dyDescent="0.2">
      <c r="A6" s="27">
        <v>4</v>
      </c>
      <c r="B6" s="9">
        <v>1.0329140000000001</v>
      </c>
      <c r="C6" s="9">
        <v>0.344387</v>
      </c>
      <c r="D6" s="9"/>
      <c r="E6" s="3"/>
    </row>
    <row r="7" spans="1:10" ht="14.25" x14ac:dyDescent="0.2">
      <c r="A7" s="27">
        <v>5</v>
      </c>
      <c r="B7" s="9">
        <v>0.75120500000000001</v>
      </c>
      <c r="C7" s="9">
        <v>0.489062</v>
      </c>
      <c r="D7" s="9"/>
      <c r="E7" s="3"/>
    </row>
    <row r="8" spans="1:10" ht="14.25" x14ac:dyDescent="0.2">
      <c r="A8" s="27">
        <v>6</v>
      </c>
      <c r="B8" s="9"/>
      <c r="C8" s="9">
        <v>0.47158099999999997</v>
      </c>
      <c r="D8" s="9"/>
      <c r="E8" s="3"/>
    </row>
    <row r="9" spans="1:10" x14ac:dyDescent="0.15">
      <c r="A9" s="2"/>
      <c r="E9" s="3"/>
    </row>
    <row r="10" spans="1:10" ht="15.75" x14ac:dyDescent="0.25">
      <c r="A10" s="7" t="s">
        <v>0</v>
      </c>
      <c r="B10" s="27">
        <f>COUNT(B3:B9)</f>
        <v>5</v>
      </c>
      <c r="C10" s="27">
        <f>COUNT(C3:C9)</f>
        <v>6</v>
      </c>
      <c r="D10" s="2"/>
      <c r="E10" s="2"/>
    </row>
    <row r="11" spans="1:10" ht="15.75" x14ac:dyDescent="0.25">
      <c r="A11" s="7" t="s">
        <v>1</v>
      </c>
      <c r="B11" s="47">
        <f>AVERAGE(B3:B9)</f>
        <v>1</v>
      </c>
      <c r="C11" s="47">
        <f>AVERAGE(C3:C9)</f>
        <v>0.51063366666666665</v>
      </c>
      <c r="D11" s="3"/>
      <c r="E11" s="3"/>
      <c r="I11" s="8"/>
      <c r="J11" s="8"/>
    </row>
    <row r="12" spans="1:10" ht="15.75" x14ac:dyDescent="0.25">
      <c r="A12" s="7" t="s">
        <v>2</v>
      </c>
      <c r="B12" s="47">
        <f t="shared" ref="B12:C12" si="0">B13/SQRT(B10)</f>
        <v>7.4393298573863439E-2</v>
      </c>
      <c r="C12" s="47">
        <f t="shared" si="0"/>
        <v>4.7633964139513416E-2</v>
      </c>
      <c r="D12" s="3"/>
      <c r="E12" s="3"/>
      <c r="I12" s="8"/>
      <c r="J12" s="8"/>
    </row>
    <row r="13" spans="1:10" ht="15.75" x14ac:dyDescent="0.25">
      <c r="A13" s="7" t="s">
        <v>3</v>
      </c>
      <c r="B13" s="47">
        <f>STDEV(B3:B9)</f>
        <v>0.16634847268159683</v>
      </c>
      <c r="C13" s="47">
        <f>STDEV(C3:C9)</f>
        <v>0.11667890656783983</v>
      </c>
      <c r="D13" s="3"/>
      <c r="E13" s="3"/>
      <c r="I13" s="8"/>
      <c r="J13" s="8"/>
    </row>
    <row r="14" spans="1:10" ht="15.75" x14ac:dyDescent="0.25">
      <c r="A14" s="7"/>
      <c r="C14" s="61"/>
      <c r="I14" s="8"/>
      <c r="J14" s="8"/>
    </row>
    <row r="15" spans="1:10" ht="14.25" x14ac:dyDescent="0.2">
      <c r="I15" s="8"/>
      <c r="J15" s="8"/>
    </row>
    <row r="16" spans="1:10" ht="14.25" x14ac:dyDescent="0.2">
      <c r="A16" s="12" t="s">
        <v>20</v>
      </c>
      <c r="B16" s="8"/>
    </row>
    <row r="17" spans="1:2" ht="14.25" x14ac:dyDescent="0.2">
      <c r="A17" s="12" t="s">
        <v>21</v>
      </c>
      <c r="B17" s="8">
        <v>2.9999999999999997E-4</v>
      </c>
    </row>
    <row r="18" spans="1:2" ht="14.25" x14ac:dyDescent="0.2">
      <c r="A18" s="12" t="s">
        <v>23</v>
      </c>
      <c r="B18" s="8" t="s">
        <v>48</v>
      </c>
    </row>
    <row r="19" spans="1:2" ht="14.25" x14ac:dyDescent="0.2">
      <c r="A19" s="12" t="s">
        <v>932</v>
      </c>
      <c r="B19" s="8" t="s">
        <v>12</v>
      </c>
    </row>
    <row r="20" spans="1:2" ht="14.25" x14ac:dyDescent="0.2">
      <c r="A20" s="12" t="s">
        <v>26</v>
      </c>
      <c r="B20" s="8" t="s">
        <v>27</v>
      </c>
    </row>
    <row r="21" spans="1:2" ht="14.25" x14ac:dyDescent="0.2">
      <c r="A21" s="12" t="s">
        <v>28</v>
      </c>
      <c r="B21" s="8" t="s">
        <v>1043</v>
      </c>
    </row>
    <row r="22" spans="1:2" ht="14.25" x14ac:dyDescent="0.2">
      <c r="A22" s="12"/>
      <c r="B22" s="8"/>
    </row>
    <row r="23" spans="1:2" ht="14.25" x14ac:dyDescent="0.2">
      <c r="A23" s="12"/>
      <c r="B23" s="8"/>
    </row>
    <row r="34" spans="14:15" ht="14.25" x14ac:dyDescent="0.2">
      <c r="N34" s="10"/>
      <c r="O34" s="10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K19" sqref="K19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669</v>
      </c>
    </row>
    <row r="2" spans="1:10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0" ht="14.25" x14ac:dyDescent="0.2">
      <c r="A3" s="27">
        <v>1</v>
      </c>
      <c r="B3" s="9">
        <v>1.039598</v>
      </c>
      <c r="C3" s="9">
        <v>5.3135000000000002E-2</v>
      </c>
      <c r="D3" s="9"/>
      <c r="E3" s="3"/>
    </row>
    <row r="4" spans="1:10" ht="14.25" x14ac:dyDescent="0.2">
      <c r="A4" s="27">
        <v>2</v>
      </c>
      <c r="B4" s="9">
        <v>0.98531000000000002</v>
      </c>
      <c r="C4" s="9">
        <v>0.73731899999999995</v>
      </c>
      <c r="D4" s="9"/>
      <c r="E4" s="3"/>
    </row>
    <row r="5" spans="1:10" ht="14.25" x14ac:dyDescent="0.2">
      <c r="A5" s="27">
        <v>3</v>
      </c>
      <c r="B5" s="9">
        <v>1.141888</v>
      </c>
      <c r="C5" s="9">
        <v>4.0432000000000003E-2</v>
      </c>
      <c r="D5" s="9"/>
      <c r="E5" s="3"/>
    </row>
    <row r="6" spans="1:10" ht="14.25" x14ac:dyDescent="0.2">
      <c r="A6" s="27">
        <v>4</v>
      </c>
      <c r="B6" s="9">
        <v>1.105281</v>
      </c>
      <c r="C6" s="9">
        <v>5.5710000000000003E-2</v>
      </c>
      <c r="D6" s="9"/>
      <c r="E6" s="3"/>
    </row>
    <row r="7" spans="1:10" ht="14.25" x14ac:dyDescent="0.2">
      <c r="A7" s="27">
        <v>5</v>
      </c>
      <c r="B7" s="9">
        <v>0.98660700000000001</v>
      </c>
      <c r="C7" s="9">
        <v>4.6280000000000002E-3</v>
      </c>
      <c r="D7" s="9"/>
      <c r="E7" s="3"/>
    </row>
    <row r="8" spans="1:10" ht="14.25" x14ac:dyDescent="0.2">
      <c r="A8" s="27">
        <v>6</v>
      </c>
      <c r="B8" s="9">
        <v>0.79164100000000004</v>
      </c>
      <c r="C8" s="9">
        <v>3.5138999999999997E-2</v>
      </c>
      <c r="D8" s="9"/>
      <c r="E8" s="3"/>
    </row>
    <row r="9" spans="1:10" ht="14.25" x14ac:dyDescent="0.2">
      <c r="A9" s="27">
        <v>7</v>
      </c>
      <c r="B9" s="9">
        <v>0.91908900000000004</v>
      </c>
      <c r="C9" s="9">
        <v>0.20496700000000001</v>
      </c>
      <c r="D9" s="9"/>
      <c r="E9" s="3"/>
    </row>
    <row r="10" spans="1:10" ht="14.25" x14ac:dyDescent="0.2">
      <c r="A10" s="27">
        <v>8</v>
      </c>
      <c r="B10" s="9">
        <v>1.0485770000000001</v>
      </c>
      <c r="C10" s="9">
        <v>0.16616900000000001</v>
      </c>
      <c r="D10" s="9"/>
      <c r="E10" s="3"/>
    </row>
    <row r="11" spans="1:10" ht="14.25" x14ac:dyDescent="0.2">
      <c r="A11" s="27">
        <v>9</v>
      </c>
      <c r="B11" s="9">
        <v>0.98201000000000005</v>
      </c>
      <c r="C11" s="9">
        <v>0.181644</v>
      </c>
      <c r="D11" s="9"/>
      <c r="E11" s="3"/>
    </row>
    <row r="12" spans="1:10" ht="14.25" x14ac:dyDescent="0.2">
      <c r="A12" s="27">
        <v>10</v>
      </c>
      <c r="B12" s="9">
        <v>1.4247019999999999</v>
      </c>
      <c r="C12" s="9">
        <v>0.178953</v>
      </c>
      <c r="D12" s="9"/>
      <c r="E12" s="3"/>
    </row>
    <row r="13" spans="1:10" ht="14.25" x14ac:dyDescent="0.2">
      <c r="A13" s="27">
        <v>11</v>
      </c>
      <c r="B13" s="9">
        <v>1.0206679999999999</v>
      </c>
      <c r="C13" s="9">
        <v>7.5592000000000006E-2</v>
      </c>
      <c r="D13" s="9"/>
      <c r="E13" s="3"/>
    </row>
    <row r="14" spans="1:10" ht="14.25" x14ac:dyDescent="0.2">
      <c r="A14" s="27">
        <v>12</v>
      </c>
      <c r="B14" s="9">
        <v>0.81050199999999994</v>
      </c>
      <c r="C14" s="9"/>
      <c r="D14" s="9"/>
      <c r="E14" s="3"/>
    </row>
    <row r="15" spans="1:10" ht="14.25" x14ac:dyDescent="0.2">
      <c r="A15" s="27">
        <v>13</v>
      </c>
      <c r="B15" s="9">
        <v>0.92936799999999997</v>
      </c>
      <c r="C15" s="9"/>
      <c r="D15" s="9"/>
      <c r="E15" s="3"/>
    </row>
    <row r="16" spans="1:10" ht="14.25" x14ac:dyDescent="0.2">
      <c r="A16" s="27">
        <v>14</v>
      </c>
      <c r="B16" s="9">
        <v>0.81476000000000004</v>
      </c>
      <c r="C16" s="9"/>
      <c r="E16" s="3"/>
    </row>
    <row r="17" spans="1:10" ht="14.25" x14ac:dyDescent="0.2">
      <c r="A17" s="2"/>
      <c r="B17" s="8"/>
      <c r="C17" s="8"/>
      <c r="E17" s="3"/>
    </row>
    <row r="18" spans="1:10" ht="15.75" x14ac:dyDescent="0.25">
      <c r="A18" s="7" t="s">
        <v>0</v>
      </c>
      <c r="B18" s="27">
        <f>COUNT(B3:B17)</f>
        <v>14</v>
      </c>
      <c r="C18" s="54">
        <f>COUNT(C3:C17)</f>
        <v>11</v>
      </c>
      <c r="D18" s="2"/>
      <c r="E18" s="2"/>
    </row>
    <row r="19" spans="1:10" ht="15.75" x14ac:dyDescent="0.25">
      <c r="A19" s="7" t="s">
        <v>1</v>
      </c>
      <c r="B19" s="47">
        <f>AVERAGE(B3:B17)</f>
        <v>1.0000000714285715</v>
      </c>
      <c r="C19" s="47">
        <f>AVERAGE(C3:C17)</f>
        <v>0.157608</v>
      </c>
      <c r="D19" s="3"/>
      <c r="E19" s="3"/>
      <c r="I19" s="8"/>
      <c r="J19" s="8"/>
    </row>
    <row r="20" spans="1:10" ht="15.75" x14ac:dyDescent="0.25">
      <c r="A20" s="7" t="s">
        <v>2</v>
      </c>
      <c r="B20" s="47">
        <f t="shared" ref="B20" si="0">B21/SQRT(B18)</f>
        <v>4.3338311068739047E-2</v>
      </c>
      <c r="C20" s="47">
        <f t="shared" ref="C20" si="1">C21/SQRT(C18)</f>
        <v>6.1759837874404484E-2</v>
      </c>
      <c r="D20" s="3"/>
      <c r="E20" s="3"/>
      <c r="I20" s="8"/>
      <c r="J20" s="8"/>
    </row>
    <row r="21" spans="1:10" ht="15.75" x14ac:dyDescent="0.25">
      <c r="A21" s="7" t="s">
        <v>3</v>
      </c>
      <c r="B21" s="47">
        <f>STDEV(B3:B17)</f>
        <v>0.16215711174065431</v>
      </c>
      <c r="C21" s="47">
        <f>STDEV(C3:C17)</f>
        <v>0.20483420934258026</v>
      </c>
      <c r="D21" s="3"/>
      <c r="E21" s="3"/>
      <c r="I21" s="8"/>
      <c r="J21" s="8"/>
    </row>
    <row r="22" spans="1:10" ht="15.75" x14ac:dyDescent="0.25">
      <c r="A22" s="7"/>
      <c r="C22" s="61"/>
      <c r="I22" s="8"/>
      <c r="J22" s="8"/>
    </row>
    <row r="23" spans="1:10" ht="14.25" x14ac:dyDescent="0.2">
      <c r="I23" s="8"/>
      <c r="J23" s="8"/>
    </row>
    <row r="24" spans="1:10" ht="14.25" x14ac:dyDescent="0.2">
      <c r="A24" s="12" t="s">
        <v>20</v>
      </c>
      <c r="B24" s="8"/>
    </row>
    <row r="25" spans="1:10" ht="14.25" x14ac:dyDescent="0.2">
      <c r="A25" s="12" t="s">
        <v>21</v>
      </c>
      <c r="B25" s="8" t="s">
        <v>891</v>
      </c>
    </row>
    <row r="26" spans="1:10" ht="14.25" x14ac:dyDescent="0.2">
      <c r="A26" s="12" t="s">
        <v>23</v>
      </c>
      <c r="B26" s="8" t="s">
        <v>24</v>
      </c>
    </row>
    <row r="27" spans="1:10" ht="14.25" x14ac:dyDescent="0.2">
      <c r="A27" s="12" t="s">
        <v>932</v>
      </c>
      <c r="B27" s="8" t="s">
        <v>12</v>
      </c>
    </row>
    <row r="28" spans="1:10" ht="14.25" x14ac:dyDescent="0.2">
      <c r="A28" s="12" t="s">
        <v>26</v>
      </c>
      <c r="B28" s="8" t="s">
        <v>27</v>
      </c>
    </row>
    <row r="29" spans="1:10" ht="14.25" x14ac:dyDescent="0.2">
      <c r="A29" s="12" t="s">
        <v>28</v>
      </c>
      <c r="B29" s="8" t="s">
        <v>1044</v>
      </c>
    </row>
    <row r="30" spans="1:10" ht="14.25" x14ac:dyDescent="0.2">
      <c r="A30" s="12"/>
      <c r="B30" s="8"/>
    </row>
    <row r="31" spans="1:10" ht="14.25" x14ac:dyDescent="0.2">
      <c r="A31" s="12"/>
      <c r="B31" s="8"/>
    </row>
    <row r="42" spans="14:15" ht="14.25" x14ac:dyDescent="0.2">
      <c r="N42" s="10"/>
      <c r="O42" s="10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  <row r="48" spans="14:15" ht="14.25" x14ac:dyDescent="0.2">
      <c r="N48" s="8"/>
      <c r="O48" s="8"/>
    </row>
    <row r="49" spans="14:15" ht="14.25" x14ac:dyDescent="0.2">
      <c r="N49" s="8"/>
      <c r="O49" s="8"/>
    </row>
    <row r="50" spans="14:15" ht="14.25" x14ac:dyDescent="0.2">
      <c r="N50" s="8"/>
      <c r="O50" s="8"/>
    </row>
    <row r="51" spans="14:15" ht="14.25" x14ac:dyDescent="0.2">
      <c r="N51" s="8"/>
      <c r="O51" s="8"/>
    </row>
    <row r="52" spans="14:15" ht="14.25" x14ac:dyDescent="0.2">
      <c r="N52" s="8"/>
      <c r="O52" s="8"/>
    </row>
    <row r="53" spans="14:15" ht="14.25" x14ac:dyDescent="0.2">
      <c r="N53" s="8"/>
      <c r="O53" s="8"/>
    </row>
    <row r="54" spans="14:15" ht="14.25" x14ac:dyDescent="0.2">
      <c r="N54" s="8"/>
      <c r="O54" s="8"/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9"/>
  <sheetViews>
    <sheetView topLeftCell="A61" workbookViewId="0">
      <selection activeCell="F95" sqref="F95"/>
    </sheetView>
  </sheetViews>
  <sheetFormatPr defaultRowHeight="13.5" x14ac:dyDescent="0.15"/>
  <cols>
    <col min="1" max="1" width="20" customWidth="1"/>
    <col min="3" max="3" width="12.75" bestFit="1" customWidth="1"/>
  </cols>
  <sheetData>
    <row r="1" spans="1:41" ht="18.75" x14ac:dyDescent="0.3">
      <c r="A1" s="44" t="s">
        <v>287</v>
      </c>
    </row>
    <row r="2" spans="1:41" ht="14.25" x14ac:dyDescent="0.2">
      <c r="A2" s="25" t="s">
        <v>268</v>
      </c>
      <c r="B2" s="27" t="s">
        <v>217</v>
      </c>
      <c r="C2" s="27" t="s">
        <v>834</v>
      </c>
      <c r="D2" s="2"/>
      <c r="E2" s="2"/>
      <c r="F2" s="2"/>
      <c r="G2" s="2"/>
      <c r="I2" s="8"/>
      <c r="J2" s="8"/>
    </row>
    <row r="3" spans="1:41" ht="14.25" x14ac:dyDescent="0.2">
      <c r="A3" s="27">
        <v>1</v>
      </c>
      <c r="B3" s="9">
        <v>60.1</v>
      </c>
      <c r="C3" s="9">
        <v>31.67</v>
      </c>
      <c r="D3" s="9"/>
      <c r="E3" s="9"/>
      <c r="F3" s="9"/>
      <c r="G3" s="1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1" ht="14.25" x14ac:dyDescent="0.2">
      <c r="A4" s="27">
        <v>2</v>
      </c>
      <c r="B4" s="9">
        <v>61.05</v>
      </c>
      <c r="C4" s="9">
        <v>32.159999999999997</v>
      </c>
      <c r="D4" s="9"/>
      <c r="E4" s="9"/>
      <c r="F4" s="9"/>
      <c r="G4" s="12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41" ht="14.25" x14ac:dyDescent="0.2">
      <c r="A5" s="27">
        <v>3</v>
      </c>
      <c r="B5" s="9">
        <v>54.02</v>
      </c>
      <c r="C5" s="9">
        <v>27.58</v>
      </c>
      <c r="D5" s="9"/>
      <c r="E5" s="9"/>
      <c r="F5" s="9"/>
      <c r="G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14.25" x14ac:dyDescent="0.2">
      <c r="A6" s="27">
        <v>4</v>
      </c>
      <c r="B6" s="9">
        <v>72.03</v>
      </c>
      <c r="C6" s="9">
        <v>40.299999999999997</v>
      </c>
      <c r="D6" s="9"/>
      <c r="E6" s="9"/>
      <c r="F6" s="9"/>
      <c r="G6" s="9"/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O6" s="8"/>
    </row>
    <row r="7" spans="1:41" ht="14.25" x14ac:dyDescent="0.2">
      <c r="A7" s="27">
        <v>5</v>
      </c>
      <c r="B7" s="9">
        <v>71.37</v>
      </c>
      <c r="C7" s="9">
        <v>39.06</v>
      </c>
      <c r="D7" s="9"/>
      <c r="E7" s="9"/>
      <c r="F7" s="9"/>
      <c r="G7" s="12"/>
      <c r="H7" s="12"/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1" ht="14.25" x14ac:dyDescent="0.2">
      <c r="A8" s="27">
        <v>6</v>
      </c>
      <c r="B8" s="9">
        <v>59.19</v>
      </c>
      <c r="C8" s="9">
        <v>30.66</v>
      </c>
      <c r="D8" s="9"/>
      <c r="E8" s="9"/>
      <c r="F8" s="9"/>
      <c r="G8" s="8"/>
      <c r="H8" s="8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1" ht="14.25" x14ac:dyDescent="0.2">
      <c r="A9" s="27">
        <v>7</v>
      </c>
      <c r="B9" s="9">
        <v>59.07</v>
      </c>
      <c r="C9" s="9">
        <v>30.73</v>
      </c>
      <c r="D9" s="9"/>
      <c r="E9" s="9"/>
      <c r="F9" s="9"/>
      <c r="G9" s="8"/>
      <c r="H9" s="8"/>
    </row>
    <row r="10" spans="1:41" ht="14.25" x14ac:dyDescent="0.2">
      <c r="A10" s="27">
        <v>8</v>
      </c>
      <c r="B10" s="9">
        <v>53.79</v>
      </c>
      <c r="C10" s="9">
        <v>27.21</v>
      </c>
      <c r="D10" s="9"/>
      <c r="E10" s="9"/>
      <c r="F10" s="9"/>
      <c r="G10" s="8"/>
      <c r="H10" s="8"/>
      <c r="J10" s="12"/>
      <c r="K10" s="12"/>
      <c r="L10" s="12"/>
    </row>
    <row r="11" spans="1:41" ht="14.25" x14ac:dyDescent="0.2">
      <c r="A11" s="27">
        <v>9</v>
      </c>
      <c r="B11" s="9">
        <v>58.78</v>
      </c>
      <c r="C11" s="9">
        <v>30.78</v>
      </c>
      <c r="D11" s="9"/>
      <c r="E11" s="9"/>
      <c r="F11" s="9"/>
      <c r="G11" s="8"/>
      <c r="H11" s="8"/>
      <c r="J11" s="8"/>
      <c r="K11" s="8"/>
      <c r="L11" s="8"/>
    </row>
    <row r="12" spans="1:41" ht="14.25" x14ac:dyDescent="0.2">
      <c r="A12" s="27">
        <v>10</v>
      </c>
      <c r="B12" s="9">
        <v>43.75</v>
      </c>
      <c r="C12" s="9">
        <v>21.33</v>
      </c>
      <c r="D12" s="9"/>
      <c r="E12" s="9"/>
      <c r="F12" s="9"/>
      <c r="G12" s="8"/>
      <c r="H12" s="8"/>
      <c r="J12" s="8"/>
      <c r="K12" s="8"/>
      <c r="L12" s="8"/>
    </row>
    <row r="13" spans="1:41" ht="14.25" x14ac:dyDescent="0.2">
      <c r="A13" s="2"/>
      <c r="E13" s="3"/>
      <c r="G13" s="8"/>
      <c r="H13" s="8"/>
      <c r="J13" s="8"/>
      <c r="K13" s="8"/>
      <c r="L13" s="8"/>
    </row>
    <row r="14" spans="1:41" ht="15.75" x14ac:dyDescent="0.25">
      <c r="A14" s="7" t="s">
        <v>0</v>
      </c>
      <c r="B14" s="27">
        <f>COUNT(B3:B13)</f>
        <v>10</v>
      </c>
      <c r="C14" s="27">
        <f>COUNT(C3:C13)</f>
        <v>10</v>
      </c>
      <c r="D14" s="2"/>
      <c r="E14" s="2"/>
      <c r="F14" s="2"/>
      <c r="G14" s="8"/>
      <c r="H14" s="8"/>
      <c r="J14" s="8"/>
      <c r="K14" s="8"/>
      <c r="L14" s="8"/>
    </row>
    <row r="15" spans="1:41" ht="15.75" x14ac:dyDescent="0.25">
      <c r="A15" s="7" t="s">
        <v>1</v>
      </c>
      <c r="B15" s="47">
        <f>AVERAGE(B3:B13)</f>
        <v>59.315000000000012</v>
      </c>
      <c r="C15" s="47">
        <f>AVERAGE(C3:C13)</f>
        <v>31.147999999999996</v>
      </c>
      <c r="D15" s="3"/>
      <c r="E15" s="3"/>
      <c r="F15" s="3"/>
      <c r="G15" s="8"/>
      <c r="H15" s="8"/>
      <c r="I15" s="8"/>
      <c r="J15" s="8"/>
      <c r="K15" s="8"/>
      <c r="L15" s="8"/>
    </row>
    <row r="16" spans="1:41" ht="15.75" x14ac:dyDescent="0.25">
      <c r="A16" s="7" t="s">
        <v>2</v>
      </c>
      <c r="B16" s="47">
        <f t="shared" ref="B16:C16" si="0">B17/SQRT(B14)</f>
        <v>2.6072856255756158</v>
      </c>
      <c r="C16" s="47">
        <f t="shared" si="0"/>
        <v>1.7411214776689279</v>
      </c>
      <c r="D16" s="3"/>
      <c r="E16" s="3"/>
      <c r="F16" s="3"/>
      <c r="G16" s="8"/>
      <c r="H16" s="8"/>
      <c r="I16" s="8"/>
      <c r="J16" s="8"/>
      <c r="K16" s="8"/>
      <c r="L16" s="8"/>
    </row>
    <row r="17" spans="1:14" ht="15.75" x14ac:dyDescent="0.25">
      <c r="A17" s="7" t="s">
        <v>3</v>
      </c>
      <c r="B17" s="47">
        <f>STDEV(B3:B13)</f>
        <v>8.2449610874359074</v>
      </c>
      <c r="C17" s="47">
        <f>STDEV(C3:C13)</f>
        <v>5.5059095524718087</v>
      </c>
      <c r="D17" s="3"/>
      <c r="E17" s="3"/>
      <c r="F17" s="3"/>
      <c r="G17" s="8"/>
      <c r="H17" s="8"/>
      <c r="I17" s="8"/>
      <c r="J17" s="8"/>
      <c r="K17" s="8"/>
      <c r="L17" s="8"/>
    </row>
    <row r="18" spans="1:14" ht="15.75" x14ac:dyDescent="0.25">
      <c r="A18" s="7"/>
      <c r="G18" s="8"/>
      <c r="H18" s="8"/>
      <c r="I18" s="8"/>
      <c r="J18" s="8"/>
      <c r="K18" s="8"/>
      <c r="L18" s="8"/>
    </row>
    <row r="19" spans="1:14" ht="14.25" x14ac:dyDescent="0.2">
      <c r="A19" s="25" t="s">
        <v>269</v>
      </c>
      <c r="B19" s="27" t="s">
        <v>821</v>
      </c>
      <c r="C19" s="27" t="s">
        <v>822</v>
      </c>
      <c r="D19" s="2"/>
      <c r="E19" s="2"/>
      <c r="F19" s="2"/>
      <c r="G19" s="8"/>
      <c r="H19" s="8"/>
      <c r="I19" s="8"/>
      <c r="J19" s="8"/>
      <c r="K19" s="8"/>
      <c r="L19" s="8"/>
    </row>
    <row r="20" spans="1:14" ht="14.25" x14ac:dyDescent="0.2">
      <c r="A20" s="27">
        <v>1</v>
      </c>
      <c r="B20" s="9">
        <v>57.08</v>
      </c>
      <c r="C20" s="9">
        <v>29.64</v>
      </c>
      <c r="D20" s="9"/>
      <c r="E20" s="9"/>
      <c r="F20" s="9"/>
      <c r="G20" s="8"/>
      <c r="H20" s="8"/>
      <c r="J20" s="8"/>
      <c r="K20" s="8"/>
      <c r="L20" s="8"/>
    </row>
    <row r="21" spans="1:14" ht="14.25" x14ac:dyDescent="0.2">
      <c r="A21" s="27">
        <v>2</v>
      </c>
      <c r="B21" s="9">
        <v>55</v>
      </c>
      <c r="C21" s="9">
        <v>28.13</v>
      </c>
      <c r="D21" s="9"/>
      <c r="E21" s="9"/>
      <c r="F21" s="9"/>
      <c r="G21" s="8"/>
      <c r="H21" s="8"/>
      <c r="J21" s="8"/>
      <c r="K21" s="8"/>
      <c r="L21" s="8"/>
    </row>
    <row r="22" spans="1:14" ht="14.25" x14ac:dyDescent="0.2">
      <c r="A22" s="27">
        <v>3</v>
      </c>
      <c r="B22" s="9">
        <v>51.8</v>
      </c>
      <c r="C22" s="9">
        <v>26.19</v>
      </c>
      <c r="D22" s="9"/>
      <c r="E22" s="9"/>
      <c r="F22" s="9"/>
      <c r="G22" s="8"/>
      <c r="H22" s="8"/>
      <c r="J22" s="8"/>
      <c r="K22" s="8"/>
      <c r="L22" s="8"/>
    </row>
    <row r="23" spans="1:14" ht="14.25" x14ac:dyDescent="0.2">
      <c r="A23" s="27">
        <v>4</v>
      </c>
      <c r="B23" s="9">
        <v>61.39</v>
      </c>
      <c r="C23" s="9">
        <v>32.22</v>
      </c>
      <c r="D23" s="9"/>
      <c r="E23" s="9"/>
      <c r="F23" s="9"/>
      <c r="G23" s="8"/>
      <c r="H23" s="8"/>
      <c r="J23" s="8"/>
      <c r="K23" s="8"/>
      <c r="L23" s="8"/>
    </row>
    <row r="24" spans="1:14" ht="14.25" x14ac:dyDescent="0.2">
      <c r="A24" s="27">
        <v>5</v>
      </c>
      <c r="B24" s="9">
        <v>61.93</v>
      </c>
      <c r="C24" s="9">
        <v>32.71</v>
      </c>
      <c r="D24" s="9"/>
      <c r="E24" s="9"/>
      <c r="F24" s="9"/>
      <c r="G24" s="8"/>
      <c r="H24" s="8"/>
      <c r="J24" s="8"/>
      <c r="K24" s="8"/>
      <c r="L24" s="8"/>
    </row>
    <row r="25" spans="1:14" ht="14.25" x14ac:dyDescent="0.2">
      <c r="A25" s="27">
        <v>6</v>
      </c>
      <c r="B25" s="9">
        <v>70.2</v>
      </c>
      <c r="C25" s="9">
        <v>38.590000000000003</v>
      </c>
      <c r="D25" s="9"/>
      <c r="E25" s="9"/>
      <c r="F25" s="9"/>
      <c r="G25" s="8"/>
      <c r="H25" s="8"/>
      <c r="J25" s="8"/>
      <c r="K25" s="8"/>
      <c r="L25" s="8"/>
    </row>
    <row r="26" spans="1:14" ht="14.25" x14ac:dyDescent="0.2">
      <c r="A26" s="27">
        <v>7</v>
      </c>
      <c r="B26" s="9">
        <v>56.14</v>
      </c>
      <c r="C26" s="9">
        <v>28.68</v>
      </c>
      <c r="D26" s="9"/>
      <c r="E26" s="9"/>
      <c r="F26" s="9"/>
      <c r="G26" s="8"/>
      <c r="H26" s="8"/>
      <c r="J26" s="8"/>
      <c r="K26" s="8"/>
      <c r="L26" s="8"/>
    </row>
    <row r="27" spans="1:14" ht="14.25" x14ac:dyDescent="0.2">
      <c r="A27" s="27">
        <v>8</v>
      </c>
      <c r="B27" s="9">
        <v>51.25</v>
      </c>
      <c r="C27" s="9">
        <v>25.67</v>
      </c>
      <c r="D27" s="9"/>
      <c r="E27" s="9"/>
      <c r="F27" s="9"/>
      <c r="G27" s="8"/>
      <c r="H27" s="8"/>
      <c r="J27" s="8"/>
      <c r="K27" s="8"/>
      <c r="L27" s="8"/>
    </row>
    <row r="28" spans="1:14" ht="14.25" x14ac:dyDescent="0.2">
      <c r="A28" s="27">
        <v>9</v>
      </c>
      <c r="B28" s="9">
        <v>76.75</v>
      </c>
      <c r="C28" s="9">
        <v>43.96</v>
      </c>
      <c r="D28" s="9"/>
      <c r="E28" s="9"/>
      <c r="F28" s="9"/>
      <c r="G28" s="8"/>
      <c r="H28" s="8"/>
      <c r="J28" s="8"/>
      <c r="K28" s="8"/>
      <c r="L28" s="8"/>
      <c r="N28" s="8"/>
    </row>
    <row r="29" spans="1:14" ht="14.25" x14ac:dyDescent="0.2">
      <c r="A29" s="27">
        <v>10</v>
      </c>
      <c r="B29" s="9">
        <v>68.86</v>
      </c>
      <c r="C29" s="9">
        <v>37.65</v>
      </c>
      <c r="D29" s="9"/>
      <c r="E29" s="9"/>
      <c r="F29" s="9"/>
      <c r="G29" s="8"/>
      <c r="H29" s="8"/>
      <c r="J29" s="8"/>
      <c r="K29" s="8"/>
      <c r="L29" s="8"/>
      <c r="N29" s="8"/>
    </row>
    <row r="30" spans="1:14" ht="14.25" x14ac:dyDescent="0.2">
      <c r="A30" s="2"/>
      <c r="E30" s="3"/>
      <c r="G30" s="8"/>
      <c r="H30" s="8"/>
      <c r="J30" s="8"/>
      <c r="K30" s="8"/>
      <c r="L30" s="8"/>
      <c r="N30" s="8"/>
    </row>
    <row r="31" spans="1:14" ht="15.75" x14ac:dyDescent="0.25">
      <c r="A31" s="7" t="s">
        <v>0</v>
      </c>
      <c r="B31" s="27">
        <f>COUNT(B20:B30)</f>
        <v>10</v>
      </c>
      <c r="C31" s="27">
        <f>COUNT(C20:C30)</f>
        <v>10</v>
      </c>
      <c r="D31" s="2"/>
      <c r="E31" s="2"/>
      <c r="F31" s="2"/>
      <c r="G31" s="8"/>
      <c r="H31" s="8"/>
      <c r="J31" s="8"/>
      <c r="K31" s="8"/>
      <c r="L31" s="8"/>
      <c r="N31" s="8"/>
    </row>
    <row r="32" spans="1:14" ht="15.75" x14ac:dyDescent="0.25">
      <c r="A32" s="7" t="s">
        <v>1</v>
      </c>
      <c r="B32" s="47">
        <f>AVERAGE(B20:B30)</f>
        <v>61.04</v>
      </c>
      <c r="C32" s="47">
        <f>AVERAGE(C20:C30)</f>
        <v>32.343999999999994</v>
      </c>
      <c r="D32" s="3"/>
      <c r="E32" s="3"/>
      <c r="F32" s="3"/>
      <c r="J32" s="8"/>
      <c r="K32" s="8"/>
      <c r="L32" s="8"/>
      <c r="N32" s="8"/>
    </row>
    <row r="33" spans="1:14" ht="15.75" x14ac:dyDescent="0.25">
      <c r="A33" s="7" t="s">
        <v>2</v>
      </c>
      <c r="B33" s="47">
        <f t="shared" ref="B33:C33" si="1">B34/SQRT(B31)</f>
        <v>2.6877739653640713</v>
      </c>
      <c r="C33" s="47">
        <f t="shared" si="1"/>
        <v>1.8948914949879896</v>
      </c>
      <c r="D33" s="3"/>
      <c r="E33" s="3"/>
      <c r="F33" s="3"/>
      <c r="G33" s="3"/>
      <c r="N33" s="8"/>
    </row>
    <row r="34" spans="1:14" ht="15.75" x14ac:dyDescent="0.25">
      <c r="A34" s="7" t="s">
        <v>3</v>
      </c>
      <c r="B34" s="47">
        <f>STDEV(B20:B30)</f>
        <v>8.4994875662529825</v>
      </c>
      <c r="C34" s="47">
        <f>STDEV(C20:C30)</f>
        <v>5.9921730430435822</v>
      </c>
      <c r="D34" s="3"/>
      <c r="E34" s="3"/>
      <c r="F34" s="3"/>
      <c r="G34" s="3"/>
      <c r="L34" s="8"/>
      <c r="N34" s="8"/>
    </row>
    <row r="35" spans="1:14" ht="14.25" x14ac:dyDescent="0.2">
      <c r="L35" s="8"/>
      <c r="N35" s="8"/>
    </row>
    <row r="36" spans="1:14" ht="14.25" x14ac:dyDescent="0.2">
      <c r="A36" s="25" t="s">
        <v>270</v>
      </c>
      <c r="B36" s="27" t="s">
        <v>227</v>
      </c>
      <c r="C36" s="27" t="s">
        <v>218</v>
      </c>
      <c r="D36" s="2"/>
      <c r="E36" s="2"/>
      <c r="F36" s="2"/>
      <c r="G36" s="2"/>
      <c r="L36" s="8"/>
      <c r="N36" s="8"/>
    </row>
    <row r="37" spans="1:14" ht="14.25" x14ac:dyDescent="0.2">
      <c r="A37" s="27">
        <v>1</v>
      </c>
      <c r="B37" s="9">
        <v>15.15</v>
      </c>
      <c r="C37" s="9">
        <v>6.8</v>
      </c>
      <c r="D37" s="9"/>
      <c r="E37" s="9"/>
      <c r="F37" s="9"/>
      <c r="G37" s="9"/>
      <c r="L37" s="8"/>
      <c r="N37" s="8"/>
    </row>
    <row r="38" spans="1:14" ht="14.25" x14ac:dyDescent="0.2">
      <c r="A38" s="27">
        <v>2</v>
      </c>
      <c r="B38" s="9">
        <v>20.09</v>
      </c>
      <c r="C38" s="9">
        <v>9.15</v>
      </c>
      <c r="D38" s="9"/>
      <c r="E38" s="9"/>
      <c r="F38" s="9"/>
      <c r="G38" s="9"/>
      <c r="L38" s="8"/>
    </row>
    <row r="39" spans="1:14" ht="14.25" x14ac:dyDescent="0.2">
      <c r="A39" s="27">
        <v>3</v>
      </c>
      <c r="B39" s="9">
        <v>14.94</v>
      </c>
      <c r="C39" s="9">
        <v>6.7</v>
      </c>
      <c r="D39" s="9"/>
      <c r="E39" s="9"/>
      <c r="F39" s="9"/>
      <c r="G39" s="9"/>
      <c r="L39" s="8"/>
    </row>
    <row r="40" spans="1:14" ht="14.25" x14ac:dyDescent="0.2">
      <c r="A40" s="27">
        <v>4</v>
      </c>
      <c r="B40" s="9">
        <v>34.22</v>
      </c>
      <c r="C40" s="9">
        <v>16.21</v>
      </c>
      <c r="D40" s="9"/>
      <c r="E40" s="9"/>
      <c r="F40" s="9"/>
      <c r="G40" s="9"/>
      <c r="L40" s="8"/>
    </row>
    <row r="41" spans="1:14" ht="14.25" x14ac:dyDescent="0.2">
      <c r="A41" s="27">
        <v>5</v>
      </c>
      <c r="B41" s="9">
        <v>37.450000000000003</v>
      </c>
      <c r="C41" s="9">
        <v>18.010000000000002</v>
      </c>
      <c r="D41" s="9"/>
      <c r="E41" s="9"/>
      <c r="F41" s="9"/>
      <c r="G41" s="9"/>
      <c r="L41" s="8"/>
    </row>
    <row r="42" spans="1:14" ht="14.25" x14ac:dyDescent="0.2">
      <c r="A42" s="27">
        <v>6</v>
      </c>
      <c r="B42" s="9">
        <v>50.34</v>
      </c>
      <c r="C42" s="9">
        <v>25.26</v>
      </c>
      <c r="D42" s="9"/>
      <c r="E42" s="9"/>
      <c r="F42" s="9"/>
      <c r="G42" s="9"/>
      <c r="L42" s="8"/>
    </row>
    <row r="43" spans="1:14" ht="14.25" x14ac:dyDescent="0.2">
      <c r="A43" s="27">
        <v>7</v>
      </c>
      <c r="B43" s="9">
        <v>17.29</v>
      </c>
      <c r="C43" s="9">
        <v>7.92</v>
      </c>
      <c r="D43" s="9"/>
      <c r="E43" s="9"/>
      <c r="F43" s="9"/>
      <c r="G43" s="9"/>
      <c r="L43" s="8"/>
    </row>
    <row r="44" spans="1:14" ht="14.25" x14ac:dyDescent="0.2">
      <c r="A44" s="27">
        <v>8</v>
      </c>
      <c r="B44" s="9">
        <v>27.53</v>
      </c>
      <c r="C44" s="9">
        <v>12.86</v>
      </c>
      <c r="D44" s="9"/>
      <c r="E44" s="9"/>
      <c r="F44" s="9"/>
      <c r="G44" s="9"/>
      <c r="L44" s="8"/>
    </row>
    <row r="45" spans="1:14" ht="14.25" x14ac:dyDescent="0.2">
      <c r="A45" s="27">
        <v>9</v>
      </c>
      <c r="B45" s="9">
        <v>10.54</v>
      </c>
      <c r="C45" s="9">
        <v>4.67</v>
      </c>
      <c r="D45" s="9"/>
      <c r="E45" s="9"/>
      <c r="F45" s="9"/>
      <c r="G45" s="9"/>
      <c r="L45" s="8"/>
    </row>
    <row r="46" spans="1:14" ht="14.25" x14ac:dyDescent="0.2">
      <c r="A46" s="27">
        <v>10</v>
      </c>
      <c r="B46" s="9">
        <v>15.96</v>
      </c>
      <c r="C46" s="9">
        <v>7.17</v>
      </c>
      <c r="D46" s="9"/>
      <c r="E46" s="9"/>
      <c r="F46" s="9"/>
      <c r="G46" s="9"/>
      <c r="L46" s="8"/>
    </row>
    <row r="47" spans="1:14" ht="14.25" x14ac:dyDescent="0.2">
      <c r="A47" s="27">
        <v>11</v>
      </c>
      <c r="B47" s="9">
        <v>29.9</v>
      </c>
      <c r="C47" s="9">
        <v>14.14</v>
      </c>
      <c r="D47" s="9"/>
      <c r="E47" s="9"/>
      <c r="F47" s="9"/>
      <c r="G47" s="9"/>
      <c r="L47" s="8"/>
    </row>
    <row r="48" spans="1:14" ht="14.25" x14ac:dyDescent="0.2">
      <c r="A48" s="27">
        <v>12</v>
      </c>
      <c r="B48" s="9">
        <v>28.05</v>
      </c>
      <c r="C48" s="9">
        <v>12.92</v>
      </c>
      <c r="D48" s="9"/>
      <c r="E48" s="9"/>
      <c r="F48" s="9"/>
      <c r="G48" s="9"/>
      <c r="L48" s="8"/>
    </row>
    <row r="49" spans="1:15" ht="14.25" x14ac:dyDescent="0.2">
      <c r="A49" s="27">
        <v>13</v>
      </c>
      <c r="B49" s="9">
        <v>24.87</v>
      </c>
      <c r="C49" s="9">
        <v>11.44</v>
      </c>
      <c r="D49" s="9"/>
      <c r="E49" s="9"/>
      <c r="F49" s="9"/>
      <c r="G49" s="9"/>
      <c r="L49" s="8"/>
    </row>
    <row r="50" spans="1:15" ht="14.25" x14ac:dyDescent="0.2">
      <c r="A50" s="27">
        <v>14</v>
      </c>
      <c r="B50" s="9">
        <v>39.83</v>
      </c>
      <c r="C50" s="9">
        <v>19.22</v>
      </c>
      <c r="D50" s="9"/>
      <c r="E50" s="9"/>
      <c r="F50" s="9"/>
      <c r="G50" s="9"/>
      <c r="L50" s="8"/>
    </row>
    <row r="51" spans="1:15" ht="14.25" x14ac:dyDescent="0.2">
      <c r="A51" s="27">
        <v>15</v>
      </c>
      <c r="B51" s="9">
        <v>23.13</v>
      </c>
      <c r="C51" s="9">
        <v>10.55</v>
      </c>
      <c r="D51" s="9"/>
      <c r="E51" s="9"/>
      <c r="F51" s="9"/>
      <c r="G51" s="9"/>
      <c r="L51" s="8"/>
    </row>
    <row r="52" spans="1:15" ht="14.25" x14ac:dyDescent="0.2">
      <c r="A52" s="27">
        <v>16</v>
      </c>
      <c r="B52" s="9">
        <v>56.42</v>
      </c>
      <c r="C52" s="9">
        <v>29</v>
      </c>
      <c r="D52" s="9"/>
      <c r="E52" s="9"/>
      <c r="F52" s="9"/>
      <c r="G52" s="9"/>
      <c r="L52" s="8"/>
    </row>
    <row r="53" spans="1:15" ht="14.25" x14ac:dyDescent="0.2">
      <c r="A53" s="2"/>
      <c r="B53" s="9"/>
      <c r="C53" s="9"/>
      <c r="D53" s="9"/>
      <c r="E53" s="9"/>
      <c r="F53" s="9"/>
      <c r="G53" s="9"/>
      <c r="L53" s="8"/>
    </row>
    <row r="54" spans="1:15" ht="15.75" x14ac:dyDescent="0.25">
      <c r="A54" s="7" t="s">
        <v>0</v>
      </c>
      <c r="B54" s="27">
        <f>COUNT(B37:B53)</f>
        <v>16</v>
      </c>
      <c r="C54" s="27">
        <f>COUNT(C37:C53)</f>
        <v>16</v>
      </c>
      <c r="D54" s="2"/>
      <c r="E54" s="2"/>
      <c r="F54" s="2"/>
      <c r="G54" s="2"/>
      <c r="L54" s="8"/>
      <c r="M54" s="8"/>
      <c r="O54" s="10"/>
    </row>
    <row r="55" spans="1:15" ht="15.75" x14ac:dyDescent="0.25">
      <c r="A55" s="7" t="s">
        <v>1</v>
      </c>
      <c r="B55" s="47">
        <f>AVERAGE(B37:B53)</f>
        <v>27.856874999999999</v>
      </c>
      <c r="C55" s="47">
        <f>AVERAGE(C37:C53)</f>
        <v>13.251250000000001</v>
      </c>
      <c r="D55" s="3"/>
      <c r="E55" s="3"/>
      <c r="F55" s="3"/>
      <c r="G55" s="3"/>
      <c r="L55" s="8"/>
      <c r="M55" s="8"/>
      <c r="O55" s="8"/>
    </row>
    <row r="56" spans="1:15" ht="15.75" x14ac:dyDescent="0.25">
      <c r="A56" s="7" t="s">
        <v>2</v>
      </c>
      <c r="B56" s="47">
        <f t="shared" ref="B56:C56" si="2">B57/SQRT(B54)</f>
        <v>3.275224384011727</v>
      </c>
      <c r="C56" s="47">
        <f t="shared" si="2"/>
        <v>1.7215407040884423</v>
      </c>
      <c r="D56" s="3"/>
      <c r="E56" s="3"/>
      <c r="F56" s="3"/>
      <c r="G56" s="3"/>
      <c r="L56" s="8"/>
      <c r="M56" s="8"/>
      <c r="O56" s="8"/>
    </row>
    <row r="57" spans="1:15" ht="15.75" x14ac:dyDescent="0.25">
      <c r="A57" s="7" t="s">
        <v>3</v>
      </c>
      <c r="B57" s="47">
        <f>STDEV(B37:B53)</f>
        <v>13.100897536046908</v>
      </c>
      <c r="C57" s="47">
        <f>STDEV(C37:C53)</f>
        <v>6.8861628163537691</v>
      </c>
      <c r="D57" s="3"/>
      <c r="E57" s="3"/>
      <c r="F57" s="3"/>
      <c r="G57" s="3"/>
      <c r="L57" s="8"/>
      <c r="M57" s="8"/>
      <c r="O57" s="8"/>
    </row>
    <row r="58" spans="1:15" ht="14.25" x14ac:dyDescent="0.2">
      <c r="L58" s="8"/>
      <c r="M58" s="8"/>
      <c r="O58" s="8"/>
    </row>
    <row r="59" spans="1:15" ht="14.25" x14ac:dyDescent="0.2">
      <c r="A59" s="25" t="s">
        <v>271</v>
      </c>
      <c r="B59" s="27" t="s">
        <v>227</v>
      </c>
      <c r="C59" s="27" t="s">
        <v>218</v>
      </c>
      <c r="D59" s="2"/>
      <c r="E59" s="2"/>
      <c r="F59" s="2"/>
      <c r="G59" s="2"/>
      <c r="L59" s="8"/>
      <c r="M59" s="8"/>
      <c r="O59" s="8"/>
    </row>
    <row r="60" spans="1:15" ht="14.25" x14ac:dyDescent="0.2">
      <c r="A60" s="27">
        <v>1</v>
      </c>
      <c r="B60" s="9">
        <v>57.87</v>
      </c>
      <c r="C60" s="9">
        <v>30.09</v>
      </c>
      <c r="D60" s="9"/>
      <c r="E60" s="9"/>
      <c r="F60" s="9"/>
      <c r="G60" s="9"/>
      <c r="O60" s="8"/>
    </row>
    <row r="61" spans="1:15" ht="14.25" x14ac:dyDescent="0.2">
      <c r="A61" s="27">
        <v>2</v>
      </c>
      <c r="B61" s="9">
        <v>51.32</v>
      </c>
      <c r="C61" s="9">
        <v>25.98</v>
      </c>
      <c r="D61" s="9"/>
      <c r="E61" s="9"/>
      <c r="F61" s="9"/>
      <c r="G61" s="9"/>
      <c r="O61" s="8"/>
    </row>
    <row r="62" spans="1:15" ht="14.25" x14ac:dyDescent="0.2">
      <c r="A62" s="27">
        <v>3</v>
      </c>
      <c r="B62" s="9">
        <v>5.96</v>
      </c>
      <c r="C62" s="9">
        <v>2.64</v>
      </c>
      <c r="D62" s="9"/>
      <c r="E62" s="9"/>
      <c r="F62" s="9"/>
      <c r="G62" s="9"/>
      <c r="O62" s="8"/>
    </row>
    <row r="63" spans="1:15" ht="14.25" x14ac:dyDescent="0.2">
      <c r="A63" s="27">
        <v>4</v>
      </c>
      <c r="B63" s="9">
        <v>34.21</v>
      </c>
      <c r="C63" s="9">
        <v>16.149999999999999</v>
      </c>
      <c r="D63" s="9"/>
      <c r="E63" s="9"/>
      <c r="F63" s="9"/>
      <c r="G63" s="9"/>
      <c r="O63" s="8"/>
    </row>
    <row r="64" spans="1:15" ht="14.25" x14ac:dyDescent="0.2">
      <c r="A64" s="27">
        <v>5</v>
      </c>
      <c r="B64" s="9">
        <v>30.28</v>
      </c>
      <c r="C64" s="9">
        <v>14.01</v>
      </c>
      <c r="D64" s="9"/>
      <c r="E64" s="9"/>
      <c r="F64" s="9"/>
      <c r="G64" s="9"/>
      <c r="O64" s="8"/>
    </row>
    <row r="65" spans="1:17" ht="14.25" x14ac:dyDescent="0.2">
      <c r="A65" s="27">
        <v>6</v>
      </c>
      <c r="B65" s="9">
        <v>79.97</v>
      </c>
      <c r="C65" s="9">
        <v>47.34</v>
      </c>
      <c r="D65" s="9"/>
      <c r="E65" s="9"/>
      <c r="F65" s="9"/>
      <c r="G65" s="9"/>
      <c r="O65" s="8"/>
    </row>
    <row r="66" spans="1:17" ht="14.25" x14ac:dyDescent="0.2">
      <c r="A66" s="27">
        <v>7</v>
      </c>
      <c r="B66" s="9">
        <v>38.43</v>
      </c>
      <c r="C66" s="9">
        <v>18.239999999999998</v>
      </c>
      <c r="D66" s="9"/>
      <c r="E66" s="9"/>
      <c r="F66" s="9"/>
      <c r="G66" s="9"/>
      <c r="O66" s="8"/>
    </row>
    <row r="67" spans="1:17" ht="14.25" x14ac:dyDescent="0.2">
      <c r="A67" s="27">
        <v>8</v>
      </c>
      <c r="B67" s="9">
        <v>65.72</v>
      </c>
      <c r="C67" s="9">
        <v>35.229999999999997</v>
      </c>
      <c r="D67" s="9"/>
      <c r="E67" s="9"/>
      <c r="F67" s="9"/>
      <c r="G67" s="9"/>
      <c r="O67" s="8"/>
    </row>
    <row r="68" spans="1:17" ht="14.25" x14ac:dyDescent="0.2">
      <c r="A68" s="27">
        <v>9</v>
      </c>
      <c r="B68" s="9">
        <v>59.08</v>
      </c>
      <c r="C68" s="9">
        <v>31.03</v>
      </c>
      <c r="D68" s="9"/>
      <c r="E68" s="9"/>
      <c r="F68" s="9"/>
      <c r="G68" s="9"/>
      <c r="O68" s="8"/>
    </row>
    <row r="69" spans="1:17" ht="14.25" x14ac:dyDescent="0.2">
      <c r="A69" s="2"/>
      <c r="B69" s="9"/>
      <c r="E69" s="3"/>
      <c r="O69" s="8"/>
    </row>
    <row r="70" spans="1:17" ht="15.75" x14ac:dyDescent="0.25">
      <c r="A70" s="7" t="s">
        <v>0</v>
      </c>
      <c r="B70" s="27">
        <f>COUNT(B60:B69)</f>
        <v>9</v>
      </c>
      <c r="C70" s="27">
        <f>COUNT(C60:C69)</f>
        <v>9</v>
      </c>
      <c r="D70" s="2"/>
      <c r="E70" s="2"/>
      <c r="F70" s="2"/>
      <c r="G70" s="2"/>
      <c r="N70" s="8"/>
      <c r="O70" s="8"/>
    </row>
    <row r="71" spans="1:17" ht="15.75" x14ac:dyDescent="0.25">
      <c r="A71" s="7" t="s">
        <v>1</v>
      </c>
      <c r="B71" s="47">
        <f>AVERAGE(B60:B69)</f>
        <v>46.982222222222219</v>
      </c>
      <c r="C71" s="47">
        <f>AVERAGE(C60:C69)</f>
        <v>24.523333333333333</v>
      </c>
      <c r="D71" s="3"/>
      <c r="E71" s="3"/>
      <c r="F71" s="3"/>
      <c r="G71" s="3"/>
      <c r="N71" s="8"/>
    </row>
    <row r="72" spans="1:17" ht="15.75" x14ac:dyDescent="0.25">
      <c r="A72" s="7" t="s">
        <v>2</v>
      </c>
      <c r="B72" s="47">
        <f t="shared" ref="B72:C72" si="3">B73/SQRT(B70)</f>
        <v>7.3796559272731876</v>
      </c>
      <c r="C72" s="47">
        <f t="shared" si="3"/>
        <v>4.4248082193218012</v>
      </c>
      <c r="D72" s="3"/>
      <c r="E72" s="3"/>
      <c r="F72" s="3"/>
      <c r="G72" s="3"/>
      <c r="N72" s="8"/>
    </row>
    <row r="73" spans="1:17" ht="15.75" x14ac:dyDescent="0.25">
      <c r="A73" s="7" t="s">
        <v>3</v>
      </c>
      <c r="B73" s="47">
        <f>STDEV(B60:B69)</f>
        <v>22.138967781819563</v>
      </c>
      <c r="C73" s="47">
        <f>STDEV(C60:C69)</f>
        <v>13.274424657965405</v>
      </c>
      <c r="D73" s="3"/>
      <c r="E73" s="3"/>
      <c r="F73" s="3"/>
      <c r="G73" s="3"/>
      <c r="N73" s="8"/>
    </row>
    <row r="74" spans="1:17" ht="14.25" x14ac:dyDescent="0.2">
      <c r="N74" s="8"/>
    </row>
    <row r="75" spans="1:17" ht="14.25" x14ac:dyDescent="0.2">
      <c r="N75" s="8"/>
    </row>
    <row r="76" spans="1:17" ht="15.75" x14ac:dyDescent="0.25">
      <c r="A76" s="11" t="s">
        <v>7</v>
      </c>
      <c r="N76" s="8"/>
    </row>
    <row r="77" spans="1:17" ht="15.75" x14ac:dyDescent="0.25">
      <c r="A77" s="11" t="s">
        <v>227</v>
      </c>
      <c r="H77" s="12"/>
      <c r="I77" s="8"/>
      <c r="J77" s="8"/>
      <c r="K77" s="8"/>
      <c r="L77" s="8"/>
      <c r="M77" s="8"/>
      <c r="N77" s="8"/>
      <c r="O77" s="8"/>
      <c r="P77" s="8"/>
    </row>
    <row r="78" spans="1:17" ht="14.25" x14ac:dyDescent="0.2">
      <c r="A78" s="12" t="s">
        <v>926</v>
      </c>
      <c r="B78" s="8" t="s">
        <v>15</v>
      </c>
      <c r="C78" s="8" t="s">
        <v>873</v>
      </c>
      <c r="D78" s="8" t="s">
        <v>17</v>
      </c>
      <c r="E78" s="8" t="s">
        <v>18</v>
      </c>
      <c r="F78" s="8" t="s">
        <v>874</v>
      </c>
      <c r="H78" s="67"/>
      <c r="I78" s="12" t="s">
        <v>882</v>
      </c>
      <c r="J78" s="8" t="s">
        <v>883</v>
      </c>
      <c r="K78" s="8" t="s">
        <v>884</v>
      </c>
      <c r="L78" s="8" t="s">
        <v>15</v>
      </c>
      <c r="M78" s="8" t="s">
        <v>885</v>
      </c>
      <c r="N78" s="8" t="s">
        <v>892</v>
      </c>
      <c r="O78" s="8" t="s">
        <v>893</v>
      </c>
      <c r="P78" s="8" t="s">
        <v>888</v>
      </c>
      <c r="Q78" s="8" t="s">
        <v>889</v>
      </c>
    </row>
    <row r="79" spans="1:17" ht="14.25" x14ac:dyDescent="0.2">
      <c r="A79" s="12"/>
      <c r="B79" s="8"/>
      <c r="C79" s="8"/>
      <c r="D79" s="8"/>
      <c r="E79" s="8"/>
      <c r="F79" s="8"/>
      <c r="H79" s="12"/>
      <c r="I79" s="12"/>
      <c r="J79" s="8"/>
      <c r="K79" s="8"/>
      <c r="L79" s="8"/>
      <c r="M79" s="8"/>
      <c r="N79" s="8"/>
      <c r="O79" s="8"/>
      <c r="P79" s="8"/>
      <c r="Q79" s="8"/>
    </row>
    <row r="80" spans="1:17" ht="14.25" x14ac:dyDescent="0.2">
      <c r="A80" s="12" t="s">
        <v>1045</v>
      </c>
      <c r="B80" s="8">
        <v>-1.7250000000000001</v>
      </c>
      <c r="C80" s="8" t="s">
        <v>272</v>
      </c>
      <c r="D80" s="8" t="s">
        <v>9</v>
      </c>
      <c r="E80" s="8" t="s">
        <v>10</v>
      </c>
      <c r="F80" s="8">
        <v>0.99219999999999997</v>
      </c>
      <c r="H80" s="12"/>
      <c r="I80" s="12" t="s">
        <v>1045</v>
      </c>
      <c r="J80" s="8">
        <v>59.32</v>
      </c>
      <c r="K80" s="8">
        <v>61.04</v>
      </c>
      <c r="L80" s="8">
        <v>-1.7250000000000001</v>
      </c>
      <c r="M80" s="8">
        <v>6.1520000000000001</v>
      </c>
      <c r="N80" s="8">
        <v>10</v>
      </c>
      <c r="O80" s="8">
        <v>10</v>
      </c>
      <c r="P80" s="8">
        <v>0.39660000000000001</v>
      </c>
      <c r="Q80" s="8">
        <v>41</v>
      </c>
    </row>
    <row r="81" spans="1:17" ht="14.25" x14ac:dyDescent="0.2">
      <c r="A81" s="12" t="s">
        <v>273</v>
      </c>
      <c r="B81" s="8">
        <v>31.46</v>
      </c>
      <c r="C81" s="8" t="s">
        <v>274</v>
      </c>
      <c r="D81" s="8" t="s">
        <v>12</v>
      </c>
      <c r="E81" s="8" t="s">
        <v>24</v>
      </c>
      <c r="F81" s="8" t="s">
        <v>891</v>
      </c>
      <c r="H81" s="12"/>
      <c r="I81" s="12" t="s">
        <v>273</v>
      </c>
      <c r="J81" s="8">
        <v>59.32</v>
      </c>
      <c r="K81" s="8">
        <v>27.86</v>
      </c>
      <c r="L81" s="8">
        <v>31.46</v>
      </c>
      <c r="M81" s="8">
        <v>5.5449999999999999</v>
      </c>
      <c r="N81" s="8">
        <v>10</v>
      </c>
      <c r="O81" s="8">
        <v>16</v>
      </c>
      <c r="P81" s="8">
        <v>8.0229999999999997</v>
      </c>
      <c r="Q81" s="8">
        <v>41</v>
      </c>
    </row>
    <row r="82" spans="1:17" ht="14.25" x14ac:dyDescent="0.2">
      <c r="A82" s="12" t="s">
        <v>1046</v>
      </c>
      <c r="B82" s="8">
        <v>12.33</v>
      </c>
      <c r="C82" s="8" t="s">
        <v>275</v>
      </c>
      <c r="D82" s="8" t="s">
        <v>9</v>
      </c>
      <c r="E82" s="8" t="s">
        <v>10</v>
      </c>
      <c r="F82" s="8">
        <v>0.22320000000000001</v>
      </c>
      <c r="H82" s="67"/>
      <c r="I82" s="12" t="s">
        <v>1046</v>
      </c>
      <c r="J82" s="8">
        <v>59.32</v>
      </c>
      <c r="K82" s="8">
        <v>46.98</v>
      </c>
      <c r="L82" s="8">
        <v>12.33</v>
      </c>
      <c r="M82" s="8">
        <v>6.32</v>
      </c>
      <c r="N82" s="8">
        <v>10</v>
      </c>
      <c r="O82" s="8">
        <v>9</v>
      </c>
      <c r="P82" s="8">
        <v>2.76</v>
      </c>
      <c r="Q82" s="8">
        <v>41</v>
      </c>
    </row>
    <row r="83" spans="1:17" ht="14.25" x14ac:dyDescent="0.2">
      <c r="A83" s="12" t="s">
        <v>1047</v>
      </c>
      <c r="B83" s="8">
        <v>33.18</v>
      </c>
      <c r="C83" s="8" t="s">
        <v>276</v>
      </c>
      <c r="D83" s="8" t="s">
        <v>12</v>
      </c>
      <c r="E83" s="8" t="s">
        <v>24</v>
      </c>
      <c r="F83" s="8" t="s">
        <v>891</v>
      </c>
      <c r="H83" s="12"/>
      <c r="I83" s="12" t="s">
        <v>1047</v>
      </c>
      <c r="J83" s="8">
        <v>61.04</v>
      </c>
      <c r="K83" s="8">
        <v>27.86</v>
      </c>
      <c r="L83" s="8">
        <v>33.18</v>
      </c>
      <c r="M83" s="8">
        <v>5.5449999999999999</v>
      </c>
      <c r="N83" s="8">
        <v>10</v>
      </c>
      <c r="O83" s="8">
        <v>16</v>
      </c>
      <c r="P83" s="8">
        <v>8.4629999999999992</v>
      </c>
      <c r="Q83" s="8">
        <v>41</v>
      </c>
    </row>
    <row r="84" spans="1:17" ht="14.25" x14ac:dyDescent="0.2">
      <c r="A84" s="12" t="s">
        <v>1048</v>
      </c>
      <c r="B84" s="8">
        <v>14.06</v>
      </c>
      <c r="C84" s="8" t="s">
        <v>277</v>
      </c>
      <c r="D84" s="8" t="s">
        <v>9</v>
      </c>
      <c r="E84" s="8" t="s">
        <v>10</v>
      </c>
      <c r="F84" s="8">
        <v>0.13370000000000001</v>
      </c>
      <c r="H84" s="12"/>
      <c r="I84" s="12" t="s">
        <v>1048</v>
      </c>
      <c r="J84" s="8">
        <v>61.04</v>
      </c>
      <c r="K84" s="8">
        <v>46.98</v>
      </c>
      <c r="L84" s="8">
        <v>14.06</v>
      </c>
      <c r="M84" s="8">
        <v>6.32</v>
      </c>
      <c r="N84" s="8">
        <v>10</v>
      </c>
      <c r="O84" s="8">
        <v>9</v>
      </c>
      <c r="P84" s="8">
        <v>3.1459999999999999</v>
      </c>
      <c r="Q84" s="8">
        <v>41</v>
      </c>
    </row>
    <row r="85" spans="1:17" ht="14.25" x14ac:dyDescent="0.2">
      <c r="A85" s="12" t="s">
        <v>1049</v>
      </c>
      <c r="B85" s="8">
        <v>-19.13</v>
      </c>
      <c r="C85" s="8" t="s">
        <v>278</v>
      </c>
      <c r="D85" s="8" t="s">
        <v>12</v>
      </c>
      <c r="E85" s="8" t="s">
        <v>43</v>
      </c>
      <c r="F85" s="8">
        <v>9.4000000000000004E-3</v>
      </c>
      <c r="I85" s="12" t="s">
        <v>1049</v>
      </c>
      <c r="J85" s="8">
        <v>27.86</v>
      </c>
      <c r="K85" s="8">
        <v>46.98</v>
      </c>
      <c r="L85" s="8">
        <v>-19.13</v>
      </c>
      <c r="M85" s="8">
        <v>5.7309999999999999</v>
      </c>
      <c r="N85" s="8">
        <v>16</v>
      </c>
      <c r="O85" s="8">
        <v>9</v>
      </c>
      <c r="P85" s="8">
        <v>4.7190000000000003</v>
      </c>
      <c r="Q85" s="8">
        <v>41</v>
      </c>
    </row>
    <row r="86" spans="1:17" ht="15.75" x14ac:dyDescent="0.25">
      <c r="A86" s="11" t="s">
        <v>235</v>
      </c>
      <c r="H86" s="12"/>
      <c r="I86" s="8"/>
      <c r="J86" s="8"/>
      <c r="K86" s="8"/>
      <c r="L86" s="8"/>
      <c r="M86" s="8"/>
      <c r="N86" s="8"/>
      <c r="O86" s="8"/>
      <c r="P86" s="8"/>
    </row>
    <row r="87" spans="1:17" ht="14.25" x14ac:dyDescent="0.2">
      <c r="A87" s="12" t="s">
        <v>926</v>
      </c>
      <c r="B87" s="8" t="s">
        <v>15</v>
      </c>
      <c r="C87" s="8" t="s">
        <v>873</v>
      </c>
      <c r="D87" s="8" t="s">
        <v>17</v>
      </c>
      <c r="E87" s="8" t="s">
        <v>18</v>
      </c>
      <c r="F87" s="8" t="s">
        <v>874</v>
      </c>
      <c r="H87" s="67"/>
      <c r="I87" s="12" t="s">
        <v>882</v>
      </c>
      <c r="J87" s="8" t="s">
        <v>883</v>
      </c>
      <c r="K87" s="8" t="s">
        <v>884</v>
      </c>
      <c r="L87" s="8" t="s">
        <v>15</v>
      </c>
      <c r="M87" s="8" t="s">
        <v>885</v>
      </c>
      <c r="N87" s="8" t="s">
        <v>892</v>
      </c>
      <c r="O87" s="8" t="s">
        <v>893</v>
      </c>
      <c r="P87" s="8" t="s">
        <v>888</v>
      </c>
      <c r="Q87" s="8" t="s">
        <v>889</v>
      </c>
    </row>
    <row r="88" spans="1:17" ht="14.25" x14ac:dyDescent="0.2">
      <c r="A88" s="12"/>
      <c r="B88" s="8"/>
      <c r="C88" s="8"/>
      <c r="D88" s="8"/>
      <c r="E88" s="8"/>
      <c r="F88" s="8"/>
      <c r="H88" s="12"/>
      <c r="I88" s="12"/>
      <c r="J88" s="8"/>
      <c r="K88" s="8"/>
      <c r="L88" s="8"/>
      <c r="M88" s="8"/>
      <c r="N88" s="8"/>
      <c r="O88" s="8"/>
      <c r="P88" s="8"/>
      <c r="Q88" s="8"/>
    </row>
    <row r="89" spans="1:17" ht="14.25" x14ac:dyDescent="0.2">
      <c r="A89" s="12" t="s">
        <v>1045</v>
      </c>
      <c r="B89" s="8">
        <v>-1.196</v>
      </c>
      <c r="C89" s="8" t="s">
        <v>280</v>
      </c>
      <c r="D89" s="8" t="s">
        <v>9</v>
      </c>
      <c r="E89" s="8" t="s">
        <v>10</v>
      </c>
      <c r="F89" s="8">
        <v>0.98760000000000003</v>
      </c>
      <c r="H89" s="12"/>
      <c r="I89" s="12" t="s">
        <v>1045</v>
      </c>
      <c r="J89" s="8">
        <v>31.15</v>
      </c>
      <c r="K89" s="8">
        <v>32.340000000000003</v>
      </c>
      <c r="L89" s="8">
        <v>-1.196</v>
      </c>
      <c r="M89" s="8">
        <v>3.641</v>
      </c>
      <c r="N89" s="8">
        <v>10</v>
      </c>
      <c r="O89" s="8">
        <v>10</v>
      </c>
      <c r="P89" s="8">
        <v>0.46460000000000001</v>
      </c>
      <c r="Q89" s="8">
        <v>41</v>
      </c>
    </row>
    <row r="90" spans="1:17" ht="14.25" x14ac:dyDescent="0.2">
      <c r="A90" s="12" t="s">
        <v>273</v>
      </c>
      <c r="B90" s="8">
        <v>17.899999999999999</v>
      </c>
      <c r="C90" s="8" t="s">
        <v>281</v>
      </c>
      <c r="D90" s="8" t="s">
        <v>12</v>
      </c>
      <c r="E90" s="8" t="s">
        <v>24</v>
      </c>
      <c r="F90" s="8" t="s">
        <v>891</v>
      </c>
      <c r="H90" s="12"/>
      <c r="I90" s="12" t="s">
        <v>273</v>
      </c>
      <c r="J90" s="8">
        <v>31.15</v>
      </c>
      <c r="K90" s="8">
        <v>13.25</v>
      </c>
      <c r="L90" s="8">
        <v>17.899999999999999</v>
      </c>
      <c r="M90" s="8">
        <v>3.282</v>
      </c>
      <c r="N90" s="8">
        <v>10</v>
      </c>
      <c r="O90" s="8">
        <v>16</v>
      </c>
      <c r="P90" s="8">
        <v>7.7130000000000001</v>
      </c>
      <c r="Q90" s="8">
        <v>41</v>
      </c>
    </row>
    <row r="91" spans="1:17" ht="14.25" x14ac:dyDescent="0.2">
      <c r="A91" s="12" t="s">
        <v>1046</v>
      </c>
      <c r="B91" s="8">
        <v>6.625</v>
      </c>
      <c r="C91" s="8" t="s">
        <v>282</v>
      </c>
      <c r="D91" s="8" t="s">
        <v>9</v>
      </c>
      <c r="E91" s="8" t="s">
        <v>10</v>
      </c>
      <c r="F91" s="8">
        <v>0.30159999999999998</v>
      </c>
      <c r="H91" s="67"/>
      <c r="I91" s="12" t="s">
        <v>1046</v>
      </c>
      <c r="J91" s="8">
        <v>31.15</v>
      </c>
      <c r="K91" s="8">
        <v>24.52</v>
      </c>
      <c r="L91" s="8">
        <v>6.625</v>
      </c>
      <c r="M91" s="8">
        <v>3.74</v>
      </c>
      <c r="N91" s="8">
        <v>10</v>
      </c>
      <c r="O91" s="8">
        <v>9</v>
      </c>
      <c r="P91" s="8">
        <v>2.5049999999999999</v>
      </c>
      <c r="Q91" s="8">
        <v>41</v>
      </c>
    </row>
    <row r="92" spans="1:17" ht="14.25" x14ac:dyDescent="0.2">
      <c r="A92" s="12" t="s">
        <v>1047</v>
      </c>
      <c r="B92" s="8">
        <v>19.09</v>
      </c>
      <c r="C92" s="8" t="s">
        <v>283</v>
      </c>
      <c r="D92" s="8" t="s">
        <v>12</v>
      </c>
      <c r="E92" s="8" t="s">
        <v>24</v>
      </c>
      <c r="F92" s="8" t="s">
        <v>891</v>
      </c>
      <c r="H92" s="12"/>
      <c r="I92" s="12" t="s">
        <v>1047</v>
      </c>
      <c r="J92" s="8">
        <v>32.340000000000003</v>
      </c>
      <c r="K92" s="8">
        <v>13.25</v>
      </c>
      <c r="L92" s="8">
        <v>19.09</v>
      </c>
      <c r="M92" s="8">
        <v>3.282</v>
      </c>
      <c r="N92" s="8">
        <v>10</v>
      </c>
      <c r="O92" s="8">
        <v>16</v>
      </c>
      <c r="P92" s="8">
        <v>8.2279999999999998</v>
      </c>
      <c r="Q92" s="8">
        <v>41</v>
      </c>
    </row>
    <row r="93" spans="1:17" ht="14.25" x14ac:dyDescent="0.2">
      <c r="A93" s="12" t="s">
        <v>1048</v>
      </c>
      <c r="B93" s="8">
        <v>7.8209999999999997</v>
      </c>
      <c r="C93" s="8" t="s">
        <v>284</v>
      </c>
      <c r="D93" s="8" t="s">
        <v>9</v>
      </c>
      <c r="E93" s="8" t="s">
        <v>10</v>
      </c>
      <c r="F93" s="8">
        <v>0.1731</v>
      </c>
      <c r="H93" s="12"/>
      <c r="I93" s="12" t="s">
        <v>1048</v>
      </c>
      <c r="J93" s="8">
        <v>32.340000000000003</v>
      </c>
      <c r="K93" s="8">
        <v>24.52</v>
      </c>
      <c r="L93" s="8">
        <v>7.8209999999999997</v>
      </c>
      <c r="M93" s="8">
        <v>3.74</v>
      </c>
      <c r="N93" s="8">
        <v>10</v>
      </c>
      <c r="O93" s="8">
        <v>9</v>
      </c>
      <c r="P93" s="8">
        <v>2.9569999999999999</v>
      </c>
      <c r="Q93" s="8">
        <v>41</v>
      </c>
    </row>
    <row r="94" spans="1:17" ht="14.25" x14ac:dyDescent="0.2">
      <c r="A94" s="12" t="s">
        <v>1049</v>
      </c>
      <c r="B94" s="8">
        <v>-11.27</v>
      </c>
      <c r="C94" s="8" t="s">
        <v>285</v>
      </c>
      <c r="D94" s="8" t="s">
        <v>12</v>
      </c>
      <c r="E94" s="8" t="s">
        <v>43</v>
      </c>
      <c r="F94" s="8">
        <v>9.7999999999999997E-3</v>
      </c>
      <c r="I94" s="12" t="s">
        <v>1049</v>
      </c>
      <c r="J94" s="8">
        <v>13.25</v>
      </c>
      <c r="K94" s="8">
        <v>24.52</v>
      </c>
      <c r="L94" s="8">
        <v>-11.27</v>
      </c>
      <c r="M94" s="8">
        <v>3.3919999999999999</v>
      </c>
      <c r="N94" s="8">
        <v>16</v>
      </c>
      <c r="O94" s="8">
        <v>9</v>
      </c>
      <c r="P94" s="8">
        <v>4.7</v>
      </c>
      <c r="Q94" s="8">
        <v>41</v>
      </c>
    </row>
    <row r="95" spans="1:17" x14ac:dyDescent="0.15">
      <c r="A95" s="26"/>
    </row>
    <row r="96" spans="1:17" ht="14.25" x14ac:dyDescent="0.2">
      <c r="A96" s="12"/>
      <c r="B96" s="8"/>
      <c r="C96" s="8"/>
      <c r="D96" s="8"/>
      <c r="E96" s="8"/>
    </row>
    <row r="97" spans="1:5" ht="14.25" x14ac:dyDescent="0.2">
      <c r="A97" s="12"/>
      <c r="B97" s="8"/>
      <c r="C97" s="8"/>
      <c r="D97" s="8"/>
      <c r="E97" s="8"/>
    </row>
    <row r="98" spans="1:5" ht="14.25" x14ac:dyDescent="0.2">
      <c r="A98" s="12"/>
      <c r="B98" s="8"/>
      <c r="C98" s="8"/>
      <c r="D98" s="8"/>
      <c r="E98" s="8"/>
    </row>
    <row r="99" spans="1:5" ht="14.25" x14ac:dyDescent="0.2">
      <c r="A99" s="12"/>
      <c r="B99" s="8"/>
      <c r="C99" s="8"/>
      <c r="D99" s="8"/>
      <c r="E99" s="8"/>
    </row>
    <row r="100" spans="1:5" ht="14.25" x14ac:dyDescent="0.2">
      <c r="A100" s="12"/>
      <c r="B100" s="8"/>
      <c r="C100" s="8"/>
      <c r="D100" s="8"/>
      <c r="E100" s="8"/>
    </row>
    <row r="101" spans="1:5" ht="14.25" x14ac:dyDescent="0.2">
      <c r="A101" s="12"/>
      <c r="B101" s="8"/>
      <c r="C101" s="8"/>
      <c r="D101" s="8"/>
      <c r="E101" s="8"/>
    </row>
    <row r="102" spans="1:5" ht="14.25" x14ac:dyDescent="0.2">
      <c r="A102" s="12"/>
      <c r="B102" s="8"/>
      <c r="C102" s="8"/>
      <c r="D102" s="8"/>
      <c r="E102" s="8"/>
    </row>
    <row r="104" spans="1:5" x14ac:dyDescent="0.15">
      <c r="A104" s="26"/>
    </row>
    <row r="105" spans="1:5" ht="14.25" x14ac:dyDescent="0.2">
      <c r="A105" s="12"/>
      <c r="B105" s="8"/>
      <c r="C105" s="8"/>
      <c r="D105" s="8"/>
      <c r="E105" s="8"/>
    </row>
    <row r="106" spans="1:5" ht="14.25" x14ac:dyDescent="0.2">
      <c r="A106" s="12"/>
      <c r="B106" s="8"/>
      <c r="C106" s="8"/>
      <c r="D106" s="8"/>
      <c r="E106" s="8"/>
    </row>
    <row r="107" spans="1:5" ht="14.25" x14ac:dyDescent="0.2">
      <c r="A107" s="12"/>
      <c r="B107" s="8"/>
      <c r="C107" s="8"/>
      <c r="D107" s="8"/>
      <c r="E107" s="8"/>
    </row>
    <row r="108" spans="1:5" ht="14.25" x14ac:dyDescent="0.2">
      <c r="A108" s="12"/>
      <c r="B108" s="8"/>
      <c r="C108" s="8"/>
      <c r="D108" s="8"/>
      <c r="E108" s="8"/>
    </row>
    <row r="109" spans="1:5" ht="14.25" x14ac:dyDescent="0.2">
      <c r="A109" s="12"/>
      <c r="B109" s="8"/>
      <c r="C109" s="8"/>
      <c r="D109" s="8"/>
      <c r="E109" s="8"/>
    </row>
    <row r="110" spans="1:5" ht="14.25" x14ac:dyDescent="0.2">
      <c r="A110" s="12"/>
      <c r="B110" s="8"/>
      <c r="C110" s="8"/>
      <c r="D110" s="8"/>
      <c r="E110" s="8"/>
    </row>
    <row r="111" spans="1:5" ht="14.25" x14ac:dyDescent="0.2">
      <c r="A111" s="12"/>
      <c r="B111" s="8"/>
      <c r="C111" s="8"/>
      <c r="D111" s="8"/>
      <c r="E111" s="8"/>
    </row>
    <row r="113" spans="1:5" x14ac:dyDescent="0.15">
      <c r="A113" s="26"/>
    </row>
    <row r="114" spans="1:5" ht="14.25" x14ac:dyDescent="0.2">
      <c r="A114" s="12"/>
      <c r="B114" s="8"/>
      <c r="C114" s="8"/>
      <c r="D114" s="8"/>
      <c r="E114" s="8"/>
    </row>
    <row r="115" spans="1:5" ht="14.25" x14ac:dyDescent="0.2">
      <c r="A115" s="12"/>
      <c r="B115" s="8"/>
      <c r="C115" s="8"/>
      <c r="D115" s="8"/>
      <c r="E115" s="8"/>
    </row>
    <row r="116" spans="1:5" ht="14.25" x14ac:dyDescent="0.2">
      <c r="A116" s="12"/>
      <c r="B116" s="8"/>
      <c r="C116" s="8"/>
      <c r="D116" s="8"/>
      <c r="E116" s="8"/>
    </row>
    <row r="117" spans="1:5" ht="14.25" x14ac:dyDescent="0.2">
      <c r="A117" s="12"/>
      <c r="B117" s="8"/>
      <c r="C117" s="8"/>
      <c r="D117" s="8"/>
      <c r="E117" s="8"/>
    </row>
    <row r="118" spans="1:5" ht="14.25" x14ac:dyDescent="0.2">
      <c r="A118" s="12"/>
      <c r="B118" s="8"/>
      <c r="C118" s="8"/>
      <c r="D118" s="8"/>
      <c r="E118" s="8"/>
    </row>
    <row r="119" spans="1:5" ht="14.25" x14ac:dyDescent="0.2">
      <c r="A119" s="12"/>
      <c r="B119" s="8"/>
      <c r="C119" s="8"/>
      <c r="D119" s="8"/>
      <c r="E119" s="8"/>
    </row>
    <row r="120" spans="1:5" ht="14.25" x14ac:dyDescent="0.2">
      <c r="A120" s="12"/>
      <c r="B120" s="8"/>
      <c r="C120" s="8"/>
      <c r="D120" s="8"/>
      <c r="E120" s="8"/>
    </row>
    <row r="122" spans="1:5" x14ac:dyDescent="0.15">
      <c r="A122" s="26"/>
    </row>
    <row r="123" spans="1:5" ht="14.25" x14ac:dyDescent="0.2">
      <c r="A123" s="12"/>
      <c r="B123" s="8"/>
      <c r="C123" s="8"/>
      <c r="D123" s="8"/>
      <c r="E123" s="8"/>
    </row>
    <row r="124" spans="1:5" ht="14.25" x14ac:dyDescent="0.2">
      <c r="A124" s="12"/>
      <c r="B124" s="8"/>
      <c r="C124" s="8"/>
      <c r="D124" s="8"/>
      <c r="E124" s="8"/>
    </row>
    <row r="125" spans="1:5" ht="14.25" x14ac:dyDescent="0.2">
      <c r="A125" s="12"/>
      <c r="B125" s="8"/>
      <c r="C125" s="8"/>
      <c r="D125" s="8"/>
      <c r="E125" s="8"/>
    </row>
    <row r="126" spans="1:5" ht="14.25" x14ac:dyDescent="0.2">
      <c r="A126" s="12"/>
      <c r="B126" s="8"/>
      <c r="C126" s="8"/>
      <c r="D126" s="8"/>
      <c r="E126" s="8"/>
    </row>
    <row r="127" spans="1:5" ht="14.25" x14ac:dyDescent="0.2">
      <c r="A127" s="12"/>
      <c r="B127" s="8"/>
      <c r="C127" s="8"/>
      <c r="D127" s="8"/>
      <c r="E127" s="8"/>
    </row>
    <row r="128" spans="1:5" ht="14.25" x14ac:dyDescent="0.2">
      <c r="A128" s="12"/>
      <c r="B128" s="8"/>
      <c r="C128" s="8"/>
      <c r="D128" s="8"/>
      <c r="E128" s="8"/>
    </row>
    <row r="129" spans="1:5" ht="14.25" x14ac:dyDescent="0.2">
      <c r="A129" s="12"/>
      <c r="B129" s="8"/>
      <c r="C129" s="8"/>
      <c r="D129" s="8"/>
      <c r="E129" s="8"/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F18" sqref="F18"/>
    </sheetView>
  </sheetViews>
  <sheetFormatPr defaultRowHeight="13.5" x14ac:dyDescent="0.15"/>
  <cols>
    <col min="1" max="1" width="24.5" customWidth="1"/>
    <col min="3" max="3" width="12.75" bestFit="1" customWidth="1"/>
  </cols>
  <sheetData>
    <row r="1" spans="1:10" ht="18.75" x14ac:dyDescent="0.3">
      <c r="A1" s="44" t="s">
        <v>668</v>
      </c>
    </row>
    <row r="2" spans="1:10" ht="15" x14ac:dyDescent="0.2">
      <c r="A2" s="15"/>
      <c r="B2" s="20"/>
      <c r="C2" s="20"/>
      <c r="D2" s="10"/>
      <c r="E2" s="1"/>
      <c r="I2" s="8"/>
      <c r="J2" s="8"/>
    </row>
    <row r="3" spans="1:10" ht="14.25" x14ac:dyDescent="0.2">
      <c r="A3" s="10" t="s">
        <v>288</v>
      </c>
      <c r="B3" s="20" t="s">
        <v>205</v>
      </c>
      <c r="C3" s="20" t="s">
        <v>290</v>
      </c>
      <c r="D3" s="9"/>
      <c r="E3" s="3"/>
    </row>
    <row r="4" spans="1:10" ht="14.25" x14ac:dyDescent="0.2">
      <c r="A4" s="10">
        <v>2</v>
      </c>
      <c r="B4" s="10" t="s">
        <v>211</v>
      </c>
      <c r="C4" s="8"/>
      <c r="E4" s="3"/>
    </row>
    <row r="5" spans="1:10" ht="14.25" x14ac:dyDescent="0.2">
      <c r="A5" s="10">
        <v>3</v>
      </c>
      <c r="B5" s="10" t="s">
        <v>211</v>
      </c>
      <c r="C5" s="10" t="s">
        <v>211</v>
      </c>
      <c r="E5" s="3"/>
    </row>
    <row r="6" spans="1:10" ht="14.25" x14ac:dyDescent="0.2">
      <c r="A6" s="10">
        <v>3</v>
      </c>
      <c r="B6" s="10" t="s">
        <v>211</v>
      </c>
      <c r="C6" s="10" t="s">
        <v>211</v>
      </c>
      <c r="E6" s="3"/>
    </row>
    <row r="7" spans="1:10" ht="14.25" x14ac:dyDescent="0.2">
      <c r="A7" s="10">
        <v>4</v>
      </c>
      <c r="B7" s="10" t="s">
        <v>211</v>
      </c>
      <c r="C7" s="8"/>
      <c r="E7" s="3"/>
    </row>
    <row r="8" spans="1:10" ht="14.25" x14ac:dyDescent="0.2">
      <c r="A8" s="10">
        <v>4</v>
      </c>
      <c r="B8" s="10" t="s">
        <v>211</v>
      </c>
      <c r="C8" s="8"/>
      <c r="E8" s="3"/>
    </row>
    <row r="9" spans="1:10" ht="14.25" x14ac:dyDescent="0.2">
      <c r="A9" s="10">
        <v>5</v>
      </c>
      <c r="B9" s="10" t="s">
        <v>211</v>
      </c>
      <c r="C9" s="8"/>
      <c r="E9" s="3"/>
    </row>
    <row r="10" spans="1:10" ht="14.25" x14ac:dyDescent="0.2">
      <c r="A10" s="10">
        <v>5</v>
      </c>
      <c r="B10" s="10" t="s">
        <v>211</v>
      </c>
      <c r="C10" s="10" t="s">
        <v>211</v>
      </c>
      <c r="E10" s="3"/>
    </row>
    <row r="11" spans="1:10" ht="14.25" x14ac:dyDescent="0.2">
      <c r="A11" s="10">
        <v>7</v>
      </c>
      <c r="B11" s="10" t="s">
        <v>211</v>
      </c>
      <c r="C11" s="10" t="s">
        <v>211</v>
      </c>
      <c r="E11" s="3"/>
    </row>
    <row r="12" spans="1:10" ht="14.25" x14ac:dyDescent="0.2">
      <c r="A12" s="10">
        <v>10</v>
      </c>
      <c r="B12" s="8"/>
      <c r="C12" s="10" t="s">
        <v>211</v>
      </c>
      <c r="E12" s="2"/>
    </row>
    <row r="13" spans="1:10" ht="14.25" x14ac:dyDescent="0.2">
      <c r="A13" s="10">
        <v>14</v>
      </c>
      <c r="B13" s="10" t="s">
        <v>211</v>
      </c>
      <c r="C13" s="8"/>
      <c r="E13" s="3"/>
    </row>
    <row r="14" spans="1:10" ht="14.25" x14ac:dyDescent="0.2">
      <c r="A14" s="10">
        <v>28</v>
      </c>
      <c r="B14" s="10"/>
      <c r="C14" s="10" t="s">
        <v>210</v>
      </c>
      <c r="E14" s="3"/>
    </row>
    <row r="15" spans="1:10" ht="14.25" x14ac:dyDescent="0.2">
      <c r="A15" s="10" t="s">
        <v>289</v>
      </c>
      <c r="B15" s="10">
        <v>8</v>
      </c>
      <c r="C15" s="10">
        <v>22</v>
      </c>
      <c r="E15" s="3"/>
    </row>
    <row r="16" spans="1:10" ht="14.25" x14ac:dyDescent="0.2">
      <c r="A16" s="10" t="s">
        <v>209</v>
      </c>
      <c r="B16" s="10">
        <v>17</v>
      </c>
      <c r="C16" s="10">
        <v>28</v>
      </c>
    </row>
    <row r="18" spans="1:15" ht="15.75" x14ac:dyDescent="0.25">
      <c r="A18" s="11" t="s">
        <v>7</v>
      </c>
    </row>
    <row r="19" spans="1:15" ht="14.25" x14ac:dyDescent="0.2">
      <c r="A19" s="12" t="s">
        <v>212</v>
      </c>
      <c r="B19" s="8"/>
    </row>
    <row r="20" spans="1:15" ht="14.25" x14ac:dyDescent="0.2">
      <c r="A20" s="12" t="s">
        <v>213</v>
      </c>
      <c r="B20" s="8">
        <v>5.4489999999999998</v>
      </c>
    </row>
    <row r="21" spans="1:15" ht="14.25" x14ac:dyDescent="0.2">
      <c r="A21" s="12" t="s">
        <v>214</v>
      </c>
      <c r="B21" s="8">
        <v>1</v>
      </c>
    </row>
    <row r="22" spans="1:15" ht="14.25" x14ac:dyDescent="0.2">
      <c r="A22" s="12" t="s">
        <v>21</v>
      </c>
      <c r="B22" s="8">
        <v>1.9599999999999999E-2</v>
      </c>
    </row>
    <row r="23" spans="1:15" ht="14.25" x14ac:dyDescent="0.2">
      <c r="A23" s="12" t="s">
        <v>23</v>
      </c>
      <c r="B23" s="8" t="s">
        <v>13</v>
      </c>
    </row>
    <row r="24" spans="1:15" ht="14.25" x14ac:dyDescent="0.2">
      <c r="A24" s="12" t="s">
        <v>215</v>
      </c>
      <c r="B24" s="8" t="s">
        <v>12</v>
      </c>
    </row>
    <row r="25" spans="1:15" ht="14.25" x14ac:dyDescent="0.2">
      <c r="N25" s="10"/>
      <c r="O25" s="10"/>
    </row>
    <row r="26" spans="1:15" ht="14.25" x14ac:dyDescent="0.2">
      <c r="N26" s="8"/>
      <c r="O26" s="8"/>
    </row>
    <row r="27" spans="1:15" ht="14.25" x14ac:dyDescent="0.2">
      <c r="N27" s="8"/>
      <c r="O27" s="8"/>
    </row>
    <row r="28" spans="1:15" ht="14.25" x14ac:dyDescent="0.2">
      <c r="N28" s="8"/>
      <c r="O28" s="8"/>
    </row>
    <row r="29" spans="1:15" ht="14.25" x14ac:dyDescent="0.2">
      <c r="N29" s="8"/>
      <c r="O29" s="8"/>
    </row>
    <row r="30" spans="1:15" ht="14.25" x14ac:dyDescent="0.2">
      <c r="N30" s="8"/>
      <c r="O30" s="8"/>
    </row>
    <row r="31" spans="1:15" ht="14.25" x14ac:dyDescent="0.2">
      <c r="N31" s="8"/>
      <c r="O31" s="8"/>
    </row>
    <row r="32" spans="1:15" ht="14.25" x14ac:dyDescent="0.2">
      <c r="N32" s="8"/>
      <c r="O32" s="8"/>
    </row>
    <row r="33" spans="14:15" ht="14.25" x14ac:dyDescent="0.2">
      <c r="N33" s="8"/>
      <c r="O33" s="8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H15" sqref="H15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667</v>
      </c>
    </row>
    <row r="2" spans="1:10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0" ht="14.25" x14ac:dyDescent="0.2">
      <c r="A3" s="27">
        <v>1</v>
      </c>
      <c r="B3" s="9">
        <v>1.913171</v>
      </c>
      <c r="C3" s="9">
        <v>1.0043040000000001</v>
      </c>
      <c r="D3" s="9"/>
      <c r="E3" s="3"/>
    </row>
    <row r="4" spans="1:10" ht="14.25" x14ac:dyDescent="0.2">
      <c r="A4" s="27">
        <v>2</v>
      </c>
      <c r="B4" s="9">
        <v>2.0984080000000001</v>
      </c>
      <c r="C4" s="9">
        <v>0.99715100000000001</v>
      </c>
      <c r="D4" s="9"/>
      <c r="E4" s="3"/>
    </row>
    <row r="5" spans="1:10" ht="14.25" x14ac:dyDescent="0.2">
      <c r="A5" s="27">
        <v>3</v>
      </c>
      <c r="B5" s="9">
        <v>1.773836</v>
      </c>
      <c r="C5" s="9">
        <v>0.66716089999999995</v>
      </c>
      <c r="D5" s="9"/>
      <c r="E5" s="3"/>
    </row>
    <row r="6" spans="1:10" ht="14.25" x14ac:dyDescent="0.2">
      <c r="A6" s="27">
        <v>4</v>
      </c>
      <c r="B6" s="9">
        <v>2.4140450000000002</v>
      </c>
      <c r="C6" s="9">
        <v>0.93998550000000003</v>
      </c>
      <c r="D6" s="9"/>
      <c r="E6" s="3"/>
    </row>
    <row r="7" spans="1:10" ht="14.25" x14ac:dyDescent="0.2">
      <c r="A7" s="27">
        <v>5</v>
      </c>
      <c r="B7" s="9">
        <v>2.4663680000000001</v>
      </c>
      <c r="C7" s="9">
        <v>1.196709</v>
      </c>
      <c r="D7" s="9"/>
      <c r="E7" s="3"/>
    </row>
    <row r="8" spans="1:10" ht="14.25" x14ac:dyDescent="0.2">
      <c r="A8" s="2"/>
      <c r="B8" s="8"/>
      <c r="C8" s="8"/>
      <c r="E8" s="3"/>
    </row>
    <row r="9" spans="1:10" ht="15.75" x14ac:dyDescent="0.25">
      <c r="A9" s="7" t="s">
        <v>0</v>
      </c>
      <c r="B9" s="27">
        <f>COUNT(B3:B8)</f>
        <v>5</v>
      </c>
      <c r="C9" s="54">
        <f>COUNT(C3:C8)</f>
        <v>5</v>
      </c>
      <c r="D9" s="2"/>
      <c r="E9" s="2"/>
    </row>
    <row r="10" spans="1:10" ht="15.75" x14ac:dyDescent="0.25">
      <c r="A10" s="7" t="s">
        <v>1</v>
      </c>
      <c r="B10" s="47">
        <f>AVERAGE(B3:B8)</f>
        <v>2.1331656000000003</v>
      </c>
      <c r="C10" s="47">
        <f>AVERAGE(C3:C8)</f>
        <v>0.96106207999999993</v>
      </c>
      <c r="D10" s="3"/>
      <c r="E10" s="3"/>
      <c r="I10" s="8"/>
      <c r="J10" s="8"/>
    </row>
    <row r="11" spans="1:10" ht="15.75" x14ac:dyDescent="0.25">
      <c r="A11" s="7" t="s">
        <v>2</v>
      </c>
      <c r="B11" s="47">
        <f t="shared" ref="B11" si="0">B12/SQRT(B9)</f>
        <v>0.13576460380621988</v>
      </c>
      <c r="C11" s="47">
        <f t="shared" ref="C11" si="1">C12/SQRT(C9)</f>
        <v>8.5300606834719975E-2</v>
      </c>
      <c r="D11" s="3"/>
      <c r="E11" s="3"/>
      <c r="I11" s="8"/>
      <c r="J11" s="8"/>
    </row>
    <row r="12" spans="1:10" ht="15.75" x14ac:dyDescent="0.25">
      <c r="A12" s="7" t="s">
        <v>3</v>
      </c>
      <c r="B12" s="47">
        <f>STDEV(B3:B8)</f>
        <v>0.30357888304903435</v>
      </c>
      <c r="C12" s="47">
        <f>STDEV(C3:C8)</f>
        <v>0.19073795540441704</v>
      </c>
      <c r="D12" s="3"/>
      <c r="E12" s="3"/>
      <c r="I12" s="8"/>
      <c r="J12" s="8"/>
    </row>
    <row r="13" spans="1:10" ht="15.75" x14ac:dyDescent="0.25">
      <c r="A13" s="7"/>
      <c r="C13" s="9"/>
      <c r="I13" s="8"/>
      <c r="J13" s="8"/>
    </row>
    <row r="14" spans="1:10" ht="14.25" x14ac:dyDescent="0.2">
      <c r="I14" s="8"/>
      <c r="J14" s="8"/>
    </row>
    <row r="15" spans="1:10" ht="14.25" x14ac:dyDescent="0.2">
      <c r="A15" s="12" t="s">
        <v>20</v>
      </c>
      <c r="B15" s="8"/>
    </row>
    <row r="16" spans="1:10" ht="14.25" x14ac:dyDescent="0.2">
      <c r="A16" s="12" t="s">
        <v>21</v>
      </c>
      <c r="B16" s="8" t="s">
        <v>891</v>
      </c>
    </row>
    <row r="17" spans="1:2" ht="14.25" x14ac:dyDescent="0.2">
      <c r="A17" s="12" t="s">
        <v>23</v>
      </c>
      <c r="B17" s="8" t="s">
        <v>24</v>
      </c>
    </row>
    <row r="18" spans="1:2" ht="14.25" x14ac:dyDescent="0.2">
      <c r="A18" s="12" t="s">
        <v>932</v>
      </c>
      <c r="B18" s="8" t="s">
        <v>12</v>
      </c>
    </row>
    <row r="19" spans="1:2" ht="14.25" x14ac:dyDescent="0.2">
      <c r="A19" s="12" t="s">
        <v>26</v>
      </c>
      <c r="B19" s="8" t="s">
        <v>27</v>
      </c>
    </row>
    <row r="20" spans="1:2" ht="14.25" x14ac:dyDescent="0.2">
      <c r="A20" s="12" t="s">
        <v>28</v>
      </c>
      <c r="B20" s="8" t="s">
        <v>1051</v>
      </c>
    </row>
    <row r="21" spans="1:2" ht="14.25" x14ac:dyDescent="0.2">
      <c r="A21" s="12"/>
      <c r="B21" s="8"/>
    </row>
    <row r="22" spans="1:2" ht="14.25" x14ac:dyDescent="0.2">
      <c r="A22" s="12"/>
      <c r="B22" s="8"/>
    </row>
    <row r="33" spans="14:15" ht="14.25" x14ac:dyDescent="0.2">
      <c r="N33" s="10"/>
      <c r="O33" s="10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C29" sqref="C29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692</v>
      </c>
    </row>
    <row r="2" spans="1:10" ht="15" x14ac:dyDescent="0.2">
      <c r="A2" s="15"/>
      <c r="B2" s="10" t="s">
        <v>30</v>
      </c>
      <c r="C2" s="10" t="s">
        <v>33</v>
      </c>
      <c r="D2" s="10"/>
      <c r="E2" s="1"/>
      <c r="I2" s="8"/>
      <c r="J2" s="8"/>
    </row>
    <row r="3" spans="1:10" ht="14.25" x14ac:dyDescent="0.2">
      <c r="A3" s="27">
        <v>1</v>
      </c>
      <c r="B3" s="9">
        <v>1.082632</v>
      </c>
      <c r="C3" s="9">
        <v>1.7863610000000001</v>
      </c>
      <c r="D3" s="9"/>
      <c r="E3" s="3"/>
    </row>
    <row r="4" spans="1:10" ht="14.25" x14ac:dyDescent="0.2">
      <c r="A4" s="27">
        <v>2</v>
      </c>
      <c r="B4" s="9">
        <v>0.94688600000000001</v>
      </c>
      <c r="C4" s="9">
        <v>1.6490689999999999</v>
      </c>
      <c r="D4" s="9"/>
      <c r="E4" s="3"/>
    </row>
    <row r="5" spans="1:10" ht="14.25" x14ac:dyDescent="0.2">
      <c r="A5" s="27">
        <v>3</v>
      </c>
      <c r="B5" s="9">
        <v>0.97048199999999996</v>
      </c>
      <c r="C5" s="9">
        <v>1.5557259999999999</v>
      </c>
      <c r="D5" s="9"/>
      <c r="E5" s="3"/>
    </row>
    <row r="6" spans="1:10" ht="14.25" x14ac:dyDescent="0.2">
      <c r="A6" s="27">
        <v>4</v>
      </c>
      <c r="B6" s="9">
        <v>1.0689230000000001</v>
      </c>
      <c r="C6" s="9">
        <v>1.3508169999999999</v>
      </c>
      <c r="D6" s="9"/>
      <c r="E6" s="3"/>
    </row>
    <row r="7" spans="1:10" ht="14.25" x14ac:dyDescent="0.2">
      <c r="A7" s="27">
        <v>5</v>
      </c>
      <c r="B7" s="9">
        <v>0.94711900000000004</v>
      </c>
      <c r="C7" s="9">
        <v>1.4214850000000001</v>
      </c>
      <c r="D7" s="9"/>
      <c r="E7" s="3"/>
    </row>
    <row r="8" spans="1:10" ht="14.25" x14ac:dyDescent="0.2">
      <c r="A8" s="27">
        <v>6</v>
      </c>
      <c r="B8" s="9">
        <v>0.966113</v>
      </c>
      <c r="C8" s="9"/>
      <c r="D8" s="9"/>
      <c r="E8" s="3"/>
    </row>
    <row r="9" spans="1:10" ht="14.25" x14ac:dyDescent="0.2">
      <c r="A9" s="27">
        <v>7</v>
      </c>
      <c r="B9" s="9">
        <v>1.0178450000000001</v>
      </c>
      <c r="C9" s="9"/>
      <c r="D9" s="9"/>
      <c r="E9" s="3"/>
    </row>
    <row r="10" spans="1:10" ht="15.75" x14ac:dyDescent="0.25">
      <c r="A10" s="6"/>
      <c r="E10" s="3"/>
    </row>
    <row r="11" spans="1:10" ht="14.25" x14ac:dyDescent="0.2">
      <c r="A11" s="12" t="s">
        <v>20</v>
      </c>
      <c r="B11" s="8"/>
      <c r="D11" s="2"/>
      <c r="E11" s="2"/>
    </row>
    <row r="12" spans="1:10" ht="14.25" x14ac:dyDescent="0.2">
      <c r="A12" s="12" t="s">
        <v>21</v>
      </c>
      <c r="B12" s="8" t="s">
        <v>891</v>
      </c>
      <c r="D12" s="3"/>
      <c r="E12" s="3"/>
    </row>
    <row r="13" spans="1:10" ht="14.25" x14ac:dyDescent="0.2">
      <c r="A13" s="12" t="s">
        <v>23</v>
      </c>
      <c r="B13" s="8" t="s">
        <v>24</v>
      </c>
      <c r="D13" s="3"/>
      <c r="E13" s="3"/>
    </row>
    <row r="14" spans="1:10" ht="14.25" x14ac:dyDescent="0.2">
      <c r="A14" s="12" t="s">
        <v>932</v>
      </c>
      <c r="B14" s="8" t="s">
        <v>12</v>
      </c>
      <c r="D14" s="3"/>
      <c r="E14" s="3"/>
    </row>
    <row r="15" spans="1:10" ht="14.25" x14ac:dyDescent="0.2">
      <c r="A15" s="12" t="s">
        <v>26</v>
      </c>
      <c r="B15" s="8" t="s">
        <v>27</v>
      </c>
    </row>
    <row r="16" spans="1:10" ht="14.25" x14ac:dyDescent="0.2">
      <c r="A16" s="12" t="s">
        <v>28</v>
      </c>
      <c r="B16" s="8" t="s">
        <v>935</v>
      </c>
    </row>
    <row r="17" spans="1:2" ht="15.75" x14ac:dyDescent="0.25">
      <c r="A17" s="11"/>
    </row>
    <row r="19" spans="1:2" ht="14.25" x14ac:dyDescent="0.2">
      <c r="A19" s="12"/>
      <c r="B19" s="8"/>
    </row>
    <row r="20" spans="1:2" ht="14.25" x14ac:dyDescent="0.2">
      <c r="A20" s="12"/>
      <c r="B20" s="8"/>
    </row>
    <row r="21" spans="1:2" ht="14.25" x14ac:dyDescent="0.2">
      <c r="A21" s="12"/>
      <c r="B21" s="8"/>
    </row>
    <row r="22" spans="1:2" ht="14.25" x14ac:dyDescent="0.2">
      <c r="A22" s="12"/>
      <c r="B22" s="8"/>
    </row>
    <row r="23" spans="1:2" ht="14.25" x14ac:dyDescent="0.2">
      <c r="A23" s="12"/>
      <c r="B23" s="8"/>
    </row>
    <row r="24" spans="1:2" ht="14.25" x14ac:dyDescent="0.2">
      <c r="A24" s="12"/>
      <c r="B24" s="8"/>
    </row>
    <row r="35" spans="14:15" ht="14.25" x14ac:dyDescent="0.2">
      <c r="N35" s="10"/>
      <c r="O35" s="10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F24" sqref="F24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7" ht="18.75" x14ac:dyDescent="0.3">
      <c r="A1" s="44" t="s">
        <v>666</v>
      </c>
    </row>
    <row r="2" spans="1:17" ht="15" x14ac:dyDescent="0.2">
      <c r="A2" s="15"/>
      <c r="B2" s="20" t="s">
        <v>205</v>
      </c>
      <c r="C2" s="20" t="s">
        <v>223</v>
      </c>
      <c r="D2" s="10"/>
      <c r="E2" s="1"/>
      <c r="I2" s="8"/>
      <c r="J2" s="8"/>
    </row>
    <row r="3" spans="1:17" ht="14.25" x14ac:dyDescent="0.2">
      <c r="A3" s="27">
        <v>1</v>
      </c>
      <c r="B3" s="9">
        <v>5.4197660000000001</v>
      </c>
      <c r="C3" s="9">
        <v>2.8228230000000001</v>
      </c>
      <c r="D3" s="9"/>
      <c r="E3" s="3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25" x14ac:dyDescent="0.2">
      <c r="A4" s="27">
        <v>2</v>
      </c>
      <c r="B4" s="9">
        <v>6.6115700000000004</v>
      </c>
      <c r="C4" s="9">
        <v>1.570997</v>
      </c>
      <c r="D4" s="9"/>
      <c r="E4" s="3"/>
    </row>
    <row r="5" spans="1:17" ht="14.25" x14ac:dyDescent="0.2">
      <c r="A5" s="27">
        <v>3</v>
      </c>
      <c r="B5" s="9">
        <v>9.6864109999999997</v>
      </c>
      <c r="C5" s="9">
        <v>1.7008799999999999</v>
      </c>
      <c r="D5" s="9"/>
      <c r="E5" s="3"/>
    </row>
    <row r="6" spans="1:17" ht="14.25" x14ac:dyDescent="0.2">
      <c r="A6" s="27">
        <v>4</v>
      </c>
      <c r="B6" s="9">
        <v>7.6165459999999996</v>
      </c>
      <c r="C6" s="9">
        <v>3.2979980000000002</v>
      </c>
      <c r="D6" s="9"/>
      <c r="E6" s="3"/>
      <c r="H6" s="8"/>
      <c r="I6" s="8"/>
    </row>
    <row r="7" spans="1:17" ht="14.25" x14ac:dyDescent="0.2">
      <c r="A7" s="27">
        <v>5</v>
      </c>
      <c r="B7" s="9">
        <v>8.0381470000000004</v>
      </c>
      <c r="C7" s="9">
        <v>3.9250150000000001</v>
      </c>
      <c r="D7" s="9"/>
      <c r="E7" s="3"/>
      <c r="H7" s="8"/>
      <c r="I7" s="8"/>
    </row>
    <row r="8" spans="1:17" ht="14.25" x14ac:dyDescent="0.2">
      <c r="A8" s="2"/>
      <c r="B8" s="8"/>
      <c r="C8" s="8"/>
      <c r="E8" s="3"/>
      <c r="H8" s="8"/>
      <c r="I8" s="8"/>
    </row>
    <row r="9" spans="1:17" ht="15.75" x14ac:dyDescent="0.25">
      <c r="A9" s="7" t="s">
        <v>0</v>
      </c>
      <c r="B9" s="27">
        <f>COUNT(B3:B8)</f>
        <v>5</v>
      </c>
      <c r="C9" s="54">
        <f>COUNT(C3:C8)</f>
        <v>5</v>
      </c>
      <c r="D9" s="2"/>
      <c r="E9" s="2"/>
      <c r="H9" s="8"/>
      <c r="I9" s="8"/>
    </row>
    <row r="10" spans="1:17" ht="15.75" x14ac:dyDescent="0.25">
      <c r="A10" s="7" t="s">
        <v>1</v>
      </c>
      <c r="B10" s="47">
        <f>AVERAGE(B3:B8)</f>
        <v>7.4744879999999991</v>
      </c>
      <c r="C10" s="47">
        <f>AVERAGE(C3:C8)</f>
        <v>2.6635426</v>
      </c>
      <c r="D10" s="3"/>
      <c r="E10" s="3"/>
      <c r="H10" s="8"/>
      <c r="I10" s="8"/>
      <c r="J10" s="8"/>
    </row>
    <row r="11" spans="1:17" ht="15.75" x14ac:dyDescent="0.25">
      <c r="A11" s="7" t="s">
        <v>2</v>
      </c>
      <c r="B11" s="47">
        <f t="shared" ref="B11" si="0">B12/SQRT(B9)</f>
        <v>0.71403799876414409</v>
      </c>
      <c r="C11" s="47">
        <f t="shared" ref="C11" si="1">C12/SQRT(C9)</f>
        <v>0.45495008989411179</v>
      </c>
      <c r="D11" s="3"/>
      <c r="E11" s="3"/>
      <c r="I11" s="8"/>
      <c r="J11" s="8"/>
    </row>
    <row r="12" spans="1:17" ht="15.75" x14ac:dyDescent="0.25">
      <c r="A12" s="7" t="s">
        <v>3</v>
      </c>
      <c r="B12" s="47">
        <f>STDEV(B3:B8)</f>
        <v>1.5966375037545371</v>
      </c>
      <c r="C12" s="47">
        <f>STDEV(C3:C8)</f>
        <v>1.0172993273728741</v>
      </c>
      <c r="D12" s="3"/>
      <c r="E12" s="3"/>
      <c r="I12" s="8"/>
      <c r="J12" s="8"/>
    </row>
    <row r="13" spans="1:17" ht="15.75" x14ac:dyDescent="0.25">
      <c r="A13" s="7" t="s">
        <v>32</v>
      </c>
      <c r="C13" s="61"/>
      <c r="I13" s="8"/>
      <c r="J13" s="8"/>
    </row>
    <row r="14" spans="1:17" ht="14.25" x14ac:dyDescent="0.2">
      <c r="I14" s="8"/>
      <c r="J14" s="8"/>
    </row>
    <row r="15" spans="1:17" ht="14.25" x14ac:dyDescent="0.2">
      <c r="A15" s="12" t="s">
        <v>21</v>
      </c>
      <c r="B15" s="8">
        <v>5.0000000000000001E-4</v>
      </c>
    </row>
    <row r="16" spans="1:17" ht="14.25" x14ac:dyDescent="0.2">
      <c r="A16" s="12" t="s">
        <v>23</v>
      </c>
      <c r="B16" s="8" t="s">
        <v>48</v>
      </c>
    </row>
    <row r="17" spans="1:2" ht="14.25" x14ac:dyDescent="0.2">
      <c r="A17" s="12" t="s">
        <v>932</v>
      </c>
      <c r="B17" s="8" t="s">
        <v>12</v>
      </c>
    </row>
    <row r="18" spans="1:2" ht="14.25" x14ac:dyDescent="0.2">
      <c r="A18" s="12" t="s">
        <v>26</v>
      </c>
      <c r="B18" s="8" t="s">
        <v>27</v>
      </c>
    </row>
    <row r="19" spans="1:2" ht="14.25" x14ac:dyDescent="0.2">
      <c r="A19" s="12" t="s">
        <v>28</v>
      </c>
      <c r="B19" s="8" t="s">
        <v>1050</v>
      </c>
    </row>
    <row r="20" spans="1:2" ht="14.25" x14ac:dyDescent="0.2">
      <c r="A20" s="12"/>
      <c r="B20" s="8"/>
    </row>
    <row r="21" spans="1:2" ht="14.25" x14ac:dyDescent="0.2">
      <c r="A21" s="12"/>
      <c r="B21" s="8"/>
    </row>
    <row r="22" spans="1:2" ht="14.25" x14ac:dyDescent="0.2">
      <c r="A22" s="12"/>
      <c r="B22" s="8"/>
    </row>
    <row r="33" spans="14:15" ht="14.25" x14ac:dyDescent="0.2">
      <c r="N33" s="10"/>
      <c r="O33" s="10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E29" sqref="E29"/>
    </sheetView>
  </sheetViews>
  <sheetFormatPr defaultRowHeight="13.5" x14ac:dyDescent="0.15"/>
  <cols>
    <col min="1" max="1" width="24.5" customWidth="1"/>
    <col min="2" max="5" width="13.875" customWidth="1"/>
  </cols>
  <sheetData>
    <row r="1" spans="1:14" ht="18.75" x14ac:dyDescent="0.3">
      <c r="A1" s="44" t="s">
        <v>824</v>
      </c>
    </row>
    <row r="2" spans="1:14" ht="15" x14ac:dyDescent="0.2">
      <c r="A2" s="15"/>
      <c r="B2" s="20"/>
      <c r="C2" s="20"/>
      <c r="D2" s="10"/>
      <c r="E2" s="1"/>
      <c r="I2" s="8"/>
      <c r="J2" s="8"/>
    </row>
    <row r="3" spans="1:14" ht="25.5" x14ac:dyDescent="0.2">
      <c r="A3" s="10" t="s">
        <v>208</v>
      </c>
      <c r="B3" s="20" t="s">
        <v>291</v>
      </c>
      <c r="C3" s="20" t="s">
        <v>292</v>
      </c>
      <c r="D3" s="20" t="s">
        <v>293</v>
      </c>
      <c r="E3" s="20" t="s">
        <v>294</v>
      </c>
    </row>
    <row r="4" spans="1:14" ht="14.25" x14ac:dyDescent="0.2">
      <c r="A4" s="10">
        <v>3.5</v>
      </c>
      <c r="B4" s="10"/>
      <c r="D4" s="10" t="s">
        <v>211</v>
      </c>
      <c r="E4" s="3"/>
    </row>
    <row r="5" spans="1:14" ht="14.25" x14ac:dyDescent="0.2">
      <c r="A5" s="10">
        <v>5.2</v>
      </c>
      <c r="B5" s="10"/>
      <c r="D5" s="10" t="s">
        <v>211</v>
      </c>
      <c r="E5" s="3"/>
    </row>
    <row r="6" spans="1:14" ht="14.25" x14ac:dyDescent="0.2">
      <c r="A6" s="10">
        <v>6.5</v>
      </c>
      <c r="B6" s="10"/>
      <c r="D6" s="10" t="s">
        <v>210</v>
      </c>
      <c r="E6" s="3"/>
    </row>
    <row r="7" spans="1:14" ht="14.25" x14ac:dyDescent="0.2">
      <c r="A7" s="10">
        <v>6.5</v>
      </c>
      <c r="B7" s="10"/>
      <c r="D7" s="10" t="s">
        <v>210</v>
      </c>
      <c r="E7" s="3"/>
      <c r="N7" s="10"/>
    </row>
    <row r="8" spans="1:14" ht="14.25" x14ac:dyDescent="0.2">
      <c r="A8" s="10">
        <v>6.8</v>
      </c>
      <c r="B8" s="10"/>
      <c r="D8" s="10" t="s">
        <v>210</v>
      </c>
      <c r="E8" s="3"/>
      <c r="N8" s="10"/>
    </row>
    <row r="9" spans="1:14" ht="14.25" x14ac:dyDescent="0.2">
      <c r="A9" s="10">
        <v>7</v>
      </c>
      <c r="B9" s="10"/>
      <c r="D9" s="10" t="s">
        <v>210</v>
      </c>
      <c r="E9" s="3"/>
      <c r="N9" s="10"/>
    </row>
    <row r="10" spans="1:14" ht="14.25" x14ac:dyDescent="0.2">
      <c r="A10" s="10">
        <v>7.2</v>
      </c>
      <c r="B10" s="10"/>
      <c r="D10" s="10" t="s">
        <v>210</v>
      </c>
      <c r="E10" s="3"/>
      <c r="N10" s="10"/>
    </row>
    <row r="11" spans="1:14" ht="14.25" x14ac:dyDescent="0.2">
      <c r="A11" s="10">
        <v>7.2</v>
      </c>
      <c r="B11" s="10"/>
      <c r="D11" s="10" t="s">
        <v>210</v>
      </c>
      <c r="E11" s="3"/>
      <c r="N11" s="10"/>
    </row>
    <row r="12" spans="1:14" ht="14.25" x14ac:dyDescent="0.2">
      <c r="A12" s="10">
        <v>7.5</v>
      </c>
      <c r="B12" s="10"/>
      <c r="D12" s="10" t="s">
        <v>210</v>
      </c>
      <c r="E12" s="2"/>
      <c r="N12" s="10"/>
    </row>
    <row r="13" spans="1:14" ht="14.25" x14ac:dyDescent="0.2">
      <c r="A13" s="10">
        <v>8</v>
      </c>
      <c r="B13" s="10"/>
      <c r="D13" s="10" t="s">
        <v>210</v>
      </c>
      <c r="E13" s="10" t="s">
        <v>210</v>
      </c>
      <c r="N13" s="10"/>
    </row>
    <row r="14" spans="1:14" ht="14.25" x14ac:dyDescent="0.2">
      <c r="A14" s="10">
        <v>8.5</v>
      </c>
      <c r="B14" s="10"/>
      <c r="D14" s="10" t="s">
        <v>210</v>
      </c>
      <c r="E14" s="3"/>
      <c r="N14" s="10"/>
    </row>
    <row r="15" spans="1:14" ht="14.25" x14ac:dyDescent="0.2">
      <c r="A15" s="10">
        <v>10</v>
      </c>
      <c r="B15" s="10"/>
      <c r="D15" s="10" t="s">
        <v>210</v>
      </c>
      <c r="E15" s="3"/>
      <c r="N15" s="10"/>
    </row>
    <row r="16" spans="1:14" ht="14.25" x14ac:dyDescent="0.2">
      <c r="A16" s="10" t="s">
        <v>295</v>
      </c>
      <c r="B16" s="10">
        <v>6</v>
      </c>
      <c r="C16" s="10">
        <v>5</v>
      </c>
      <c r="D16" s="10">
        <v>10</v>
      </c>
      <c r="E16" s="10">
        <v>7</v>
      </c>
      <c r="N16" s="10"/>
    </row>
    <row r="17" spans="1:15" ht="14.25" x14ac:dyDescent="0.2">
      <c r="A17" s="10" t="s">
        <v>209</v>
      </c>
      <c r="B17" s="10">
        <v>6</v>
      </c>
      <c r="C17" s="10">
        <v>5</v>
      </c>
      <c r="D17" s="10">
        <v>22</v>
      </c>
      <c r="E17" s="10">
        <v>8</v>
      </c>
      <c r="N17" s="10"/>
    </row>
    <row r="18" spans="1:15" ht="14.25" x14ac:dyDescent="0.2">
      <c r="N18" s="10"/>
    </row>
    <row r="19" spans="1:15" ht="15.75" x14ac:dyDescent="0.25">
      <c r="A19" s="11" t="s">
        <v>7</v>
      </c>
    </row>
    <row r="20" spans="1:15" ht="14.25" x14ac:dyDescent="0.2">
      <c r="A20" s="12" t="s">
        <v>212</v>
      </c>
      <c r="B20" s="8"/>
    </row>
    <row r="21" spans="1:15" ht="14.25" x14ac:dyDescent="0.2">
      <c r="A21" s="12" t="s">
        <v>213</v>
      </c>
      <c r="B21" s="8">
        <v>3.8769999999999998</v>
      </c>
    </row>
    <row r="22" spans="1:15" ht="14.25" x14ac:dyDescent="0.2">
      <c r="A22" s="12" t="s">
        <v>214</v>
      </c>
      <c r="B22" s="8">
        <v>1</v>
      </c>
    </row>
    <row r="23" spans="1:15" ht="14.25" x14ac:dyDescent="0.2">
      <c r="A23" s="12" t="s">
        <v>21</v>
      </c>
      <c r="B23" s="8">
        <v>4.9000000000000002E-2</v>
      </c>
    </row>
    <row r="24" spans="1:15" ht="14.25" x14ac:dyDescent="0.2">
      <c r="A24" s="12" t="s">
        <v>23</v>
      </c>
      <c r="B24" s="8" t="s">
        <v>13</v>
      </c>
    </row>
    <row r="25" spans="1:15" ht="14.25" x14ac:dyDescent="0.2">
      <c r="A25" s="12" t="s">
        <v>215</v>
      </c>
      <c r="B25" s="8" t="s">
        <v>12</v>
      </c>
    </row>
    <row r="26" spans="1:15" ht="14.25" x14ac:dyDescent="0.2">
      <c r="N26" s="10"/>
      <c r="O26" s="10"/>
    </row>
    <row r="27" spans="1:15" ht="14.25" x14ac:dyDescent="0.2">
      <c r="N27" s="8"/>
      <c r="O27" s="8"/>
    </row>
    <row r="28" spans="1:15" ht="14.25" x14ac:dyDescent="0.2">
      <c r="N28" s="8"/>
      <c r="O28" s="8"/>
    </row>
    <row r="29" spans="1:15" ht="14.25" x14ac:dyDescent="0.2">
      <c r="N29" s="8"/>
      <c r="O29" s="8"/>
    </row>
    <row r="30" spans="1:15" ht="14.25" x14ac:dyDescent="0.2">
      <c r="N30" s="8"/>
      <c r="O30" s="8"/>
    </row>
    <row r="31" spans="1:15" ht="14.25" x14ac:dyDescent="0.2">
      <c r="N31" s="8"/>
      <c r="O31" s="8"/>
    </row>
    <row r="32" spans="1:15" ht="14.25" x14ac:dyDescent="0.2">
      <c r="N32" s="8"/>
      <c r="O32" s="8"/>
    </row>
    <row r="33" spans="14:15" ht="14.25" x14ac:dyDescent="0.2">
      <c r="N33" s="8"/>
      <c r="O33" s="8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2"/>
  <sheetViews>
    <sheetView topLeftCell="A46" workbookViewId="0">
      <selection activeCell="E22" sqref="E22"/>
    </sheetView>
  </sheetViews>
  <sheetFormatPr defaultRowHeight="13.5" x14ac:dyDescent="0.15"/>
  <cols>
    <col min="1" max="1" width="20" customWidth="1"/>
    <col min="3" max="3" width="12.75" bestFit="1" customWidth="1"/>
    <col min="8" max="8" width="19.5" bestFit="1" customWidth="1"/>
  </cols>
  <sheetData>
    <row r="1" spans="1:41" ht="18.75" x14ac:dyDescent="0.3">
      <c r="A1" s="44" t="s">
        <v>1052</v>
      </c>
    </row>
    <row r="2" spans="1:41" ht="14.25" x14ac:dyDescent="0.2">
      <c r="A2" s="25" t="s">
        <v>316</v>
      </c>
      <c r="B2" s="27" t="s">
        <v>217</v>
      </c>
      <c r="C2" s="27" t="s">
        <v>218</v>
      </c>
      <c r="D2" s="2"/>
      <c r="E2" s="2"/>
      <c r="F2" s="2"/>
      <c r="G2" s="1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41" ht="14.25" x14ac:dyDescent="0.2">
      <c r="A3" s="27">
        <v>1</v>
      </c>
      <c r="B3" s="9">
        <v>76.121690000000001</v>
      </c>
      <c r="C3" s="9">
        <v>38.806359999999998</v>
      </c>
      <c r="D3" s="9"/>
      <c r="E3" s="9"/>
      <c r="F3" s="9"/>
      <c r="G3" s="1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1" ht="14.25" x14ac:dyDescent="0.2">
      <c r="A4" s="27">
        <v>2</v>
      </c>
      <c r="B4" s="9">
        <v>52.599469999999997</v>
      </c>
      <c r="C4" s="9">
        <v>25.204219999999999</v>
      </c>
      <c r="D4" s="9"/>
      <c r="E4" s="9"/>
      <c r="F4" s="9"/>
      <c r="G4" s="12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41" ht="14.25" x14ac:dyDescent="0.2">
      <c r="A5" s="27">
        <v>3</v>
      </c>
      <c r="B5" s="9">
        <v>88.964709999999997</v>
      </c>
      <c r="C5" s="9">
        <v>47.779829999999997</v>
      </c>
      <c r="D5" s="9"/>
      <c r="E5" s="9"/>
      <c r="F5" s="9"/>
      <c r="G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14.25" x14ac:dyDescent="0.2">
      <c r="A6" s="27">
        <v>4</v>
      </c>
      <c r="B6" s="9">
        <v>83.760729999999995</v>
      </c>
      <c r="C6" s="9">
        <v>43.796120000000002</v>
      </c>
      <c r="D6" s="9"/>
      <c r="E6" s="9"/>
      <c r="F6" s="9"/>
      <c r="G6" s="9"/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O6" s="8"/>
    </row>
    <row r="7" spans="1:41" ht="14.25" x14ac:dyDescent="0.2">
      <c r="A7" s="27">
        <v>5</v>
      </c>
      <c r="B7" s="9">
        <v>62.188969999999998</v>
      </c>
      <c r="C7" s="9">
        <v>30.423559999999998</v>
      </c>
      <c r="D7" s="9"/>
      <c r="E7" s="9"/>
      <c r="F7" s="9"/>
      <c r="G7" s="12"/>
      <c r="H7" s="12"/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1" ht="14.25" x14ac:dyDescent="0.2">
      <c r="A8" s="27">
        <v>6</v>
      </c>
      <c r="B8" s="9">
        <v>66.099720000000005</v>
      </c>
      <c r="C8" s="9">
        <v>32.33052</v>
      </c>
      <c r="D8" s="9"/>
      <c r="E8" s="9"/>
      <c r="F8" s="9"/>
      <c r="G8" s="12"/>
      <c r="H8" s="12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1" ht="14.25" x14ac:dyDescent="0.2">
      <c r="A9" s="2"/>
      <c r="C9" s="9"/>
      <c r="E9" s="3"/>
      <c r="G9" s="8"/>
      <c r="H9" s="8"/>
      <c r="J9" s="8"/>
      <c r="K9" s="8"/>
      <c r="L9" s="8"/>
    </row>
    <row r="10" spans="1:41" ht="15.75" x14ac:dyDescent="0.25">
      <c r="A10" s="7" t="s">
        <v>0</v>
      </c>
      <c r="B10" s="27">
        <f>COUNT(B3:B9)</f>
        <v>6</v>
      </c>
      <c r="C10" s="27">
        <f>COUNT(C3:C9)</f>
        <v>6</v>
      </c>
      <c r="D10" s="2"/>
      <c r="E10" s="2"/>
      <c r="F10" s="2"/>
      <c r="G10" s="8"/>
      <c r="H10" s="8"/>
      <c r="J10" s="8"/>
      <c r="K10" s="8"/>
      <c r="L10" s="8"/>
    </row>
    <row r="11" spans="1:41" ht="15.75" x14ac:dyDescent="0.25">
      <c r="A11" s="7" t="s">
        <v>1</v>
      </c>
      <c r="B11" s="47">
        <f>AVERAGE(B3:B9)</f>
        <v>71.622548333333327</v>
      </c>
      <c r="C11" s="47">
        <f>AVERAGE(C3:C9)</f>
        <v>36.390101666666673</v>
      </c>
      <c r="D11" s="3"/>
      <c r="E11" s="3"/>
      <c r="F11" s="3"/>
      <c r="G11" s="8"/>
      <c r="H11" s="8"/>
      <c r="I11" s="8"/>
      <c r="J11" s="8"/>
      <c r="K11" s="8"/>
      <c r="L11" s="8"/>
    </row>
    <row r="12" spans="1:41" ht="15.75" x14ac:dyDescent="0.25">
      <c r="A12" s="7" t="s">
        <v>2</v>
      </c>
      <c r="B12" s="47">
        <f>B13/SQRT(B10)</f>
        <v>5.6264252814413984</v>
      </c>
      <c r="C12" s="47">
        <f t="shared" ref="C12" si="0">C13/SQRT(C10)</f>
        <v>3.5005575499877133</v>
      </c>
      <c r="D12" s="3"/>
      <c r="E12" s="3"/>
      <c r="F12" s="3"/>
      <c r="G12" s="8"/>
      <c r="H12" s="8"/>
      <c r="I12" s="8"/>
      <c r="J12" s="8"/>
      <c r="K12" s="8"/>
      <c r="L12" s="8"/>
    </row>
    <row r="13" spans="1:41" ht="15.75" x14ac:dyDescent="0.25">
      <c r="A13" s="7" t="s">
        <v>3</v>
      </c>
      <c r="B13" s="47">
        <f>STDEV(B3:B9)</f>
        <v>13.78187101542666</v>
      </c>
      <c r="C13" s="47">
        <f>STDEV(C3:C9)</f>
        <v>8.5745798127171149</v>
      </c>
      <c r="D13" s="3"/>
      <c r="E13" s="3"/>
      <c r="F13" s="3"/>
      <c r="G13" s="8"/>
      <c r="H13" s="8"/>
      <c r="I13" s="8"/>
      <c r="J13" s="8"/>
      <c r="K13" s="8"/>
      <c r="L13" s="8"/>
    </row>
    <row r="14" spans="1:41" ht="15.75" x14ac:dyDescent="0.25">
      <c r="A14" s="7"/>
      <c r="G14" s="8"/>
      <c r="H14" s="8"/>
      <c r="I14" s="8"/>
      <c r="J14" s="8"/>
      <c r="K14" s="8"/>
      <c r="L14" s="8"/>
    </row>
    <row r="15" spans="1:41" ht="14.25" x14ac:dyDescent="0.2">
      <c r="A15" s="25" t="s">
        <v>317</v>
      </c>
      <c r="B15" s="27" t="s">
        <v>217</v>
      </c>
      <c r="C15" s="27" t="s">
        <v>279</v>
      </c>
      <c r="D15" s="2"/>
      <c r="E15" s="2"/>
      <c r="F15" s="2"/>
      <c r="G15" s="8"/>
      <c r="H15" s="8"/>
      <c r="I15" s="8"/>
      <c r="J15" s="8"/>
      <c r="K15" s="8"/>
      <c r="L15" s="8"/>
    </row>
    <row r="16" spans="1:41" ht="14.25" x14ac:dyDescent="0.2">
      <c r="A16" s="27">
        <v>1</v>
      </c>
      <c r="B16" s="9">
        <v>78.109849999999994</v>
      </c>
      <c r="C16" s="9">
        <v>40.134920000000001</v>
      </c>
      <c r="D16" s="9"/>
      <c r="E16" s="9"/>
      <c r="F16" s="9"/>
      <c r="G16" s="8"/>
      <c r="H16" s="8"/>
      <c r="J16" s="8"/>
      <c r="K16" s="8"/>
      <c r="L16" s="8"/>
    </row>
    <row r="17" spans="1:14" ht="14.25" x14ac:dyDescent="0.2">
      <c r="A17" s="27">
        <v>2</v>
      </c>
      <c r="B17" s="9">
        <v>71.904129999999995</v>
      </c>
      <c r="C17" s="9">
        <v>36.218890000000002</v>
      </c>
      <c r="D17" s="9"/>
      <c r="E17" s="9"/>
      <c r="F17" s="9"/>
      <c r="G17" s="8"/>
      <c r="H17" s="8"/>
      <c r="J17" s="8"/>
      <c r="K17" s="8"/>
      <c r="L17" s="8"/>
    </row>
    <row r="18" spans="1:14" ht="14.25" x14ac:dyDescent="0.2">
      <c r="A18" s="27">
        <v>3</v>
      </c>
      <c r="B18" s="9">
        <v>72.854309999999998</v>
      </c>
      <c r="C18" s="9">
        <v>36.800519999999999</v>
      </c>
      <c r="D18" s="9"/>
      <c r="E18" s="9"/>
      <c r="F18" s="9"/>
      <c r="G18" s="8"/>
      <c r="H18" s="8"/>
      <c r="J18" s="8"/>
      <c r="K18" s="8"/>
      <c r="L18" s="8"/>
    </row>
    <row r="19" spans="1:14" ht="14.25" x14ac:dyDescent="0.2">
      <c r="A19" s="27">
        <v>4</v>
      </c>
      <c r="B19" s="9">
        <v>71.243179999999995</v>
      </c>
      <c r="C19" s="9">
        <v>35.809240000000003</v>
      </c>
      <c r="D19" s="9"/>
      <c r="E19" s="9"/>
      <c r="F19" s="9"/>
      <c r="G19" s="8"/>
      <c r="H19" s="8"/>
      <c r="J19" s="8"/>
      <c r="K19" s="8"/>
      <c r="L19" s="8"/>
    </row>
    <row r="20" spans="1:14" ht="14.25" x14ac:dyDescent="0.2">
      <c r="A20" s="27">
        <v>5</v>
      </c>
      <c r="B20" s="9">
        <v>73.173299999999998</v>
      </c>
      <c r="C20" s="9">
        <v>37.24494</v>
      </c>
      <c r="D20" s="9"/>
      <c r="E20" s="9"/>
      <c r="F20" s="9"/>
      <c r="G20" s="8"/>
      <c r="H20" s="8"/>
      <c r="J20" s="8"/>
      <c r="K20" s="8"/>
      <c r="L20" s="8"/>
    </row>
    <row r="21" spans="1:14" ht="14.25" x14ac:dyDescent="0.2">
      <c r="A21" s="27"/>
      <c r="C21" s="9"/>
      <c r="E21" s="3"/>
      <c r="G21" s="8"/>
      <c r="H21" s="8"/>
      <c r="J21" s="8"/>
      <c r="K21" s="8"/>
      <c r="L21" s="8"/>
      <c r="N21" s="8"/>
    </row>
    <row r="22" spans="1:14" ht="15.75" x14ac:dyDescent="0.25">
      <c r="A22" s="7" t="s">
        <v>0</v>
      </c>
      <c r="B22" s="27">
        <f>COUNT(B16:B21)</f>
        <v>5</v>
      </c>
      <c r="C22" s="27">
        <f>COUNT(C16:C21)</f>
        <v>5</v>
      </c>
      <c r="D22" s="2"/>
      <c r="E22" s="2"/>
      <c r="F22" s="2"/>
      <c r="G22" s="8"/>
      <c r="H22" s="8"/>
      <c r="J22" s="8"/>
      <c r="K22" s="8"/>
      <c r="L22" s="8"/>
      <c r="N22" s="8"/>
    </row>
    <row r="23" spans="1:14" ht="15.75" x14ac:dyDescent="0.25">
      <c r="A23" s="7" t="s">
        <v>1</v>
      </c>
      <c r="B23" s="47">
        <f>AVERAGE(B16:B21)</f>
        <v>73.456953999999996</v>
      </c>
      <c r="C23" s="47">
        <f>AVERAGE(C16:C21)</f>
        <v>37.241701999999997</v>
      </c>
      <c r="D23" s="3"/>
      <c r="E23" s="3"/>
      <c r="F23" s="3"/>
      <c r="J23" s="8"/>
      <c r="K23" s="8"/>
      <c r="L23" s="8"/>
      <c r="N23" s="8"/>
    </row>
    <row r="24" spans="1:14" ht="15.75" x14ac:dyDescent="0.25">
      <c r="A24" s="7" t="s">
        <v>2</v>
      </c>
      <c r="B24" s="47">
        <f t="shared" ref="B24:C24" si="1">B25/SQRT(B22)</f>
        <v>1.2125415099558445</v>
      </c>
      <c r="C24" s="47">
        <f t="shared" si="1"/>
        <v>0.76365745613069191</v>
      </c>
      <c r="D24" s="3"/>
      <c r="E24" s="3"/>
      <c r="F24" s="3"/>
      <c r="G24" s="3"/>
      <c r="N24" s="8"/>
    </row>
    <row r="25" spans="1:14" ht="15.75" x14ac:dyDescent="0.25">
      <c r="A25" s="7" t="s">
        <v>3</v>
      </c>
      <c r="B25" s="47">
        <f>STDEV(B16:B21)</f>
        <v>2.7113252418015064</v>
      </c>
      <c r="C25" s="47">
        <f>STDEV(C16:C21)</f>
        <v>1.7075899834327908</v>
      </c>
      <c r="D25" s="3"/>
      <c r="E25" s="3"/>
      <c r="F25" s="3"/>
      <c r="G25" s="3"/>
      <c r="L25" s="8"/>
      <c r="N25" s="8"/>
    </row>
    <row r="26" spans="1:14" ht="14.25" x14ac:dyDescent="0.2">
      <c r="L26" s="8"/>
      <c r="N26" s="8"/>
    </row>
    <row r="27" spans="1:14" ht="14.25" x14ac:dyDescent="0.2">
      <c r="A27" s="25" t="s">
        <v>318</v>
      </c>
      <c r="B27" s="27" t="s">
        <v>217</v>
      </c>
      <c r="C27" s="27" t="s">
        <v>279</v>
      </c>
      <c r="D27" s="2"/>
      <c r="E27" s="2"/>
      <c r="F27" s="2"/>
      <c r="G27" s="2"/>
      <c r="L27" s="8"/>
      <c r="N27" s="8"/>
    </row>
    <row r="28" spans="1:14" ht="14.25" x14ac:dyDescent="0.2">
      <c r="A28" s="27">
        <v>1</v>
      </c>
      <c r="B28" s="9">
        <v>24.108329999999999</v>
      </c>
      <c r="C28" s="9">
        <v>10.898669999999999</v>
      </c>
      <c r="D28" s="9"/>
      <c r="E28" s="9"/>
      <c r="F28" s="9"/>
      <c r="G28" s="9"/>
      <c r="L28" s="8"/>
      <c r="N28" s="8"/>
    </row>
    <row r="29" spans="1:14" ht="14.25" x14ac:dyDescent="0.2">
      <c r="A29" s="27">
        <v>2</v>
      </c>
      <c r="B29" s="9">
        <v>25.507280000000002</v>
      </c>
      <c r="C29" s="9">
        <v>11.608610000000001</v>
      </c>
      <c r="D29" s="9"/>
      <c r="E29" s="9"/>
      <c r="F29" s="9"/>
      <c r="G29" s="9"/>
      <c r="L29" s="8"/>
    </row>
    <row r="30" spans="1:14" ht="14.25" x14ac:dyDescent="0.2">
      <c r="A30" s="27">
        <v>3</v>
      </c>
      <c r="B30" s="9">
        <v>23.266089999999998</v>
      </c>
      <c r="C30" s="9">
        <v>10.5983</v>
      </c>
      <c r="D30" s="9"/>
      <c r="E30" s="9"/>
      <c r="F30" s="9"/>
      <c r="G30" s="9"/>
      <c r="L30" s="8"/>
    </row>
    <row r="31" spans="1:14" ht="14.25" x14ac:dyDescent="0.2">
      <c r="A31" s="27">
        <v>4</v>
      </c>
      <c r="B31" s="9">
        <v>35.530790000000003</v>
      </c>
      <c r="C31" s="9">
        <v>16.848659999999999</v>
      </c>
      <c r="D31" s="9"/>
      <c r="E31" s="9"/>
      <c r="F31" s="9"/>
      <c r="G31" s="9"/>
      <c r="L31" s="8"/>
    </row>
    <row r="32" spans="1:14" ht="14.25" x14ac:dyDescent="0.2">
      <c r="A32" s="27">
        <v>5</v>
      </c>
      <c r="B32" s="9">
        <v>12.54073</v>
      </c>
      <c r="C32" s="9">
        <v>5.6258739999999996</v>
      </c>
      <c r="D32" s="9"/>
      <c r="E32" s="9"/>
      <c r="F32" s="9"/>
      <c r="G32" s="9"/>
      <c r="L32" s="8"/>
    </row>
    <row r="33" spans="1:15" ht="14.25" x14ac:dyDescent="0.2">
      <c r="A33" s="27">
        <v>6</v>
      </c>
      <c r="B33" s="9">
        <v>36.297130000000003</v>
      </c>
      <c r="C33" s="9">
        <v>17.09234</v>
      </c>
      <c r="D33" s="9"/>
      <c r="E33" s="9"/>
      <c r="F33" s="9"/>
      <c r="G33" s="9"/>
      <c r="L33" s="8"/>
    </row>
    <row r="34" spans="1:15" ht="14.25" x14ac:dyDescent="0.2">
      <c r="A34" s="27">
        <v>7</v>
      </c>
      <c r="B34" s="9">
        <v>19.503509999999999</v>
      </c>
      <c r="C34" s="9">
        <v>8.7272739999999995</v>
      </c>
      <c r="D34" s="9"/>
      <c r="E34" s="9"/>
      <c r="F34" s="9"/>
      <c r="G34" s="9"/>
      <c r="L34" s="8"/>
    </row>
    <row r="35" spans="1:15" ht="14.25" x14ac:dyDescent="0.2">
      <c r="A35" s="27">
        <v>8</v>
      </c>
      <c r="B35" s="9">
        <v>19.437639999999998</v>
      </c>
      <c r="C35" s="9">
        <v>8.8235290000000006</v>
      </c>
      <c r="D35" s="9"/>
      <c r="E35" s="9"/>
      <c r="F35" s="9"/>
      <c r="G35" s="9"/>
      <c r="L35" s="8"/>
    </row>
    <row r="36" spans="1:15" ht="14.25" x14ac:dyDescent="0.2">
      <c r="A36" s="27">
        <v>9</v>
      </c>
      <c r="B36" s="9">
        <v>45.489240000000002</v>
      </c>
      <c r="C36" s="9">
        <v>22.630849999999999</v>
      </c>
      <c r="D36" s="9"/>
      <c r="E36" s="9"/>
      <c r="F36" s="9"/>
      <c r="G36" s="9"/>
      <c r="L36" s="8"/>
    </row>
    <row r="37" spans="1:15" ht="14.25" x14ac:dyDescent="0.2">
      <c r="A37" s="27">
        <v>10</v>
      </c>
      <c r="B37" s="9">
        <v>11.5923</v>
      </c>
      <c r="C37" s="9">
        <v>5.2333769999999999</v>
      </c>
      <c r="D37" s="9"/>
      <c r="E37" s="9"/>
      <c r="F37" s="9"/>
      <c r="G37" s="9"/>
      <c r="L37" s="8"/>
    </row>
    <row r="38" spans="1:15" ht="14.25" x14ac:dyDescent="0.2">
      <c r="A38" s="2"/>
      <c r="B38" s="9"/>
      <c r="C38" s="9"/>
      <c r="D38" s="9"/>
      <c r="E38" s="9"/>
      <c r="F38" s="9"/>
      <c r="G38" s="9"/>
      <c r="L38" s="8"/>
    </row>
    <row r="39" spans="1:15" ht="15.75" x14ac:dyDescent="0.25">
      <c r="A39" s="7" t="s">
        <v>0</v>
      </c>
      <c r="B39" s="27">
        <f>COUNT(B28:B38)</f>
        <v>10</v>
      </c>
      <c r="C39" s="27">
        <f>COUNT(C28:C38)</f>
        <v>10</v>
      </c>
      <c r="D39" s="2"/>
      <c r="E39" s="2"/>
      <c r="F39" s="2"/>
      <c r="G39" s="2"/>
      <c r="L39" s="8"/>
      <c r="M39" s="8"/>
      <c r="O39" s="10"/>
    </row>
    <row r="40" spans="1:15" ht="15.75" x14ac:dyDescent="0.25">
      <c r="A40" s="7" t="s">
        <v>1</v>
      </c>
      <c r="B40" s="47">
        <f>AVERAGE(B28:B38)</f>
        <v>25.327303999999998</v>
      </c>
      <c r="C40" s="47">
        <f>AVERAGE(C28:C38)</f>
        <v>11.808748399999999</v>
      </c>
      <c r="D40" s="3"/>
      <c r="E40" s="3"/>
      <c r="F40" s="3"/>
      <c r="G40" s="3"/>
      <c r="L40" s="8"/>
      <c r="M40" s="8"/>
      <c r="O40" s="8"/>
    </row>
    <row r="41" spans="1:15" ht="15.75" x14ac:dyDescent="0.25">
      <c r="A41" s="7" t="s">
        <v>2</v>
      </c>
      <c r="B41" s="47">
        <f t="shared" ref="B41:C41" si="2">B42/SQRT(B39)</f>
        <v>3.4277791523285477</v>
      </c>
      <c r="C41" s="47">
        <f t="shared" si="2"/>
        <v>1.7404944374535158</v>
      </c>
      <c r="D41" s="3"/>
      <c r="E41" s="3"/>
      <c r="F41" s="3"/>
      <c r="G41" s="3"/>
      <c r="L41" s="8"/>
      <c r="M41" s="8"/>
      <c r="O41" s="8"/>
    </row>
    <row r="42" spans="1:15" ht="15.75" x14ac:dyDescent="0.25">
      <c r="A42" s="7" t="s">
        <v>3</v>
      </c>
      <c r="B42" s="47">
        <f>STDEV(B28:B38)</f>
        <v>10.839589437399471</v>
      </c>
      <c r="C42" s="47">
        <f>STDEV(C28:C38)</f>
        <v>5.503926677206584</v>
      </c>
      <c r="D42" s="3"/>
      <c r="E42" s="3"/>
      <c r="F42" s="3"/>
      <c r="G42" s="3"/>
      <c r="L42" s="8"/>
      <c r="M42" s="8"/>
      <c r="O42" s="8"/>
    </row>
    <row r="43" spans="1:15" ht="14.25" x14ac:dyDescent="0.2">
      <c r="L43" s="8"/>
      <c r="M43" s="8"/>
      <c r="O43" s="8"/>
    </row>
    <row r="44" spans="1:15" ht="14.25" x14ac:dyDescent="0.2">
      <c r="A44" s="25" t="s">
        <v>319</v>
      </c>
      <c r="B44" s="27" t="s">
        <v>217</v>
      </c>
      <c r="C44" s="27" t="s">
        <v>218</v>
      </c>
      <c r="D44" s="2"/>
      <c r="E44" s="2"/>
      <c r="F44" s="2"/>
      <c r="G44" s="2"/>
      <c r="L44" s="8"/>
      <c r="M44" s="8"/>
      <c r="O44" s="8"/>
    </row>
    <row r="45" spans="1:15" ht="14.25" x14ac:dyDescent="0.2">
      <c r="A45" s="27">
        <v>1</v>
      </c>
      <c r="B45" s="9">
        <v>45.900849999999998</v>
      </c>
      <c r="C45" s="9">
        <v>22.5564</v>
      </c>
      <c r="D45" s="9"/>
      <c r="E45" s="9"/>
      <c r="F45" s="9"/>
      <c r="G45" s="9"/>
      <c r="O45" s="8"/>
    </row>
    <row r="46" spans="1:15" ht="14.25" x14ac:dyDescent="0.2">
      <c r="A46" s="27">
        <v>2</v>
      </c>
      <c r="B46" s="9">
        <v>46.480319999999999</v>
      </c>
      <c r="C46" s="9">
        <v>22.77094</v>
      </c>
      <c r="D46" s="9"/>
      <c r="E46" s="9"/>
      <c r="F46" s="9"/>
      <c r="G46" s="9"/>
      <c r="O46" s="8"/>
    </row>
    <row r="47" spans="1:15" ht="14.25" x14ac:dyDescent="0.2">
      <c r="A47" s="27">
        <v>3</v>
      </c>
      <c r="B47" s="9">
        <v>51.586829999999999</v>
      </c>
      <c r="C47" s="9">
        <v>26.055060000000001</v>
      </c>
      <c r="D47" s="9"/>
      <c r="E47" s="9"/>
      <c r="F47" s="9"/>
      <c r="G47" s="9"/>
      <c r="O47" s="8"/>
    </row>
    <row r="48" spans="1:15" ht="14.25" x14ac:dyDescent="0.2">
      <c r="A48" s="27">
        <v>4</v>
      </c>
      <c r="B48" s="9">
        <v>51.722929999999998</v>
      </c>
      <c r="C48" s="9">
        <v>26.242229999999999</v>
      </c>
      <c r="D48" s="9"/>
      <c r="E48" s="9"/>
      <c r="F48" s="9"/>
      <c r="G48" s="9"/>
      <c r="O48" s="8"/>
    </row>
    <row r="49" spans="1:16" ht="14.25" x14ac:dyDescent="0.2">
      <c r="A49" s="27">
        <v>5</v>
      </c>
      <c r="B49" s="9">
        <v>39.144480000000001</v>
      </c>
      <c r="C49" s="9">
        <v>18.79936</v>
      </c>
      <c r="D49" s="9"/>
      <c r="E49" s="9"/>
      <c r="F49" s="9"/>
      <c r="G49" s="9"/>
      <c r="O49" s="8"/>
    </row>
    <row r="50" spans="1:16" ht="14.25" x14ac:dyDescent="0.2">
      <c r="A50" s="27">
        <v>6</v>
      </c>
      <c r="B50" s="9">
        <v>52.851649999999999</v>
      </c>
      <c r="C50" s="9">
        <v>26.758320000000001</v>
      </c>
      <c r="D50" s="9"/>
      <c r="E50" s="9"/>
      <c r="F50" s="9"/>
      <c r="G50" s="9"/>
      <c r="O50" s="8"/>
    </row>
    <row r="51" spans="1:16" ht="14.25" x14ac:dyDescent="0.2">
      <c r="A51" s="27">
        <v>7</v>
      </c>
      <c r="B51" s="9">
        <v>49.160800000000002</v>
      </c>
      <c r="C51" s="9">
        <v>24.7392</v>
      </c>
      <c r="D51" s="9"/>
      <c r="E51" s="9"/>
      <c r="F51" s="9"/>
      <c r="G51" s="9"/>
      <c r="O51" s="8"/>
    </row>
    <row r="52" spans="1:16" ht="14.25" x14ac:dyDescent="0.2">
      <c r="A52" s="2"/>
      <c r="B52" s="9"/>
      <c r="E52" s="3"/>
      <c r="O52" s="8"/>
    </row>
    <row r="53" spans="1:16" ht="15.75" x14ac:dyDescent="0.25">
      <c r="A53" s="7" t="s">
        <v>0</v>
      </c>
      <c r="B53" s="27">
        <f>COUNT(B45:B52)</f>
        <v>7</v>
      </c>
      <c r="C53" s="27">
        <f>COUNT(C45:C52)</f>
        <v>7</v>
      </c>
      <c r="D53" s="2"/>
      <c r="E53" s="2"/>
      <c r="F53" s="2"/>
      <c r="G53" s="2"/>
      <c r="N53" s="8"/>
      <c r="O53" s="8"/>
    </row>
    <row r="54" spans="1:16" ht="15.75" x14ac:dyDescent="0.25">
      <c r="A54" s="7" t="s">
        <v>1</v>
      </c>
      <c r="B54" s="47">
        <f>AVERAGE(B45:B52)</f>
        <v>48.121122857142851</v>
      </c>
      <c r="C54" s="47">
        <f>AVERAGE(C45:C52)</f>
        <v>23.988787142857145</v>
      </c>
      <c r="D54" s="3"/>
      <c r="E54" s="3"/>
      <c r="F54" s="3"/>
      <c r="G54" s="3"/>
      <c r="N54" s="8"/>
    </row>
    <row r="55" spans="1:16" ht="15.75" x14ac:dyDescent="0.25">
      <c r="A55" s="7" t="s">
        <v>2</v>
      </c>
      <c r="B55" s="47">
        <f t="shared" ref="B55:C55" si="3">B56/SQRT(B53)</f>
        <v>1.803732366286394</v>
      </c>
      <c r="C55" s="47">
        <f t="shared" si="3"/>
        <v>1.0695566348341106</v>
      </c>
      <c r="D55" s="3"/>
      <c r="E55" s="3"/>
      <c r="F55" s="3"/>
      <c r="G55" s="3"/>
      <c r="N55" s="8"/>
    </row>
    <row r="56" spans="1:16" ht="15.75" x14ac:dyDescent="0.25">
      <c r="A56" s="7" t="s">
        <v>3</v>
      </c>
      <c r="B56" s="47">
        <f>STDEV(B45:B52)</f>
        <v>4.7722272729118638</v>
      </c>
      <c r="C56" s="47">
        <f>STDEV(C45:C52)</f>
        <v>2.8297808688701798</v>
      </c>
      <c r="D56" s="3"/>
      <c r="E56" s="3"/>
      <c r="F56" s="3"/>
      <c r="G56" s="3"/>
      <c r="N56" s="8"/>
    </row>
    <row r="57" spans="1:16" ht="14.25" x14ac:dyDescent="0.2">
      <c r="N57" s="8"/>
    </row>
    <row r="58" spans="1:16" ht="14.25" x14ac:dyDescent="0.2">
      <c r="N58" s="8"/>
    </row>
    <row r="59" spans="1:16" ht="15.75" x14ac:dyDescent="0.25">
      <c r="A59" s="11" t="s">
        <v>7</v>
      </c>
      <c r="N59" s="8"/>
    </row>
    <row r="60" spans="1:16" ht="15.75" x14ac:dyDescent="0.25">
      <c r="A60" s="11" t="s">
        <v>835</v>
      </c>
      <c r="N60" s="8"/>
    </row>
    <row r="61" spans="1:16" ht="14.25" x14ac:dyDescent="0.2">
      <c r="A61" s="12" t="s">
        <v>926</v>
      </c>
      <c r="B61" s="8" t="s">
        <v>15</v>
      </c>
      <c r="C61" s="8" t="s">
        <v>873</v>
      </c>
      <c r="D61" s="8" t="s">
        <v>17</v>
      </c>
      <c r="E61" s="8" t="s">
        <v>18</v>
      </c>
      <c r="F61" s="8" t="s">
        <v>874</v>
      </c>
      <c r="H61" s="12" t="s">
        <v>882</v>
      </c>
      <c r="I61" s="8" t="s">
        <v>883</v>
      </c>
      <c r="J61" s="8" t="s">
        <v>884</v>
      </c>
      <c r="K61" s="8" t="s">
        <v>15</v>
      </c>
      <c r="L61" s="8" t="s">
        <v>885</v>
      </c>
      <c r="M61" s="8" t="s">
        <v>892</v>
      </c>
      <c r="N61" s="8" t="s">
        <v>893</v>
      </c>
      <c r="O61" s="8" t="s">
        <v>888</v>
      </c>
      <c r="P61" s="8" t="s">
        <v>889</v>
      </c>
    </row>
    <row r="62" spans="1:16" ht="14.25" x14ac:dyDescent="0.2">
      <c r="A62" s="12"/>
      <c r="B62" s="8"/>
      <c r="C62" s="8"/>
      <c r="D62" s="8"/>
      <c r="E62" s="8"/>
      <c r="F62" s="8"/>
      <c r="H62" s="12"/>
      <c r="I62" s="8"/>
      <c r="J62" s="8"/>
      <c r="K62" s="8"/>
      <c r="L62" s="8"/>
      <c r="M62" s="8"/>
      <c r="N62" s="8"/>
      <c r="O62" s="8"/>
      <c r="P62" s="8"/>
    </row>
    <row r="63" spans="1:16" ht="14.25" x14ac:dyDescent="0.2">
      <c r="A63" s="12" t="s">
        <v>304</v>
      </c>
      <c r="B63" s="8">
        <v>-1.8340000000000001</v>
      </c>
      <c r="C63" s="8" t="s">
        <v>320</v>
      </c>
      <c r="D63" s="8" t="s">
        <v>9</v>
      </c>
      <c r="E63" s="8" t="s">
        <v>10</v>
      </c>
      <c r="F63" s="8">
        <v>0.98860000000000003</v>
      </c>
      <c r="H63" s="12" t="s">
        <v>304</v>
      </c>
      <c r="I63" s="8">
        <v>71.62</v>
      </c>
      <c r="J63" s="8">
        <v>73.459999999999994</v>
      </c>
      <c r="K63" s="8">
        <v>-1.8340000000000001</v>
      </c>
      <c r="L63" s="8">
        <v>5.7619999999999996</v>
      </c>
      <c r="M63" s="8">
        <v>6</v>
      </c>
      <c r="N63" s="8">
        <v>5</v>
      </c>
      <c r="O63" s="8">
        <v>0.45019999999999999</v>
      </c>
      <c r="P63" s="8">
        <v>24</v>
      </c>
    </row>
    <row r="64" spans="1:16" ht="14.25" x14ac:dyDescent="0.2">
      <c r="A64" s="12" t="s">
        <v>305</v>
      </c>
      <c r="B64" s="8">
        <v>46.3</v>
      </c>
      <c r="C64" s="8" t="s">
        <v>321</v>
      </c>
      <c r="D64" s="8" t="s">
        <v>12</v>
      </c>
      <c r="E64" s="8" t="s">
        <v>24</v>
      </c>
      <c r="F64" s="8" t="s">
        <v>891</v>
      </c>
      <c r="H64" s="12" t="s">
        <v>305</v>
      </c>
      <c r="I64" s="8">
        <v>71.62</v>
      </c>
      <c r="J64" s="8">
        <v>25.33</v>
      </c>
      <c r="K64" s="8">
        <v>46.3</v>
      </c>
      <c r="L64" s="8">
        <v>4.9139999999999997</v>
      </c>
      <c r="M64" s="8">
        <v>6</v>
      </c>
      <c r="N64" s="8">
        <v>10</v>
      </c>
      <c r="O64" s="8">
        <v>13.32</v>
      </c>
      <c r="P64" s="8">
        <v>24</v>
      </c>
    </row>
    <row r="65" spans="1:16" ht="14.25" x14ac:dyDescent="0.2">
      <c r="A65" s="12" t="s">
        <v>306</v>
      </c>
      <c r="B65" s="8">
        <v>23.5</v>
      </c>
      <c r="C65" s="8" t="s">
        <v>322</v>
      </c>
      <c r="D65" s="8" t="s">
        <v>12</v>
      </c>
      <c r="E65" s="8" t="s">
        <v>48</v>
      </c>
      <c r="F65" s="8">
        <v>8.9999999999999998E-4</v>
      </c>
      <c r="H65" s="12" t="s">
        <v>306</v>
      </c>
      <c r="I65" s="8">
        <v>71.62</v>
      </c>
      <c r="J65" s="8">
        <v>48.12</v>
      </c>
      <c r="K65" s="8">
        <v>23.5</v>
      </c>
      <c r="L65" s="8">
        <v>5.2939999999999996</v>
      </c>
      <c r="M65" s="8">
        <v>6</v>
      </c>
      <c r="N65" s="8">
        <v>7</v>
      </c>
      <c r="O65" s="8">
        <v>6.2779999999999996</v>
      </c>
      <c r="P65" s="8">
        <v>24</v>
      </c>
    </row>
    <row r="66" spans="1:16" ht="14.25" x14ac:dyDescent="0.2">
      <c r="A66" s="12" t="s">
        <v>307</v>
      </c>
      <c r="B66" s="8">
        <v>48.13</v>
      </c>
      <c r="C66" s="8" t="s">
        <v>323</v>
      </c>
      <c r="D66" s="8" t="s">
        <v>12</v>
      </c>
      <c r="E66" s="8" t="s">
        <v>24</v>
      </c>
      <c r="F66" s="8" t="s">
        <v>891</v>
      </c>
      <c r="H66" s="12" t="s">
        <v>307</v>
      </c>
      <c r="I66" s="8">
        <v>73.459999999999994</v>
      </c>
      <c r="J66" s="8">
        <v>25.33</v>
      </c>
      <c r="K66" s="8">
        <v>48.13</v>
      </c>
      <c r="L66" s="8">
        <v>5.2119999999999997</v>
      </c>
      <c r="M66" s="8">
        <v>5</v>
      </c>
      <c r="N66" s="8">
        <v>10</v>
      </c>
      <c r="O66" s="8">
        <v>13.06</v>
      </c>
      <c r="P66" s="8">
        <v>24</v>
      </c>
    </row>
    <row r="67" spans="1:16" ht="14.25" x14ac:dyDescent="0.2">
      <c r="A67" s="12" t="s">
        <v>308</v>
      </c>
      <c r="B67" s="8">
        <v>25.34</v>
      </c>
      <c r="C67" s="8" t="s">
        <v>324</v>
      </c>
      <c r="D67" s="8" t="s">
        <v>12</v>
      </c>
      <c r="E67" s="8" t="s">
        <v>48</v>
      </c>
      <c r="F67" s="8">
        <v>6.9999999999999999E-4</v>
      </c>
      <c r="H67" s="12" t="s">
        <v>308</v>
      </c>
      <c r="I67" s="8">
        <v>73.459999999999994</v>
      </c>
      <c r="J67" s="8">
        <v>48.12</v>
      </c>
      <c r="K67" s="8">
        <v>25.34</v>
      </c>
      <c r="L67" s="8">
        <v>5.5720000000000001</v>
      </c>
      <c r="M67" s="8">
        <v>5</v>
      </c>
      <c r="N67" s="8">
        <v>7</v>
      </c>
      <c r="O67" s="8">
        <v>6.431</v>
      </c>
      <c r="P67" s="8">
        <v>24</v>
      </c>
    </row>
    <row r="68" spans="1:16" ht="14.25" x14ac:dyDescent="0.2">
      <c r="A68" s="12" t="s">
        <v>309</v>
      </c>
      <c r="B68" s="8">
        <v>-22.79</v>
      </c>
      <c r="C68" s="8" t="s">
        <v>325</v>
      </c>
      <c r="D68" s="8" t="s">
        <v>12</v>
      </c>
      <c r="E68" s="8" t="s">
        <v>48</v>
      </c>
      <c r="F68" s="8">
        <v>2.9999999999999997E-4</v>
      </c>
      <c r="H68" s="12" t="s">
        <v>309</v>
      </c>
      <c r="I68" s="8">
        <v>25.33</v>
      </c>
      <c r="J68" s="8">
        <v>48.12</v>
      </c>
      <c r="K68" s="8">
        <v>-22.79</v>
      </c>
      <c r="L68" s="8">
        <v>4.6890000000000001</v>
      </c>
      <c r="M68" s="8">
        <v>10</v>
      </c>
      <c r="N68" s="8">
        <v>7</v>
      </c>
      <c r="O68" s="8">
        <v>6.8739999999999997</v>
      </c>
      <c r="P68" s="8">
        <v>24</v>
      </c>
    </row>
    <row r="69" spans="1:16" ht="15.75" x14ac:dyDescent="0.25">
      <c r="A69" s="11" t="s">
        <v>235</v>
      </c>
    </row>
    <row r="70" spans="1:16" ht="14.25" x14ac:dyDescent="0.2">
      <c r="A70" s="12" t="s">
        <v>926</v>
      </c>
      <c r="B70" s="8" t="s">
        <v>15</v>
      </c>
      <c r="C70" s="8" t="s">
        <v>873</v>
      </c>
      <c r="D70" s="8" t="s">
        <v>17</v>
      </c>
      <c r="E70" s="8" t="s">
        <v>18</v>
      </c>
      <c r="F70" s="8" t="s">
        <v>874</v>
      </c>
      <c r="H70" s="12" t="s">
        <v>882</v>
      </c>
      <c r="I70" s="8" t="s">
        <v>883</v>
      </c>
      <c r="J70" s="8" t="s">
        <v>884</v>
      </c>
      <c r="K70" s="8" t="s">
        <v>15</v>
      </c>
      <c r="L70" s="8" t="s">
        <v>885</v>
      </c>
      <c r="M70" s="8" t="s">
        <v>892</v>
      </c>
      <c r="N70" s="8" t="s">
        <v>893</v>
      </c>
      <c r="O70" s="8" t="s">
        <v>888</v>
      </c>
      <c r="P70" s="8" t="s">
        <v>889</v>
      </c>
    </row>
    <row r="71" spans="1:16" ht="14.25" x14ac:dyDescent="0.2">
      <c r="A71" s="12"/>
      <c r="B71" s="8"/>
      <c r="C71" s="8"/>
      <c r="D71" s="8"/>
      <c r="E71" s="8"/>
      <c r="F71" s="8"/>
      <c r="H71" s="12"/>
      <c r="I71" s="8"/>
      <c r="J71" s="8"/>
      <c r="K71" s="8"/>
      <c r="L71" s="8"/>
      <c r="M71" s="8"/>
      <c r="N71" s="8"/>
      <c r="O71" s="8"/>
      <c r="P71" s="8"/>
    </row>
    <row r="72" spans="1:16" ht="14.25" x14ac:dyDescent="0.2">
      <c r="A72" s="12" t="s">
        <v>304</v>
      </c>
      <c r="B72" s="8">
        <v>-0.85160000000000002</v>
      </c>
      <c r="C72" s="8" t="s">
        <v>326</v>
      </c>
      <c r="D72" s="8" t="s">
        <v>9</v>
      </c>
      <c r="E72" s="8" t="s">
        <v>10</v>
      </c>
      <c r="F72" s="8">
        <v>0.99360000000000004</v>
      </c>
      <c r="H72" s="12" t="s">
        <v>304</v>
      </c>
      <c r="I72" s="8">
        <v>36.39</v>
      </c>
      <c r="J72" s="8">
        <v>37.24</v>
      </c>
      <c r="K72" s="8">
        <v>-0.85160000000000002</v>
      </c>
      <c r="L72" s="8">
        <v>3.27</v>
      </c>
      <c r="M72" s="8">
        <v>6</v>
      </c>
      <c r="N72" s="8">
        <v>5</v>
      </c>
      <c r="O72" s="8">
        <v>0.36830000000000002</v>
      </c>
      <c r="P72" s="8">
        <v>24</v>
      </c>
    </row>
    <row r="73" spans="1:16" ht="14.25" x14ac:dyDescent="0.2">
      <c r="A73" s="12" t="s">
        <v>305</v>
      </c>
      <c r="B73" s="8">
        <v>24.58</v>
      </c>
      <c r="C73" s="8" t="s">
        <v>327</v>
      </c>
      <c r="D73" s="8" t="s">
        <v>12</v>
      </c>
      <c r="E73" s="8" t="s">
        <v>24</v>
      </c>
      <c r="F73" s="8" t="s">
        <v>891</v>
      </c>
      <c r="H73" s="12" t="s">
        <v>305</v>
      </c>
      <c r="I73" s="8">
        <v>36.39</v>
      </c>
      <c r="J73" s="8">
        <v>11.81</v>
      </c>
      <c r="K73" s="8">
        <v>24.58</v>
      </c>
      <c r="L73" s="8">
        <v>2.7890000000000001</v>
      </c>
      <c r="M73" s="8">
        <v>6</v>
      </c>
      <c r="N73" s="8">
        <v>10</v>
      </c>
      <c r="O73" s="8">
        <v>12.47</v>
      </c>
      <c r="P73" s="8">
        <v>24</v>
      </c>
    </row>
    <row r="74" spans="1:16" ht="14.25" x14ac:dyDescent="0.2">
      <c r="A74" s="12" t="s">
        <v>306</v>
      </c>
      <c r="B74" s="8">
        <v>12.4</v>
      </c>
      <c r="C74" s="8" t="s">
        <v>328</v>
      </c>
      <c r="D74" s="8" t="s">
        <v>12</v>
      </c>
      <c r="E74" s="8" t="s">
        <v>43</v>
      </c>
      <c r="F74" s="8">
        <v>2E-3</v>
      </c>
      <c r="H74" s="12" t="s">
        <v>306</v>
      </c>
      <c r="I74" s="8">
        <v>36.39</v>
      </c>
      <c r="J74" s="8">
        <v>23.99</v>
      </c>
      <c r="K74" s="8">
        <v>12.4</v>
      </c>
      <c r="L74" s="8">
        <v>3.0049999999999999</v>
      </c>
      <c r="M74" s="8">
        <v>6</v>
      </c>
      <c r="N74" s="8">
        <v>7</v>
      </c>
      <c r="O74" s="8">
        <v>5.8369999999999997</v>
      </c>
      <c r="P74" s="8">
        <v>24</v>
      </c>
    </row>
    <row r="75" spans="1:16" ht="14.25" x14ac:dyDescent="0.2">
      <c r="A75" s="12" t="s">
        <v>307</v>
      </c>
      <c r="B75" s="8">
        <v>25.43</v>
      </c>
      <c r="C75" s="8" t="s">
        <v>329</v>
      </c>
      <c r="D75" s="8" t="s">
        <v>12</v>
      </c>
      <c r="E75" s="8" t="s">
        <v>24</v>
      </c>
      <c r="F75" s="8" t="s">
        <v>891</v>
      </c>
      <c r="H75" s="12" t="s">
        <v>307</v>
      </c>
      <c r="I75" s="8">
        <v>37.24</v>
      </c>
      <c r="J75" s="8">
        <v>11.81</v>
      </c>
      <c r="K75" s="8">
        <v>25.43</v>
      </c>
      <c r="L75" s="8">
        <v>2.9580000000000002</v>
      </c>
      <c r="M75" s="8">
        <v>5</v>
      </c>
      <c r="N75" s="8">
        <v>10</v>
      </c>
      <c r="O75" s="8">
        <v>12.16</v>
      </c>
      <c r="P75" s="8">
        <v>24</v>
      </c>
    </row>
    <row r="76" spans="1:16" ht="14.25" x14ac:dyDescent="0.2">
      <c r="A76" s="12" t="s">
        <v>308</v>
      </c>
      <c r="B76" s="8">
        <v>13.25</v>
      </c>
      <c r="C76" s="8" t="s">
        <v>330</v>
      </c>
      <c r="D76" s="8" t="s">
        <v>12</v>
      </c>
      <c r="E76" s="8" t="s">
        <v>43</v>
      </c>
      <c r="F76" s="8">
        <v>1.6999999999999999E-3</v>
      </c>
      <c r="H76" s="12" t="s">
        <v>308</v>
      </c>
      <c r="I76" s="8">
        <v>37.24</v>
      </c>
      <c r="J76" s="8">
        <v>23.99</v>
      </c>
      <c r="K76" s="8">
        <v>13.25</v>
      </c>
      <c r="L76" s="8">
        <v>3.1619999999999999</v>
      </c>
      <c r="M76" s="8">
        <v>5</v>
      </c>
      <c r="N76" s="8">
        <v>7</v>
      </c>
      <c r="O76" s="8">
        <v>5.9269999999999996</v>
      </c>
      <c r="P76" s="8">
        <v>24</v>
      </c>
    </row>
    <row r="77" spans="1:16" ht="14.25" x14ac:dyDescent="0.2">
      <c r="A77" s="12" t="s">
        <v>309</v>
      </c>
      <c r="B77" s="8">
        <v>-12.18</v>
      </c>
      <c r="C77" s="8" t="s">
        <v>331</v>
      </c>
      <c r="D77" s="8" t="s">
        <v>12</v>
      </c>
      <c r="E77" s="8" t="s">
        <v>48</v>
      </c>
      <c r="F77" s="8">
        <v>6.9999999999999999E-4</v>
      </c>
      <c r="H77" s="12" t="s">
        <v>309</v>
      </c>
      <c r="I77" s="8">
        <v>11.81</v>
      </c>
      <c r="J77" s="8">
        <v>23.99</v>
      </c>
      <c r="K77" s="8">
        <v>-12.18</v>
      </c>
      <c r="L77" s="8">
        <v>2.661</v>
      </c>
      <c r="M77" s="8">
        <v>10</v>
      </c>
      <c r="N77" s="8">
        <v>7</v>
      </c>
      <c r="O77" s="8">
        <v>6.4720000000000004</v>
      </c>
      <c r="P77" s="8">
        <v>24</v>
      </c>
    </row>
    <row r="78" spans="1:16" x14ac:dyDescent="0.15">
      <c r="A78" s="26"/>
    </row>
    <row r="79" spans="1:16" ht="14.25" x14ac:dyDescent="0.2">
      <c r="A79" s="12"/>
      <c r="B79" s="8"/>
      <c r="C79" s="8"/>
      <c r="D79" s="8"/>
      <c r="E79" s="8"/>
    </row>
    <row r="80" spans="1:16" ht="14.25" x14ac:dyDescent="0.2">
      <c r="A80" s="12"/>
      <c r="B80" s="8"/>
      <c r="C80" s="8"/>
      <c r="D80" s="8"/>
      <c r="E80" s="8"/>
    </row>
    <row r="81" spans="1:5" ht="14.25" x14ac:dyDescent="0.2">
      <c r="A81" s="12"/>
      <c r="B81" s="8"/>
      <c r="C81" s="8"/>
      <c r="D81" s="8"/>
      <c r="E81" s="8"/>
    </row>
    <row r="82" spans="1:5" ht="14.25" x14ac:dyDescent="0.2">
      <c r="A82" s="12"/>
      <c r="B82" s="8"/>
      <c r="C82" s="8"/>
      <c r="D82" s="8"/>
      <c r="E82" s="8"/>
    </row>
    <row r="83" spans="1:5" ht="14.25" x14ac:dyDescent="0.2">
      <c r="A83" s="12"/>
      <c r="B83" s="8"/>
      <c r="C83" s="8"/>
      <c r="D83" s="8"/>
      <c r="E83" s="8"/>
    </row>
    <row r="84" spans="1:5" ht="14.25" x14ac:dyDescent="0.2">
      <c r="A84" s="12"/>
      <c r="B84" s="8"/>
      <c r="C84" s="8"/>
      <c r="D84" s="8"/>
      <c r="E84" s="8"/>
    </row>
    <row r="85" spans="1:5" ht="14.25" x14ac:dyDescent="0.2">
      <c r="A85" s="12"/>
      <c r="B85" s="8"/>
      <c r="C85" s="8"/>
      <c r="D85" s="8"/>
      <c r="E85" s="8"/>
    </row>
    <row r="87" spans="1:5" x14ac:dyDescent="0.15">
      <c r="A87" s="26"/>
    </row>
    <row r="88" spans="1:5" ht="14.25" x14ac:dyDescent="0.2">
      <c r="A88" s="12"/>
      <c r="B88" s="8"/>
      <c r="C88" s="8"/>
      <c r="D88" s="8"/>
      <c r="E88" s="8"/>
    </row>
    <row r="89" spans="1:5" ht="14.25" x14ac:dyDescent="0.2">
      <c r="A89" s="12"/>
      <c r="B89" s="8"/>
      <c r="C89" s="8"/>
      <c r="D89" s="8"/>
      <c r="E89" s="8"/>
    </row>
    <row r="90" spans="1:5" ht="14.25" x14ac:dyDescent="0.2">
      <c r="A90" s="12"/>
      <c r="B90" s="8"/>
      <c r="C90" s="8"/>
      <c r="D90" s="8"/>
      <c r="E90" s="8"/>
    </row>
    <row r="91" spans="1:5" ht="14.25" x14ac:dyDescent="0.2">
      <c r="A91" s="12"/>
      <c r="B91" s="8"/>
      <c r="C91" s="8"/>
      <c r="D91" s="8"/>
      <c r="E91" s="8"/>
    </row>
    <row r="92" spans="1:5" ht="14.25" x14ac:dyDescent="0.2">
      <c r="A92" s="12"/>
      <c r="B92" s="8"/>
      <c r="C92" s="8"/>
      <c r="D92" s="8"/>
      <c r="E92" s="8"/>
    </row>
    <row r="93" spans="1:5" ht="14.25" x14ac:dyDescent="0.2">
      <c r="A93" s="12"/>
      <c r="B93" s="8"/>
      <c r="C93" s="8"/>
      <c r="D93" s="8"/>
      <c r="E93" s="8"/>
    </row>
    <row r="94" spans="1:5" ht="14.25" x14ac:dyDescent="0.2">
      <c r="A94" s="12"/>
      <c r="B94" s="8"/>
      <c r="C94" s="8"/>
      <c r="D94" s="8"/>
      <c r="E94" s="8"/>
    </row>
    <row r="96" spans="1:5" x14ac:dyDescent="0.15">
      <c r="A96" s="26"/>
    </row>
    <row r="97" spans="1:5" ht="14.25" x14ac:dyDescent="0.2">
      <c r="A97" s="12"/>
      <c r="B97" s="8"/>
      <c r="C97" s="8"/>
      <c r="D97" s="8"/>
      <c r="E97" s="8"/>
    </row>
    <row r="98" spans="1:5" ht="14.25" x14ac:dyDescent="0.2">
      <c r="A98" s="12"/>
      <c r="B98" s="8"/>
      <c r="C98" s="8"/>
      <c r="D98" s="8"/>
      <c r="E98" s="8"/>
    </row>
    <row r="99" spans="1:5" ht="14.25" x14ac:dyDescent="0.2">
      <c r="A99" s="12"/>
      <c r="B99" s="8"/>
      <c r="C99" s="8"/>
      <c r="D99" s="8"/>
      <c r="E99" s="8"/>
    </row>
    <row r="100" spans="1:5" ht="14.25" x14ac:dyDescent="0.2">
      <c r="A100" s="12"/>
      <c r="B100" s="8"/>
      <c r="C100" s="8"/>
      <c r="D100" s="8"/>
      <c r="E100" s="8"/>
    </row>
    <row r="101" spans="1:5" ht="14.25" x14ac:dyDescent="0.2">
      <c r="A101" s="12"/>
      <c r="B101" s="8"/>
      <c r="C101" s="8"/>
      <c r="D101" s="8"/>
      <c r="E101" s="8"/>
    </row>
    <row r="102" spans="1:5" ht="14.25" x14ac:dyDescent="0.2">
      <c r="A102" s="12"/>
      <c r="B102" s="8"/>
      <c r="C102" s="8"/>
      <c r="D102" s="8"/>
      <c r="E102" s="8"/>
    </row>
    <row r="103" spans="1:5" ht="14.25" x14ac:dyDescent="0.2">
      <c r="A103" s="12"/>
      <c r="B103" s="8"/>
      <c r="C103" s="8"/>
      <c r="D103" s="8"/>
      <c r="E103" s="8"/>
    </row>
    <row r="105" spans="1:5" x14ac:dyDescent="0.15">
      <c r="A105" s="26"/>
    </row>
    <row r="106" spans="1:5" ht="14.25" x14ac:dyDescent="0.2">
      <c r="A106" s="12"/>
      <c r="B106" s="8"/>
      <c r="C106" s="8"/>
      <c r="D106" s="8"/>
      <c r="E106" s="8"/>
    </row>
    <row r="107" spans="1:5" ht="14.25" x14ac:dyDescent="0.2">
      <c r="A107" s="12"/>
      <c r="B107" s="8"/>
      <c r="C107" s="8"/>
      <c r="D107" s="8"/>
      <c r="E107" s="8"/>
    </row>
    <row r="108" spans="1:5" ht="14.25" x14ac:dyDescent="0.2">
      <c r="A108" s="12"/>
      <c r="B108" s="8"/>
      <c r="C108" s="8"/>
      <c r="D108" s="8"/>
      <c r="E108" s="8"/>
    </row>
    <row r="109" spans="1:5" ht="14.25" x14ac:dyDescent="0.2">
      <c r="A109" s="12"/>
      <c r="B109" s="8"/>
      <c r="C109" s="8"/>
      <c r="D109" s="8"/>
      <c r="E109" s="8"/>
    </row>
    <row r="110" spans="1:5" ht="14.25" x14ac:dyDescent="0.2">
      <c r="A110" s="12"/>
      <c r="B110" s="8"/>
      <c r="C110" s="8"/>
      <c r="D110" s="8"/>
      <c r="E110" s="8"/>
    </row>
    <row r="111" spans="1:5" ht="14.25" x14ac:dyDescent="0.2">
      <c r="A111" s="12"/>
      <c r="B111" s="8"/>
      <c r="C111" s="8"/>
      <c r="D111" s="8"/>
      <c r="E111" s="8"/>
    </row>
    <row r="112" spans="1:5" ht="14.25" x14ac:dyDescent="0.2">
      <c r="A112" s="12"/>
      <c r="B112" s="8"/>
      <c r="C112" s="8"/>
      <c r="D112" s="8"/>
      <c r="E112" s="8"/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L16" sqref="L16"/>
    </sheetView>
  </sheetViews>
  <sheetFormatPr defaultRowHeight="13.5" x14ac:dyDescent="0.15"/>
  <cols>
    <col min="1" max="1" width="40.5" customWidth="1"/>
  </cols>
  <sheetData>
    <row r="1" spans="1:24" ht="18.75" x14ac:dyDescent="0.3">
      <c r="A1" s="44" t="s">
        <v>1053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5" x14ac:dyDescent="0.25">
      <c r="A3" s="17"/>
      <c r="B3" s="68" t="s">
        <v>205</v>
      </c>
      <c r="C3" s="68"/>
      <c r="D3" s="68" t="s">
        <v>296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205</v>
      </c>
      <c r="C4" s="20" t="s">
        <v>297</v>
      </c>
      <c r="D4" s="20" t="s">
        <v>205</v>
      </c>
      <c r="E4" s="20" t="s">
        <v>297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0.248756</v>
      </c>
      <c r="C5" s="9">
        <v>0.18348600000000001</v>
      </c>
      <c r="D5" s="9">
        <v>2.4406780000000001</v>
      </c>
      <c r="E5" s="9">
        <v>2.305825</v>
      </c>
      <c r="F5" s="4"/>
      <c r="G5" s="5"/>
    </row>
    <row r="6" spans="1:24" ht="14.25" x14ac:dyDescent="0.2">
      <c r="A6" s="27">
        <v>2</v>
      </c>
      <c r="B6" s="9">
        <v>0.12795909999999999</v>
      </c>
      <c r="C6" s="9">
        <v>0.31867430000000002</v>
      </c>
      <c r="D6" s="9">
        <v>2.716688</v>
      </c>
      <c r="E6" s="9">
        <v>1.2094210000000001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0.18856100000000001</v>
      </c>
      <c r="C7" s="9">
        <v>0.12911600000000001</v>
      </c>
      <c r="D7" s="9">
        <v>3.3909150000000001</v>
      </c>
      <c r="E7" s="9">
        <v>1.786815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0.25220700000000001</v>
      </c>
      <c r="C8" s="9">
        <v>0.24539900000000001</v>
      </c>
      <c r="D8" s="9">
        <v>3.951149</v>
      </c>
      <c r="E8" s="9">
        <v>1.34443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4" ht="14.25" x14ac:dyDescent="0.2">
      <c r="A9" s="27">
        <v>5</v>
      </c>
      <c r="B9" s="9">
        <v>0.36166399999999999</v>
      </c>
      <c r="C9" s="9">
        <v>0.32030700000000001</v>
      </c>
      <c r="D9" s="9">
        <v>3.3374540000000001</v>
      </c>
      <c r="E9" s="9">
        <v>0.85470100000000004</v>
      </c>
      <c r="F9" s="4"/>
      <c r="G9" s="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4" ht="15.75" x14ac:dyDescent="0.25">
      <c r="A10" s="6"/>
      <c r="E10" s="3"/>
      <c r="F10" s="3"/>
      <c r="G10" s="3"/>
      <c r="M10" s="8"/>
    </row>
    <row r="11" spans="1:24" ht="15.75" x14ac:dyDescent="0.25">
      <c r="A11" s="7" t="s">
        <v>0</v>
      </c>
      <c r="B11" s="27">
        <f>COUNT(B5:B10)</f>
        <v>5</v>
      </c>
      <c r="C11" s="27">
        <f>COUNT(C5:C10)</f>
        <v>5</v>
      </c>
      <c r="D11" s="27">
        <f>COUNT(D5:D10)</f>
        <v>5</v>
      </c>
      <c r="E11" s="27">
        <f>COUNT(E5:E10)</f>
        <v>5</v>
      </c>
      <c r="F11" s="2"/>
      <c r="G11" s="2"/>
      <c r="M11" s="8"/>
    </row>
    <row r="12" spans="1:24" ht="15.75" x14ac:dyDescent="0.25">
      <c r="A12" s="7" t="s">
        <v>1</v>
      </c>
      <c r="B12" s="47">
        <f>AVERAGE(B5:B10)</f>
        <v>0.23582942000000001</v>
      </c>
      <c r="C12" s="47">
        <f>AVERAGE(C5:C10)</f>
        <v>0.23939646000000003</v>
      </c>
      <c r="D12" s="47">
        <f>AVERAGE(D5:D10)</f>
        <v>3.1673768000000004</v>
      </c>
      <c r="E12" s="47">
        <f>AVERAGE(E5:E10)</f>
        <v>1.5002384000000002</v>
      </c>
      <c r="F12" s="3"/>
      <c r="G12" s="3"/>
      <c r="M12" s="8"/>
    </row>
    <row r="13" spans="1:24" ht="15.75" x14ac:dyDescent="0.25">
      <c r="A13" s="7" t="s">
        <v>2</v>
      </c>
      <c r="B13" s="47">
        <f>B14/SQRT(B11)</f>
        <v>3.8820080233770746E-2</v>
      </c>
      <c r="C13" s="47">
        <f t="shared" ref="C13:E13" si="0">C14/SQRT(C11)</f>
        <v>3.7520182088998384E-2</v>
      </c>
      <c r="D13" s="47">
        <f t="shared" si="0"/>
        <v>0.26687131568218403</v>
      </c>
      <c r="E13" s="47">
        <f t="shared" si="0"/>
        <v>0.25066566081328334</v>
      </c>
      <c r="F13" s="3"/>
      <c r="G13" s="3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x14ac:dyDescent="0.25">
      <c r="A14" s="7" t="s">
        <v>3</v>
      </c>
      <c r="B14" s="47">
        <f>STDEV(B5:B10)</f>
        <v>8.6804338294707323E-2</v>
      </c>
      <c r="C14" s="47">
        <f>STDEV(C5:C10)</f>
        <v>8.389767767917046E-2</v>
      </c>
      <c r="D14" s="47">
        <f>STDEV(D5:D10)</f>
        <v>0.59674240311016924</v>
      </c>
      <c r="E14" s="47">
        <f>STDEV(E5:E10)</f>
        <v>0.56050545720340683</v>
      </c>
      <c r="F14" s="3"/>
      <c r="G14" s="3"/>
      <c r="J14" s="8"/>
      <c r="K14" s="8"/>
      <c r="L14" s="8"/>
      <c r="M14" s="8"/>
    </row>
    <row r="15" spans="1:24" ht="14.25" x14ac:dyDescent="0.2">
      <c r="I15" s="8"/>
      <c r="J15" s="8"/>
      <c r="K15" s="8"/>
      <c r="L15" s="8"/>
      <c r="M15" s="8"/>
    </row>
    <row r="16" spans="1:24" ht="14.25" x14ac:dyDescent="0.2">
      <c r="I16" s="8"/>
      <c r="J16" s="8"/>
      <c r="K16" s="8"/>
      <c r="L16" s="8"/>
      <c r="M16" s="8"/>
    </row>
    <row r="17" spans="1:13" ht="15.75" x14ac:dyDescent="0.25">
      <c r="A17" s="11" t="s">
        <v>7</v>
      </c>
      <c r="I17" s="8"/>
      <c r="J17" s="8"/>
      <c r="K17" s="8"/>
      <c r="L17" s="8"/>
      <c r="M17" s="8"/>
    </row>
    <row r="18" spans="1:13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  <c r="H18" s="8"/>
      <c r="I18" s="8"/>
      <c r="L18" s="8"/>
    </row>
    <row r="19" spans="1:13" ht="14.25" x14ac:dyDescent="0.2">
      <c r="A19" s="12"/>
      <c r="B19" s="8"/>
      <c r="C19" s="8"/>
      <c r="D19" s="8"/>
      <c r="E19" s="8"/>
      <c r="F19" s="8"/>
      <c r="G19" s="8"/>
      <c r="H19" s="8"/>
      <c r="I19" s="8"/>
      <c r="L19" s="8"/>
    </row>
    <row r="20" spans="1:13" ht="14.25" x14ac:dyDescent="0.2">
      <c r="A20" s="12" t="s">
        <v>1054</v>
      </c>
      <c r="B20" s="8">
        <v>-3.5669999999999999E-3</v>
      </c>
      <c r="C20" s="8" t="s">
        <v>298</v>
      </c>
      <c r="D20" s="8" t="s">
        <v>9</v>
      </c>
      <c r="E20" s="8" t="s">
        <v>10</v>
      </c>
      <c r="F20" s="8" t="s">
        <v>881</v>
      </c>
      <c r="G20" s="8"/>
      <c r="H20" s="8"/>
      <c r="I20" s="8"/>
      <c r="L20" s="8"/>
    </row>
    <row r="21" spans="1:13" ht="14.25" x14ac:dyDescent="0.2">
      <c r="A21" s="12" t="s">
        <v>1055</v>
      </c>
      <c r="B21" s="8">
        <v>-2.9319999999999999</v>
      </c>
      <c r="C21" s="8" t="s">
        <v>299</v>
      </c>
      <c r="D21" s="8" t="s">
        <v>12</v>
      </c>
      <c r="E21" s="8" t="s">
        <v>24</v>
      </c>
      <c r="F21" s="8" t="s">
        <v>891</v>
      </c>
      <c r="G21" s="8"/>
      <c r="H21" s="8"/>
      <c r="I21" s="8"/>
    </row>
    <row r="22" spans="1:13" ht="14.25" x14ac:dyDescent="0.2">
      <c r="A22" s="12" t="s">
        <v>1056</v>
      </c>
      <c r="B22" s="8">
        <v>-1.264</v>
      </c>
      <c r="C22" s="8" t="s">
        <v>300</v>
      </c>
      <c r="D22" s="8" t="s">
        <v>12</v>
      </c>
      <c r="E22" s="8" t="s">
        <v>48</v>
      </c>
      <c r="F22" s="8">
        <v>1E-3</v>
      </c>
      <c r="G22" s="8"/>
      <c r="H22" s="8"/>
      <c r="I22" s="8"/>
    </row>
    <row r="23" spans="1:13" ht="14.25" x14ac:dyDescent="0.2">
      <c r="A23" s="12" t="s">
        <v>1057</v>
      </c>
      <c r="B23" s="8">
        <v>-2.9279999999999999</v>
      </c>
      <c r="C23" s="8" t="s">
        <v>301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13" ht="14.25" x14ac:dyDescent="0.2">
      <c r="A24" s="12" t="s">
        <v>1058</v>
      </c>
      <c r="B24" s="8">
        <v>-1.2609999999999999</v>
      </c>
      <c r="C24" s="8" t="s">
        <v>302</v>
      </c>
      <c r="D24" s="8" t="s">
        <v>12</v>
      </c>
      <c r="E24" s="8" t="s">
        <v>48</v>
      </c>
      <c r="F24" s="8">
        <v>1E-3</v>
      </c>
      <c r="G24" s="8"/>
      <c r="H24" s="8"/>
      <c r="I24" s="8"/>
    </row>
    <row r="25" spans="1:13" ht="14.25" x14ac:dyDescent="0.2">
      <c r="A25" s="12" t="s">
        <v>1059</v>
      </c>
      <c r="B25" s="8">
        <v>1.667</v>
      </c>
      <c r="C25" s="8" t="s">
        <v>303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3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3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3" ht="14.25" x14ac:dyDescent="0.2">
      <c r="A28" s="12" t="s">
        <v>882</v>
      </c>
      <c r="B28" s="8" t="s">
        <v>883</v>
      </c>
      <c r="C28" s="8" t="s">
        <v>884</v>
      </c>
      <c r="D28" s="8" t="s">
        <v>15</v>
      </c>
      <c r="E28" s="8" t="s">
        <v>885</v>
      </c>
      <c r="F28" s="8" t="s">
        <v>892</v>
      </c>
      <c r="G28" s="8" t="s">
        <v>893</v>
      </c>
      <c r="H28" s="8" t="s">
        <v>888</v>
      </c>
      <c r="I28" s="8" t="s">
        <v>889</v>
      </c>
    </row>
    <row r="29" spans="1:13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3" ht="14.25" x14ac:dyDescent="0.2">
      <c r="A30" s="12" t="s">
        <v>1054</v>
      </c>
      <c r="B30" s="8">
        <v>0.23580000000000001</v>
      </c>
      <c r="C30" s="8">
        <v>0.2394</v>
      </c>
      <c r="D30" s="8">
        <v>-3.5669999999999999E-3</v>
      </c>
      <c r="E30" s="8">
        <v>0.26169999999999999</v>
      </c>
      <c r="F30" s="8">
        <v>5</v>
      </c>
      <c r="G30" s="8">
        <v>5</v>
      </c>
      <c r="H30" s="8">
        <v>1.9279999999999999E-2</v>
      </c>
      <c r="I30" s="8">
        <v>16</v>
      </c>
    </row>
    <row r="31" spans="1:13" ht="14.25" x14ac:dyDescent="0.2">
      <c r="A31" s="12" t="s">
        <v>1055</v>
      </c>
      <c r="B31" s="8">
        <v>0.23580000000000001</v>
      </c>
      <c r="C31" s="8">
        <v>3.1669999999999998</v>
      </c>
      <c r="D31" s="8">
        <v>-2.9319999999999999</v>
      </c>
      <c r="E31" s="8">
        <v>0.26169999999999999</v>
      </c>
      <c r="F31" s="8">
        <v>5</v>
      </c>
      <c r="G31" s="8">
        <v>5</v>
      </c>
      <c r="H31" s="8">
        <v>15.84</v>
      </c>
      <c r="I31" s="8">
        <v>16</v>
      </c>
    </row>
    <row r="32" spans="1:13" ht="14.25" x14ac:dyDescent="0.2">
      <c r="A32" s="12" t="s">
        <v>1056</v>
      </c>
      <c r="B32" s="8">
        <v>0.23580000000000001</v>
      </c>
      <c r="C32" s="8">
        <v>1.5</v>
      </c>
      <c r="D32" s="8">
        <v>-1.264</v>
      </c>
      <c r="E32" s="8">
        <v>0.26169999999999999</v>
      </c>
      <c r="F32" s="8">
        <v>5</v>
      </c>
      <c r="G32" s="8">
        <v>5</v>
      </c>
      <c r="H32" s="8">
        <v>6.8330000000000002</v>
      </c>
      <c r="I32" s="8">
        <v>16</v>
      </c>
    </row>
    <row r="33" spans="1:9" ht="14.25" x14ac:dyDescent="0.2">
      <c r="A33" s="12" t="s">
        <v>1057</v>
      </c>
      <c r="B33" s="8">
        <v>0.2394</v>
      </c>
      <c r="C33" s="8">
        <v>3.1669999999999998</v>
      </c>
      <c r="D33" s="8">
        <v>-2.9279999999999999</v>
      </c>
      <c r="E33" s="8">
        <v>0.26169999999999999</v>
      </c>
      <c r="F33" s="8">
        <v>5</v>
      </c>
      <c r="G33" s="8">
        <v>5</v>
      </c>
      <c r="H33" s="8">
        <v>15.82</v>
      </c>
      <c r="I33" s="8">
        <v>16</v>
      </c>
    </row>
    <row r="34" spans="1:9" ht="14.25" x14ac:dyDescent="0.2">
      <c r="A34" s="12" t="s">
        <v>1058</v>
      </c>
      <c r="B34" s="8">
        <v>0.2394</v>
      </c>
      <c r="C34" s="8">
        <v>1.5</v>
      </c>
      <c r="D34" s="8">
        <v>-1.2609999999999999</v>
      </c>
      <c r="E34" s="8">
        <v>0.26169999999999999</v>
      </c>
      <c r="F34" s="8">
        <v>5</v>
      </c>
      <c r="G34" s="8">
        <v>5</v>
      </c>
      <c r="H34" s="8">
        <v>6.8140000000000001</v>
      </c>
      <c r="I34" s="8">
        <v>16</v>
      </c>
    </row>
    <row r="35" spans="1:9" ht="14.25" x14ac:dyDescent="0.2">
      <c r="A35" s="12" t="s">
        <v>1059</v>
      </c>
      <c r="B35" s="8">
        <v>3.1669999999999998</v>
      </c>
      <c r="C35" s="8">
        <v>1.5</v>
      </c>
      <c r="D35" s="8">
        <v>1.667</v>
      </c>
      <c r="E35" s="8">
        <v>0.26169999999999999</v>
      </c>
      <c r="F35" s="8">
        <v>5</v>
      </c>
      <c r="G35" s="8">
        <v>5</v>
      </c>
      <c r="H35" s="8">
        <v>9.0090000000000003</v>
      </c>
      <c r="I35" s="8">
        <v>16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3.5" x14ac:dyDescent="0.15"/>
  <cols>
    <col min="1" max="1" width="40.5" customWidth="1"/>
  </cols>
  <sheetData>
    <row r="1" spans="1:24" ht="18.75" x14ac:dyDescent="0.3">
      <c r="A1" s="44" t="s">
        <v>1060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5" x14ac:dyDescent="0.25">
      <c r="A3" s="17"/>
      <c r="B3" s="68" t="s">
        <v>205</v>
      </c>
      <c r="C3" s="68"/>
      <c r="D3" s="68" t="s">
        <v>296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205</v>
      </c>
      <c r="C4" s="20" t="s">
        <v>297</v>
      </c>
      <c r="D4" s="20" t="s">
        <v>205</v>
      </c>
      <c r="E4" s="20" t="s">
        <v>297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0.38461499999999998</v>
      </c>
      <c r="C5" s="9">
        <v>0.25706899999999999</v>
      </c>
      <c r="D5" s="9">
        <v>2.1052629999999999</v>
      </c>
      <c r="E5" s="9">
        <v>1.3698630000000001</v>
      </c>
      <c r="F5" s="4"/>
      <c r="G5" s="5"/>
    </row>
    <row r="6" spans="1:24" ht="14.25" x14ac:dyDescent="0.2">
      <c r="A6" s="27">
        <v>2</v>
      </c>
      <c r="B6" s="9">
        <v>0.25477699999999998</v>
      </c>
      <c r="C6" s="9">
        <v>0.246002</v>
      </c>
      <c r="D6" s="9">
        <v>2.2929940000000002</v>
      </c>
      <c r="E6" s="9">
        <v>1.5584420000000001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0.12019199999999999</v>
      </c>
      <c r="C7" s="9">
        <v>0.12285</v>
      </c>
      <c r="D7" s="9">
        <v>1.8518520000000001</v>
      </c>
      <c r="E7" s="9">
        <v>0.99255599999999999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0.27063599999999999</v>
      </c>
      <c r="C8" s="9">
        <v>0.47846899999999998</v>
      </c>
      <c r="D8" s="9">
        <v>2.1447720000000001</v>
      </c>
      <c r="E8" s="9">
        <v>1.5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4" ht="14.25" x14ac:dyDescent="0.2">
      <c r="A9" s="27">
        <v>5</v>
      </c>
      <c r="B9" s="9">
        <v>0.409277</v>
      </c>
      <c r="C9" s="9">
        <v>0.394737</v>
      </c>
      <c r="D9" s="9">
        <v>2.9161600000000001</v>
      </c>
      <c r="E9" s="9">
        <v>1.3908210000000001</v>
      </c>
      <c r="F9" s="4"/>
      <c r="G9" s="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4" ht="15.75" x14ac:dyDescent="0.25">
      <c r="A10" s="6"/>
      <c r="E10" s="3"/>
      <c r="F10" s="3"/>
      <c r="G10" s="3"/>
      <c r="I10" s="8"/>
      <c r="J10" s="8"/>
      <c r="K10" s="8"/>
      <c r="L10" s="8"/>
      <c r="M10" s="8"/>
    </row>
    <row r="11" spans="1:24" ht="15.75" x14ac:dyDescent="0.25">
      <c r="A11" s="7" t="s">
        <v>0</v>
      </c>
      <c r="B11" s="27">
        <f>COUNT(B5:B10)</f>
        <v>5</v>
      </c>
      <c r="C11" s="27">
        <f>COUNT(C5:C10)</f>
        <v>5</v>
      </c>
      <c r="D11" s="27">
        <f>COUNT(D5:D10)</f>
        <v>5</v>
      </c>
      <c r="E11" s="27">
        <f>COUNT(E5:E10)</f>
        <v>5</v>
      </c>
      <c r="F11" s="2"/>
      <c r="G11" s="2"/>
      <c r="I11" s="8"/>
      <c r="J11" s="8"/>
      <c r="K11" s="8"/>
      <c r="L11" s="8"/>
      <c r="M11" s="8"/>
    </row>
    <row r="12" spans="1:24" ht="15.75" x14ac:dyDescent="0.25">
      <c r="A12" s="7" t="s">
        <v>1</v>
      </c>
      <c r="B12" s="47">
        <f>AVERAGE(B5:B10)</f>
        <v>0.28789939999999997</v>
      </c>
      <c r="C12" s="47">
        <f>AVERAGE(C5:C10)</f>
        <v>0.29982540000000002</v>
      </c>
      <c r="D12" s="47">
        <f>AVERAGE(D5:D10)</f>
        <v>2.2622081999999999</v>
      </c>
      <c r="E12" s="47">
        <f>AVERAGE(E5:E10)</f>
        <v>1.3623364</v>
      </c>
      <c r="F12" s="3"/>
      <c r="G12" s="3"/>
      <c r="I12" s="8"/>
      <c r="J12" s="8"/>
      <c r="K12" s="8"/>
      <c r="L12" s="8"/>
      <c r="M12" s="8"/>
    </row>
    <row r="13" spans="1:24" ht="15.75" x14ac:dyDescent="0.25">
      <c r="A13" s="7" t="s">
        <v>2</v>
      </c>
      <c r="B13" s="47">
        <f t="shared" ref="B13:E13" si="0">B14/SQRT(B11)</f>
        <v>5.1772250985059561E-2</v>
      </c>
      <c r="C13" s="47">
        <f t="shared" si="0"/>
        <v>6.2035114237502555E-2</v>
      </c>
      <c r="D13" s="47">
        <f t="shared" si="0"/>
        <v>0.17824365205482137</v>
      </c>
      <c r="E13" s="47">
        <f t="shared" si="0"/>
        <v>9.8745693446651156E-2</v>
      </c>
      <c r="F13" s="3"/>
      <c r="G13" s="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x14ac:dyDescent="0.25">
      <c r="A14" s="7" t="s">
        <v>3</v>
      </c>
      <c r="B14" s="47">
        <f>STDEV(B5:B10)</f>
        <v>0.11576627255077362</v>
      </c>
      <c r="C14" s="47">
        <f>STDEV(C5:C10)</f>
        <v>0.13871473242702076</v>
      </c>
      <c r="D14" s="47">
        <f>STDEV(D5:D10)</f>
        <v>0.39856492255240067</v>
      </c>
      <c r="E14" s="47">
        <f>STDEV(E5:E10)</f>
        <v>0.2208020830320675</v>
      </c>
      <c r="F14" s="3"/>
      <c r="G14" s="3"/>
      <c r="I14" s="8"/>
      <c r="J14" s="8"/>
      <c r="K14" s="8"/>
      <c r="L14" s="8"/>
      <c r="M14" s="8"/>
    </row>
    <row r="15" spans="1:24" ht="14.25" x14ac:dyDescent="0.2">
      <c r="K15" s="8"/>
      <c r="L15" s="8"/>
      <c r="M15" s="8"/>
    </row>
    <row r="16" spans="1:24" ht="14.25" x14ac:dyDescent="0.2">
      <c r="K16" s="8"/>
      <c r="L16" s="8"/>
      <c r="M16" s="8"/>
    </row>
    <row r="17" spans="1:13" ht="15.75" x14ac:dyDescent="0.25">
      <c r="A17" s="11" t="s">
        <v>7</v>
      </c>
      <c r="K17" s="8"/>
      <c r="L17" s="8"/>
      <c r="M17" s="8"/>
    </row>
    <row r="18" spans="1:13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L18" s="8"/>
    </row>
    <row r="19" spans="1:13" ht="14.25" x14ac:dyDescent="0.2">
      <c r="A19" s="12"/>
      <c r="B19" s="8"/>
      <c r="C19" s="8"/>
      <c r="D19" s="8"/>
      <c r="E19" s="8"/>
      <c r="F19" s="8"/>
      <c r="I19" s="8"/>
      <c r="L19" s="8"/>
    </row>
    <row r="20" spans="1:13" ht="14.25" x14ac:dyDescent="0.2">
      <c r="A20" s="12" t="s">
        <v>304</v>
      </c>
      <c r="B20" s="8">
        <v>-1.193E-2</v>
      </c>
      <c r="C20" s="8" t="s">
        <v>310</v>
      </c>
      <c r="D20" s="8" t="s">
        <v>9</v>
      </c>
      <c r="E20" s="8" t="s">
        <v>10</v>
      </c>
      <c r="F20" s="8">
        <v>0.99980000000000002</v>
      </c>
    </row>
    <row r="21" spans="1:13" ht="14.25" x14ac:dyDescent="0.2">
      <c r="A21" s="12" t="s">
        <v>305</v>
      </c>
      <c r="B21" s="8">
        <v>-1.974</v>
      </c>
      <c r="C21" s="8" t="s">
        <v>311</v>
      </c>
      <c r="D21" s="8" t="s">
        <v>12</v>
      </c>
      <c r="E21" s="8" t="s">
        <v>24</v>
      </c>
      <c r="F21" s="8" t="s">
        <v>891</v>
      </c>
    </row>
    <row r="22" spans="1:13" ht="14.25" x14ac:dyDescent="0.2">
      <c r="A22" s="12" t="s">
        <v>306</v>
      </c>
      <c r="B22" s="8">
        <v>-1.0740000000000001</v>
      </c>
      <c r="C22" s="8" t="s">
        <v>312</v>
      </c>
      <c r="D22" s="8" t="s">
        <v>12</v>
      </c>
      <c r="E22" s="8" t="s">
        <v>24</v>
      </c>
      <c r="F22" s="8" t="s">
        <v>891</v>
      </c>
    </row>
    <row r="23" spans="1:13" ht="14.25" x14ac:dyDescent="0.2">
      <c r="A23" s="12" t="s">
        <v>307</v>
      </c>
      <c r="B23" s="8">
        <v>-1.962</v>
      </c>
      <c r="C23" s="8" t="s">
        <v>313</v>
      </c>
      <c r="D23" s="8" t="s">
        <v>12</v>
      </c>
      <c r="E23" s="8" t="s">
        <v>24</v>
      </c>
      <c r="F23" s="8" t="s">
        <v>891</v>
      </c>
    </row>
    <row r="24" spans="1:13" ht="14.25" x14ac:dyDescent="0.2">
      <c r="A24" s="12" t="s">
        <v>308</v>
      </c>
      <c r="B24" s="8">
        <v>-1.0629999999999999</v>
      </c>
      <c r="C24" s="8" t="s">
        <v>314</v>
      </c>
      <c r="D24" s="8" t="s">
        <v>12</v>
      </c>
      <c r="E24" s="8" t="s">
        <v>24</v>
      </c>
      <c r="F24" s="8" t="s">
        <v>891</v>
      </c>
    </row>
    <row r="25" spans="1:13" ht="14.25" x14ac:dyDescent="0.2">
      <c r="A25" s="12" t="s">
        <v>309</v>
      </c>
      <c r="B25" s="8">
        <v>0.89990000000000003</v>
      </c>
      <c r="C25" s="8" t="s">
        <v>315</v>
      </c>
      <c r="D25" s="8" t="s">
        <v>12</v>
      </c>
      <c r="E25" s="8" t="s">
        <v>48</v>
      </c>
      <c r="F25" s="8">
        <v>1E-4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/>
  </sheetViews>
  <sheetFormatPr defaultRowHeight="13.5" x14ac:dyDescent="0.15"/>
  <cols>
    <col min="1" max="1" width="40.5" customWidth="1"/>
  </cols>
  <sheetData>
    <row r="1" spans="1:24" ht="18.75" x14ac:dyDescent="0.3">
      <c r="A1" s="44" t="s">
        <v>1061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714</v>
      </c>
      <c r="C3" s="68"/>
      <c r="D3" s="68" t="s">
        <v>223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205</v>
      </c>
      <c r="C4" s="20" t="s">
        <v>297</v>
      </c>
      <c r="D4" s="20" t="s">
        <v>205</v>
      </c>
      <c r="E4" s="20" t="s">
        <v>297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0.89967200000000003</v>
      </c>
      <c r="C5" s="9">
        <v>3.4986160000000002</v>
      </c>
      <c r="D5" s="9">
        <v>0.30262800000000001</v>
      </c>
      <c r="E5" s="9">
        <v>1.874241</v>
      </c>
      <c r="F5" s="4"/>
      <c r="G5" s="5"/>
    </row>
    <row r="6" spans="1:24" ht="14.25" x14ac:dyDescent="0.2">
      <c r="A6" s="27">
        <v>2</v>
      </c>
      <c r="B6" s="9">
        <v>1.151699</v>
      </c>
      <c r="C6" s="9">
        <v>3.594614</v>
      </c>
      <c r="D6" s="9">
        <v>0.45807500000000001</v>
      </c>
      <c r="E6" s="9">
        <v>1.9999750000000001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1.0290220000000001</v>
      </c>
      <c r="C7" s="9">
        <v>4.1915719999999999</v>
      </c>
      <c r="D7" s="9">
        <v>0.51721300000000003</v>
      </c>
      <c r="E7" s="9">
        <v>1.6789080000000001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0.91960600000000003</v>
      </c>
      <c r="C8" s="9">
        <v>4.0650219999999999</v>
      </c>
      <c r="D8" s="9">
        <v>0.44179400000000002</v>
      </c>
      <c r="E8" s="9">
        <v>1.478256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</row>
    <row r="9" spans="1:24" ht="15.75" x14ac:dyDescent="0.25">
      <c r="A9" s="6"/>
      <c r="E9" s="3"/>
      <c r="F9" s="3"/>
      <c r="G9" s="3"/>
      <c r="I9" s="8"/>
      <c r="J9" s="8"/>
      <c r="K9" s="8"/>
      <c r="L9" s="8"/>
      <c r="M9" s="8"/>
    </row>
    <row r="10" spans="1:24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  <c r="I10" s="8"/>
      <c r="J10" s="8"/>
      <c r="K10" s="8"/>
      <c r="L10" s="8"/>
      <c r="M10" s="8"/>
    </row>
    <row r="11" spans="1:24" ht="15.75" x14ac:dyDescent="0.25">
      <c r="A11" s="7" t="s">
        <v>1</v>
      </c>
      <c r="B11" s="47">
        <f>AVERAGE(B5:B9)</f>
        <v>0.99999974999999997</v>
      </c>
      <c r="C11" s="47">
        <f>AVERAGE(C5:C9)</f>
        <v>3.8374559999999995</v>
      </c>
      <c r="D11" s="47">
        <f>AVERAGE(D5:D9)</f>
        <v>0.42992750000000002</v>
      </c>
      <c r="E11" s="47">
        <f>AVERAGE(E5:E9)</f>
        <v>1.7578450000000001</v>
      </c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2</v>
      </c>
      <c r="B12" s="47">
        <f t="shared" ref="B12:E12" si="0">B13/SQRT(B10)</f>
        <v>5.8011324975351435E-2</v>
      </c>
      <c r="C12" s="47">
        <f t="shared" si="0"/>
        <v>0.17101881192235349</v>
      </c>
      <c r="D12" s="47">
        <f t="shared" si="0"/>
        <v>4.5421192547275502E-2</v>
      </c>
      <c r="E12" s="47">
        <f t="shared" si="0"/>
        <v>0.11422785146583128</v>
      </c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STDEV(B5:B9)</f>
        <v>0.11602264995070287</v>
      </c>
      <c r="C13" s="47">
        <f>STDEV(C5:C9)</f>
        <v>0.34203762384470698</v>
      </c>
      <c r="D13" s="47">
        <f>STDEV(D5:D9)</f>
        <v>9.0842385094551004E-2</v>
      </c>
      <c r="E13" s="47">
        <f>STDEV(E5:E9)</f>
        <v>0.22845570293166256</v>
      </c>
      <c r="F13" s="3"/>
      <c r="G13" s="3"/>
      <c r="I13" s="8"/>
      <c r="J13" s="8"/>
      <c r="K13" s="8"/>
      <c r="L13" s="8"/>
    </row>
    <row r="14" spans="1:24" ht="14.25" x14ac:dyDescent="0.2">
      <c r="I14" s="8"/>
      <c r="J14" s="8"/>
      <c r="K14" s="8"/>
      <c r="L14" s="8"/>
      <c r="M14" s="8"/>
    </row>
    <row r="15" spans="1:24" ht="14.25" x14ac:dyDescent="0.2">
      <c r="J15" s="8"/>
      <c r="K15" s="8"/>
      <c r="L15" s="8"/>
      <c r="M15" s="8"/>
    </row>
    <row r="16" spans="1:24" ht="15.75" x14ac:dyDescent="0.25">
      <c r="A16" s="11" t="s">
        <v>7</v>
      </c>
      <c r="J16" s="8"/>
      <c r="K16" s="8"/>
      <c r="L16" s="8"/>
      <c r="M16" s="8"/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/>
      <c r="B18" s="8"/>
      <c r="C18" s="8"/>
      <c r="D18" s="8"/>
      <c r="E18" s="8"/>
      <c r="F18" s="8"/>
      <c r="G18" s="8"/>
      <c r="H18" s="8"/>
      <c r="I18" s="8"/>
    </row>
    <row r="19" spans="1:9" ht="14.25" x14ac:dyDescent="0.2">
      <c r="A19" s="12" t="s">
        <v>715</v>
      </c>
      <c r="B19" s="8">
        <v>-2.8370000000000002</v>
      </c>
      <c r="C19" s="8" t="s">
        <v>716</v>
      </c>
      <c r="D19" s="8" t="s">
        <v>12</v>
      </c>
      <c r="E19" s="8" t="s">
        <v>24</v>
      </c>
      <c r="F19" s="8" t="s">
        <v>891</v>
      </c>
      <c r="G19" s="8"/>
      <c r="H19" s="8"/>
      <c r="I19" s="8"/>
    </row>
    <row r="20" spans="1:9" ht="14.25" x14ac:dyDescent="0.2">
      <c r="A20" s="12" t="s">
        <v>717</v>
      </c>
      <c r="B20" s="8">
        <v>0.57010000000000005</v>
      </c>
      <c r="C20" s="8" t="s">
        <v>718</v>
      </c>
      <c r="D20" s="8" t="s">
        <v>12</v>
      </c>
      <c r="E20" s="8" t="s">
        <v>13</v>
      </c>
      <c r="F20" s="8">
        <v>1.4200000000000001E-2</v>
      </c>
      <c r="G20" s="8"/>
      <c r="H20" s="8"/>
      <c r="I20" s="8"/>
    </row>
    <row r="21" spans="1:9" ht="14.25" x14ac:dyDescent="0.2">
      <c r="A21" s="12" t="s">
        <v>719</v>
      </c>
      <c r="B21" s="8">
        <v>-0.75780000000000003</v>
      </c>
      <c r="C21" s="8" t="s">
        <v>720</v>
      </c>
      <c r="D21" s="8" t="s">
        <v>12</v>
      </c>
      <c r="E21" s="8" t="s">
        <v>43</v>
      </c>
      <c r="F21" s="8">
        <v>1.8E-3</v>
      </c>
      <c r="G21" s="8"/>
      <c r="H21" s="8"/>
      <c r="I21" s="8"/>
    </row>
    <row r="22" spans="1:9" ht="14.25" x14ac:dyDescent="0.2">
      <c r="A22" s="12" t="s">
        <v>721</v>
      </c>
      <c r="B22" s="8">
        <v>3.4079999999999999</v>
      </c>
      <c r="C22" s="8" t="s">
        <v>722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9" ht="14.25" x14ac:dyDescent="0.2">
      <c r="A23" s="12" t="s">
        <v>723</v>
      </c>
      <c r="B23" s="8">
        <v>2.08</v>
      </c>
      <c r="C23" s="8" t="s">
        <v>724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9" ht="14.25" x14ac:dyDescent="0.2">
      <c r="A24" s="12" t="s">
        <v>725</v>
      </c>
      <c r="B24" s="8">
        <v>-1.3280000000000001</v>
      </c>
      <c r="C24" s="8" t="s">
        <v>726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9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892</v>
      </c>
      <c r="G27" s="8" t="s">
        <v>893</v>
      </c>
      <c r="H27" s="8" t="s">
        <v>888</v>
      </c>
      <c r="I27" s="8" t="s">
        <v>889</v>
      </c>
    </row>
    <row r="28" spans="1:9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9" ht="14.25" x14ac:dyDescent="0.2">
      <c r="A29" s="12" t="s">
        <v>715</v>
      </c>
      <c r="B29" s="8">
        <v>1</v>
      </c>
      <c r="C29" s="8">
        <v>3.8370000000000002</v>
      </c>
      <c r="D29" s="8">
        <v>-2.8370000000000002</v>
      </c>
      <c r="E29" s="8">
        <v>0.1545</v>
      </c>
      <c r="F29" s="8">
        <v>4</v>
      </c>
      <c r="G29" s="8">
        <v>4</v>
      </c>
      <c r="H29" s="8">
        <v>25.98</v>
      </c>
      <c r="I29" s="8">
        <v>12</v>
      </c>
    </row>
    <row r="30" spans="1:9" ht="14.25" x14ac:dyDescent="0.2">
      <c r="A30" s="12" t="s">
        <v>717</v>
      </c>
      <c r="B30" s="8">
        <v>1</v>
      </c>
      <c r="C30" s="8">
        <v>0.4299</v>
      </c>
      <c r="D30" s="8">
        <v>0.57010000000000005</v>
      </c>
      <c r="E30" s="8">
        <v>0.1545</v>
      </c>
      <c r="F30" s="8">
        <v>4</v>
      </c>
      <c r="G30" s="8">
        <v>4</v>
      </c>
      <c r="H30" s="8">
        <v>5.2190000000000003</v>
      </c>
      <c r="I30" s="8">
        <v>12</v>
      </c>
    </row>
    <row r="31" spans="1:9" ht="14.25" x14ac:dyDescent="0.2">
      <c r="A31" s="12" t="s">
        <v>719</v>
      </c>
      <c r="B31" s="8">
        <v>1</v>
      </c>
      <c r="C31" s="8">
        <v>1.758</v>
      </c>
      <c r="D31" s="8">
        <v>-0.75780000000000003</v>
      </c>
      <c r="E31" s="8">
        <v>0.1545</v>
      </c>
      <c r="F31" s="8">
        <v>4</v>
      </c>
      <c r="G31" s="8">
        <v>4</v>
      </c>
      <c r="H31" s="8">
        <v>6.9379999999999997</v>
      </c>
      <c r="I31" s="8">
        <v>12</v>
      </c>
    </row>
    <row r="32" spans="1:9" ht="14.25" x14ac:dyDescent="0.2">
      <c r="A32" s="12" t="s">
        <v>721</v>
      </c>
      <c r="B32" s="8">
        <v>3.8370000000000002</v>
      </c>
      <c r="C32" s="8">
        <v>0.4299</v>
      </c>
      <c r="D32" s="8">
        <v>3.4079999999999999</v>
      </c>
      <c r="E32" s="8">
        <v>0.1545</v>
      </c>
      <c r="F32" s="8">
        <v>4</v>
      </c>
      <c r="G32" s="8">
        <v>4</v>
      </c>
      <c r="H32" s="8">
        <v>31.2</v>
      </c>
      <c r="I32" s="8">
        <v>12</v>
      </c>
    </row>
    <row r="33" spans="1:9" ht="14.25" x14ac:dyDescent="0.2">
      <c r="A33" s="12" t="s">
        <v>723</v>
      </c>
      <c r="B33" s="8">
        <v>3.8370000000000002</v>
      </c>
      <c r="C33" s="8">
        <v>1.758</v>
      </c>
      <c r="D33" s="8">
        <v>2.08</v>
      </c>
      <c r="E33" s="8">
        <v>0.1545</v>
      </c>
      <c r="F33" s="8">
        <v>4</v>
      </c>
      <c r="G33" s="8">
        <v>4</v>
      </c>
      <c r="H33" s="8">
        <v>19.04</v>
      </c>
      <c r="I33" s="8">
        <v>12</v>
      </c>
    </row>
    <row r="34" spans="1:9" ht="14.25" x14ac:dyDescent="0.2">
      <c r="A34" s="12" t="s">
        <v>725</v>
      </c>
      <c r="B34" s="8">
        <v>0.4299</v>
      </c>
      <c r="C34" s="8">
        <v>1.758</v>
      </c>
      <c r="D34" s="8">
        <v>-1.3280000000000001</v>
      </c>
      <c r="E34" s="8">
        <v>0.1545</v>
      </c>
      <c r="F34" s="8">
        <v>4</v>
      </c>
      <c r="G34" s="8">
        <v>4</v>
      </c>
      <c r="H34" s="8">
        <v>12.16</v>
      </c>
      <c r="I34" s="8">
        <v>12</v>
      </c>
    </row>
  </sheetData>
  <mergeCells count="2"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/>
  </sheetViews>
  <sheetFormatPr defaultColWidth="9" defaultRowHeight="15" x14ac:dyDescent="0.25"/>
  <cols>
    <col min="1" max="1" width="21.375" style="31" customWidth="1"/>
    <col min="2" max="2" width="10.875" style="31" bestFit="1" customWidth="1"/>
    <col min="3" max="16384" width="9" style="31"/>
  </cols>
  <sheetData>
    <row r="1" spans="1:9" ht="18.75" x14ac:dyDescent="0.3">
      <c r="A1" s="44" t="s">
        <v>1062</v>
      </c>
      <c r="B1"/>
      <c r="C1"/>
    </row>
    <row r="2" spans="1:9" ht="15.75" x14ac:dyDescent="0.25">
      <c r="A2" s="7"/>
      <c r="B2"/>
      <c r="C2"/>
      <c r="D2" s="33"/>
      <c r="E2" s="33"/>
      <c r="F2" s="33"/>
      <c r="G2" s="33"/>
    </row>
    <row r="3" spans="1:9" x14ac:dyDescent="0.25">
      <c r="A3"/>
      <c r="B3" s="20" t="s">
        <v>753</v>
      </c>
      <c r="C3" s="20" t="s">
        <v>754</v>
      </c>
      <c r="D3" s="34"/>
      <c r="E3" s="34"/>
      <c r="F3" s="33"/>
      <c r="G3" s="33"/>
    </row>
    <row r="4" spans="1:9" ht="15.75" x14ac:dyDescent="0.25">
      <c r="A4" s="27">
        <v>1</v>
      </c>
      <c r="B4" s="9">
        <v>0.79618699999999998</v>
      </c>
      <c r="C4" s="9">
        <v>3.0043679999999999</v>
      </c>
      <c r="D4" s="36"/>
      <c r="E4" s="36"/>
      <c r="F4" s="35"/>
      <c r="G4" s="35"/>
    </row>
    <row r="5" spans="1:9" x14ac:dyDescent="0.25">
      <c r="A5" s="27">
        <v>2</v>
      </c>
      <c r="B5" s="9">
        <v>1.203813</v>
      </c>
      <c r="C5" s="9">
        <v>1.357318</v>
      </c>
      <c r="D5" s="38"/>
      <c r="E5" s="38"/>
      <c r="F5" s="39"/>
      <c r="G5" s="40"/>
    </row>
    <row r="6" spans="1:9" x14ac:dyDescent="0.25">
      <c r="A6" s="27">
        <v>3</v>
      </c>
      <c r="B6" s="9"/>
      <c r="C6" s="9">
        <v>2.6117900000000001</v>
      </c>
      <c r="D6" s="38"/>
      <c r="E6" s="38"/>
      <c r="F6" s="39"/>
      <c r="G6" s="40"/>
    </row>
    <row r="7" spans="1:9" x14ac:dyDescent="0.25">
      <c r="A7" s="27">
        <v>4</v>
      </c>
      <c r="B7" s="9"/>
      <c r="C7" s="9">
        <v>3.1988150000000002</v>
      </c>
      <c r="D7" s="38"/>
      <c r="E7" s="38"/>
      <c r="F7" s="39"/>
      <c r="G7" s="40"/>
    </row>
    <row r="8" spans="1:9" x14ac:dyDescent="0.25">
      <c r="A8" s="27">
        <v>5</v>
      </c>
      <c r="B8" s="9">
        <v>1.0543089999999999</v>
      </c>
      <c r="C8" s="9">
        <v>2.110554</v>
      </c>
      <c r="D8" s="38"/>
      <c r="E8" s="38"/>
      <c r="F8" s="39"/>
      <c r="G8" s="40"/>
    </row>
    <row r="9" spans="1:9" x14ac:dyDescent="0.25">
      <c r="A9" s="27">
        <v>6</v>
      </c>
      <c r="B9" s="9">
        <v>0.94569099999999995</v>
      </c>
      <c r="C9" s="9">
        <v>2.3699159999999999</v>
      </c>
      <c r="E9" s="41"/>
      <c r="F9" s="41"/>
      <c r="G9" s="41"/>
    </row>
    <row r="10" spans="1:9" x14ac:dyDescent="0.25">
      <c r="A10" s="27">
        <v>7</v>
      </c>
      <c r="B10" s="9"/>
      <c r="C10" s="9">
        <v>1.1673610000000001</v>
      </c>
      <c r="D10" s="37"/>
      <c r="E10" s="37"/>
      <c r="F10" s="37"/>
      <c r="G10" s="37"/>
    </row>
    <row r="11" spans="1:9" x14ac:dyDescent="0.25">
      <c r="A11" s="27">
        <v>8</v>
      </c>
      <c r="B11" s="9"/>
      <c r="C11" s="9">
        <v>2.2977959999999999</v>
      </c>
      <c r="D11" s="37"/>
      <c r="E11" s="37"/>
      <c r="F11" s="37"/>
      <c r="G11" s="37"/>
    </row>
    <row r="12" spans="1:9" x14ac:dyDescent="0.25">
      <c r="A12" s="2"/>
      <c r="B12"/>
      <c r="C12"/>
      <c r="D12" s="41"/>
      <c r="E12" s="41"/>
      <c r="F12" s="41"/>
      <c r="G12" s="41"/>
      <c r="H12" s="8"/>
      <c r="I12" s="8"/>
    </row>
    <row r="13" spans="1:9" ht="15.75" x14ac:dyDescent="0.25">
      <c r="A13" s="7" t="s">
        <v>0</v>
      </c>
      <c r="B13" s="27">
        <f>COUNT(B4:B12)</f>
        <v>4</v>
      </c>
      <c r="C13" s="27">
        <f>COUNT(C4:C12)</f>
        <v>8</v>
      </c>
      <c r="D13" s="41"/>
      <c r="E13" s="41"/>
      <c r="F13" s="41"/>
      <c r="G13" s="41"/>
      <c r="H13" s="8"/>
      <c r="I13" s="8"/>
    </row>
    <row r="14" spans="1:9" ht="15.75" x14ac:dyDescent="0.25">
      <c r="A14" s="7" t="s">
        <v>1</v>
      </c>
      <c r="B14" s="47">
        <f>AVERAGE(B4:B12)</f>
        <v>1</v>
      </c>
      <c r="C14" s="47">
        <f>AVERAGE(C4:C12)</f>
        <v>2.2647397499999999</v>
      </c>
      <c r="D14" s="41"/>
      <c r="E14" s="41"/>
      <c r="F14" s="41"/>
      <c r="G14" s="41"/>
      <c r="H14" s="8"/>
      <c r="I14" s="8"/>
    </row>
    <row r="15" spans="1:9" ht="15.75" x14ac:dyDescent="0.25">
      <c r="A15" s="7" t="s">
        <v>2</v>
      </c>
      <c r="B15" s="47">
        <f t="shared" ref="B15:C15" si="0">B16/SQRT(B13)</f>
        <v>8.6109626300818573E-2</v>
      </c>
      <c r="C15" s="47">
        <f t="shared" si="0"/>
        <v>0.25367205892864564</v>
      </c>
      <c r="H15" s="8"/>
      <c r="I15" s="8"/>
    </row>
    <row r="16" spans="1:9" ht="15.75" x14ac:dyDescent="0.25">
      <c r="A16" s="7" t="s">
        <v>3</v>
      </c>
      <c r="B16" s="47">
        <f>STDEV(B4:B12)</f>
        <v>0.17221925260163715</v>
      </c>
      <c r="C16" s="47">
        <f>STDEV(C4:C12)</f>
        <v>0.71749293226399535</v>
      </c>
      <c r="H16" s="8"/>
      <c r="I16" s="8"/>
    </row>
    <row r="17" spans="1:11" ht="15.75" x14ac:dyDescent="0.25">
      <c r="A17" s="7"/>
      <c r="B17"/>
      <c r="C17" s="45"/>
      <c r="H17" s="8"/>
      <c r="J17" s="8"/>
      <c r="K17" s="8"/>
    </row>
    <row r="18" spans="1:11" x14ac:dyDescent="0.25">
      <c r="A18" s="42"/>
      <c r="B18" s="43"/>
      <c r="C18" s="43"/>
      <c r="D18" s="43"/>
      <c r="E18" s="43"/>
      <c r="H18" s="8"/>
      <c r="J18" s="8"/>
      <c r="K18" s="8"/>
    </row>
    <row r="19" spans="1:11" x14ac:dyDescent="0.25">
      <c r="A19" s="12" t="s">
        <v>20</v>
      </c>
      <c r="B19" s="8"/>
      <c r="C19" s="43"/>
      <c r="D19" s="43"/>
      <c r="E19" s="43"/>
      <c r="H19" s="8"/>
      <c r="J19" s="8"/>
      <c r="K19" s="8"/>
    </row>
    <row r="20" spans="1:11" x14ac:dyDescent="0.25">
      <c r="A20" s="12" t="s">
        <v>21</v>
      </c>
      <c r="B20" s="8">
        <v>6.7999999999999996E-3</v>
      </c>
      <c r="C20" s="43"/>
      <c r="D20" s="43"/>
      <c r="E20" s="43"/>
      <c r="H20" s="8"/>
      <c r="J20" s="8"/>
      <c r="K20" s="8"/>
    </row>
    <row r="21" spans="1:11" x14ac:dyDescent="0.25">
      <c r="A21" s="12" t="s">
        <v>23</v>
      </c>
      <c r="B21" s="8" t="s">
        <v>43</v>
      </c>
      <c r="C21" s="43"/>
      <c r="D21" s="43"/>
      <c r="E21" s="43"/>
      <c r="H21" s="8"/>
      <c r="J21" s="8"/>
      <c r="K21" s="8"/>
    </row>
    <row r="22" spans="1:11" x14ac:dyDescent="0.25">
      <c r="A22" s="12" t="s">
        <v>932</v>
      </c>
      <c r="B22" s="8" t="s">
        <v>12</v>
      </c>
      <c r="C22" s="43"/>
      <c r="D22" s="43"/>
      <c r="E22" s="43"/>
      <c r="H22" s="8"/>
      <c r="J22" s="8"/>
      <c r="K22" s="8"/>
    </row>
    <row r="23" spans="1:11" x14ac:dyDescent="0.25">
      <c r="A23" s="12" t="s">
        <v>26</v>
      </c>
      <c r="B23" s="8" t="s">
        <v>27</v>
      </c>
      <c r="C23" s="43"/>
      <c r="D23" s="43"/>
      <c r="E23" s="43"/>
      <c r="J23" s="8"/>
      <c r="K23" s="8"/>
    </row>
    <row r="24" spans="1:11" x14ac:dyDescent="0.25">
      <c r="A24" s="12" t="s">
        <v>28</v>
      </c>
      <c r="B24" s="8" t="s">
        <v>1063</v>
      </c>
      <c r="C24" s="43"/>
      <c r="D24" s="43"/>
      <c r="E24" s="43"/>
      <c r="J24" s="8"/>
      <c r="K24" s="8"/>
    </row>
    <row r="25" spans="1:11" x14ac:dyDescent="0.25">
      <c r="J25" s="8"/>
      <c r="K25" s="8"/>
    </row>
    <row r="26" spans="1:11" x14ac:dyDescent="0.25">
      <c r="J26" s="8"/>
      <c r="K26" s="8"/>
    </row>
    <row r="27" spans="1:11" x14ac:dyDescent="0.25">
      <c r="J27" s="8"/>
      <c r="K27" s="8"/>
    </row>
    <row r="28" spans="1:11" x14ac:dyDescent="0.25">
      <c r="J28" s="8"/>
      <c r="K28" s="8"/>
    </row>
    <row r="29" spans="1:11" x14ac:dyDescent="0.25">
      <c r="J29" s="8"/>
      <c r="K29" s="8"/>
    </row>
    <row r="30" spans="1:11" x14ac:dyDescent="0.25">
      <c r="J30" s="8"/>
      <c r="K30" s="8"/>
    </row>
    <row r="31" spans="1:11" x14ac:dyDescent="0.25">
      <c r="J31" s="8"/>
      <c r="K31" s="8"/>
    </row>
    <row r="32" spans="1:11" x14ac:dyDescent="0.25">
      <c r="H32" s="8"/>
      <c r="J32" s="8"/>
      <c r="K32" s="8"/>
    </row>
    <row r="33" spans="8:8" x14ac:dyDescent="0.25">
      <c r="H33" s="8"/>
    </row>
    <row r="34" spans="8:8" x14ac:dyDescent="0.25">
      <c r="H34" s="8"/>
    </row>
    <row r="35" spans="8:8" x14ac:dyDescent="0.25">
      <c r="H35" s="8"/>
    </row>
    <row r="36" spans="8:8" x14ac:dyDescent="0.25">
      <c r="H36" s="8"/>
    </row>
    <row r="37" spans="8:8" x14ac:dyDescent="0.25">
      <c r="H37" s="8"/>
    </row>
    <row r="38" spans="8:8" x14ac:dyDescent="0.25">
      <c r="H38"/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/>
  </sheetViews>
  <sheetFormatPr defaultColWidth="9" defaultRowHeight="15" x14ac:dyDescent="0.25"/>
  <cols>
    <col min="1" max="1" width="21.375" style="31" customWidth="1"/>
    <col min="2" max="2" width="10.875" style="31" bestFit="1" customWidth="1"/>
    <col min="3" max="16384" width="9" style="31"/>
  </cols>
  <sheetData>
    <row r="1" spans="1:9" ht="18.75" x14ac:dyDescent="0.3">
      <c r="A1" s="44" t="s">
        <v>1064</v>
      </c>
      <c r="B1"/>
      <c r="C1"/>
    </row>
    <row r="2" spans="1:9" ht="15.75" x14ac:dyDescent="0.25">
      <c r="A2" s="7"/>
      <c r="B2"/>
      <c r="C2"/>
      <c r="D2" s="33"/>
      <c r="E2" s="33"/>
      <c r="F2" s="33"/>
      <c r="G2" s="33"/>
    </row>
    <row r="3" spans="1:9" x14ac:dyDescent="0.25">
      <c r="A3"/>
      <c r="B3" s="20" t="s">
        <v>753</v>
      </c>
      <c r="C3" s="20" t="s">
        <v>754</v>
      </c>
      <c r="D3" s="34"/>
      <c r="E3" s="34"/>
      <c r="F3" s="33"/>
      <c r="G3" s="33"/>
    </row>
    <row r="4" spans="1:9" ht="15.75" x14ac:dyDescent="0.25">
      <c r="A4" s="27">
        <v>1</v>
      </c>
      <c r="B4" s="9">
        <v>1.287706</v>
      </c>
      <c r="C4" s="9">
        <v>0.47174899999999997</v>
      </c>
      <c r="D4" s="36"/>
      <c r="E4" s="36"/>
      <c r="F4" s="35"/>
      <c r="G4" s="35"/>
    </row>
    <row r="5" spans="1:9" x14ac:dyDescent="0.25">
      <c r="A5" s="27">
        <v>2</v>
      </c>
      <c r="B5" s="9">
        <v>0.71229399999999998</v>
      </c>
      <c r="C5" s="9">
        <v>0.65383100000000005</v>
      </c>
      <c r="D5" s="38"/>
      <c r="E5" s="38"/>
      <c r="F5" s="39"/>
      <c r="G5" s="40"/>
    </row>
    <row r="6" spans="1:9" x14ac:dyDescent="0.25">
      <c r="A6" s="27">
        <v>3</v>
      </c>
      <c r="B6" s="9"/>
      <c r="C6" s="9">
        <v>0.47110299999999999</v>
      </c>
      <c r="D6" s="38"/>
      <c r="E6" s="38"/>
      <c r="F6" s="39"/>
      <c r="G6" s="40"/>
    </row>
    <row r="7" spans="1:9" x14ac:dyDescent="0.25">
      <c r="A7" s="27">
        <v>4</v>
      </c>
      <c r="B7" s="9"/>
      <c r="C7" s="9">
        <v>0.337173</v>
      </c>
      <c r="D7" s="38"/>
      <c r="E7" s="38"/>
      <c r="F7" s="39"/>
      <c r="G7" s="40"/>
    </row>
    <row r="8" spans="1:9" x14ac:dyDescent="0.25">
      <c r="A8" s="27">
        <v>5</v>
      </c>
      <c r="B8" s="9">
        <v>1.1854340000000001</v>
      </c>
      <c r="C8" s="9">
        <v>0.362682</v>
      </c>
      <c r="D8" s="38"/>
      <c r="E8" s="38"/>
      <c r="F8" s="39"/>
      <c r="G8" s="40"/>
    </row>
    <row r="9" spans="1:9" x14ac:dyDescent="0.25">
      <c r="A9" s="27">
        <v>6</v>
      </c>
      <c r="B9" s="9">
        <v>0.81456600000000001</v>
      </c>
      <c r="C9" s="9">
        <v>0.78937000000000002</v>
      </c>
      <c r="E9" s="41"/>
      <c r="F9" s="41"/>
      <c r="G9" s="41"/>
    </row>
    <row r="10" spans="1:9" x14ac:dyDescent="0.25">
      <c r="A10" s="27">
        <v>7</v>
      </c>
      <c r="B10" s="9"/>
      <c r="C10" s="9">
        <v>0.36138700000000001</v>
      </c>
      <c r="D10" s="37"/>
      <c r="E10" s="37"/>
      <c r="F10" s="37"/>
      <c r="G10" s="37"/>
    </row>
    <row r="11" spans="1:9" x14ac:dyDescent="0.25">
      <c r="A11" s="27">
        <v>8</v>
      </c>
      <c r="B11" s="9"/>
      <c r="C11" s="9">
        <v>0.45519300000000001</v>
      </c>
      <c r="D11" s="37"/>
      <c r="E11" s="37"/>
      <c r="F11" s="37"/>
      <c r="G11" s="37"/>
    </row>
    <row r="12" spans="1:9" x14ac:dyDescent="0.25">
      <c r="A12" s="2"/>
      <c r="B12"/>
      <c r="C12"/>
      <c r="D12" s="41"/>
      <c r="E12" s="41"/>
      <c r="F12" s="41"/>
      <c r="G12" s="41"/>
      <c r="H12" s="8"/>
      <c r="I12" s="8"/>
    </row>
    <row r="13" spans="1:9" ht="15.75" x14ac:dyDescent="0.25">
      <c r="A13" s="7" t="s">
        <v>0</v>
      </c>
      <c r="B13" s="27">
        <f>COUNT(B4:B12)</f>
        <v>4</v>
      </c>
      <c r="C13" s="27">
        <f>COUNT(C4:C12)</f>
        <v>8</v>
      </c>
      <c r="D13" s="41"/>
      <c r="E13" s="41"/>
      <c r="F13" s="41"/>
      <c r="G13" s="41"/>
      <c r="H13" s="8"/>
      <c r="I13" s="8"/>
    </row>
    <row r="14" spans="1:9" ht="15.75" x14ac:dyDescent="0.25">
      <c r="A14" s="7" t="s">
        <v>1</v>
      </c>
      <c r="B14" s="47">
        <f>AVERAGE(B4:B12)</f>
        <v>1</v>
      </c>
      <c r="C14" s="47">
        <f>AVERAGE(C4:C12)</f>
        <v>0.48781099999999999</v>
      </c>
      <c r="D14" s="41"/>
      <c r="E14" s="41"/>
      <c r="F14" s="41"/>
      <c r="G14" s="41"/>
      <c r="H14" s="8"/>
      <c r="I14" s="8"/>
    </row>
    <row r="15" spans="1:9" ht="15.75" x14ac:dyDescent="0.25">
      <c r="A15" s="7" t="s">
        <v>2</v>
      </c>
      <c r="B15" s="47">
        <f t="shared" ref="B15" si="0">B16/SQRT(B13)</f>
        <v>0.13973815441269669</v>
      </c>
      <c r="C15" s="47">
        <f>C16/SQRT(C13)</f>
        <v>5.5811169416870039E-2</v>
      </c>
      <c r="H15" s="8"/>
      <c r="I15" s="8"/>
    </row>
    <row r="16" spans="1:9" ht="15.75" x14ac:dyDescent="0.25">
      <c r="A16" s="7" t="s">
        <v>3</v>
      </c>
      <c r="B16" s="47">
        <f>STDEV(B4:B12)</f>
        <v>0.27947630882539337</v>
      </c>
      <c r="C16" s="47">
        <f>STDEV(C4:C12)</f>
        <v>0.15785782544248023</v>
      </c>
      <c r="H16" s="8"/>
      <c r="I16" s="8"/>
    </row>
    <row r="17" spans="1:11" ht="15.75" x14ac:dyDescent="0.25">
      <c r="A17" s="7"/>
      <c r="B17"/>
      <c r="C17" s="9"/>
      <c r="H17" s="8"/>
      <c r="J17" s="8"/>
      <c r="K17" s="8"/>
    </row>
    <row r="18" spans="1:11" x14ac:dyDescent="0.25">
      <c r="A18" s="42"/>
      <c r="B18" s="43"/>
      <c r="C18" s="43"/>
      <c r="D18" s="43"/>
      <c r="E18" s="43"/>
      <c r="H18" s="8"/>
      <c r="J18" s="8"/>
      <c r="K18" s="8"/>
    </row>
    <row r="19" spans="1:11" x14ac:dyDescent="0.25">
      <c r="A19" s="12" t="s">
        <v>20</v>
      </c>
      <c r="B19" s="8"/>
      <c r="C19" s="43"/>
      <c r="D19" s="43"/>
      <c r="E19" s="43"/>
      <c r="H19" s="8"/>
      <c r="J19" s="8"/>
      <c r="K19" s="8"/>
    </row>
    <row r="20" spans="1:11" x14ac:dyDescent="0.25">
      <c r="A20" s="12" t="s">
        <v>21</v>
      </c>
      <c r="B20" s="8">
        <v>2E-3</v>
      </c>
      <c r="C20" s="43"/>
      <c r="D20" s="43"/>
      <c r="E20" s="43"/>
      <c r="H20" s="8"/>
      <c r="J20" s="8"/>
      <c r="K20" s="8"/>
    </row>
    <row r="21" spans="1:11" x14ac:dyDescent="0.25">
      <c r="A21" s="12" t="s">
        <v>23</v>
      </c>
      <c r="B21" s="8" t="s">
        <v>43</v>
      </c>
      <c r="C21" s="43"/>
      <c r="D21" s="43"/>
      <c r="E21" s="43"/>
      <c r="H21" s="8"/>
      <c r="J21" s="8"/>
      <c r="K21" s="8"/>
    </row>
    <row r="22" spans="1:11" x14ac:dyDescent="0.25">
      <c r="A22" s="12" t="s">
        <v>932</v>
      </c>
      <c r="B22" s="8" t="s">
        <v>12</v>
      </c>
      <c r="C22" s="43"/>
      <c r="D22" s="43"/>
      <c r="E22" s="43"/>
      <c r="H22" s="8"/>
      <c r="J22" s="8"/>
      <c r="K22" s="8"/>
    </row>
    <row r="23" spans="1:11" x14ac:dyDescent="0.25">
      <c r="A23" s="12" t="s">
        <v>26</v>
      </c>
      <c r="B23" s="8" t="s">
        <v>27</v>
      </c>
      <c r="C23" s="43"/>
      <c r="D23" s="43"/>
      <c r="E23" s="43"/>
      <c r="J23" s="8"/>
      <c r="K23" s="8"/>
    </row>
    <row r="24" spans="1:11" x14ac:dyDescent="0.25">
      <c r="A24" s="12" t="s">
        <v>28</v>
      </c>
      <c r="B24" s="8" t="s">
        <v>1065</v>
      </c>
      <c r="C24" s="43"/>
      <c r="D24" s="43"/>
      <c r="E24" s="43"/>
      <c r="J24" s="8"/>
      <c r="K24" s="8"/>
    </row>
    <row r="25" spans="1:11" x14ac:dyDescent="0.25">
      <c r="J25" s="8"/>
      <c r="K25" s="8"/>
    </row>
    <row r="26" spans="1:11" x14ac:dyDescent="0.25">
      <c r="J26" s="8"/>
      <c r="K26" s="8"/>
    </row>
    <row r="27" spans="1:11" x14ac:dyDescent="0.25">
      <c r="J27" s="8"/>
      <c r="K27" s="8"/>
    </row>
    <row r="28" spans="1:11" x14ac:dyDescent="0.25">
      <c r="J28" s="8"/>
      <c r="K28" s="8"/>
    </row>
    <row r="29" spans="1:11" x14ac:dyDescent="0.25">
      <c r="J29" s="8"/>
      <c r="K29" s="8"/>
    </row>
    <row r="30" spans="1:11" x14ac:dyDescent="0.25">
      <c r="J30" s="8"/>
      <c r="K30" s="8"/>
    </row>
    <row r="31" spans="1:11" x14ac:dyDescent="0.25">
      <c r="J31" s="8"/>
      <c r="K31" s="8"/>
    </row>
    <row r="32" spans="1:11" x14ac:dyDescent="0.25">
      <c r="H32" s="8"/>
      <c r="J32" s="8"/>
      <c r="K32" s="8"/>
    </row>
    <row r="33" spans="8:8" x14ac:dyDescent="0.25">
      <c r="H33" s="8"/>
    </row>
    <row r="34" spans="8:8" x14ac:dyDescent="0.25">
      <c r="H34" s="8"/>
    </row>
    <row r="35" spans="8:8" x14ac:dyDescent="0.25">
      <c r="H35" s="8"/>
    </row>
    <row r="36" spans="8:8" x14ac:dyDescent="0.25">
      <c r="H36" s="8"/>
    </row>
    <row r="37" spans="8:8" x14ac:dyDescent="0.25">
      <c r="H37" s="8"/>
    </row>
    <row r="38" spans="8:8" x14ac:dyDescent="0.25">
      <c r="H38"/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D19" sqref="D19"/>
    </sheetView>
  </sheetViews>
  <sheetFormatPr defaultColWidth="9" defaultRowHeight="15" x14ac:dyDescent="0.25"/>
  <cols>
    <col min="1" max="1" width="21.375" style="31" customWidth="1"/>
    <col min="2" max="2" width="10.875" style="31" bestFit="1" customWidth="1"/>
    <col min="3" max="16384" width="9" style="31"/>
  </cols>
  <sheetData>
    <row r="1" spans="1:9" ht="18.75" x14ac:dyDescent="0.3">
      <c r="A1" s="44" t="s">
        <v>1066</v>
      </c>
      <c r="B1"/>
      <c r="C1"/>
    </row>
    <row r="2" spans="1:9" ht="15.75" x14ac:dyDescent="0.25">
      <c r="A2" s="7"/>
      <c r="B2"/>
      <c r="C2"/>
      <c r="D2" s="33"/>
      <c r="E2" s="33"/>
      <c r="F2" s="33"/>
      <c r="G2" s="33"/>
    </row>
    <row r="3" spans="1:9" x14ac:dyDescent="0.25">
      <c r="A3"/>
      <c r="B3" s="20" t="s">
        <v>753</v>
      </c>
      <c r="C3" s="20" t="s">
        <v>754</v>
      </c>
      <c r="D3" s="34"/>
      <c r="E3" s="34"/>
      <c r="F3" s="33"/>
      <c r="G3" s="33"/>
    </row>
    <row r="4" spans="1:9" ht="15.75" x14ac:dyDescent="0.25">
      <c r="A4" s="27">
        <v>1</v>
      </c>
      <c r="B4" s="9">
        <v>1.1418759999999999</v>
      </c>
      <c r="C4" s="9">
        <v>2.0661420000000001</v>
      </c>
      <c r="D4" s="36"/>
      <c r="E4" s="36"/>
      <c r="F4" s="35"/>
      <c r="G4" s="35"/>
    </row>
    <row r="5" spans="1:9" x14ac:dyDescent="0.25">
      <c r="A5" s="27">
        <v>2</v>
      </c>
      <c r="B5" s="9">
        <v>0.858124</v>
      </c>
      <c r="C5" s="9">
        <v>1.8021929999999999</v>
      </c>
      <c r="D5" s="38"/>
      <c r="E5" s="38"/>
      <c r="F5" s="39"/>
      <c r="G5" s="40"/>
    </row>
    <row r="6" spans="1:9" x14ac:dyDescent="0.25">
      <c r="A6" s="27">
        <v>3</v>
      </c>
      <c r="B6" s="9"/>
      <c r="C6" s="9">
        <v>8.8445040000000006</v>
      </c>
      <c r="D6" s="38"/>
      <c r="E6" s="38"/>
      <c r="F6" s="39"/>
      <c r="G6" s="40"/>
    </row>
    <row r="7" spans="1:9" x14ac:dyDescent="0.25">
      <c r="A7" s="27">
        <v>4</v>
      </c>
      <c r="B7" s="9"/>
      <c r="C7" s="9">
        <v>1.919395</v>
      </c>
      <c r="D7" s="38"/>
      <c r="E7" s="38"/>
      <c r="F7" s="39"/>
      <c r="G7" s="40"/>
    </row>
    <row r="8" spans="1:9" x14ac:dyDescent="0.25">
      <c r="A8" s="27">
        <v>5</v>
      </c>
      <c r="B8" s="9">
        <v>1.347126</v>
      </c>
      <c r="C8" s="9">
        <v>2.9817719999999999</v>
      </c>
      <c r="D8" s="38"/>
      <c r="E8" s="38"/>
      <c r="F8" s="39"/>
      <c r="G8" s="40"/>
    </row>
    <row r="9" spans="1:9" x14ac:dyDescent="0.25">
      <c r="A9" s="27">
        <v>6</v>
      </c>
      <c r="B9" s="9">
        <v>0.65287399999999995</v>
      </c>
      <c r="C9" s="9">
        <v>5.5130629999999998</v>
      </c>
      <c r="E9" s="41"/>
      <c r="F9" s="41"/>
      <c r="G9" s="41"/>
    </row>
    <row r="10" spans="1:9" x14ac:dyDescent="0.25">
      <c r="A10" s="27">
        <v>7</v>
      </c>
      <c r="B10" s="9"/>
      <c r="C10" s="9">
        <v>10.234489999999999</v>
      </c>
      <c r="D10" s="37"/>
      <c r="E10" s="37"/>
      <c r="F10" s="37"/>
      <c r="G10" s="37"/>
    </row>
    <row r="11" spans="1:9" x14ac:dyDescent="0.25">
      <c r="A11" s="27">
        <v>8</v>
      </c>
      <c r="B11" s="9"/>
      <c r="C11" s="9">
        <v>6.28721</v>
      </c>
      <c r="D11" s="37"/>
      <c r="E11" s="37"/>
      <c r="F11" s="37"/>
      <c r="G11" s="37"/>
    </row>
    <row r="12" spans="1:9" x14ac:dyDescent="0.25">
      <c r="A12" s="2"/>
      <c r="B12"/>
      <c r="C12"/>
      <c r="D12" s="41"/>
      <c r="E12" s="41"/>
      <c r="F12" s="41"/>
      <c r="G12" s="41"/>
      <c r="H12" s="8"/>
      <c r="I12" s="8"/>
    </row>
    <row r="13" spans="1:9" ht="15.75" x14ac:dyDescent="0.25">
      <c r="A13" s="7" t="s">
        <v>0</v>
      </c>
      <c r="B13" s="27">
        <f>COUNT(B4:B12)</f>
        <v>4</v>
      </c>
      <c r="C13" s="27">
        <f>COUNT(C4:C12)</f>
        <v>8</v>
      </c>
      <c r="D13" s="41"/>
      <c r="E13" s="41"/>
      <c r="F13" s="41"/>
      <c r="G13" s="41"/>
      <c r="H13" s="8"/>
      <c r="I13" s="8"/>
    </row>
    <row r="14" spans="1:9" ht="15.75" x14ac:dyDescent="0.25">
      <c r="A14" s="7" t="s">
        <v>1</v>
      </c>
      <c r="B14" s="47">
        <f>AVERAGE(B4:B12)</f>
        <v>1</v>
      </c>
      <c r="C14" s="47">
        <f>AVERAGE(C4:C12)</f>
        <v>4.9560961250000002</v>
      </c>
      <c r="D14" s="41"/>
      <c r="E14" s="41"/>
      <c r="F14" s="41"/>
      <c r="G14" s="41"/>
      <c r="H14" s="8"/>
      <c r="I14" s="8"/>
    </row>
    <row r="15" spans="1:9" ht="15.75" x14ac:dyDescent="0.25">
      <c r="A15" s="7" t="s">
        <v>2</v>
      </c>
      <c r="B15" s="47">
        <f t="shared" ref="B15:C15" si="0">B16/SQRT(B13)</f>
        <v>0.15309325004279792</v>
      </c>
      <c r="C15" s="47">
        <f t="shared" si="0"/>
        <v>1.1686506503968495</v>
      </c>
      <c r="H15" s="8"/>
      <c r="I15" s="8"/>
    </row>
    <row r="16" spans="1:9" ht="15.75" x14ac:dyDescent="0.25">
      <c r="A16" s="7" t="s">
        <v>3</v>
      </c>
      <c r="B16" s="47">
        <f>STDEV(B4:B12)</f>
        <v>0.30618650008559584</v>
      </c>
      <c r="C16" s="47">
        <f>STDEV(C4:C12)</f>
        <v>3.3054431989347264</v>
      </c>
      <c r="H16" s="8"/>
      <c r="I16" s="8"/>
    </row>
    <row r="17" spans="1:11" ht="15.75" x14ac:dyDescent="0.25">
      <c r="A17" s="7"/>
      <c r="B17"/>
      <c r="C17" s="9"/>
      <c r="H17" s="8"/>
      <c r="J17" s="8"/>
      <c r="K17" s="8"/>
    </row>
    <row r="18" spans="1:11" x14ac:dyDescent="0.25">
      <c r="A18" s="42"/>
      <c r="B18" s="43"/>
      <c r="C18" s="43"/>
      <c r="D18" s="43"/>
      <c r="E18" s="43"/>
      <c r="H18" s="8"/>
      <c r="J18" s="8"/>
      <c r="K18" s="8"/>
    </row>
    <row r="19" spans="1:11" x14ac:dyDescent="0.25">
      <c r="A19" s="12" t="s">
        <v>20</v>
      </c>
      <c r="B19" s="8"/>
      <c r="C19" s="43"/>
      <c r="D19" s="43"/>
      <c r="E19" s="43"/>
      <c r="H19" s="8"/>
      <c r="J19" s="8"/>
      <c r="K19" s="8"/>
    </row>
    <row r="20" spans="1:11" x14ac:dyDescent="0.25">
      <c r="A20" s="12" t="s">
        <v>21</v>
      </c>
      <c r="B20" s="8">
        <v>4.19E-2</v>
      </c>
      <c r="C20" s="43"/>
      <c r="D20" s="43"/>
      <c r="E20" s="43"/>
      <c r="H20" s="8"/>
      <c r="J20" s="8"/>
      <c r="K20" s="8"/>
    </row>
    <row r="21" spans="1:11" x14ac:dyDescent="0.25">
      <c r="A21" s="12" t="s">
        <v>23</v>
      </c>
      <c r="B21" s="8" t="s">
        <v>13</v>
      </c>
      <c r="C21" s="43"/>
      <c r="D21" s="43"/>
      <c r="E21" s="43"/>
      <c r="H21" s="8"/>
      <c r="J21" s="8"/>
      <c r="K21" s="8"/>
    </row>
    <row r="22" spans="1:11" x14ac:dyDescent="0.25">
      <c r="A22" s="12" t="s">
        <v>932</v>
      </c>
      <c r="B22" s="8" t="s">
        <v>12</v>
      </c>
      <c r="C22" s="43"/>
      <c r="D22" s="43"/>
      <c r="E22" s="43"/>
      <c r="H22" s="8"/>
      <c r="J22" s="8"/>
      <c r="K22" s="8"/>
    </row>
    <row r="23" spans="1:11" x14ac:dyDescent="0.25">
      <c r="A23" s="12" t="s">
        <v>26</v>
      </c>
      <c r="B23" s="8" t="s">
        <v>27</v>
      </c>
      <c r="C23" s="43"/>
      <c r="D23" s="43"/>
      <c r="E23" s="43"/>
      <c r="J23" s="8"/>
      <c r="K23" s="8"/>
    </row>
    <row r="24" spans="1:11" x14ac:dyDescent="0.25">
      <c r="A24" s="12" t="s">
        <v>28</v>
      </c>
      <c r="B24" s="8" t="s">
        <v>1067</v>
      </c>
      <c r="C24" s="43"/>
      <c r="D24" s="43"/>
      <c r="E24" s="43"/>
      <c r="J24" s="8"/>
      <c r="K24" s="8"/>
    </row>
    <row r="25" spans="1:11" x14ac:dyDescent="0.25">
      <c r="J25" s="8"/>
      <c r="K25" s="8"/>
    </row>
    <row r="26" spans="1:11" x14ac:dyDescent="0.25">
      <c r="J26" s="8"/>
      <c r="K26" s="8"/>
    </row>
    <row r="27" spans="1:11" x14ac:dyDescent="0.25">
      <c r="J27" s="8"/>
      <c r="K27" s="8"/>
    </row>
    <row r="28" spans="1:11" x14ac:dyDescent="0.25">
      <c r="J28" s="8"/>
      <c r="K28" s="8"/>
    </row>
    <row r="29" spans="1:11" x14ac:dyDescent="0.25">
      <c r="J29" s="8"/>
      <c r="K29" s="8"/>
    </row>
    <row r="30" spans="1:11" x14ac:dyDescent="0.25">
      <c r="J30" s="8"/>
      <c r="K30" s="8"/>
    </row>
    <row r="31" spans="1:11" x14ac:dyDescent="0.25">
      <c r="J31" s="8"/>
      <c r="K31" s="8"/>
    </row>
    <row r="32" spans="1:11" x14ac:dyDescent="0.25">
      <c r="H32" s="8"/>
      <c r="J32" s="8"/>
      <c r="K32" s="8"/>
    </row>
    <row r="33" spans="8:8" x14ac:dyDescent="0.25">
      <c r="H33" s="8"/>
    </row>
    <row r="34" spans="8:8" x14ac:dyDescent="0.25">
      <c r="H34" s="8"/>
    </row>
    <row r="35" spans="8:8" x14ac:dyDescent="0.25">
      <c r="H35" s="8"/>
    </row>
    <row r="36" spans="8:8" x14ac:dyDescent="0.25">
      <c r="H36" s="8"/>
    </row>
    <row r="37" spans="8:8" x14ac:dyDescent="0.25">
      <c r="H37" s="8"/>
    </row>
    <row r="38" spans="8:8" x14ac:dyDescent="0.25">
      <c r="H38"/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workbookViewId="0">
      <selection activeCell="F19" sqref="F19"/>
    </sheetView>
  </sheetViews>
  <sheetFormatPr defaultRowHeight="13.5" x14ac:dyDescent="0.15"/>
  <cols>
    <col min="1" max="1" width="24.25" customWidth="1"/>
    <col min="2" max="7" width="11.375" customWidth="1"/>
  </cols>
  <sheetData>
    <row r="1" spans="1:30" ht="18.75" x14ac:dyDescent="0.3">
      <c r="A1" s="44" t="s">
        <v>1068</v>
      </c>
    </row>
    <row r="2" spans="1:30" s="18" customFormat="1" ht="15" x14ac:dyDescent="0.25">
      <c r="A2" s="17"/>
      <c r="B2" s="50">
        <v>1</v>
      </c>
      <c r="C2" s="50">
        <v>2</v>
      </c>
      <c r="D2" s="50">
        <v>3</v>
      </c>
      <c r="E2" s="50">
        <v>1</v>
      </c>
      <c r="F2" s="50">
        <v>2</v>
      </c>
      <c r="G2" s="50">
        <v>3</v>
      </c>
    </row>
    <row r="3" spans="1:30" s="18" customFormat="1" ht="14.25" x14ac:dyDescent="0.2">
      <c r="A3" s="17"/>
      <c r="B3" s="68" t="s">
        <v>755</v>
      </c>
      <c r="C3" s="68"/>
      <c r="D3" s="69"/>
      <c r="E3" s="68" t="s">
        <v>756</v>
      </c>
      <c r="F3" s="68"/>
      <c r="G3" s="69"/>
    </row>
    <row r="4" spans="1:30" s="21" customFormat="1" ht="17.25" customHeight="1" x14ac:dyDescent="0.2">
      <c r="A4" s="19"/>
      <c r="B4" s="20" t="s">
        <v>53</v>
      </c>
      <c r="C4" s="20" t="s">
        <v>54</v>
      </c>
      <c r="D4" s="20" t="s">
        <v>55</v>
      </c>
      <c r="E4" s="20" t="s">
        <v>53</v>
      </c>
      <c r="F4" s="20" t="s">
        <v>54</v>
      </c>
      <c r="G4" s="20" t="s">
        <v>55</v>
      </c>
    </row>
    <row r="5" spans="1:30" ht="14.25" x14ac:dyDescent="0.2">
      <c r="A5" s="27">
        <v>1</v>
      </c>
      <c r="B5" s="9">
        <v>0.95303499999999997</v>
      </c>
      <c r="C5" s="9">
        <v>1.390145</v>
      </c>
      <c r="D5" s="9">
        <v>1.123122</v>
      </c>
      <c r="E5" s="9">
        <v>1.111407</v>
      </c>
      <c r="F5" s="9">
        <v>2.2812779999999999</v>
      </c>
      <c r="G5" s="9">
        <v>1.4031480000000001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0" ht="14.25" x14ac:dyDescent="0.2">
      <c r="A6" s="27">
        <v>2</v>
      </c>
      <c r="B6" s="9">
        <v>1.0189109999999999</v>
      </c>
      <c r="C6" s="9">
        <v>1.298325</v>
      </c>
      <c r="D6" s="9">
        <v>0.94518500000000005</v>
      </c>
      <c r="E6" s="9">
        <v>1.1081080000000001</v>
      </c>
      <c r="F6" s="9">
        <v>2.1932330000000002</v>
      </c>
      <c r="G6" s="9">
        <v>1.3589290000000001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30" ht="14.25" x14ac:dyDescent="0.2">
      <c r="A7" s="27">
        <v>3</v>
      </c>
      <c r="B7" s="9">
        <v>1.0530330000000001</v>
      </c>
      <c r="C7" s="9">
        <v>1.4394720000000001</v>
      </c>
      <c r="D7" s="9">
        <v>1.1630180000000001</v>
      </c>
      <c r="E7" s="9">
        <v>1.136207</v>
      </c>
      <c r="F7" s="9">
        <v>2.308967</v>
      </c>
      <c r="G7" s="9">
        <v>1.3305549999999999</v>
      </c>
      <c r="H7" s="8"/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4.25" x14ac:dyDescent="0.2">
      <c r="A8" s="27">
        <v>4</v>
      </c>
      <c r="B8" s="9">
        <v>0.97502100000000003</v>
      </c>
      <c r="C8" s="9">
        <v>1.376501</v>
      </c>
      <c r="D8" s="9">
        <v>1.0372600000000001</v>
      </c>
      <c r="E8" s="9">
        <v>1.083207</v>
      </c>
      <c r="F8" s="9">
        <v>2.3066179999999998</v>
      </c>
      <c r="G8" s="9">
        <v>1.3339000000000001</v>
      </c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x14ac:dyDescent="0.25">
      <c r="A9" s="6"/>
      <c r="G9" s="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30" ht="15.75" x14ac:dyDescent="0.25">
      <c r="A10" s="7" t="s">
        <v>0</v>
      </c>
      <c r="B10" s="27">
        <f>COUNT(B5:B9)</f>
        <v>4</v>
      </c>
      <c r="C10" s="27">
        <f t="shared" ref="C10:G10" si="0">COUNT(C5:C9)</f>
        <v>4</v>
      </c>
      <c r="D10" s="27">
        <f t="shared" si="0"/>
        <v>4</v>
      </c>
      <c r="E10" s="27">
        <f t="shared" si="0"/>
        <v>4</v>
      </c>
      <c r="F10" s="27">
        <f t="shared" si="0"/>
        <v>4</v>
      </c>
      <c r="G10" s="27">
        <f t="shared" si="0"/>
        <v>4</v>
      </c>
      <c r="H10" s="8"/>
      <c r="I10" s="8"/>
      <c r="J10" s="8"/>
      <c r="K10" s="8"/>
    </row>
    <row r="11" spans="1:30" ht="15.75" x14ac:dyDescent="0.25">
      <c r="A11" s="7" t="s">
        <v>1</v>
      </c>
      <c r="B11" s="47">
        <f t="shared" ref="B11:G11" si="1">AVERAGE(B5:B9)</f>
        <v>1</v>
      </c>
      <c r="C11" s="47">
        <f t="shared" si="1"/>
        <v>1.37611075</v>
      </c>
      <c r="D11" s="47">
        <f t="shared" si="1"/>
        <v>1.06714625</v>
      </c>
      <c r="E11" s="47">
        <f t="shared" si="1"/>
        <v>1.10973225</v>
      </c>
      <c r="F11" s="47">
        <f>AVERAGE(F5:F9)</f>
        <v>2.2725239999999998</v>
      </c>
      <c r="G11" s="47">
        <f t="shared" si="1"/>
        <v>1.356633</v>
      </c>
      <c r="H11" s="8"/>
      <c r="I11" s="8"/>
      <c r="J11" s="8"/>
      <c r="K11" s="8"/>
      <c r="M11" s="8"/>
      <c r="N11" s="8"/>
      <c r="O11" s="8"/>
      <c r="Q11" s="8"/>
      <c r="R11" s="8"/>
      <c r="S11" s="8"/>
      <c r="U11" s="8"/>
      <c r="V11" s="8"/>
      <c r="W11" s="8"/>
    </row>
    <row r="12" spans="1:30" ht="15.75" x14ac:dyDescent="0.25">
      <c r="A12" s="7" t="s">
        <v>2</v>
      </c>
      <c r="B12" s="47">
        <f t="shared" ref="B12:G12" si="2">B13/SQRT(B10)</f>
        <v>2.236028226566026E-2</v>
      </c>
      <c r="C12" s="47">
        <f t="shared" si="2"/>
        <v>2.9243779071724547E-2</v>
      </c>
      <c r="D12" s="47">
        <f t="shared" si="2"/>
        <v>4.8384235963061011E-2</v>
      </c>
      <c r="E12" s="47">
        <f t="shared" si="2"/>
        <v>1.083952739879218E-2</v>
      </c>
      <c r="F12" s="47">
        <f t="shared" si="2"/>
        <v>2.7163376511398506E-2</v>
      </c>
      <c r="G12" s="47">
        <f t="shared" si="2"/>
        <v>1.6747557568194849E-2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30" ht="15.75" x14ac:dyDescent="0.25">
      <c r="A13" s="7" t="s">
        <v>3</v>
      </c>
      <c r="B13" s="47">
        <f t="shared" ref="B13:G13" si="3">STDEV(B5:B9)</f>
        <v>4.472056453132052E-2</v>
      </c>
      <c r="C13" s="47">
        <f t="shared" si="3"/>
        <v>5.8487558143449095E-2</v>
      </c>
      <c r="D13" s="47">
        <f t="shared" si="3"/>
        <v>9.6768471926122021E-2</v>
      </c>
      <c r="E13" s="47">
        <f t="shared" si="3"/>
        <v>2.1679054797584359E-2</v>
      </c>
      <c r="F13" s="47">
        <f t="shared" si="3"/>
        <v>5.4326753022797013E-2</v>
      </c>
      <c r="G13" s="47">
        <f t="shared" si="3"/>
        <v>3.3495115136389697E-2</v>
      </c>
      <c r="J13" s="8"/>
      <c r="K13" s="8"/>
      <c r="L13" s="8"/>
      <c r="M13" s="8"/>
      <c r="N13" s="8"/>
      <c r="O13" s="8"/>
      <c r="P13" s="8"/>
      <c r="Q13" s="8"/>
      <c r="R13" s="8"/>
      <c r="S13" s="8"/>
      <c r="U13" s="8"/>
      <c r="V13" s="8"/>
      <c r="W13" s="8"/>
    </row>
    <row r="14" spans="1:3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  <c r="U14" s="8"/>
      <c r="V14" s="8"/>
      <c r="W14" s="8"/>
    </row>
    <row r="15" spans="1:30" ht="14.25" x14ac:dyDescent="0.2"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30" ht="15.75" x14ac:dyDescent="0.25">
      <c r="A16" s="11" t="s">
        <v>7</v>
      </c>
      <c r="J16" s="8"/>
      <c r="K16" s="8"/>
      <c r="N16" s="8"/>
      <c r="Q16" s="8"/>
      <c r="R16" s="8"/>
      <c r="S16" s="8"/>
    </row>
    <row r="17" spans="1:13" ht="14.25" x14ac:dyDescent="0.2">
      <c r="A17" s="12" t="s">
        <v>757</v>
      </c>
      <c r="B17" s="8"/>
      <c r="C17" s="8"/>
      <c r="D17" s="8"/>
      <c r="E17" s="8"/>
      <c r="F17" s="8"/>
      <c r="G17" s="8"/>
    </row>
    <row r="18" spans="1:13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</row>
    <row r="19" spans="1:13" ht="14.25" x14ac:dyDescent="0.2">
      <c r="A19" s="12" t="s">
        <v>897</v>
      </c>
      <c r="B19" s="8">
        <v>-0.376</v>
      </c>
      <c r="C19" s="8" t="s">
        <v>1069</v>
      </c>
      <c r="D19" s="8" t="s">
        <v>12</v>
      </c>
      <c r="E19" s="8" t="s">
        <v>24</v>
      </c>
      <c r="F19" s="8" t="s">
        <v>891</v>
      </c>
      <c r="G19" s="8" t="s">
        <v>927</v>
      </c>
      <c r="I19" s="12"/>
      <c r="J19" s="8"/>
      <c r="K19" s="8"/>
      <c r="L19" s="8"/>
      <c r="M19" s="8"/>
    </row>
    <row r="20" spans="1:13" ht="14.25" x14ac:dyDescent="0.2">
      <c r="A20" s="12" t="s">
        <v>898</v>
      </c>
      <c r="B20" s="8">
        <v>-6.7000000000000004E-2</v>
      </c>
      <c r="C20" s="8" t="s">
        <v>1070</v>
      </c>
      <c r="D20" s="8" t="s">
        <v>9</v>
      </c>
      <c r="E20" s="8" t="s">
        <v>10</v>
      </c>
      <c r="F20" s="8">
        <v>0.40539999999999998</v>
      </c>
      <c r="G20" s="8" t="s">
        <v>929</v>
      </c>
      <c r="I20" s="12"/>
      <c r="J20" s="8"/>
      <c r="K20" s="8"/>
      <c r="L20" s="8"/>
      <c r="M20" s="8"/>
    </row>
    <row r="21" spans="1:13" ht="14.25" x14ac:dyDescent="0.2">
      <c r="A21" s="12" t="s">
        <v>899</v>
      </c>
      <c r="B21" s="8">
        <v>0.309</v>
      </c>
      <c r="C21" s="8" t="s">
        <v>1071</v>
      </c>
      <c r="D21" s="8" t="s">
        <v>12</v>
      </c>
      <c r="E21" s="8" t="s">
        <v>48</v>
      </c>
      <c r="F21" s="8">
        <v>4.0000000000000002E-4</v>
      </c>
      <c r="G21" s="8" t="s">
        <v>931</v>
      </c>
      <c r="I21" s="12"/>
      <c r="J21" s="8"/>
      <c r="K21" s="8"/>
      <c r="L21" s="8"/>
      <c r="M21" s="8"/>
    </row>
    <row r="22" spans="1:13" ht="14.25" x14ac:dyDescent="0.2">
      <c r="A22" s="12"/>
      <c r="B22" s="8"/>
      <c r="C22" s="8"/>
      <c r="D22" s="8"/>
      <c r="E22" s="8"/>
      <c r="F22" s="8"/>
      <c r="G22" s="8"/>
    </row>
    <row r="23" spans="1:13" ht="14.25" x14ac:dyDescent="0.2">
      <c r="A23" s="12" t="s">
        <v>882</v>
      </c>
      <c r="B23" s="8" t="s">
        <v>883</v>
      </c>
      <c r="C23" s="8" t="s">
        <v>884</v>
      </c>
      <c r="D23" s="8" t="s">
        <v>15</v>
      </c>
      <c r="E23" s="8" t="s">
        <v>885</v>
      </c>
      <c r="F23" s="8" t="s">
        <v>886</v>
      </c>
      <c r="G23" s="8" t="s">
        <v>887</v>
      </c>
    </row>
    <row r="24" spans="1:13" ht="14.25" x14ac:dyDescent="0.2">
      <c r="A24" s="12" t="s">
        <v>897</v>
      </c>
      <c r="B24" s="8">
        <v>1</v>
      </c>
      <c r="C24" s="8">
        <v>1.3759999999999999</v>
      </c>
      <c r="D24" s="8">
        <v>-0.376</v>
      </c>
      <c r="E24" s="8">
        <v>4.9660000000000003E-2</v>
      </c>
      <c r="F24" s="8">
        <v>4</v>
      </c>
      <c r="G24" s="8">
        <v>4</v>
      </c>
    </row>
    <row r="25" spans="1:13" ht="14.25" x14ac:dyDescent="0.2">
      <c r="A25" s="12" t="s">
        <v>898</v>
      </c>
      <c r="B25" s="8">
        <v>1</v>
      </c>
      <c r="C25" s="8">
        <v>1.0669999999999999</v>
      </c>
      <c r="D25" s="8">
        <v>-6.7000000000000004E-2</v>
      </c>
      <c r="E25" s="8">
        <v>4.9660000000000003E-2</v>
      </c>
      <c r="F25" s="8">
        <v>4</v>
      </c>
      <c r="G25" s="8">
        <v>4</v>
      </c>
    </row>
    <row r="26" spans="1:13" ht="14.25" x14ac:dyDescent="0.2">
      <c r="A26" s="12" t="s">
        <v>899</v>
      </c>
      <c r="B26" s="8">
        <v>1.3759999999999999</v>
      </c>
      <c r="C26" s="8">
        <v>1.0669999999999999</v>
      </c>
      <c r="D26" s="8">
        <v>0.309</v>
      </c>
      <c r="E26" s="8">
        <v>4.9660000000000003E-2</v>
      </c>
      <c r="F26" s="8">
        <v>4</v>
      </c>
      <c r="G26" s="8">
        <v>4</v>
      </c>
    </row>
    <row r="27" spans="1:13" ht="14.25" x14ac:dyDescent="0.2">
      <c r="A27" s="12"/>
      <c r="B27" s="8"/>
      <c r="C27" s="8"/>
      <c r="D27" s="8"/>
      <c r="E27" s="8"/>
    </row>
    <row r="28" spans="1:13" ht="14.25" x14ac:dyDescent="0.2">
      <c r="A28" s="12" t="s">
        <v>756</v>
      </c>
    </row>
    <row r="29" spans="1:13" ht="14.25" x14ac:dyDescent="0.2">
      <c r="A29" s="12" t="s">
        <v>926</v>
      </c>
      <c r="B29" s="8" t="s">
        <v>15</v>
      </c>
      <c r="C29" s="8" t="s">
        <v>873</v>
      </c>
      <c r="D29" s="8" t="s">
        <v>17</v>
      </c>
      <c r="E29" s="8" t="s">
        <v>18</v>
      </c>
      <c r="F29" s="8" t="s">
        <v>874</v>
      </c>
      <c r="G29" s="8"/>
    </row>
    <row r="30" spans="1:13" ht="14.25" x14ac:dyDescent="0.2">
      <c r="A30" s="12" t="s">
        <v>897</v>
      </c>
      <c r="B30" s="8">
        <v>-1.163</v>
      </c>
      <c r="C30" s="8" t="s">
        <v>1072</v>
      </c>
      <c r="D30" s="8" t="s">
        <v>12</v>
      </c>
      <c r="E30" s="8" t="s">
        <v>24</v>
      </c>
      <c r="F30" s="8" t="s">
        <v>891</v>
      </c>
      <c r="G30" s="8" t="s">
        <v>927</v>
      </c>
    </row>
    <row r="31" spans="1:13" ht="14.25" x14ac:dyDescent="0.2">
      <c r="A31" s="12" t="s">
        <v>898</v>
      </c>
      <c r="B31" s="8">
        <v>-0.24729999999999999</v>
      </c>
      <c r="C31" s="8" t="s">
        <v>1073</v>
      </c>
      <c r="D31" s="8" t="s">
        <v>12</v>
      </c>
      <c r="E31" s="8" t="s">
        <v>24</v>
      </c>
      <c r="F31" s="8" t="s">
        <v>891</v>
      </c>
      <c r="G31" s="8" t="s">
        <v>929</v>
      </c>
    </row>
    <row r="32" spans="1:13" ht="14.25" x14ac:dyDescent="0.2">
      <c r="A32" s="12" t="s">
        <v>899</v>
      </c>
      <c r="B32" s="8">
        <v>0.91579999999999995</v>
      </c>
      <c r="C32" s="8" t="s">
        <v>1074</v>
      </c>
      <c r="D32" s="8" t="s">
        <v>12</v>
      </c>
      <c r="E32" s="8" t="s">
        <v>24</v>
      </c>
      <c r="F32" s="8" t="s">
        <v>891</v>
      </c>
      <c r="G32" s="8" t="s">
        <v>931</v>
      </c>
    </row>
    <row r="33" spans="1:7" ht="14.25" x14ac:dyDescent="0.2">
      <c r="A33" s="12"/>
      <c r="B33" s="8"/>
      <c r="C33" s="8"/>
      <c r="D33" s="8"/>
      <c r="E33" s="8"/>
      <c r="F33" s="8"/>
      <c r="G33" s="8"/>
    </row>
    <row r="34" spans="1:7" ht="14.25" x14ac:dyDescent="0.2">
      <c r="A34" s="12" t="s">
        <v>882</v>
      </c>
      <c r="B34" s="8" t="s">
        <v>883</v>
      </c>
      <c r="C34" s="8" t="s">
        <v>884</v>
      </c>
      <c r="D34" s="8" t="s">
        <v>15</v>
      </c>
      <c r="E34" s="8" t="s">
        <v>885</v>
      </c>
      <c r="F34" s="8" t="s">
        <v>886</v>
      </c>
      <c r="G34" s="8" t="s">
        <v>887</v>
      </c>
    </row>
    <row r="35" spans="1:7" ht="14.25" x14ac:dyDescent="0.2">
      <c r="A35" s="12" t="s">
        <v>897</v>
      </c>
      <c r="B35" s="8">
        <v>1.1100000000000001</v>
      </c>
      <c r="C35" s="8">
        <v>2.2730000000000001</v>
      </c>
      <c r="D35" s="8">
        <v>-1.163</v>
      </c>
      <c r="E35" s="8">
        <v>2.7539999999999999E-2</v>
      </c>
      <c r="F35" s="8">
        <v>4</v>
      </c>
      <c r="G35" s="8">
        <v>4</v>
      </c>
    </row>
    <row r="36" spans="1:7" ht="14.25" x14ac:dyDescent="0.2">
      <c r="A36" s="12" t="s">
        <v>898</v>
      </c>
      <c r="B36" s="8">
        <v>1.1100000000000001</v>
      </c>
      <c r="C36" s="8">
        <v>1.357</v>
      </c>
      <c r="D36" s="8">
        <v>-0.24729999999999999</v>
      </c>
      <c r="E36" s="8">
        <v>2.7539999999999999E-2</v>
      </c>
      <c r="F36" s="8">
        <v>4</v>
      </c>
      <c r="G36" s="8">
        <v>4</v>
      </c>
    </row>
    <row r="37" spans="1:7" ht="14.25" x14ac:dyDescent="0.2">
      <c r="A37" s="12" t="s">
        <v>899</v>
      </c>
      <c r="B37" s="8">
        <v>2.2730000000000001</v>
      </c>
      <c r="C37" s="8">
        <v>1.357</v>
      </c>
      <c r="D37" s="8">
        <v>0.91579999999999995</v>
      </c>
      <c r="E37" s="8">
        <v>2.7539999999999999E-2</v>
      </c>
      <c r="F37" s="8">
        <v>4</v>
      </c>
      <c r="G37" s="8">
        <v>4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G19" sqref="G19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691</v>
      </c>
    </row>
    <row r="2" spans="1:10" ht="15" x14ac:dyDescent="0.2">
      <c r="A2" s="1"/>
      <c r="B2" s="10" t="s">
        <v>34</v>
      </c>
      <c r="C2" s="10" t="s">
        <v>35</v>
      </c>
      <c r="D2" s="10"/>
      <c r="E2" s="1"/>
      <c r="I2" s="8"/>
      <c r="J2" s="8"/>
    </row>
    <row r="3" spans="1:10" ht="14.25" x14ac:dyDescent="0.2">
      <c r="A3" s="27">
        <v>1</v>
      </c>
      <c r="B3" s="9">
        <v>0.89634999999999998</v>
      </c>
      <c r="C3" s="9">
        <v>6.5676199999999998</v>
      </c>
      <c r="D3" s="9"/>
      <c r="E3" s="3"/>
    </row>
    <row r="4" spans="1:10" ht="14.25" x14ac:dyDescent="0.2">
      <c r="A4" s="27">
        <v>2</v>
      </c>
      <c r="B4" s="9">
        <v>1.10365</v>
      </c>
      <c r="C4" s="9">
        <v>5.9698700000000002</v>
      </c>
      <c r="D4" s="9"/>
      <c r="E4" s="3"/>
    </row>
    <row r="5" spans="1:10" ht="14.25" x14ac:dyDescent="0.2">
      <c r="A5" s="27">
        <v>3</v>
      </c>
      <c r="B5" s="9">
        <v>1.2069000000000001</v>
      </c>
      <c r="C5" s="9">
        <v>5.25631</v>
      </c>
      <c r="D5" s="9"/>
      <c r="E5" s="3"/>
    </row>
    <row r="6" spans="1:10" ht="14.25" x14ac:dyDescent="0.2">
      <c r="A6" s="27">
        <v>4</v>
      </c>
      <c r="B6" s="9">
        <v>1.10653</v>
      </c>
      <c r="C6" s="9">
        <v>2.5968</v>
      </c>
      <c r="D6" s="9"/>
      <c r="E6" s="3"/>
    </row>
    <row r="7" spans="1:10" ht="14.25" x14ac:dyDescent="0.2">
      <c r="A7" s="27">
        <v>5</v>
      </c>
      <c r="B7" s="9">
        <v>0.68657000000000001</v>
      </c>
      <c r="C7" s="9">
        <v>3.2368999999999999</v>
      </c>
      <c r="D7" s="9"/>
      <c r="E7" s="3"/>
    </row>
    <row r="8" spans="1:10" ht="14.25" x14ac:dyDescent="0.2">
      <c r="A8" s="27">
        <v>6</v>
      </c>
      <c r="B8" s="9"/>
      <c r="C8" s="9">
        <v>1.9869000000000001</v>
      </c>
      <c r="D8" s="9"/>
      <c r="E8" s="3"/>
    </row>
    <row r="9" spans="1:10" ht="15.75" x14ac:dyDescent="0.25">
      <c r="A9" s="6"/>
      <c r="E9" s="3"/>
    </row>
    <row r="10" spans="1:10" ht="14.25" x14ac:dyDescent="0.2">
      <c r="A10" s="12" t="s">
        <v>20</v>
      </c>
      <c r="B10" s="8"/>
      <c r="C10" s="27"/>
      <c r="D10" s="2"/>
      <c r="E10" s="2"/>
    </row>
    <row r="11" spans="1:10" ht="14.25" x14ac:dyDescent="0.2">
      <c r="A11" s="12" t="s">
        <v>21</v>
      </c>
      <c r="B11" s="8">
        <v>4.4000000000000003E-3</v>
      </c>
      <c r="C11" s="47"/>
      <c r="D11" s="3"/>
      <c r="E11" s="3"/>
    </row>
    <row r="12" spans="1:10" ht="14.25" x14ac:dyDescent="0.2">
      <c r="A12" s="12" t="s">
        <v>23</v>
      </c>
      <c r="B12" s="8" t="s">
        <v>43</v>
      </c>
      <c r="C12" s="47"/>
      <c r="D12" s="3"/>
      <c r="E12" s="3"/>
    </row>
    <row r="13" spans="1:10" ht="14.25" x14ac:dyDescent="0.2">
      <c r="A13" s="12" t="s">
        <v>932</v>
      </c>
      <c r="B13" s="8" t="s">
        <v>12</v>
      </c>
      <c r="C13" s="47"/>
      <c r="D13" s="3"/>
      <c r="E13" s="3"/>
    </row>
    <row r="14" spans="1:10" ht="14.25" x14ac:dyDescent="0.2">
      <c r="A14" s="12" t="s">
        <v>26</v>
      </c>
      <c r="B14" s="8" t="s">
        <v>27</v>
      </c>
      <c r="C14" s="9"/>
    </row>
    <row r="15" spans="1:10" ht="14.25" x14ac:dyDescent="0.2">
      <c r="A15" s="12" t="s">
        <v>28</v>
      </c>
      <c r="B15" s="8" t="s">
        <v>934</v>
      </c>
    </row>
    <row r="16" spans="1:10" ht="15.75" x14ac:dyDescent="0.25">
      <c r="A16" s="11"/>
    </row>
    <row r="18" spans="1:2" ht="14.25" x14ac:dyDescent="0.2">
      <c r="A18" s="12"/>
      <c r="B18" s="8"/>
    </row>
    <row r="19" spans="1:2" ht="14.25" x14ac:dyDescent="0.2">
      <c r="A19" s="12"/>
      <c r="B19" s="8"/>
    </row>
    <row r="20" spans="1:2" ht="14.25" x14ac:dyDescent="0.2">
      <c r="A20" s="12"/>
      <c r="B20" s="8"/>
    </row>
    <row r="21" spans="1:2" ht="14.25" x14ac:dyDescent="0.2">
      <c r="A21" s="12"/>
      <c r="B21" s="8"/>
    </row>
    <row r="22" spans="1:2" ht="14.25" x14ac:dyDescent="0.2">
      <c r="A22" s="12"/>
      <c r="B22" s="8"/>
    </row>
    <row r="23" spans="1:2" ht="14.25" x14ac:dyDescent="0.2">
      <c r="A23" s="12"/>
      <c r="B23" s="8"/>
    </row>
    <row r="34" spans="14:15" ht="14.25" x14ac:dyDescent="0.2">
      <c r="N34" s="10"/>
      <c r="O34" s="10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workbookViewId="0"/>
  </sheetViews>
  <sheetFormatPr defaultRowHeight="13.5" x14ac:dyDescent="0.15"/>
  <cols>
    <col min="1" max="1" width="23.125" customWidth="1"/>
    <col min="2" max="7" width="11.375" customWidth="1"/>
  </cols>
  <sheetData>
    <row r="1" spans="1:30" ht="18.75" x14ac:dyDescent="0.3">
      <c r="A1" s="44" t="s">
        <v>1078</v>
      </c>
    </row>
    <row r="2" spans="1:30" s="18" customFormat="1" ht="15" x14ac:dyDescent="0.25">
      <c r="A2" s="17"/>
      <c r="B2" s="50">
        <v>1</v>
      </c>
      <c r="C2" s="50">
        <v>2</v>
      </c>
      <c r="D2" s="50">
        <v>3</v>
      </c>
      <c r="E2" s="22"/>
      <c r="F2" s="22"/>
      <c r="G2" s="22"/>
    </row>
    <row r="3" spans="1:30" s="21" customFormat="1" ht="17.25" customHeight="1" x14ac:dyDescent="0.2">
      <c r="A3" s="19"/>
      <c r="B3" s="20" t="s">
        <v>53</v>
      </c>
      <c r="C3" s="20" t="s">
        <v>54</v>
      </c>
      <c r="D3" s="20" t="s">
        <v>55</v>
      </c>
      <c r="E3" s="20"/>
      <c r="F3" s="20"/>
      <c r="G3" s="20"/>
    </row>
    <row r="4" spans="1:30" ht="14.25" x14ac:dyDescent="0.2">
      <c r="A4" s="27">
        <v>1</v>
      </c>
      <c r="B4" s="9">
        <v>1.147078</v>
      </c>
      <c r="C4" s="9">
        <v>1.523107</v>
      </c>
      <c r="D4" s="9">
        <v>0.89497700000000002</v>
      </c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30" ht="14.25" x14ac:dyDescent="0.2">
      <c r="A5" s="27">
        <v>2</v>
      </c>
      <c r="B5" s="9">
        <v>1.078579</v>
      </c>
      <c r="C5" s="9">
        <v>1.267336</v>
      </c>
      <c r="D5" s="9">
        <v>0.93058399999999997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0" ht="14.25" x14ac:dyDescent="0.2">
      <c r="A6" s="27">
        <v>3</v>
      </c>
      <c r="B6" s="9">
        <v>0.90135600000000005</v>
      </c>
      <c r="C6" s="9">
        <v>1.363504</v>
      </c>
      <c r="D6" s="9">
        <v>0.60884000000000005</v>
      </c>
      <c r="E6" s="9"/>
      <c r="F6" s="9"/>
      <c r="G6" s="9"/>
      <c r="H6" s="8"/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x14ac:dyDescent="0.2">
      <c r="A7" s="27">
        <v>4</v>
      </c>
      <c r="B7" s="9">
        <v>0.87298600000000004</v>
      </c>
      <c r="C7" s="9">
        <v>1.4112929999999999</v>
      </c>
      <c r="D7" s="9">
        <v>1.0537989999999999</v>
      </c>
      <c r="E7" s="9"/>
      <c r="F7" s="9"/>
      <c r="G7" s="9"/>
      <c r="H7" s="8"/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x14ac:dyDescent="0.25">
      <c r="A8" s="6"/>
      <c r="G8" s="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30" ht="15.75" x14ac:dyDescent="0.25">
      <c r="A9" s="7" t="s">
        <v>0</v>
      </c>
      <c r="B9" s="27">
        <f>COUNT(B4:B8)</f>
        <v>4</v>
      </c>
      <c r="C9" s="27">
        <f>COUNT(C4:C8)</f>
        <v>4</v>
      </c>
      <c r="D9" s="27">
        <f>COUNT(D4:D8)</f>
        <v>4</v>
      </c>
      <c r="E9" s="2"/>
      <c r="F9" s="2"/>
      <c r="G9" s="2"/>
      <c r="H9" s="8"/>
      <c r="I9" s="8"/>
      <c r="J9" s="8"/>
      <c r="K9" s="8"/>
    </row>
    <row r="10" spans="1:30" ht="15.75" x14ac:dyDescent="0.25">
      <c r="A10" s="7" t="s">
        <v>1</v>
      </c>
      <c r="B10" s="47">
        <f>AVERAGE(B4:B8)</f>
        <v>0.99999974999999997</v>
      </c>
      <c r="C10" s="47">
        <f>AVERAGE(C4:C8)</f>
        <v>1.3913099999999998</v>
      </c>
      <c r="D10" s="47">
        <f>AVERAGE(D4:D8)</f>
        <v>0.87204999999999999</v>
      </c>
      <c r="E10" s="3"/>
      <c r="F10" s="3"/>
      <c r="G10" s="3"/>
      <c r="H10" s="8"/>
      <c r="I10" s="8"/>
      <c r="J10" s="8"/>
      <c r="K10" s="8"/>
      <c r="M10" s="8"/>
      <c r="N10" s="8"/>
      <c r="O10" s="8"/>
      <c r="Q10" s="8"/>
      <c r="R10" s="8"/>
      <c r="S10" s="8"/>
      <c r="U10" s="8"/>
      <c r="V10" s="8"/>
      <c r="W10" s="8"/>
    </row>
    <row r="11" spans="1:30" ht="15.75" x14ac:dyDescent="0.25">
      <c r="A11" s="7" t="s">
        <v>2</v>
      </c>
      <c r="B11" s="47">
        <f t="shared" ref="B11:D11" si="0">B12/SQRT(B9)</f>
        <v>6.6876622881710701E-2</v>
      </c>
      <c r="C11" s="47">
        <f t="shared" si="0"/>
        <v>5.3160524052157342E-2</v>
      </c>
      <c r="D11" s="47">
        <f t="shared" si="0"/>
        <v>9.410281592757995E-2</v>
      </c>
      <c r="E11" s="3"/>
      <c r="F11" s="3"/>
      <c r="G11" s="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30" ht="15.75" x14ac:dyDescent="0.25">
      <c r="A12" s="7" t="s">
        <v>3</v>
      </c>
      <c r="B12" s="47">
        <f>STDEV(B4:B8)</f>
        <v>0.1337532457634214</v>
      </c>
      <c r="C12" s="47">
        <f>STDEV(C4:C8)</f>
        <v>0.10632104810431468</v>
      </c>
      <c r="D12" s="47">
        <f>STDEV(D4:D8)</f>
        <v>0.1882056318551599</v>
      </c>
      <c r="E12" s="3"/>
      <c r="F12" s="3"/>
      <c r="G12" s="3"/>
      <c r="J12" s="8"/>
      <c r="K12" s="8"/>
      <c r="L12" s="8"/>
      <c r="M12" s="8"/>
      <c r="N12" s="8"/>
      <c r="O12" s="8"/>
      <c r="P12" s="8"/>
      <c r="Q12" s="8"/>
      <c r="R12" s="8"/>
      <c r="S12" s="8"/>
      <c r="U12" s="8"/>
      <c r="V12" s="8"/>
      <c r="W12" s="8"/>
    </row>
    <row r="13" spans="1:30" ht="14.25" x14ac:dyDescent="0.2">
      <c r="J13" s="8"/>
      <c r="K13" s="8"/>
      <c r="L13" s="8"/>
      <c r="M13" s="8"/>
      <c r="N13" s="8"/>
      <c r="O13" s="8"/>
      <c r="P13" s="8"/>
      <c r="Q13" s="8"/>
      <c r="R13" s="8"/>
      <c r="S13" s="8"/>
      <c r="U13" s="8"/>
      <c r="V13" s="8"/>
      <c r="W13" s="8"/>
    </row>
    <row r="14" spans="1:3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30" ht="15.75" x14ac:dyDescent="0.25">
      <c r="A15" s="11" t="s">
        <v>7</v>
      </c>
      <c r="J15" s="8"/>
      <c r="K15" s="8"/>
      <c r="N15" s="8"/>
      <c r="Q15" s="8"/>
      <c r="R15" s="8"/>
      <c r="S15" s="8"/>
    </row>
    <row r="16" spans="1:30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</row>
    <row r="17" spans="1:13" ht="14.25" x14ac:dyDescent="0.2">
      <c r="A17" s="12" t="s">
        <v>1075</v>
      </c>
      <c r="B17" s="8">
        <v>-0.39129999999999998</v>
      </c>
      <c r="C17" s="8" t="s">
        <v>758</v>
      </c>
      <c r="D17" s="8" t="s">
        <v>12</v>
      </c>
      <c r="E17" s="8" t="s">
        <v>13</v>
      </c>
      <c r="F17" s="8">
        <v>1.11E-2</v>
      </c>
      <c r="G17" s="8" t="s">
        <v>927</v>
      </c>
      <c r="H17" s="8"/>
      <c r="I17" s="8"/>
    </row>
    <row r="18" spans="1:13" ht="14.25" x14ac:dyDescent="0.2">
      <c r="A18" s="12" t="s">
        <v>1076</v>
      </c>
      <c r="B18" s="8">
        <v>0.12790000000000001</v>
      </c>
      <c r="C18" s="8" t="s">
        <v>759</v>
      </c>
      <c r="D18" s="8" t="s">
        <v>9</v>
      </c>
      <c r="E18" s="8" t="s">
        <v>10</v>
      </c>
      <c r="F18" s="8">
        <v>0.4647</v>
      </c>
      <c r="G18" s="8" t="s">
        <v>929</v>
      </c>
      <c r="H18" s="8"/>
      <c r="I18" s="8"/>
      <c r="J18" s="8"/>
      <c r="K18" s="8"/>
      <c r="L18" s="8"/>
      <c r="M18" s="8"/>
    </row>
    <row r="19" spans="1:13" ht="14.25" x14ac:dyDescent="0.2">
      <c r="A19" s="12" t="s">
        <v>1077</v>
      </c>
      <c r="B19" s="8">
        <v>0.51929999999999998</v>
      </c>
      <c r="C19" s="8" t="s">
        <v>760</v>
      </c>
      <c r="D19" s="8" t="s">
        <v>12</v>
      </c>
      <c r="E19" s="8" t="s">
        <v>43</v>
      </c>
      <c r="F19" s="8">
        <v>1.9E-3</v>
      </c>
      <c r="G19" s="8" t="s">
        <v>931</v>
      </c>
      <c r="H19" s="8"/>
      <c r="I19" s="8"/>
      <c r="J19" s="8"/>
      <c r="K19" s="8"/>
      <c r="L19" s="8"/>
      <c r="M19" s="8"/>
    </row>
    <row r="20" spans="1:13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13" ht="14.25" x14ac:dyDescent="0.2">
      <c r="A22" s="12" t="s">
        <v>1075</v>
      </c>
      <c r="B22" s="8">
        <v>1</v>
      </c>
      <c r="C22" s="8">
        <v>1.391</v>
      </c>
      <c r="D22" s="8">
        <v>-0.39129999999999998</v>
      </c>
      <c r="E22" s="8">
        <v>0.1038</v>
      </c>
      <c r="F22" s="8">
        <v>4</v>
      </c>
      <c r="G22" s="8">
        <v>4</v>
      </c>
      <c r="H22" s="8">
        <v>5.3330000000000002</v>
      </c>
      <c r="I22" s="8">
        <v>9</v>
      </c>
    </row>
    <row r="23" spans="1:13" ht="14.25" x14ac:dyDescent="0.2">
      <c r="A23" s="12" t="s">
        <v>1076</v>
      </c>
      <c r="B23" s="8">
        <v>1</v>
      </c>
      <c r="C23" s="8">
        <v>0.87209999999999999</v>
      </c>
      <c r="D23" s="8">
        <v>0.12790000000000001</v>
      </c>
      <c r="E23" s="8">
        <v>0.1038</v>
      </c>
      <c r="F23" s="8">
        <v>4</v>
      </c>
      <c r="G23" s="8">
        <v>4</v>
      </c>
      <c r="H23" s="8">
        <v>1.744</v>
      </c>
      <c r="I23" s="8">
        <v>9</v>
      </c>
    </row>
    <row r="24" spans="1:13" ht="14.25" x14ac:dyDescent="0.2">
      <c r="A24" s="12" t="s">
        <v>1077</v>
      </c>
      <c r="B24" s="8">
        <v>1.391</v>
      </c>
      <c r="C24" s="8">
        <v>0.87209999999999999</v>
      </c>
      <c r="D24" s="8">
        <v>0.51929999999999998</v>
      </c>
      <c r="E24" s="8">
        <v>0.1038</v>
      </c>
      <c r="F24" s="8">
        <v>4</v>
      </c>
      <c r="G24" s="8">
        <v>4</v>
      </c>
      <c r="H24" s="8">
        <v>7.0759999999999996</v>
      </c>
      <c r="I24" s="8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workbookViewId="0"/>
  </sheetViews>
  <sheetFormatPr defaultRowHeight="13.5" x14ac:dyDescent="0.15"/>
  <cols>
    <col min="1" max="1" width="25.625" customWidth="1"/>
    <col min="2" max="7" width="11.375" customWidth="1"/>
  </cols>
  <sheetData>
    <row r="1" spans="1:30" ht="18.75" x14ac:dyDescent="0.3">
      <c r="A1" s="44" t="s">
        <v>1079</v>
      </c>
    </row>
    <row r="2" spans="1:30" s="18" customFormat="1" ht="15" x14ac:dyDescent="0.25">
      <c r="A2" s="17"/>
      <c r="B2" s="50">
        <v>1</v>
      </c>
      <c r="C2" s="50">
        <v>2</v>
      </c>
      <c r="D2" s="50">
        <v>3</v>
      </c>
      <c r="E2" s="22"/>
      <c r="F2" s="22"/>
      <c r="G2" s="22"/>
    </row>
    <row r="3" spans="1:30" s="21" customFormat="1" ht="17.25" customHeight="1" x14ac:dyDescent="0.2">
      <c r="A3" s="19"/>
      <c r="B3" s="20" t="s">
        <v>53</v>
      </c>
      <c r="C3" s="20" t="s">
        <v>54</v>
      </c>
      <c r="D3" s="20" t="s">
        <v>55</v>
      </c>
      <c r="E3" s="20"/>
      <c r="F3" s="20"/>
      <c r="G3" s="20"/>
    </row>
    <row r="4" spans="1:30" ht="14.25" x14ac:dyDescent="0.2">
      <c r="A4" s="27">
        <v>1</v>
      </c>
      <c r="B4" s="9">
        <v>1.2040599999999999</v>
      </c>
      <c r="C4" s="9">
        <v>0.56606000000000001</v>
      </c>
      <c r="D4" s="9">
        <v>0.85743800000000003</v>
      </c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30" ht="14.25" x14ac:dyDescent="0.2">
      <c r="A5" s="27">
        <v>2</v>
      </c>
      <c r="B5" s="9">
        <v>0.70253900000000002</v>
      </c>
      <c r="C5" s="9">
        <v>0.40763100000000002</v>
      </c>
      <c r="D5" s="9">
        <v>0.79894299999999996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0" ht="14.25" x14ac:dyDescent="0.2">
      <c r="A6" s="27">
        <v>3</v>
      </c>
      <c r="B6" s="9">
        <v>1.197746</v>
      </c>
      <c r="C6" s="9">
        <v>0.62951599999999996</v>
      </c>
      <c r="D6" s="9">
        <v>0.99838199999999999</v>
      </c>
      <c r="E6" s="9"/>
      <c r="F6" s="9"/>
      <c r="G6" s="9"/>
      <c r="H6" s="8"/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x14ac:dyDescent="0.2">
      <c r="A7" s="27">
        <v>4</v>
      </c>
      <c r="B7" s="9">
        <v>0.89565499999999998</v>
      </c>
      <c r="C7" s="9">
        <v>0.587364</v>
      </c>
      <c r="D7" s="9">
        <v>1.022942</v>
      </c>
      <c r="E7" s="9"/>
      <c r="F7" s="9"/>
      <c r="G7" s="9"/>
      <c r="H7" s="8"/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x14ac:dyDescent="0.25">
      <c r="A8" s="6"/>
      <c r="G8" s="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30" ht="15.75" x14ac:dyDescent="0.25">
      <c r="A9" s="7" t="s">
        <v>0</v>
      </c>
      <c r="B9" s="27">
        <f>COUNT(B4:B8)</f>
        <v>4</v>
      </c>
      <c r="C9" s="27">
        <f>COUNT(C4:C8)</f>
        <v>4</v>
      </c>
      <c r="D9" s="27">
        <f>COUNT(D4:D8)</f>
        <v>4</v>
      </c>
      <c r="E9" s="2"/>
      <c r="F9" s="2"/>
      <c r="G9" s="2"/>
      <c r="H9" s="8"/>
      <c r="I9" s="8"/>
      <c r="J9" s="8"/>
      <c r="K9" s="8"/>
    </row>
    <row r="10" spans="1:30" ht="15.75" x14ac:dyDescent="0.25">
      <c r="A10" s="7" t="s">
        <v>1</v>
      </c>
      <c r="B10" s="47">
        <f>AVERAGE(B4:B8)</f>
        <v>1</v>
      </c>
      <c r="C10" s="47">
        <f>AVERAGE(C4:C8)</f>
        <v>0.54764275000000007</v>
      </c>
      <c r="D10" s="47">
        <f>AVERAGE(D4:D8)</f>
        <v>0.91942625</v>
      </c>
      <c r="E10" s="3"/>
      <c r="F10" s="3"/>
      <c r="G10" s="3"/>
      <c r="H10" s="8"/>
      <c r="I10" s="8"/>
      <c r="J10" s="8"/>
      <c r="K10" s="8"/>
      <c r="M10" s="8"/>
      <c r="N10" s="8"/>
      <c r="O10" s="8"/>
      <c r="Q10" s="8"/>
      <c r="R10" s="8"/>
      <c r="S10" s="8"/>
      <c r="U10" s="8"/>
      <c r="V10" s="8"/>
      <c r="W10" s="8"/>
    </row>
    <row r="11" spans="1:30" ht="15.75" x14ac:dyDescent="0.25">
      <c r="A11" s="7" t="s">
        <v>2</v>
      </c>
      <c r="B11" s="47">
        <f t="shared" ref="B11:D11" si="0">B12/SQRT(B9)</f>
        <v>0.12251356716094744</v>
      </c>
      <c r="C11" s="47">
        <f t="shared" si="0"/>
        <v>4.8496986163016495E-2</v>
      </c>
      <c r="D11" s="47">
        <f t="shared" si="0"/>
        <v>5.424349240903617E-2</v>
      </c>
      <c r="E11" s="3"/>
      <c r="F11" s="3"/>
      <c r="G11" s="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30" ht="15.75" x14ac:dyDescent="0.25">
      <c r="A12" s="7" t="s">
        <v>3</v>
      </c>
      <c r="B12" s="47">
        <f>STDEV(B4:B8)</f>
        <v>0.24502713432189488</v>
      </c>
      <c r="C12" s="47">
        <f>STDEV(C4:C8)</f>
        <v>9.699397232603299E-2</v>
      </c>
      <c r="D12" s="47">
        <f>STDEV(D4:D8)</f>
        <v>0.10848698481807234</v>
      </c>
      <c r="E12" s="3"/>
      <c r="F12" s="3"/>
      <c r="G12" s="3"/>
      <c r="J12" s="8"/>
      <c r="K12" s="8"/>
      <c r="L12" s="8"/>
      <c r="M12" s="8"/>
      <c r="N12" s="8"/>
      <c r="O12" s="8"/>
      <c r="P12" s="8"/>
      <c r="Q12" s="8"/>
      <c r="R12" s="8"/>
      <c r="S12" s="8"/>
      <c r="U12" s="8"/>
      <c r="V12" s="8"/>
      <c r="W12" s="8"/>
    </row>
    <row r="13" spans="1:30" ht="14.25" x14ac:dyDescent="0.2">
      <c r="J13" s="8"/>
      <c r="K13" s="8"/>
      <c r="L13" s="8"/>
      <c r="M13" s="8"/>
      <c r="N13" s="8"/>
      <c r="O13" s="8"/>
      <c r="P13" s="8"/>
      <c r="Q13" s="8"/>
      <c r="R13" s="8"/>
      <c r="S13" s="8"/>
      <c r="U13" s="8"/>
      <c r="V13" s="8"/>
      <c r="W13" s="8"/>
    </row>
    <row r="14" spans="1:3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30" ht="15.75" x14ac:dyDescent="0.25">
      <c r="A15" s="11" t="s">
        <v>7</v>
      </c>
      <c r="J15" s="8"/>
      <c r="K15" s="8"/>
      <c r="N15" s="8"/>
      <c r="Q15" s="8"/>
      <c r="R15" s="8"/>
      <c r="S15" s="8"/>
    </row>
    <row r="16" spans="1:30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</row>
    <row r="17" spans="1:13" ht="14.25" x14ac:dyDescent="0.2">
      <c r="A17" s="12" t="s">
        <v>1075</v>
      </c>
      <c r="B17" s="8">
        <v>0.45240000000000002</v>
      </c>
      <c r="C17" s="8" t="s">
        <v>761</v>
      </c>
      <c r="D17" s="8" t="s">
        <v>12</v>
      </c>
      <c r="E17" s="8" t="s">
        <v>43</v>
      </c>
      <c r="F17" s="8">
        <v>9.2999999999999992E-3</v>
      </c>
      <c r="G17" s="8" t="s">
        <v>927</v>
      </c>
      <c r="H17" s="8"/>
      <c r="I17" s="8"/>
    </row>
    <row r="18" spans="1:13" ht="14.25" x14ac:dyDescent="0.2">
      <c r="A18" s="12" t="s">
        <v>1076</v>
      </c>
      <c r="B18" s="8">
        <v>8.0570000000000003E-2</v>
      </c>
      <c r="C18" s="8" t="s">
        <v>762</v>
      </c>
      <c r="D18" s="8" t="s">
        <v>9</v>
      </c>
      <c r="E18" s="8" t="s">
        <v>10</v>
      </c>
      <c r="F18" s="8">
        <v>0.77359999999999995</v>
      </c>
      <c r="G18" s="8" t="s">
        <v>929</v>
      </c>
      <c r="H18" s="8"/>
      <c r="I18" s="8"/>
      <c r="J18" s="8"/>
      <c r="K18" s="8"/>
      <c r="L18" s="8"/>
      <c r="M18" s="8"/>
    </row>
    <row r="19" spans="1:13" ht="14.25" x14ac:dyDescent="0.2">
      <c r="A19" s="12" t="s">
        <v>1077</v>
      </c>
      <c r="B19" s="8">
        <v>-0.37180000000000002</v>
      </c>
      <c r="C19" s="8" t="s">
        <v>763</v>
      </c>
      <c r="D19" s="8" t="s">
        <v>12</v>
      </c>
      <c r="E19" s="8" t="s">
        <v>13</v>
      </c>
      <c r="F19" s="8">
        <v>2.6700000000000002E-2</v>
      </c>
      <c r="G19" s="8" t="s">
        <v>931</v>
      </c>
      <c r="H19" s="8"/>
      <c r="I19" s="8"/>
      <c r="J19" s="8"/>
      <c r="K19" s="8"/>
      <c r="L19" s="8"/>
      <c r="M19" s="8"/>
    </row>
    <row r="20" spans="1:13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13" ht="14.25" x14ac:dyDescent="0.2">
      <c r="A22" s="12" t="s">
        <v>1075</v>
      </c>
      <c r="B22" s="8">
        <v>1</v>
      </c>
      <c r="C22" s="8">
        <v>0.54759999999999998</v>
      </c>
      <c r="D22" s="8">
        <v>0.45240000000000002</v>
      </c>
      <c r="E22" s="8">
        <v>0.1163</v>
      </c>
      <c r="F22" s="8">
        <v>4</v>
      </c>
      <c r="G22" s="8">
        <v>4</v>
      </c>
      <c r="H22" s="8">
        <v>5.4989999999999997</v>
      </c>
      <c r="I22" s="8">
        <v>9</v>
      </c>
    </row>
    <row r="23" spans="1:13" ht="14.25" x14ac:dyDescent="0.2">
      <c r="A23" s="12" t="s">
        <v>1076</v>
      </c>
      <c r="B23" s="8">
        <v>1</v>
      </c>
      <c r="C23" s="8">
        <v>0.9194</v>
      </c>
      <c r="D23" s="8">
        <v>8.0570000000000003E-2</v>
      </c>
      <c r="E23" s="8">
        <v>0.1163</v>
      </c>
      <c r="F23" s="8">
        <v>4</v>
      </c>
      <c r="G23" s="8">
        <v>4</v>
      </c>
      <c r="H23" s="8">
        <v>0.97940000000000005</v>
      </c>
      <c r="I23" s="8">
        <v>9</v>
      </c>
    </row>
    <row r="24" spans="1:13" ht="14.25" x14ac:dyDescent="0.2">
      <c r="A24" s="12" t="s">
        <v>1077</v>
      </c>
      <c r="B24" s="8">
        <v>0.54759999999999998</v>
      </c>
      <c r="C24" s="8">
        <v>0.9194</v>
      </c>
      <c r="D24" s="8">
        <v>-0.37180000000000002</v>
      </c>
      <c r="E24" s="8">
        <v>0.1163</v>
      </c>
      <c r="F24" s="8">
        <v>4</v>
      </c>
      <c r="G24" s="8">
        <v>4</v>
      </c>
      <c r="H24" s="8">
        <v>4.5190000000000001</v>
      </c>
      <c r="I24" s="8">
        <v>9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/>
  </sheetViews>
  <sheetFormatPr defaultRowHeight="13.5" x14ac:dyDescent="0.15"/>
  <cols>
    <col min="1" max="1" width="40" customWidth="1"/>
  </cols>
  <sheetData>
    <row r="1" spans="1:24" ht="18.75" x14ac:dyDescent="0.3">
      <c r="A1" s="44" t="s">
        <v>1080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37</v>
      </c>
      <c r="C3" s="69"/>
      <c r="D3" s="68" t="s">
        <v>115</v>
      </c>
      <c r="E3" s="69"/>
    </row>
    <row r="4" spans="1:24" s="21" customFormat="1" ht="28.5" customHeight="1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  <c r="F4" s="19"/>
      <c r="G4" s="19"/>
    </row>
    <row r="5" spans="1:24" ht="14.25" x14ac:dyDescent="0.2">
      <c r="A5" s="27">
        <v>1</v>
      </c>
      <c r="B5" s="9">
        <v>0.86999300000000002</v>
      </c>
      <c r="C5" s="9">
        <v>0.88160099999999997</v>
      </c>
      <c r="D5" s="9">
        <v>2.4285239999999999</v>
      </c>
      <c r="E5" s="9">
        <v>1.6459699999999999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27">
        <v>2</v>
      </c>
      <c r="B6" s="9">
        <v>1.0234559999999999</v>
      </c>
      <c r="C6" s="9">
        <v>0.939863</v>
      </c>
      <c r="D6" s="9">
        <v>2.4101300000000001</v>
      </c>
      <c r="E6" s="9">
        <v>1.880147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4" ht="14.25" x14ac:dyDescent="0.2">
      <c r="A7" s="27">
        <v>3</v>
      </c>
      <c r="B7" s="9">
        <v>1.1094390000000001</v>
      </c>
      <c r="C7" s="9">
        <v>1.010054</v>
      </c>
      <c r="D7" s="9">
        <v>2.466027</v>
      </c>
      <c r="E7" s="9">
        <v>1.8740600000000001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0.93756499999999998</v>
      </c>
      <c r="C8" s="9">
        <v>0.81455100000000003</v>
      </c>
      <c r="D8" s="9">
        <v>2.1661380000000001</v>
      </c>
      <c r="E8" s="9">
        <v>1.8065450000000001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4.25" x14ac:dyDescent="0.2">
      <c r="A9" s="27">
        <v>5</v>
      </c>
      <c r="B9" s="9">
        <v>0.99362200000000001</v>
      </c>
      <c r="C9" s="9">
        <v>0.82548600000000005</v>
      </c>
      <c r="D9" s="9">
        <v>2.2770809999999999</v>
      </c>
      <c r="E9" s="9">
        <v>1.8579730000000001</v>
      </c>
      <c r="F9" s="4"/>
      <c r="G9" s="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4" ht="14.25" x14ac:dyDescent="0.2">
      <c r="A10" s="27">
        <v>6</v>
      </c>
      <c r="B10" s="9">
        <v>1.065925</v>
      </c>
      <c r="C10" s="9">
        <v>0.81031600000000004</v>
      </c>
      <c r="D10" s="9">
        <v>2.495787</v>
      </c>
      <c r="E10" s="9">
        <v>1.231501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4" ht="15.75" x14ac:dyDescent="0.25">
      <c r="A11" s="6"/>
      <c r="E11" s="3"/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0</v>
      </c>
      <c r="B12" s="27">
        <f>COUNT(B5:B11)</f>
        <v>6</v>
      </c>
      <c r="C12" s="27">
        <f t="shared" ref="C12:D12" si="0">COUNT(C5:C11)</f>
        <v>6</v>
      </c>
      <c r="D12" s="27">
        <f t="shared" si="0"/>
        <v>6</v>
      </c>
      <c r="E12" s="27">
        <f>COUNT(E5:E11)</f>
        <v>6</v>
      </c>
      <c r="F12" s="2"/>
      <c r="G12" s="2"/>
      <c r="I12" s="8"/>
      <c r="J12" s="8"/>
      <c r="K12" s="8"/>
      <c r="L12" s="8"/>
      <c r="M12" s="8"/>
    </row>
    <row r="13" spans="1:24" ht="15.75" x14ac:dyDescent="0.25">
      <c r="A13" s="7" t="s">
        <v>1</v>
      </c>
      <c r="B13" s="47">
        <f>AVERAGE(B5:B11)</f>
        <v>1</v>
      </c>
      <c r="C13" s="47">
        <f t="shared" ref="C13:E13" si="1">AVERAGE(C5:C11)</f>
        <v>0.88031183333333329</v>
      </c>
      <c r="D13" s="47">
        <f t="shared" si="1"/>
        <v>2.3739478333333337</v>
      </c>
      <c r="E13" s="47">
        <f t="shared" si="1"/>
        <v>1.7160326666666668</v>
      </c>
      <c r="F13" s="3"/>
      <c r="G13" s="3"/>
      <c r="I13" s="8"/>
      <c r="J13" s="8"/>
      <c r="K13" s="8"/>
      <c r="L13" s="8"/>
      <c r="M13" s="8"/>
    </row>
    <row r="14" spans="1:24" ht="15.75" x14ac:dyDescent="0.25">
      <c r="A14" s="7" t="s">
        <v>2</v>
      </c>
      <c r="B14" s="47">
        <f t="shared" ref="B14:E14" si="2">B15/SQRT(B12)</f>
        <v>3.5455987947500968E-2</v>
      </c>
      <c r="C14" s="47">
        <f t="shared" si="2"/>
        <v>3.2970092052663595E-2</v>
      </c>
      <c r="D14" s="47">
        <f t="shared" si="2"/>
        <v>5.1697573395932006E-2</v>
      </c>
      <c r="E14" s="47">
        <f t="shared" si="2"/>
        <v>0.10326751771674278</v>
      </c>
      <c r="F14" s="3"/>
      <c r="G14" s="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7" t="s">
        <v>3</v>
      </c>
      <c r="B15" s="47">
        <f>STDEV(B5:B11)</f>
        <v>8.6849078797647597E-2</v>
      </c>
      <c r="C15" s="47">
        <f t="shared" ref="C15:D15" si="3">STDEV(C5:C11)</f>
        <v>8.0759902301616643E-2</v>
      </c>
      <c r="D15" s="47">
        <f t="shared" si="3"/>
        <v>0.12663267576011594</v>
      </c>
      <c r="E15" s="47">
        <f>STDEV(E5:E11)</f>
        <v>0.25295272540984154</v>
      </c>
      <c r="F15" s="3"/>
      <c r="G15" s="3"/>
      <c r="J15" s="8"/>
      <c r="K15" s="8"/>
      <c r="L15" s="8"/>
      <c r="M15" s="8"/>
    </row>
    <row r="16" spans="1:24" ht="14.25" x14ac:dyDescent="0.2">
      <c r="B16" s="27"/>
      <c r="C16" s="27"/>
      <c r="D16" s="27"/>
      <c r="E16" s="27"/>
      <c r="L16" s="8"/>
    </row>
    <row r="17" spans="1:12" ht="14.25" x14ac:dyDescent="0.2">
      <c r="L17" s="8"/>
    </row>
    <row r="18" spans="1:12" ht="15.75" x14ac:dyDescent="0.25">
      <c r="A18" s="11" t="s">
        <v>7</v>
      </c>
      <c r="L18" s="8"/>
    </row>
    <row r="20" spans="1:12" ht="14.25" x14ac:dyDescent="0.2">
      <c r="A20" s="12" t="s">
        <v>926</v>
      </c>
      <c r="B20" s="8" t="s">
        <v>15</v>
      </c>
      <c r="C20" s="8" t="s">
        <v>873</v>
      </c>
      <c r="D20" s="8" t="s">
        <v>17</v>
      </c>
      <c r="E20" s="8" t="s">
        <v>18</v>
      </c>
      <c r="F20" s="8" t="s">
        <v>874</v>
      </c>
      <c r="G20" s="8"/>
      <c r="H20" s="8"/>
      <c r="I20" s="8"/>
    </row>
    <row r="21" spans="1:12" ht="14.25" x14ac:dyDescent="0.2">
      <c r="A21" s="12"/>
      <c r="B21" s="8"/>
      <c r="C21" s="8"/>
      <c r="D21" s="8"/>
      <c r="E21" s="8"/>
      <c r="F21" s="8"/>
      <c r="G21" s="8"/>
      <c r="H21" s="8"/>
      <c r="I21" s="8"/>
    </row>
    <row r="22" spans="1:12" ht="14.25" x14ac:dyDescent="0.2">
      <c r="A22" s="12" t="s">
        <v>108</v>
      </c>
      <c r="B22" s="8">
        <v>0.1197</v>
      </c>
      <c r="C22" s="8" t="s">
        <v>764</v>
      </c>
      <c r="D22" s="8" t="s">
        <v>9</v>
      </c>
      <c r="E22" s="8" t="s">
        <v>10</v>
      </c>
      <c r="F22" s="8">
        <v>0.54249999999999998</v>
      </c>
      <c r="G22" s="8"/>
      <c r="H22" s="8"/>
      <c r="I22" s="8"/>
    </row>
    <row r="23" spans="1:12" ht="14.25" x14ac:dyDescent="0.2">
      <c r="A23" s="12" t="s">
        <v>116</v>
      </c>
      <c r="B23" s="8">
        <v>-1.3740000000000001</v>
      </c>
      <c r="C23" s="8" t="s">
        <v>765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12" ht="14.25" x14ac:dyDescent="0.2">
      <c r="A24" s="12" t="s">
        <v>117</v>
      </c>
      <c r="B24" s="8">
        <v>-0.71599999999999997</v>
      </c>
      <c r="C24" s="8" t="s">
        <v>766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12" ht="14.25" x14ac:dyDescent="0.2">
      <c r="A25" s="12" t="s">
        <v>118</v>
      </c>
      <c r="B25" s="8">
        <v>-1.494</v>
      </c>
      <c r="C25" s="8" t="s">
        <v>767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2" ht="14.25" x14ac:dyDescent="0.2">
      <c r="A26" s="12" t="s">
        <v>119</v>
      </c>
      <c r="B26" s="8">
        <v>-0.8357</v>
      </c>
      <c r="C26" s="8" t="s">
        <v>768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12" ht="14.25" x14ac:dyDescent="0.2">
      <c r="A27" s="12" t="s">
        <v>120</v>
      </c>
      <c r="B27" s="8">
        <v>0.65790000000000004</v>
      </c>
      <c r="C27" s="8" t="s">
        <v>769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12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2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2" ht="14.25" x14ac:dyDescent="0.2">
      <c r="A30" s="12" t="s">
        <v>882</v>
      </c>
      <c r="B30" s="8" t="s">
        <v>883</v>
      </c>
      <c r="C30" s="8" t="s">
        <v>884</v>
      </c>
      <c r="D30" s="8" t="s">
        <v>15</v>
      </c>
      <c r="E30" s="8" t="s">
        <v>885</v>
      </c>
      <c r="F30" s="8" t="s">
        <v>892</v>
      </c>
      <c r="G30" s="8" t="s">
        <v>893</v>
      </c>
      <c r="H30" s="8" t="s">
        <v>888</v>
      </c>
      <c r="I30" s="8" t="s">
        <v>889</v>
      </c>
    </row>
    <row r="31" spans="1:12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2" ht="14.25" x14ac:dyDescent="0.2">
      <c r="A32" s="12" t="s">
        <v>108</v>
      </c>
      <c r="B32" s="8">
        <v>1</v>
      </c>
      <c r="C32" s="8">
        <v>0.88029999999999997</v>
      </c>
      <c r="D32" s="8">
        <v>0.1197</v>
      </c>
      <c r="E32" s="8">
        <v>8.8550000000000004E-2</v>
      </c>
      <c r="F32" s="8">
        <v>6</v>
      </c>
      <c r="G32" s="8">
        <v>6</v>
      </c>
      <c r="H32" s="8">
        <v>1.9119999999999999</v>
      </c>
      <c r="I32" s="8">
        <v>20</v>
      </c>
    </row>
    <row r="33" spans="1:9" ht="14.25" x14ac:dyDescent="0.2">
      <c r="A33" s="12" t="s">
        <v>116</v>
      </c>
      <c r="B33" s="8">
        <v>1</v>
      </c>
      <c r="C33" s="8">
        <v>2.3740000000000001</v>
      </c>
      <c r="D33" s="8">
        <v>-1.3740000000000001</v>
      </c>
      <c r="E33" s="8">
        <v>8.8550000000000004E-2</v>
      </c>
      <c r="F33" s="8">
        <v>6</v>
      </c>
      <c r="G33" s="8">
        <v>6</v>
      </c>
      <c r="H33" s="8">
        <v>21.94</v>
      </c>
      <c r="I33" s="8">
        <v>20</v>
      </c>
    </row>
    <row r="34" spans="1:9" ht="14.25" x14ac:dyDescent="0.2">
      <c r="A34" s="12" t="s">
        <v>117</v>
      </c>
      <c r="B34" s="8">
        <v>1</v>
      </c>
      <c r="C34" s="8">
        <v>1.716</v>
      </c>
      <c r="D34" s="8">
        <v>-0.71599999999999997</v>
      </c>
      <c r="E34" s="8">
        <v>8.8550000000000004E-2</v>
      </c>
      <c r="F34" s="8">
        <v>6</v>
      </c>
      <c r="G34" s="8">
        <v>6</v>
      </c>
      <c r="H34" s="8">
        <v>11.44</v>
      </c>
      <c r="I34" s="8">
        <v>20</v>
      </c>
    </row>
    <row r="35" spans="1:9" ht="14.25" x14ac:dyDescent="0.2">
      <c r="A35" s="12" t="s">
        <v>118</v>
      </c>
      <c r="B35" s="8">
        <v>0.88029999999999997</v>
      </c>
      <c r="C35" s="8">
        <v>2.3740000000000001</v>
      </c>
      <c r="D35" s="8">
        <v>-1.494</v>
      </c>
      <c r="E35" s="8">
        <v>8.8550000000000004E-2</v>
      </c>
      <c r="F35" s="8">
        <v>6</v>
      </c>
      <c r="G35" s="8">
        <v>6</v>
      </c>
      <c r="H35" s="8">
        <v>23.86</v>
      </c>
      <c r="I35" s="8">
        <v>20</v>
      </c>
    </row>
    <row r="36" spans="1:9" ht="14.25" x14ac:dyDescent="0.2">
      <c r="A36" s="12" t="s">
        <v>119</v>
      </c>
      <c r="B36" s="8">
        <v>0.88029999999999997</v>
      </c>
      <c r="C36" s="8">
        <v>1.716</v>
      </c>
      <c r="D36" s="8">
        <v>-0.8357</v>
      </c>
      <c r="E36" s="8">
        <v>8.8550000000000004E-2</v>
      </c>
      <c r="F36" s="8">
        <v>6</v>
      </c>
      <c r="G36" s="8">
        <v>6</v>
      </c>
      <c r="H36" s="8">
        <v>13.35</v>
      </c>
      <c r="I36" s="8">
        <v>20</v>
      </c>
    </row>
    <row r="37" spans="1:9" ht="14.25" x14ac:dyDescent="0.2">
      <c r="A37" s="12" t="s">
        <v>120</v>
      </c>
      <c r="B37" s="8">
        <v>2.3740000000000001</v>
      </c>
      <c r="C37" s="8">
        <v>1.716</v>
      </c>
      <c r="D37" s="8">
        <v>0.65790000000000004</v>
      </c>
      <c r="E37" s="8">
        <v>8.8550000000000004E-2</v>
      </c>
      <c r="F37" s="8">
        <v>6</v>
      </c>
      <c r="G37" s="8">
        <v>6</v>
      </c>
      <c r="H37" s="8">
        <v>10.51</v>
      </c>
      <c r="I37" s="8">
        <v>20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/>
  </sheetViews>
  <sheetFormatPr defaultRowHeight="13.5" x14ac:dyDescent="0.15"/>
  <cols>
    <col min="1" max="1" width="40" customWidth="1"/>
  </cols>
  <sheetData>
    <row r="1" spans="1:24" ht="18.75" x14ac:dyDescent="0.3">
      <c r="A1" s="44" t="s">
        <v>1081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132</v>
      </c>
      <c r="C3" s="69"/>
      <c r="D3" s="68" t="s">
        <v>115</v>
      </c>
      <c r="E3" s="69"/>
    </row>
    <row r="4" spans="1:24" s="21" customFormat="1" ht="28.5" customHeight="1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  <c r="F4" s="19"/>
      <c r="G4" s="19"/>
    </row>
    <row r="5" spans="1:24" ht="14.25" x14ac:dyDescent="0.2">
      <c r="A5" s="27">
        <v>1</v>
      </c>
      <c r="B5" s="9">
        <v>1.3248180000000001</v>
      </c>
      <c r="C5" s="9">
        <v>1.5501370000000001</v>
      </c>
      <c r="D5" s="9">
        <v>3.5916779999999999</v>
      </c>
      <c r="E5" s="9">
        <v>1.1766509999999999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27">
        <v>2</v>
      </c>
      <c r="B6" s="9">
        <v>0.70909999999999995</v>
      </c>
      <c r="C6" s="9">
        <v>0.74177999999999999</v>
      </c>
      <c r="D6" s="9">
        <v>3.3265760000000002</v>
      </c>
      <c r="E6" s="9">
        <v>1.5847899999999999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4" ht="14.25" x14ac:dyDescent="0.2">
      <c r="A7" s="27">
        <v>3</v>
      </c>
      <c r="B7" s="9">
        <v>1.108916</v>
      </c>
      <c r="C7" s="9">
        <v>1.632698</v>
      </c>
      <c r="D7" s="9">
        <v>1.726083</v>
      </c>
      <c r="E7" s="9">
        <v>1.84694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0.85716499999999995</v>
      </c>
      <c r="C8" s="9">
        <v>0.50384700000000004</v>
      </c>
      <c r="D8" s="9">
        <v>2.588924</v>
      </c>
      <c r="E8" s="9">
        <v>0.94680399999999998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5.75" x14ac:dyDescent="0.25">
      <c r="A9" s="6"/>
      <c r="E9" s="3"/>
      <c r="F9" s="3"/>
      <c r="G9" s="3"/>
      <c r="I9" s="8"/>
      <c r="J9" s="8"/>
      <c r="K9" s="8"/>
      <c r="L9" s="8"/>
      <c r="M9" s="8"/>
    </row>
    <row r="10" spans="1:24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  <c r="I10" s="8"/>
      <c r="J10" s="8"/>
      <c r="K10" s="8"/>
      <c r="L10" s="8"/>
      <c r="M10" s="8"/>
    </row>
    <row r="11" spans="1:24" ht="15.75" x14ac:dyDescent="0.25">
      <c r="A11" s="7" t="s">
        <v>1</v>
      </c>
      <c r="B11" s="47">
        <f>AVERAGE(B5:B9)</f>
        <v>0.99999974999999997</v>
      </c>
      <c r="C11" s="47">
        <f>AVERAGE(C5:C9)</f>
        <v>1.1071155000000001</v>
      </c>
      <c r="D11" s="47">
        <f>AVERAGE(D5:D9)</f>
        <v>2.8083152500000002</v>
      </c>
      <c r="E11" s="47">
        <f>AVERAGE(E5:E9)</f>
        <v>1.38879625</v>
      </c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2</v>
      </c>
      <c r="B12" s="47">
        <f t="shared" ref="B12:E12" si="0">B13/SQRT(B10)</f>
        <v>0.13613537239476922</v>
      </c>
      <c r="C12" s="47">
        <f t="shared" si="0"/>
        <v>0.28429854091855028</v>
      </c>
      <c r="D12" s="47">
        <f t="shared" si="0"/>
        <v>0.41849039879416061</v>
      </c>
      <c r="E12" s="47">
        <f t="shared" si="0"/>
        <v>0.20179857983080349</v>
      </c>
      <c r="F12" s="3"/>
      <c r="G12" s="3"/>
      <c r="I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STDEV(B5:B9)</f>
        <v>0.27227074478953844</v>
      </c>
      <c r="C13" s="47">
        <f>STDEV(C5:C9)</f>
        <v>0.56859708183710056</v>
      </c>
      <c r="D13" s="47">
        <f>STDEV(D5:D9)</f>
        <v>0.83698079758832122</v>
      </c>
      <c r="E13" s="47">
        <f>STDEV(E5:E9)</f>
        <v>0.40359715966160697</v>
      </c>
      <c r="F13" s="3"/>
      <c r="G13" s="3"/>
      <c r="L13" s="8"/>
      <c r="M13" s="8"/>
    </row>
    <row r="14" spans="1:24" ht="14.25" x14ac:dyDescent="0.2">
      <c r="L14" s="8"/>
    </row>
    <row r="15" spans="1:24" ht="14.25" x14ac:dyDescent="0.2">
      <c r="L15" s="8"/>
    </row>
    <row r="16" spans="1:24" ht="15.75" x14ac:dyDescent="0.25">
      <c r="A16" s="11" t="s">
        <v>7</v>
      </c>
      <c r="L16" s="8"/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/>
      <c r="B18" s="8"/>
      <c r="C18" s="8"/>
      <c r="D18" s="8"/>
      <c r="E18" s="8"/>
      <c r="F18" s="8"/>
      <c r="G18" s="8"/>
      <c r="H18" s="8"/>
      <c r="I18" s="8"/>
    </row>
    <row r="19" spans="1:9" ht="14.25" x14ac:dyDescent="0.2">
      <c r="A19" s="12" t="s">
        <v>770</v>
      </c>
      <c r="B19" s="8">
        <v>-0.1071</v>
      </c>
      <c r="C19" s="8" t="s">
        <v>771</v>
      </c>
      <c r="D19" s="8" t="s">
        <v>9</v>
      </c>
      <c r="E19" s="8" t="s">
        <v>10</v>
      </c>
      <c r="F19" s="8">
        <v>0.99280000000000002</v>
      </c>
      <c r="G19" s="8"/>
      <c r="H19" s="8"/>
      <c r="I19" s="8"/>
    </row>
    <row r="20" spans="1:9" ht="14.25" x14ac:dyDescent="0.2">
      <c r="A20" s="12" t="s">
        <v>116</v>
      </c>
      <c r="B20" s="8">
        <v>-1.8080000000000001</v>
      </c>
      <c r="C20" s="8" t="s">
        <v>772</v>
      </c>
      <c r="D20" s="8" t="s">
        <v>12</v>
      </c>
      <c r="E20" s="8" t="s">
        <v>43</v>
      </c>
      <c r="F20" s="8">
        <v>3.2000000000000002E-3</v>
      </c>
      <c r="G20" s="8"/>
      <c r="H20" s="8"/>
      <c r="I20" s="8"/>
    </row>
    <row r="21" spans="1:9" ht="14.25" x14ac:dyDescent="0.2">
      <c r="A21" s="12" t="s">
        <v>773</v>
      </c>
      <c r="B21" s="8">
        <v>-0.38879999999999998</v>
      </c>
      <c r="C21" s="8" t="s">
        <v>774</v>
      </c>
      <c r="D21" s="8" t="s">
        <v>9</v>
      </c>
      <c r="E21" s="8" t="s">
        <v>10</v>
      </c>
      <c r="F21" s="8">
        <v>0.76349999999999996</v>
      </c>
      <c r="G21" s="8"/>
      <c r="H21" s="8"/>
      <c r="I21" s="8"/>
    </row>
    <row r="22" spans="1:9" ht="14.25" x14ac:dyDescent="0.2">
      <c r="A22" s="12" t="s">
        <v>775</v>
      </c>
      <c r="B22" s="8">
        <v>-1.7010000000000001</v>
      </c>
      <c r="C22" s="8" t="s">
        <v>776</v>
      </c>
      <c r="D22" s="8" t="s">
        <v>12</v>
      </c>
      <c r="E22" s="8" t="s">
        <v>43</v>
      </c>
      <c r="F22" s="8">
        <v>5.0000000000000001E-3</v>
      </c>
      <c r="G22" s="8"/>
      <c r="H22" s="8"/>
      <c r="I22" s="8"/>
    </row>
    <row r="23" spans="1:9" ht="14.25" x14ac:dyDescent="0.2">
      <c r="A23" s="12" t="s">
        <v>777</v>
      </c>
      <c r="B23" s="8">
        <v>-0.28170000000000001</v>
      </c>
      <c r="C23" s="8" t="s">
        <v>778</v>
      </c>
      <c r="D23" s="8" t="s">
        <v>9</v>
      </c>
      <c r="E23" s="8" t="s">
        <v>10</v>
      </c>
      <c r="F23" s="8">
        <v>0.89139999999999997</v>
      </c>
      <c r="G23" s="8"/>
      <c r="H23" s="8"/>
      <c r="I23" s="8"/>
    </row>
    <row r="24" spans="1:9" ht="14.25" x14ac:dyDescent="0.2">
      <c r="A24" s="12" t="s">
        <v>779</v>
      </c>
      <c r="B24" s="8">
        <v>1.42</v>
      </c>
      <c r="C24" s="8" t="s">
        <v>780</v>
      </c>
      <c r="D24" s="8" t="s">
        <v>12</v>
      </c>
      <c r="E24" s="8" t="s">
        <v>13</v>
      </c>
      <c r="F24" s="8">
        <v>1.7299999999999999E-2</v>
      </c>
      <c r="G24" s="8"/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9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892</v>
      </c>
      <c r="G27" s="8" t="s">
        <v>893</v>
      </c>
      <c r="H27" s="8" t="s">
        <v>888</v>
      </c>
      <c r="I27" s="8" t="s">
        <v>889</v>
      </c>
    </row>
    <row r="28" spans="1:9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9" ht="14.25" x14ac:dyDescent="0.2">
      <c r="A29" s="12" t="s">
        <v>770</v>
      </c>
      <c r="B29" s="8">
        <v>1</v>
      </c>
      <c r="C29" s="8">
        <v>1.107</v>
      </c>
      <c r="D29" s="8">
        <v>-0.1071</v>
      </c>
      <c r="E29" s="8">
        <v>0.39700000000000002</v>
      </c>
      <c r="F29" s="8">
        <v>4</v>
      </c>
      <c r="G29" s="8">
        <v>4</v>
      </c>
      <c r="H29" s="8">
        <v>0.38159999999999999</v>
      </c>
      <c r="I29" s="8">
        <v>12</v>
      </c>
    </row>
    <row r="30" spans="1:9" ht="14.25" x14ac:dyDescent="0.2">
      <c r="A30" s="12" t="s">
        <v>116</v>
      </c>
      <c r="B30" s="8">
        <v>1</v>
      </c>
      <c r="C30" s="8">
        <v>2.8079999999999998</v>
      </c>
      <c r="D30" s="8">
        <v>-1.8080000000000001</v>
      </c>
      <c r="E30" s="8">
        <v>0.39700000000000002</v>
      </c>
      <c r="F30" s="8">
        <v>4</v>
      </c>
      <c r="G30" s="8">
        <v>4</v>
      </c>
      <c r="H30" s="8">
        <v>6.4420000000000002</v>
      </c>
      <c r="I30" s="8">
        <v>12</v>
      </c>
    </row>
    <row r="31" spans="1:9" ht="14.25" x14ac:dyDescent="0.2">
      <c r="A31" s="12" t="s">
        <v>773</v>
      </c>
      <c r="B31" s="8">
        <v>1</v>
      </c>
      <c r="C31" s="8">
        <v>1.389</v>
      </c>
      <c r="D31" s="8">
        <v>-0.38879999999999998</v>
      </c>
      <c r="E31" s="8">
        <v>0.39700000000000002</v>
      </c>
      <c r="F31" s="8">
        <v>4</v>
      </c>
      <c r="G31" s="8">
        <v>4</v>
      </c>
      <c r="H31" s="8">
        <v>1.385</v>
      </c>
      <c r="I31" s="8">
        <v>12</v>
      </c>
    </row>
    <row r="32" spans="1:9" ht="14.25" x14ac:dyDescent="0.2">
      <c r="A32" s="12" t="s">
        <v>775</v>
      </c>
      <c r="B32" s="8">
        <v>1.107</v>
      </c>
      <c r="C32" s="8">
        <v>2.8079999999999998</v>
      </c>
      <c r="D32" s="8">
        <v>-1.7010000000000001</v>
      </c>
      <c r="E32" s="8">
        <v>0.39700000000000002</v>
      </c>
      <c r="F32" s="8">
        <v>4</v>
      </c>
      <c r="G32" s="8">
        <v>4</v>
      </c>
      <c r="H32" s="8">
        <v>6.06</v>
      </c>
      <c r="I32" s="8">
        <v>12</v>
      </c>
    </row>
    <row r="33" spans="1:9" ht="14.25" x14ac:dyDescent="0.2">
      <c r="A33" s="12" t="s">
        <v>777</v>
      </c>
      <c r="B33" s="8">
        <v>1.107</v>
      </c>
      <c r="C33" s="8">
        <v>1.389</v>
      </c>
      <c r="D33" s="8">
        <v>-0.28170000000000001</v>
      </c>
      <c r="E33" s="8">
        <v>0.39700000000000002</v>
      </c>
      <c r="F33" s="8">
        <v>4</v>
      </c>
      <c r="G33" s="8">
        <v>4</v>
      </c>
      <c r="H33" s="8">
        <v>1.0029999999999999</v>
      </c>
      <c r="I33" s="8">
        <v>12</v>
      </c>
    </row>
    <row r="34" spans="1:9" ht="14.25" x14ac:dyDescent="0.2">
      <c r="A34" s="12" t="s">
        <v>779</v>
      </c>
      <c r="B34" s="8">
        <v>2.8079999999999998</v>
      </c>
      <c r="C34" s="8">
        <v>1.389</v>
      </c>
      <c r="D34" s="8">
        <v>1.42</v>
      </c>
      <c r="E34" s="8">
        <v>0.39700000000000002</v>
      </c>
      <c r="F34" s="8">
        <v>4</v>
      </c>
      <c r="G34" s="8">
        <v>4</v>
      </c>
      <c r="H34" s="8">
        <v>5.0570000000000004</v>
      </c>
      <c r="I34" s="8">
        <v>12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M30" sqref="M30"/>
    </sheetView>
  </sheetViews>
  <sheetFormatPr defaultRowHeight="13.5" x14ac:dyDescent="0.15"/>
  <cols>
    <col min="1" max="1" width="40" customWidth="1"/>
  </cols>
  <sheetData>
    <row r="1" spans="1:24" ht="18.75" x14ac:dyDescent="0.3">
      <c r="A1" s="44" t="s">
        <v>1082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37</v>
      </c>
      <c r="C3" s="69"/>
      <c r="D3" s="68" t="s">
        <v>115</v>
      </c>
      <c r="E3" s="69"/>
    </row>
    <row r="4" spans="1:24" s="21" customFormat="1" ht="28.5" customHeight="1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  <c r="F4" s="19"/>
      <c r="G4" s="19"/>
    </row>
    <row r="5" spans="1:24" ht="14.25" x14ac:dyDescent="0.2">
      <c r="A5" s="27">
        <v>1</v>
      </c>
      <c r="B5" s="9">
        <v>1.1003890000000001</v>
      </c>
      <c r="C5" s="9">
        <v>1.7158279999999999</v>
      </c>
      <c r="D5" s="9">
        <v>0.63123399999999996</v>
      </c>
      <c r="E5" s="9">
        <v>1.454869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27">
        <v>2</v>
      </c>
      <c r="B6" s="9">
        <v>0.88010100000000002</v>
      </c>
      <c r="C6" s="9">
        <v>1.2953349999999999</v>
      </c>
      <c r="D6" s="9">
        <v>0.59836699999999998</v>
      </c>
      <c r="E6" s="9">
        <v>1.0988469999999999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4" ht="14.25" x14ac:dyDescent="0.2">
      <c r="A7" s="27">
        <v>3</v>
      </c>
      <c r="B7" s="9">
        <v>1.0994969999999999</v>
      </c>
      <c r="C7" s="9">
        <v>1.532707</v>
      </c>
      <c r="D7" s="9">
        <v>0.67545699999999997</v>
      </c>
      <c r="E7" s="9">
        <v>1.129853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0.92001299999999997</v>
      </c>
      <c r="C8" s="9">
        <v>1.1840280000000001</v>
      </c>
      <c r="D8" s="9">
        <v>0.68659800000000004</v>
      </c>
      <c r="E8" s="9">
        <v>1.0421339999999999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5.75" x14ac:dyDescent="0.25">
      <c r="A9" s="6"/>
      <c r="E9" s="3"/>
      <c r="F9" s="3"/>
      <c r="G9" s="3"/>
      <c r="I9" s="8"/>
      <c r="J9" s="8"/>
      <c r="K9" s="8"/>
      <c r="L9" s="8"/>
      <c r="M9" s="8"/>
    </row>
    <row r="10" spans="1:24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  <c r="I10" s="8"/>
      <c r="J10" s="8"/>
      <c r="K10" s="8"/>
      <c r="L10" s="8"/>
      <c r="M10" s="8"/>
    </row>
    <row r="11" spans="1:24" ht="15.75" x14ac:dyDescent="0.25">
      <c r="A11" s="7" t="s">
        <v>1</v>
      </c>
      <c r="B11" s="47">
        <f>AVERAGE(B5:B9)</f>
        <v>1</v>
      </c>
      <c r="C11" s="47">
        <f>AVERAGE(C5:C9)</f>
        <v>1.4319744999999999</v>
      </c>
      <c r="D11" s="47">
        <f>AVERAGE(D5:D9)</f>
        <v>0.64791399999999999</v>
      </c>
      <c r="E11" s="47">
        <f>AVERAGE(E5:E9)</f>
        <v>1.1814257499999998</v>
      </c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2</v>
      </c>
      <c r="B12" s="47">
        <f t="shared" ref="B12:E12" si="0">B13/SQRT(B10)</f>
        <v>5.8274704846957834E-2</v>
      </c>
      <c r="C12" s="47">
        <f t="shared" si="0"/>
        <v>0.11932716435672465</v>
      </c>
      <c r="D12" s="47">
        <f t="shared" si="0"/>
        <v>2.0388306113227429E-2</v>
      </c>
      <c r="E12" s="47">
        <f t="shared" si="0"/>
        <v>9.293922794078506E-2</v>
      </c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STDEV(B5:B9)</f>
        <v>0.11654940969391567</v>
      </c>
      <c r="C13" s="47">
        <f>STDEV(C5:C9)</f>
        <v>0.2386543287134493</v>
      </c>
      <c r="D13" s="47">
        <f>STDEV(D5:D9)</f>
        <v>4.0776612226454859E-2</v>
      </c>
      <c r="E13" s="47">
        <f>STDEV(E5:E9)</f>
        <v>0.18587845588157012</v>
      </c>
      <c r="F13" s="3"/>
      <c r="G13" s="3"/>
      <c r="J13" s="8"/>
      <c r="K13" s="8"/>
      <c r="L13" s="8"/>
      <c r="M13" s="8"/>
    </row>
    <row r="14" spans="1:24" ht="14.25" x14ac:dyDescent="0.2">
      <c r="L14" s="8"/>
    </row>
    <row r="15" spans="1:24" ht="14.25" x14ac:dyDescent="0.2">
      <c r="L15" s="8"/>
    </row>
    <row r="16" spans="1:24" ht="15.75" x14ac:dyDescent="0.25">
      <c r="A16" s="11" t="s">
        <v>7</v>
      </c>
      <c r="L16" s="8"/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/>
      <c r="B18" s="8"/>
      <c r="C18" s="8"/>
      <c r="D18" s="8"/>
      <c r="E18" s="8"/>
      <c r="F18" s="8"/>
      <c r="G18" s="8"/>
      <c r="H18" s="8"/>
      <c r="I18" s="8"/>
    </row>
    <row r="19" spans="1:9" ht="14.25" x14ac:dyDescent="0.2">
      <c r="A19" s="12" t="s">
        <v>781</v>
      </c>
      <c r="B19" s="8">
        <v>-0.432</v>
      </c>
      <c r="C19" s="8" t="s">
        <v>782</v>
      </c>
      <c r="D19" s="8" t="s">
        <v>12</v>
      </c>
      <c r="E19" s="8" t="s">
        <v>13</v>
      </c>
      <c r="F19" s="8">
        <v>1.2999999999999999E-2</v>
      </c>
      <c r="G19" s="8"/>
      <c r="H19" s="8"/>
      <c r="I19" s="8"/>
    </row>
    <row r="20" spans="1:9" ht="14.25" x14ac:dyDescent="0.2">
      <c r="A20" s="12" t="s">
        <v>116</v>
      </c>
      <c r="B20" s="8">
        <v>0.35210000000000002</v>
      </c>
      <c r="C20" s="8" t="s">
        <v>783</v>
      </c>
      <c r="D20" s="8" t="s">
        <v>12</v>
      </c>
      <c r="E20" s="8" t="s">
        <v>13</v>
      </c>
      <c r="F20" s="8">
        <v>4.36E-2</v>
      </c>
      <c r="G20" s="8"/>
      <c r="H20" s="8"/>
      <c r="I20" s="8"/>
    </row>
    <row r="21" spans="1:9" ht="14.25" x14ac:dyDescent="0.2">
      <c r="A21" s="12" t="s">
        <v>784</v>
      </c>
      <c r="B21" s="8">
        <v>-0.18140000000000001</v>
      </c>
      <c r="C21" s="8" t="s">
        <v>785</v>
      </c>
      <c r="D21" s="8" t="s">
        <v>9</v>
      </c>
      <c r="E21" s="8" t="s">
        <v>10</v>
      </c>
      <c r="F21" s="8">
        <v>0.42970000000000003</v>
      </c>
      <c r="G21" s="8"/>
      <c r="H21" s="8"/>
      <c r="I21" s="8"/>
    </row>
    <row r="22" spans="1:9" ht="14.25" x14ac:dyDescent="0.2">
      <c r="A22" s="12" t="s">
        <v>786</v>
      </c>
      <c r="B22" s="8">
        <v>0.78410000000000002</v>
      </c>
      <c r="C22" s="8" t="s">
        <v>787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9" ht="14.25" x14ac:dyDescent="0.2">
      <c r="A23" s="12" t="s">
        <v>788</v>
      </c>
      <c r="B23" s="8">
        <v>0.2505</v>
      </c>
      <c r="C23" s="8" t="s">
        <v>789</v>
      </c>
      <c r="D23" s="8" t="s">
        <v>9</v>
      </c>
      <c r="E23" s="8" t="s">
        <v>10</v>
      </c>
      <c r="F23" s="8">
        <v>0.18720000000000001</v>
      </c>
      <c r="G23" s="8"/>
      <c r="H23" s="8"/>
      <c r="I23" s="8"/>
    </row>
    <row r="24" spans="1:9" ht="14.25" x14ac:dyDescent="0.2">
      <c r="A24" s="12" t="s">
        <v>790</v>
      </c>
      <c r="B24" s="8">
        <v>-0.53349999999999997</v>
      </c>
      <c r="C24" s="8" t="s">
        <v>791</v>
      </c>
      <c r="D24" s="8" t="s">
        <v>12</v>
      </c>
      <c r="E24" s="8" t="s">
        <v>43</v>
      </c>
      <c r="F24" s="8">
        <v>2.8999999999999998E-3</v>
      </c>
      <c r="G24" s="8"/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9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892</v>
      </c>
      <c r="G27" s="8" t="s">
        <v>893</v>
      </c>
      <c r="H27" s="8" t="s">
        <v>888</v>
      </c>
      <c r="I27" s="8" t="s">
        <v>889</v>
      </c>
    </row>
    <row r="28" spans="1:9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9" ht="14.25" x14ac:dyDescent="0.2">
      <c r="A29" s="12" t="s">
        <v>781</v>
      </c>
      <c r="B29" s="8">
        <v>1</v>
      </c>
      <c r="C29" s="8">
        <v>1.4319999999999999</v>
      </c>
      <c r="D29" s="8">
        <v>-0.432</v>
      </c>
      <c r="E29" s="8">
        <v>0.11550000000000001</v>
      </c>
      <c r="F29" s="8">
        <v>4</v>
      </c>
      <c r="G29" s="8">
        <v>4</v>
      </c>
      <c r="H29" s="8">
        <v>5.2880000000000003</v>
      </c>
      <c r="I29" s="8">
        <v>12</v>
      </c>
    </row>
    <row r="30" spans="1:9" ht="14.25" x14ac:dyDescent="0.2">
      <c r="A30" s="12" t="s">
        <v>116</v>
      </c>
      <c r="B30" s="8">
        <v>1</v>
      </c>
      <c r="C30" s="8">
        <v>0.64790000000000003</v>
      </c>
      <c r="D30" s="8">
        <v>0.35210000000000002</v>
      </c>
      <c r="E30" s="8">
        <v>0.11550000000000001</v>
      </c>
      <c r="F30" s="8">
        <v>4</v>
      </c>
      <c r="G30" s="8">
        <v>4</v>
      </c>
      <c r="H30" s="8">
        <v>4.3099999999999996</v>
      </c>
      <c r="I30" s="8">
        <v>12</v>
      </c>
    </row>
    <row r="31" spans="1:9" ht="14.25" x14ac:dyDescent="0.2">
      <c r="A31" s="12" t="s">
        <v>784</v>
      </c>
      <c r="B31" s="8">
        <v>1</v>
      </c>
      <c r="C31" s="8">
        <v>1.181</v>
      </c>
      <c r="D31" s="8">
        <v>-0.18140000000000001</v>
      </c>
      <c r="E31" s="8">
        <v>0.11550000000000001</v>
      </c>
      <c r="F31" s="8">
        <v>4</v>
      </c>
      <c r="G31" s="8">
        <v>4</v>
      </c>
      <c r="H31" s="8">
        <v>2.2210000000000001</v>
      </c>
      <c r="I31" s="8">
        <v>12</v>
      </c>
    </row>
    <row r="32" spans="1:9" ht="14.25" x14ac:dyDescent="0.2">
      <c r="A32" s="12" t="s">
        <v>786</v>
      </c>
      <c r="B32" s="8">
        <v>1.4319999999999999</v>
      </c>
      <c r="C32" s="8">
        <v>0.64790000000000003</v>
      </c>
      <c r="D32" s="8">
        <v>0.78410000000000002</v>
      </c>
      <c r="E32" s="8">
        <v>0.11550000000000001</v>
      </c>
      <c r="F32" s="8">
        <v>4</v>
      </c>
      <c r="G32" s="8">
        <v>4</v>
      </c>
      <c r="H32" s="8">
        <v>9.5990000000000002</v>
      </c>
      <c r="I32" s="8">
        <v>12</v>
      </c>
    </row>
    <row r="33" spans="1:9" ht="14.25" x14ac:dyDescent="0.2">
      <c r="A33" s="12" t="s">
        <v>788</v>
      </c>
      <c r="B33" s="8">
        <v>1.4319999999999999</v>
      </c>
      <c r="C33" s="8">
        <v>1.181</v>
      </c>
      <c r="D33" s="8">
        <v>0.2505</v>
      </c>
      <c r="E33" s="8">
        <v>0.11550000000000001</v>
      </c>
      <c r="F33" s="8">
        <v>4</v>
      </c>
      <c r="G33" s="8">
        <v>4</v>
      </c>
      <c r="H33" s="8">
        <v>3.0670000000000002</v>
      </c>
      <c r="I33" s="8">
        <v>12</v>
      </c>
    </row>
    <row r="34" spans="1:9" ht="14.25" x14ac:dyDescent="0.2">
      <c r="A34" s="12" t="s">
        <v>790</v>
      </c>
      <c r="B34" s="8">
        <v>0.64790000000000003</v>
      </c>
      <c r="C34" s="8">
        <v>1.181</v>
      </c>
      <c r="D34" s="8">
        <v>-0.53349999999999997</v>
      </c>
      <c r="E34" s="8">
        <v>0.11550000000000001</v>
      </c>
      <c r="F34" s="8">
        <v>4</v>
      </c>
      <c r="G34" s="8">
        <v>4</v>
      </c>
      <c r="H34" s="8">
        <v>6.532</v>
      </c>
      <c r="I34" s="8">
        <v>12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workbookViewId="0">
      <selection activeCell="K63" sqref="K63"/>
    </sheetView>
  </sheetViews>
  <sheetFormatPr defaultRowHeight="13.5" x14ac:dyDescent="0.15"/>
  <cols>
    <col min="1" max="1" width="40.5" customWidth="1"/>
    <col min="8" max="8" width="37" bestFit="1" customWidth="1"/>
  </cols>
  <sheetData>
    <row r="1" spans="1:26" ht="18.75" x14ac:dyDescent="0.3">
      <c r="A1" s="44" t="s">
        <v>1083</v>
      </c>
    </row>
    <row r="2" spans="1:26" s="18" customFormat="1" x14ac:dyDescent="0.15">
      <c r="A2" s="17"/>
    </row>
    <row r="3" spans="1:26" s="18" customFormat="1" ht="15" x14ac:dyDescent="0.25">
      <c r="A3" s="51" t="s">
        <v>332</v>
      </c>
      <c r="B3" s="50">
        <v>1</v>
      </c>
      <c r="C3" s="50">
        <v>2</v>
      </c>
      <c r="D3" s="50">
        <v>3</v>
      </c>
      <c r="E3" s="50">
        <v>4</v>
      </c>
    </row>
    <row r="4" spans="1:26" s="18" customFormat="1" ht="14.25" x14ac:dyDescent="0.2">
      <c r="A4" s="17"/>
      <c r="B4" s="68" t="s">
        <v>333</v>
      </c>
      <c r="C4" s="68"/>
      <c r="D4" s="68" t="s">
        <v>334</v>
      </c>
      <c r="E4" s="6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6" s="21" customFormat="1" ht="28.5" customHeight="1" x14ac:dyDescent="0.2">
      <c r="A5" s="19"/>
      <c r="B5" s="20" t="s">
        <v>335</v>
      </c>
      <c r="C5" s="20" t="s">
        <v>337</v>
      </c>
      <c r="D5" s="20" t="s">
        <v>335</v>
      </c>
      <c r="E5" s="20" t="s">
        <v>337</v>
      </c>
      <c r="F5" s="19"/>
      <c r="G5" s="1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6" ht="14.25" x14ac:dyDescent="0.2">
      <c r="A6" s="27">
        <v>1</v>
      </c>
      <c r="B6" s="9">
        <v>1.08653</v>
      </c>
      <c r="C6" s="9">
        <v>0.77802499999999997</v>
      </c>
      <c r="D6" s="9">
        <v>0.91184200000000004</v>
      </c>
      <c r="E6" s="9">
        <v>1.0819049999999999</v>
      </c>
      <c r="F6" s="4"/>
      <c r="G6" s="5"/>
    </row>
    <row r="7" spans="1:26" ht="14.25" x14ac:dyDescent="0.2">
      <c r="A7" s="27">
        <v>2</v>
      </c>
      <c r="B7" s="9">
        <v>0.91347</v>
      </c>
      <c r="C7" s="9">
        <v>0.63182300000000002</v>
      </c>
      <c r="D7" s="9">
        <v>1.51972</v>
      </c>
      <c r="E7" s="9">
        <v>1.0096719999999999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6" ht="14.25" x14ac:dyDescent="0.2">
      <c r="A8" s="27">
        <v>3</v>
      </c>
      <c r="B8" s="9">
        <v>0.86019999999999996</v>
      </c>
      <c r="C8" s="9">
        <v>0.62158599999999997</v>
      </c>
      <c r="D8" s="9">
        <v>1.1510309999999999</v>
      </c>
      <c r="E8" s="9">
        <v>1.264586</v>
      </c>
      <c r="F8" s="4"/>
      <c r="G8" s="5"/>
      <c r="I8" s="8"/>
      <c r="J8" s="1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25" x14ac:dyDescent="0.2">
      <c r="A9" s="27">
        <v>4</v>
      </c>
      <c r="B9" s="9">
        <v>1.037344</v>
      </c>
      <c r="C9" s="9">
        <v>0.58018000000000003</v>
      </c>
      <c r="D9" s="9">
        <v>0.67649000000000004</v>
      </c>
      <c r="E9" s="9">
        <v>1.504515</v>
      </c>
      <c r="F9" s="4"/>
      <c r="G9" s="5"/>
      <c r="I9" s="8"/>
      <c r="J9" s="1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x14ac:dyDescent="0.2">
      <c r="A10" s="27">
        <v>5</v>
      </c>
      <c r="B10" s="9">
        <v>1.1024560000000001</v>
      </c>
      <c r="C10" s="9">
        <v>0.747834</v>
      </c>
      <c r="D10" s="9">
        <v>1.1848030000000001</v>
      </c>
      <c r="E10" s="9">
        <v>1.2107429999999999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6" ht="14.25" x14ac:dyDescent="0.2">
      <c r="A11" s="27">
        <v>6</v>
      </c>
      <c r="B11" s="9">
        <v>0.98406899999999997</v>
      </c>
      <c r="C11" s="9">
        <v>0.75505999999999995</v>
      </c>
      <c r="D11" s="9">
        <v>1.5759449999999999</v>
      </c>
      <c r="E11" s="9">
        <v>0.82345000000000002</v>
      </c>
      <c r="F11" s="3"/>
      <c r="G11" s="3"/>
      <c r="M11" s="8"/>
    </row>
    <row r="12" spans="1:26" ht="14.25" x14ac:dyDescent="0.2">
      <c r="A12" s="27">
        <v>7</v>
      </c>
      <c r="B12" s="9">
        <v>1.0159309999999999</v>
      </c>
      <c r="C12" s="9">
        <v>0.71052700000000002</v>
      </c>
      <c r="D12" s="9">
        <v>0.89228499999999999</v>
      </c>
      <c r="E12" s="9">
        <v>1.1037269999999999</v>
      </c>
      <c r="F12" s="3"/>
      <c r="G12" s="3"/>
      <c r="M12" s="8"/>
    </row>
    <row r="13" spans="1:26" ht="14.25" x14ac:dyDescent="0.2">
      <c r="A13" s="27">
        <v>8</v>
      </c>
      <c r="B13" s="9">
        <v>1</v>
      </c>
      <c r="C13" s="9">
        <v>0.73200900000000002</v>
      </c>
      <c r="D13" s="9">
        <v>0.61107869999999997</v>
      </c>
      <c r="E13" s="9">
        <v>1.2569429999999999</v>
      </c>
      <c r="F13" s="3"/>
      <c r="G13" s="3"/>
      <c r="M13" s="8"/>
    </row>
    <row r="14" spans="1:26" ht="15.75" x14ac:dyDescent="0.25">
      <c r="A14" s="6"/>
      <c r="E14" s="3"/>
      <c r="F14" s="3"/>
      <c r="G14" s="3"/>
      <c r="M14" s="8"/>
    </row>
    <row r="15" spans="1:26" ht="15.75" x14ac:dyDescent="0.25">
      <c r="A15" s="7" t="s">
        <v>0</v>
      </c>
      <c r="B15" s="27">
        <f>COUNT(B6:B14)</f>
        <v>8</v>
      </c>
      <c r="C15" s="27">
        <f>COUNT(C6:C14)</f>
        <v>8</v>
      </c>
      <c r="D15" s="27">
        <f>COUNT(D6:D14)</f>
        <v>8</v>
      </c>
      <c r="E15" s="27">
        <f>COUNT(E6:E14)</f>
        <v>8</v>
      </c>
      <c r="F15" s="2"/>
      <c r="G15" s="2"/>
      <c r="J15" s="12"/>
      <c r="K15" s="12"/>
      <c r="M15" s="8"/>
    </row>
    <row r="16" spans="1:26" ht="15.75" x14ac:dyDescent="0.25">
      <c r="A16" s="7" t="s">
        <v>1</v>
      </c>
      <c r="B16" s="47">
        <f>AVERAGE(B6:B14)</f>
        <v>1</v>
      </c>
      <c r="C16" s="47">
        <f>AVERAGE(C6:C14)</f>
        <v>0.69463049999999993</v>
      </c>
      <c r="D16" s="47">
        <f>AVERAGE(D6:D14)</f>
        <v>1.0653993375000002</v>
      </c>
      <c r="E16" s="47">
        <f>AVERAGE(E6:E14)</f>
        <v>1.1569426250000001</v>
      </c>
      <c r="F16" s="3"/>
      <c r="G16" s="3"/>
      <c r="J16" s="8"/>
      <c r="K16" s="8"/>
      <c r="L16" s="8"/>
      <c r="M16" s="8"/>
    </row>
    <row r="17" spans="1:26" ht="15.75" x14ac:dyDescent="0.25">
      <c r="A17" s="7" t="s">
        <v>2</v>
      </c>
      <c r="B17" s="47">
        <f t="shared" ref="B17:E17" si="0">B18/SQRT(B15)</f>
        <v>2.894524436451399E-2</v>
      </c>
      <c r="C17" s="47">
        <f t="shared" si="0"/>
        <v>2.5865734529489003E-2</v>
      </c>
      <c r="D17" s="47">
        <f t="shared" si="0"/>
        <v>0.12676329870458333</v>
      </c>
      <c r="E17" s="47">
        <f t="shared" si="0"/>
        <v>7.1546279131297019E-2</v>
      </c>
      <c r="F17" s="3"/>
      <c r="G17" s="3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6" ht="15.75" x14ac:dyDescent="0.25">
      <c r="A18" s="7" t="s">
        <v>3</v>
      </c>
      <c r="B18" s="47">
        <f>STDEV(B6:B14)</f>
        <v>8.1869514292998172E-2</v>
      </c>
      <c r="C18" s="47">
        <f>STDEV(C6:C14)</f>
        <v>7.3159345144690829E-2</v>
      </c>
      <c r="D18" s="47">
        <f>STDEV(D6:D14)</f>
        <v>0.3585407524783471</v>
      </c>
      <c r="E18" s="47">
        <f>STDEV(E6:E14)</f>
        <v>0.20236343656962277</v>
      </c>
      <c r="F18" s="3"/>
      <c r="G18" s="3"/>
      <c r="J18" s="8"/>
      <c r="K18" s="8"/>
      <c r="L18" s="8"/>
      <c r="M18" s="8"/>
    </row>
    <row r="19" spans="1:26" ht="14.25" x14ac:dyDescent="0.2">
      <c r="I19" s="8"/>
      <c r="J19" s="8"/>
      <c r="K19" s="8"/>
      <c r="L19" s="8"/>
      <c r="M19" s="8"/>
    </row>
    <row r="20" spans="1:26" ht="14.25" x14ac:dyDescent="0.2">
      <c r="I20" s="8"/>
      <c r="J20" s="8"/>
      <c r="K20" s="8"/>
      <c r="L20" s="8"/>
      <c r="M20" s="8"/>
    </row>
    <row r="21" spans="1:26" ht="15.75" x14ac:dyDescent="0.25">
      <c r="A21" s="11" t="s">
        <v>7</v>
      </c>
      <c r="N21" s="8"/>
      <c r="O21" s="8"/>
    </row>
    <row r="22" spans="1:26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  <c r="G22" s="8"/>
      <c r="H22" s="12" t="s">
        <v>882</v>
      </c>
      <c r="I22" s="8" t="s">
        <v>883</v>
      </c>
      <c r="J22" s="8" t="s">
        <v>884</v>
      </c>
      <c r="K22" s="8" t="s">
        <v>15</v>
      </c>
      <c r="L22" s="8" t="s">
        <v>885</v>
      </c>
      <c r="M22" s="8" t="s">
        <v>892</v>
      </c>
      <c r="N22" s="8" t="s">
        <v>893</v>
      </c>
      <c r="O22" s="8" t="s">
        <v>888</v>
      </c>
      <c r="P22" s="8" t="s">
        <v>889</v>
      </c>
    </row>
    <row r="23" spans="1:26" ht="14.25" x14ac:dyDescent="0.2">
      <c r="A23" s="12" t="s">
        <v>338</v>
      </c>
      <c r="B23" s="8">
        <v>0.3054</v>
      </c>
      <c r="C23" s="8" t="s">
        <v>339</v>
      </c>
      <c r="D23" s="8" t="s">
        <v>12</v>
      </c>
      <c r="E23" s="8" t="s">
        <v>13</v>
      </c>
      <c r="F23" s="8">
        <v>3.6900000000000002E-2</v>
      </c>
      <c r="G23" s="12"/>
      <c r="H23" s="12"/>
      <c r="I23" s="8"/>
      <c r="J23" s="8"/>
      <c r="K23" s="8"/>
      <c r="L23" s="8"/>
      <c r="M23" s="8"/>
      <c r="N23" s="8"/>
      <c r="O23" s="8"/>
      <c r="P23" s="8"/>
    </row>
    <row r="24" spans="1:26" ht="14.25" x14ac:dyDescent="0.2">
      <c r="A24" s="12" t="s">
        <v>340</v>
      </c>
      <c r="B24" s="8">
        <v>-6.54E-2</v>
      </c>
      <c r="C24" s="8" t="s">
        <v>341</v>
      </c>
      <c r="D24" s="8" t="s">
        <v>9</v>
      </c>
      <c r="E24" s="8" t="s">
        <v>10</v>
      </c>
      <c r="F24" s="8">
        <v>0.92679999999999996</v>
      </c>
      <c r="G24" s="12"/>
      <c r="H24" s="12" t="s">
        <v>338</v>
      </c>
      <c r="I24" s="8">
        <v>1</v>
      </c>
      <c r="J24" s="8">
        <v>0.6946</v>
      </c>
      <c r="K24" s="8">
        <v>0.3054</v>
      </c>
      <c r="L24" s="8">
        <v>0.1065</v>
      </c>
      <c r="M24" s="8">
        <v>8</v>
      </c>
      <c r="N24" s="8">
        <v>8</v>
      </c>
      <c r="O24" s="8">
        <v>4.0540000000000003</v>
      </c>
      <c r="P24" s="8">
        <v>28</v>
      </c>
    </row>
    <row r="25" spans="1:26" ht="14.25" x14ac:dyDescent="0.2">
      <c r="A25" s="12" t="s">
        <v>342</v>
      </c>
      <c r="B25" s="8">
        <v>-0.15690000000000001</v>
      </c>
      <c r="C25" s="8" t="s">
        <v>343</v>
      </c>
      <c r="D25" s="8" t="s">
        <v>9</v>
      </c>
      <c r="E25" s="8" t="s">
        <v>10</v>
      </c>
      <c r="F25" s="8">
        <v>0.46639999999999998</v>
      </c>
      <c r="G25" s="12"/>
      <c r="H25" s="12" t="s">
        <v>340</v>
      </c>
      <c r="I25" s="8">
        <v>1</v>
      </c>
      <c r="J25" s="8">
        <v>1.0649999999999999</v>
      </c>
      <c r="K25" s="8">
        <v>-6.54E-2</v>
      </c>
      <c r="L25" s="8">
        <v>0.1065</v>
      </c>
      <c r="M25" s="8">
        <v>8</v>
      </c>
      <c r="N25" s="8">
        <v>8</v>
      </c>
      <c r="O25" s="8">
        <v>0.86819999999999997</v>
      </c>
      <c r="P25" s="8">
        <v>28</v>
      </c>
    </row>
    <row r="26" spans="1:26" ht="14.25" x14ac:dyDescent="0.2">
      <c r="A26" s="12" t="s">
        <v>344</v>
      </c>
      <c r="B26" s="8">
        <v>-0.37080000000000002</v>
      </c>
      <c r="C26" s="8" t="s">
        <v>345</v>
      </c>
      <c r="D26" s="8" t="s">
        <v>12</v>
      </c>
      <c r="E26" s="8" t="s">
        <v>43</v>
      </c>
      <c r="F26" s="8">
        <v>8.5000000000000006E-3</v>
      </c>
      <c r="G26" s="12"/>
      <c r="H26" s="12" t="s">
        <v>342</v>
      </c>
      <c r="I26" s="8">
        <v>1</v>
      </c>
      <c r="J26" s="8">
        <v>1.157</v>
      </c>
      <c r="K26" s="8">
        <v>-0.15690000000000001</v>
      </c>
      <c r="L26" s="8">
        <v>0.1065</v>
      </c>
      <c r="M26" s="8">
        <v>8</v>
      </c>
      <c r="N26" s="8">
        <v>8</v>
      </c>
      <c r="O26" s="8">
        <v>2.0840000000000001</v>
      </c>
      <c r="P26" s="8">
        <v>28</v>
      </c>
    </row>
    <row r="27" spans="1:26" ht="14.25" x14ac:dyDescent="0.2">
      <c r="A27" s="12" t="s">
        <v>346</v>
      </c>
      <c r="B27" s="8">
        <v>-0.46229999999999999</v>
      </c>
      <c r="C27" s="8" t="s">
        <v>347</v>
      </c>
      <c r="D27" s="8" t="s">
        <v>12</v>
      </c>
      <c r="E27" s="8" t="s">
        <v>48</v>
      </c>
      <c r="F27" s="8">
        <v>8.9999999999999998E-4</v>
      </c>
      <c r="G27" s="12"/>
      <c r="H27" s="12" t="s">
        <v>344</v>
      </c>
      <c r="I27" s="8">
        <v>0.6946</v>
      </c>
      <c r="J27" s="8">
        <v>1.0649999999999999</v>
      </c>
      <c r="K27" s="8">
        <v>-0.37080000000000002</v>
      </c>
      <c r="L27" s="8">
        <v>0.1065</v>
      </c>
      <c r="M27" s="8">
        <v>8</v>
      </c>
      <c r="N27" s="8">
        <v>8</v>
      </c>
      <c r="O27" s="8">
        <v>4.9219999999999997</v>
      </c>
      <c r="P27" s="8">
        <v>28</v>
      </c>
    </row>
    <row r="28" spans="1:26" ht="14.25" x14ac:dyDescent="0.2">
      <c r="A28" s="12" t="s">
        <v>348</v>
      </c>
      <c r="B28" s="8">
        <v>-9.1539999999999996E-2</v>
      </c>
      <c r="C28" s="8" t="s">
        <v>349</v>
      </c>
      <c r="D28" s="8" t="s">
        <v>9</v>
      </c>
      <c r="E28" s="8" t="s">
        <v>10</v>
      </c>
      <c r="F28" s="8">
        <v>0.82550000000000001</v>
      </c>
      <c r="G28" s="12"/>
      <c r="H28" s="12" t="s">
        <v>346</v>
      </c>
      <c r="I28" s="8">
        <v>0.6946</v>
      </c>
      <c r="J28" s="8">
        <v>1.157</v>
      </c>
      <c r="K28" s="8">
        <v>-0.46229999999999999</v>
      </c>
      <c r="L28" s="8">
        <v>0.1065</v>
      </c>
      <c r="M28" s="8">
        <v>8</v>
      </c>
      <c r="N28" s="8">
        <v>8</v>
      </c>
      <c r="O28" s="8">
        <v>6.1379999999999999</v>
      </c>
      <c r="P28" s="8">
        <v>28</v>
      </c>
    </row>
    <row r="29" spans="1:26" ht="14.25" x14ac:dyDescent="0.2">
      <c r="G29" s="12"/>
      <c r="H29" s="12" t="s">
        <v>348</v>
      </c>
      <c r="I29" s="8">
        <v>1.0649999999999999</v>
      </c>
      <c r="J29" s="8">
        <v>1.157</v>
      </c>
      <c r="K29" s="8">
        <v>-9.1539999999999996E-2</v>
      </c>
      <c r="L29" s="8">
        <v>0.1065</v>
      </c>
      <c r="M29" s="8">
        <v>8</v>
      </c>
      <c r="N29" s="8">
        <v>8</v>
      </c>
      <c r="O29" s="8">
        <v>1.2150000000000001</v>
      </c>
      <c r="P29" s="8">
        <v>28</v>
      </c>
    </row>
    <row r="30" spans="1:26" ht="14.25" x14ac:dyDescent="0.2">
      <c r="G30" s="12"/>
      <c r="H30" s="8"/>
      <c r="I30" s="8"/>
      <c r="J30" s="8"/>
      <c r="K30" s="8"/>
      <c r="L30" s="8"/>
      <c r="M30" s="8"/>
      <c r="N30" s="8"/>
      <c r="O30" s="8"/>
    </row>
    <row r="31" spans="1:26" ht="15" x14ac:dyDescent="0.25">
      <c r="A31" s="52" t="s">
        <v>823</v>
      </c>
      <c r="B31" s="50">
        <v>1</v>
      </c>
      <c r="C31" s="50">
        <v>2</v>
      </c>
      <c r="D31" s="50">
        <v>3</v>
      </c>
      <c r="E31" s="50">
        <v>4</v>
      </c>
      <c r="G31" s="12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4.25" x14ac:dyDescent="0.2">
      <c r="A32" s="17"/>
      <c r="B32" s="68" t="s">
        <v>333</v>
      </c>
      <c r="C32" s="68"/>
      <c r="D32" s="68" t="s">
        <v>334</v>
      </c>
      <c r="E32" s="69"/>
      <c r="G32" s="12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15" ht="25.5" x14ac:dyDescent="0.2">
      <c r="A33" s="19"/>
      <c r="B33" s="20" t="s">
        <v>335</v>
      </c>
      <c r="C33" s="20" t="s">
        <v>337</v>
      </c>
      <c r="D33" s="20" t="s">
        <v>335</v>
      </c>
      <c r="E33" s="20" t="s">
        <v>337</v>
      </c>
      <c r="G33" s="12"/>
      <c r="H33" s="8"/>
      <c r="I33" s="8"/>
      <c r="J33" s="8"/>
      <c r="K33" s="8"/>
      <c r="L33" s="8"/>
      <c r="M33" s="8"/>
      <c r="N33" s="8"/>
      <c r="O33" s="8"/>
    </row>
    <row r="34" spans="1:15" ht="14.25" x14ac:dyDescent="0.2">
      <c r="A34" s="27">
        <v>1</v>
      </c>
      <c r="B34" s="9">
        <v>1.7308840000000001</v>
      </c>
      <c r="C34" s="9">
        <v>3.681886</v>
      </c>
      <c r="D34" s="9">
        <v>1.175503</v>
      </c>
      <c r="E34" s="9">
        <v>1.509101</v>
      </c>
      <c r="G34" s="12"/>
      <c r="H34" s="8"/>
      <c r="I34" s="8"/>
      <c r="J34" s="8"/>
      <c r="K34" s="8"/>
      <c r="L34" s="8"/>
      <c r="M34" s="8"/>
      <c r="N34" s="8"/>
      <c r="O34" s="8"/>
    </row>
    <row r="35" spans="1:15" ht="14.25" x14ac:dyDescent="0.2">
      <c r="A35" s="27">
        <v>2</v>
      </c>
      <c r="B35" s="9">
        <v>0.78873599999999999</v>
      </c>
      <c r="C35" s="9">
        <v>3.48251</v>
      </c>
      <c r="D35" s="9">
        <v>0.73102800000000001</v>
      </c>
      <c r="E35" s="9">
        <v>1.707114</v>
      </c>
      <c r="G35" s="12"/>
      <c r="H35" s="8"/>
      <c r="I35" s="8"/>
      <c r="J35" s="8"/>
      <c r="K35" s="8"/>
      <c r="L35" s="8"/>
      <c r="M35" s="8"/>
      <c r="N35" s="8"/>
      <c r="O35" s="8"/>
    </row>
    <row r="36" spans="1:15" ht="14.25" x14ac:dyDescent="0.2">
      <c r="A36" s="27">
        <v>3</v>
      </c>
      <c r="B36" s="9">
        <v>0.826372</v>
      </c>
      <c r="C36" s="9">
        <v>3.2437909999999999</v>
      </c>
      <c r="D36" s="9">
        <v>0.73448100000000005</v>
      </c>
      <c r="E36" s="9">
        <v>0.75880000000000003</v>
      </c>
      <c r="G36" s="12"/>
      <c r="H36" s="8"/>
      <c r="I36" s="8"/>
      <c r="J36" s="8"/>
      <c r="K36" s="8"/>
      <c r="L36" s="8"/>
      <c r="M36" s="8"/>
      <c r="N36" s="8"/>
      <c r="O36" s="8"/>
    </row>
    <row r="37" spans="1:15" ht="14.25" x14ac:dyDescent="0.2">
      <c r="A37" s="27">
        <v>4</v>
      </c>
      <c r="B37" s="9">
        <v>0.95173200000000002</v>
      </c>
      <c r="C37" s="9">
        <v>3.453484</v>
      </c>
      <c r="D37" s="9">
        <v>0.71918400000000005</v>
      </c>
      <c r="E37" s="9">
        <v>1.140555</v>
      </c>
      <c r="G37" s="12"/>
      <c r="H37" s="8"/>
      <c r="I37" s="8"/>
      <c r="J37" s="8"/>
      <c r="K37" s="8"/>
      <c r="L37" s="8"/>
      <c r="M37" s="8"/>
      <c r="N37" s="8"/>
      <c r="O37" s="8"/>
    </row>
    <row r="38" spans="1:15" ht="14.25" x14ac:dyDescent="0.2">
      <c r="A38" s="27">
        <v>5</v>
      </c>
      <c r="B38" s="9">
        <v>0.77362600000000004</v>
      </c>
      <c r="C38" s="9">
        <v>4.1906210000000002</v>
      </c>
      <c r="D38" s="9">
        <v>1.1514660000000001</v>
      </c>
      <c r="E38" s="9">
        <v>2.0722580000000002</v>
      </c>
      <c r="G38" s="12"/>
      <c r="H38" s="8"/>
      <c r="I38" s="8"/>
      <c r="J38" s="8"/>
      <c r="K38" s="8"/>
      <c r="L38" s="8"/>
      <c r="M38" s="8"/>
      <c r="N38" s="8"/>
      <c r="O38" s="8"/>
    </row>
    <row r="39" spans="1:15" ht="14.25" x14ac:dyDescent="0.2">
      <c r="A39" s="27">
        <v>6</v>
      </c>
      <c r="B39" s="9">
        <v>1.3460380000000001</v>
      </c>
      <c r="C39" s="9">
        <v>3.2438099999999999</v>
      </c>
      <c r="D39" s="9">
        <v>1.356989</v>
      </c>
      <c r="E39" s="9">
        <v>1.757036</v>
      </c>
      <c r="F39" s="3"/>
      <c r="J39" s="8"/>
      <c r="K39" s="8"/>
      <c r="L39" s="8"/>
      <c r="M39" s="8"/>
    </row>
    <row r="40" spans="1:15" ht="14.25" x14ac:dyDescent="0.2">
      <c r="A40" s="27">
        <v>7</v>
      </c>
      <c r="B40" s="9">
        <v>0.94535499999999995</v>
      </c>
      <c r="C40" s="9">
        <v>1.8754200000000001</v>
      </c>
      <c r="D40" s="9">
        <v>0.73448100000000005</v>
      </c>
      <c r="E40" s="9">
        <v>1.014724</v>
      </c>
      <c r="F40" s="3"/>
    </row>
    <row r="41" spans="1:15" ht="14.25" x14ac:dyDescent="0.2">
      <c r="A41" s="27">
        <v>8</v>
      </c>
      <c r="B41" s="9">
        <v>0.63725600000000004</v>
      </c>
      <c r="C41" s="9">
        <v>1.538451</v>
      </c>
      <c r="D41" s="9">
        <v>0.57064199999999998</v>
      </c>
      <c r="E41" s="9">
        <v>1.04413</v>
      </c>
      <c r="F41" s="3"/>
    </row>
    <row r="42" spans="1:15" ht="15.75" x14ac:dyDescent="0.25">
      <c r="A42" s="6"/>
      <c r="E42" s="3"/>
    </row>
    <row r="43" spans="1:15" ht="15.75" x14ac:dyDescent="0.25">
      <c r="A43" s="7" t="s">
        <v>0</v>
      </c>
      <c r="B43" s="27">
        <f>COUNT(B34:B42)</f>
        <v>8</v>
      </c>
      <c r="C43" s="27">
        <f>COUNT(C34:C42)</f>
        <v>8</v>
      </c>
      <c r="D43" s="27">
        <f>COUNT(D34:D42)</f>
        <v>8</v>
      </c>
      <c r="E43" s="27">
        <f>COUNT(E34:E42)</f>
        <v>8</v>
      </c>
    </row>
    <row r="44" spans="1:15" ht="15.75" x14ac:dyDescent="0.25">
      <c r="A44" s="7" t="s">
        <v>1</v>
      </c>
      <c r="B44" s="47">
        <f>AVERAGE(B34:B42)</f>
        <v>0.99999987500000009</v>
      </c>
      <c r="C44" s="47">
        <f>AVERAGE(C34:C42)</f>
        <v>3.0887466250000002</v>
      </c>
      <c r="D44" s="47">
        <f>AVERAGE(D34:D42)</f>
        <v>0.89672174999999998</v>
      </c>
      <c r="E44" s="47">
        <f>AVERAGE(E34:E42)</f>
        <v>1.3754647499999999</v>
      </c>
    </row>
    <row r="45" spans="1:15" ht="15.75" x14ac:dyDescent="0.25">
      <c r="A45" s="7" t="s">
        <v>2</v>
      </c>
      <c r="B45" s="47">
        <f t="shared" ref="B45:E45" si="1">B46/SQRT(B43)</f>
        <v>0.12795487152570023</v>
      </c>
      <c r="C45" s="47">
        <f t="shared" si="1"/>
        <v>0.32120548154524364</v>
      </c>
      <c r="D45" s="47">
        <f t="shared" si="1"/>
        <v>0.10110158932863915</v>
      </c>
      <c r="E45" s="47">
        <f t="shared" si="1"/>
        <v>0.16004139722369498</v>
      </c>
    </row>
    <row r="46" spans="1:15" ht="15.75" x14ac:dyDescent="0.25">
      <c r="A46" s="7" t="s">
        <v>3</v>
      </c>
      <c r="B46" s="47">
        <f>STDEV(B34:B42)</f>
        <v>0.3619110293667045</v>
      </c>
      <c r="C46" s="47">
        <f>STDEV(C34:C42)</f>
        <v>0.90850629661972893</v>
      </c>
      <c r="D46" s="47">
        <f>STDEV(D34:D42)</f>
        <v>0.28595847761207294</v>
      </c>
      <c r="E46" s="47">
        <f>STDEV(E34:E42)</f>
        <v>0.45266542898977852</v>
      </c>
    </row>
    <row r="49" spans="1:9" ht="15.75" x14ac:dyDescent="0.25">
      <c r="A49" s="11" t="s">
        <v>7</v>
      </c>
    </row>
    <row r="50" spans="1:9" ht="14.25" x14ac:dyDescent="0.2">
      <c r="A50" s="12" t="s">
        <v>926</v>
      </c>
      <c r="B50" s="8" t="s">
        <v>15</v>
      </c>
      <c r="C50" s="8" t="s">
        <v>873</v>
      </c>
      <c r="D50" s="8" t="s">
        <v>17</v>
      </c>
      <c r="E50" s="8" t="s">
        <v>18</v>
      </c>
      <c r="F50" s="8" t="s">
        <v>874</v>
      </c>
      <c r="G50" s="8"/>
      <c r="H50" s="8"/>
      <c r="I50" s="8"/>
    </row>
    <row r="51" spans="1:9" ht="14.25" x14ac:dyDescent="0.2">
      <c r="A51" s="12"/>
      <c r="B51" s="8"/>
      <c r="C51" s="8"/>
      <c r="D51" s="8"/>
      <c r="E51" s="8"/>
      <c r="F51" s="8"/>
      <c r="G51" s="8"/>
      <c r="H51" s="8"/>
      <c r="I51" s="8"/>
    </row>
    <row r="52" spans="1:9" ht="14.25" x14ac:dyDescent="0.2">
      <c r="A52" s="12" t="s">
        <v>338</v>
      </c>
      <c r="B52" s="8">
        <v>-2.089</v>
      </c>
      <c r="C52" s="8" t="s">
        <v>350</v>
      </c>
      <c r="D52" s="8" t="s">
        <v>12</v>
      </c>
      <c r="E52" s="8" t="s">
        <v>24</v>
      </c>
      <c r="F52" s="8" t="s">
        <v>891</v>
      </c>
      <c r="G52" s="8"/>
      <c r="H52" s="8"/>
      <c r="I52" s="8"/>
    </row>
    <row r="53" spans="1:9" ht="14.25" x14ac:dyDescent="0.2">
      <c r="A53" s="12" t="s">
        <v>340</v>
      </c>
      <c r="B53" s="8">
        <v>0.1033</v>
      </c>
      <c r="C53" s="8" t="s">
        <v>351</v>
      </c>
      <c r="D53" s="8" t="s">
        <v>9</v>
      </c>
      <c r="E53" s="8" t="s">
        <v>10</v>
      </c>
      <c r="F53" s="8">
        <v>0.98229999999999995</v>
      </c>
      <c r="G53" s="8"/>
      <c r="H53" s="8"/>
      <c r="I53" s="8"/>
    </row>
    <row r="54" spans="1:9" ht="14.25" x14ac:dyDescent="0.2">
      <c r="A54" s="12" t="s">
        <v>342</v>
      </c>
      <c r="B54" s="8">
        <v>-0.3755</v>
      </c>
      <c r="C54" s="8" t="s">
        <v>352</v>
      </c>
      <c r="D54" s="8" t="s">
        <v>9</v>
      </c>
      <c r="E54" s="8" t="s">
        <v>10</v>
      </c>
      <c r="F54" s="8">
        <v>0.54179999999999995</v>
      </c>
      <c r="G54" s="8"/>
      <c r="H54" s="8"/>
      <c r="I54" s="8"/>
    </row>
    <row r="55" spans="1:9" ht="14.25" x14ac:dyDescent="0.2">
      <c r="A55" s="12" t="s">
        <v>344</v>
      </c>
      <c r="B55" s="8">
        <v>2.1920000000000002</v>
      </c>
      <c r="C55" s="8" t="s">
        <v>353</v>
      </c>
      <c r="D55" s="8" t="s">
        <v>12</v>
      </c>
      <c r="E55" s="8" t="s">
        <v>24</v>
      </c>
      <c r="F55" s="8" t="s">
        <v>891</v>
      </c>
      <c r="G55" s="8"/>
      <c r="H55" s="8"/>
      <c r="I55" s="8"/>
    </row>
    <row r="56" spans="1:9" ht="14.25" x14ac:dyDescent="0.2">
      <c r="A56" s="12" t="s">
        <v>346</v>
      </c>
      <c r="B56" s="8">
        <v>1.7130000000000001</v>
      </c>
      <c r="C56" s="8" t="s">
        <v>354</v>
      </c>
      <c r="D56" s="8" t="s">
        <v>12</v>
      </c>
      <c r="E56" s="8" t="s">
        <v>24</v>
      </c>
      <c r="F56" s="8" t="s">
        <v>891</v>
      </c>
      <c r="G56" s="8"/>
      <c r="H56" s="8"/>
      <c r="I56" s="8"/>
    </row>
    <row r="57" spans="1:9" ht="14.25" x14ac:dyDescent="0.2">
      <c r="A57" s="12" t="s">
        <v>348</v>
      </c>
      <c r="B57" s="8">
        <v>-0.47870000000000001</v>
      </c>
      <c r="C57" s="8" t="s">
        <v>355</v>
      </c>
      <c r="D57" s="8" t="s">
        <v>9</v>
      </c>
      <c r="E57" s="8" t="s">
        <v>10</v>
      </c>
      <c r="F57" s="8">
        <v>0.33379999999999999</v>
      </c>
      <c r="G57" s="8"/>
      <c r="H57" s="8"/>
      <c r="I57" s="8"/>
    </row>
    <row r="58" spans="1:9" ht="14.25" x14ac:dyDescent="0.2">
      <c r="A58" s="12"/>
      <c r="B58" s="8"/>
      <c r="C58" s="8"/>
      <c r="D58" s="8"/>
      <c r="E58" s="8"/>
      <c r="F58" s="8"/>
      <c r="G58" s="8"/>
      <c r="H58" s="8"/>
      <c r="I58" s="8"/>
    </row>
    <row r="59" spans="1:9" ht="14.25" x14ac:dyDescent="0.2">
      <c r="A59" s="12"/>
      <c r="B59" s="8"/>
      <c r="C59" s="8"/>
      <c r="D59" s="8"/>
      <c r="E59" s="8"/>
      <c r="F59" s="8"/>
      <c r="G59" s="8"/>
      <c r="H59" s="8"/>
      <c r="I59" s="8"/>
    </row>
    <row r="60" spans="1:9" ht="14.25" x14ac:dyDescent="0.2">
      <c r="A60" s="12" t="s">
        <v>882</v>
      </c>
      <c r="B60" s="8" t="s">
        <v>883</v>
      </c>
      <c r="C60" s="8" t="s">
        <v>884</v>
      </c>
      <c r="D60" s="8" t="s">
        <v>15</v>
      </c>
      <c r="E60" s="8" t="s">
        <v>885</v>
      </c>
      <c r="F60" s="8" t="s">
        <v>892</v>
      </c>
      <c r="G60" s="8" t="s">
        <v>893</v>
      </c>
      <c r="H60" s="8" t="s">
        <v>888</v>
      </c>
      <c r="I60" s="8" t="s">
        <v>889</v>
      </c>
    </row>
    <row r="61" spans="1:9" ht="14.25" x14ac:dyDescent="0.2">
      <c r="A61" s="12"/>
      <c r="B61" s="8"/>
      <c r="C61" s="8"/>
      <c r="D61" s="8"/>
      <c r="E61" s="8"/>
      <c r="F61" s="8"/>
      <c r="G61" s="8"/>
      <c r="H61" s="8"/>
      <c r="I61" s="8"/>
    </row>
    <row r="62" spans="1:9" ht="14.25" x14ac:dyDescent="0.2">
      <c r="A62" s="12" t="s">
        <v>338</v>
      </c>
      <c r="B62" s="8">
        <v>1</v>
      </c>
      <c r="C62" s="8">
        <v>3.089</v>
      </c>
      <c r="D62" s="8">
        <v>-2.089</v>
      </c>
      <c r="E62" s="8">
        <v>0.2787</v>
      </c>
      <c r="F62" s="8">
        <v>8</v>
      </c>
      <c r="G62" s="8">
        <v>8</v>
      </c>
      <c r="H62" s="8">
        <v>10.6</v>
      </c>
      <c r="I62" s="8">
        <v>28</v>
      </c>
    </row>
    <row r="63" spans="1:9" ht="14.25" x14ac:dyDescent="0.2">
      <c r="A63" s="12" t="s">
        <v>340</v>
      </c>
      <c r="B63" s="8">
        <v>1</v>
      </c>
      <c r="C63" s="8">
        <v>0.89670000000000005</v>
      </c>
      <c r="D63" s="8">
        <v>0.1033</v>
      </c>
      <c r="E63" s="8">
        <v>0.2787</v>
      </c>
      <c r="F63" s="8">
        <v>8</v>
      </c>
      <c r="G63" s="8">
        <v>8</v>
      </c>
      <c r="H63" s="8">
        <v>0.52400000000000002</v>
      </c>
      <c r="I63" s="8">
        <v>28</v>
      </c>
    </row>
    <row r="64" spans="1:9" ht="14.25" x14ac:dyDescent="0.2">
      <c r="A64" s="12" t="s">
        <v>342</v>
      </c>
      <c r="B64" s="8">
        <v>1</v>
      </c>
      <c r="C64" s="8">
        <v>1.375</v>
      </c>
      <c r="D64" s="8">
        <v>-0.3755</v>
      </c>
      <c r="E64" s="8">
        <v>0.2787</v>
      </c>
      <c r="F64" s="8">
        <v>8</v>
      </c>
      <c r="G64" s="8">
        <v>8</v>
      </c>
      <c r="H64" s="8">
        <v>1.905</v>
      </c>
      <c r="I64" s="8">
        <v>28</v>
      </c>
    </row>
    <row r="65" spans="1:9" ht="14.25" x14ac:dyDescent="0.2">
      <c r="A65" s="12" t="s">
        <v>344</v>
      </c>
      <c r="B65" s="8">
        <v>3.089</v>
      </c>
      <c r="C65" s="8">
        <v>0.89670000000000005</v>
      </c>
      <c r="D65" s="8">
        <v>2.1920000000000002</v>
      </c>
      <c r="E65" s="8">
        <v>0.2787</v>
      </c>
      <c r="F65" s="8">
        <v>8</v>
      </c>
      <c r="G65" s="8">
        <v>8</v>
      </c>
      <c r="H65" s="8">
        <v>11.12</v>
      </c>
      <c r="I65" s="8">
        <v>28</v>
      </c>
    </row>
    <row r="66" spans="1:9" ht="14.25" x14ac:dyDescent="0.2">
      <c r="A66" s="12" t="s">
        <v>346</v>
      </c>
      <c r="B66" s="8">
        <v>3.089</v>
      </c>
      <c r="C66" s="8">
        <v>1.375</v>
      </c>
      <c r="D66" s="8">
        <v>1.7130000000000001</v>
      </c>
      <c r="E66" s="8">
        <v>0.2787</v>
      </c>
      <c r="F66" s="8">
        <v>8</v>
      </c>
      <c r="G66" s="8">
        <v>8</v>
      </c>
      <c r="H66" s="8">
        <v>8.6929999999999996</v>
      </c>
      <c r="I66" s="8">
        <v>28</v>
      </c>
    </row>
    <row r="67" spans="1:9" ht="14.25" x14ac:dyDescent="0.2">
      <c r="A67" s="12" t="s">
        <v>348</v>
      </c>
      <c r="B67" s="8">
        <v>0.89670000000000005</v>
      </c>
      <c r="C67" s="8">
        <v>1.375</v>
      </c>
      <c r="D67" s="8">
        <v>-0.47870000000000001</v>
      </c>
      <c r="E67" s="8">
        <v>0.2787</v>
      </c>
      <c r="F67" s="8">
        <v>8</v>
      </c>
      <c r="G67" s="8">
        <v>8</v>
      </c>
      <c r="H67" s="8">
        <v>2.4289999999999998</v>
      </c>
      <c r="I67" s="8">
        <v>28</v>
      </c>
    </row>
  </sheetData>
  <mergeCells count="4">
    <mergeCell ref="B4:C4"/>
    <mergeCell ref="D4:E4"/>
    <mergeCell ref="B32:C32"/>
    <mergeCell ref="D32:E32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workbookViewId="0">
      <selection activeCell="I38" sqref="I38"/>
    </sheetView>
  </sheetViews>
  <sheetFormatPr defaultRowHeight="13.5" x14ac:dyDescent="0.15"/>
  <cols>
    <col min="1" max="1" width="40.5" customWidth="1"/>
  </cols>
  <sheetData>
    <row r="1" spans="1:26" ht="18.75" x14ac:dyDescent="0.3">
      <c r="A1" s="44" t="s">
        <v>1084</v>
      </c>
    </row>
    <row r="2" spans="1:26" s="18" customFormat="1" x14ac:dyDescent="0.15">
      <c r="A2" s="17"/>
    </row>
    <row r="3" spans="1:26" s="18" customFormat="1" ht="15" x14ac:dyDescent="0.25">
      <c r="A3" s="51" t="s">
        <v>332</v>
      </c>
      <c r="B3" s="50">
        <v>1</v>
      </c>
      <c r="C3" s="50">
        <v>2</v>
      </c>
      <c r="D3" s="50">
        <v>3</v>
      </c>
      <c r="E3" s="50">
        <v>4</v>
      </c>
    </row>
    <row r="4" spans="1:26" s="18" customFormat="1" ht="14.25" x14ac:dyDescent="0.2">
      <c r="A4" s="17"/>
      <c r="B4" s="68" t="s">
        <v>333</v>
      </c>
      <c r="C4" s="68"/>
      <c r="D4" s="68" t="s">
        <v>836</v>
      </c>
      <c r="E4" s="6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6" s="21" customFormat="1" ht="28.5" customHeight="1" x14ac:dyDescent="0.2">
      <c r="A5" s="19"/>
      <c r="B5" s="20" t="s">
        <v>335</v>
      </c>
      <c r="C5" s="20" t="s">
        <v>337</v>
      </c>
      <c r="D5" s="20" t="s">
        <v>335</v>
      </c>
      <c r="E5" s="20" t="s">
        <v>337</v>
      </c>
      <c r="F5" s="19"/>
      <c r="G5" s="1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6" ht="14.25" x14ac:dyDescent="0.2">
      <c r="A6" s="27">
        <v>1</v>
      </c>
      <c r="B6" s="9">
        <v>1.2161580000000001</v>
      </c>
      <c r="C6" s="9">
        <v>0.42344199999999999</v>
      </c>
      <c r="D6" s="9">
        <v>0.89939100000000005</v>
      </c>
      <c r="E6" s="9">
        <v>0.85058100000000003</v>
      </c>
      <c r="F6" s="4"/>
      <c r="G6" s="5"/>
    </row>
    <row r="7" spans="1:26" ht="14.25" x14ac:dyDescent="0.2">
      <c r="A7" s="27">
        <v>2</v>
      </c>
      <c r="B7" s="9">
        <v>0.78384200000000004</v>
      </c>
      <c r="C7" s="9">
        <v>0.72739799999999999</v>
      </c>
      <c r="D7" s="9">
        <v>0.67398100000000005</v>
      </c>
      <c r="E7" s="9">
        <v>0.93635400000000002</v>
      </c>
      <c r="F7" s="4"/>
      <c r="G7" s="5"/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6" ht="14.25" x14ac:dyDescent="0.2">
      <c r="A8" s="27">
        <v>3</v>
      </c>
      <c r="B8" s="9">
        <v>1</v>
      </c>
      <c r="C8" s="9">
        <v>0.63541899999999996</v>
      </c>
      <c r="D8" s="9">
        <v>1.118131</v>
      </c>
      <c r="E8" s="9">
        <v>1.0111920000000001</v>
      </c>
      <c r="F8" s="4"/>
      <c r="G8" s="5"/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W8" s="8"/>
      <c r="X8" s="8"/>
      <c r="Y8" s="8"/>
      <c r="Z8" s="8"/>
    </row>
    <row r="9" spans="1:26" ht="14.25" x14ac:dyDescent="0.2">
      <c r="A9" s="27">
        <v>4</v>
      </c>
      <c r="B9" s="9">
        <v>1</v>
      </c>
      <c r="C9" s="9">
        <v>0.66230900000000004</v>
      </c>
      <c r="D9" s="9">
        <v>1.0303469999999999</v>
      </c>
      <c r="E9" s="9">
        <v>1.1863589999999999</v>
      </c>
      <c r="F9" s="4"/>
      <c r="G9" s="5"/>
      <c r="I9" s="8"/>
      <c r="J9" s="1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x14ac:dyDescent="0.2">
      <c r="A10" s="27">
        <v>5</v>
      </c>
      <c r="B10" s="9">
        <v>1.264456</v>
      </c>
      <c r="C10" s="9">
        <v>0.811199</v>
      </c>
      <c r="D10" s="9">
        <v>0.60203600000000002</v>
      </c>
      <c r="E10" s="9">
        <v>0.83711500000000005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6" ht="14.25" x14ac:dyDescent="0.2">
      <c r="A11" s="27">
        <v>6</v>
      </c>
      <c r="B11" s="9">
        <v>0.73554399999999998</v>
      </c>
      <c r="C11" s="9">
        <v>0.41308499999999998</v>
      </c>
      <c r="D11" s="9">
        <v>1.035164</v>
      </c>
      <c r="E11" s="9">
        <v>1.025593</v>
      </c>
      <c r="F11" s="3"/>
      <c r="G11" s="3"/>
      <c r="M11" s="8"/>
    </row>
    <row r="12" spans="1:26" ht="15.75" x14ac:dyDescent="0.25">
      <c r="A12" s="6"/>
      <c r="E12" s="3"/>
      <c r="F12" s="3"/>
      <c r="G12" s="3"/>
      <c r="M12" s="8"/>
    </row>
    <row r="13" spans="1:26" ht="15.75" x14ac:dyDescent="0.25">
      <c r="A13" s="7" t="s">
        <v>0</v>
      </c>
      <c r="B13" s="27">
        <f>COUNT(B6:B12)</f>
        <v>6</v>
      </c>
      <c r="C13" s="27">
        <f>COUNT(C6:C12)</f>
        <v>6</v>
      </c>
      <c r="D13" s="27">
        <f>COUNT(D6:D12)</f>
        <v>6</v>
      </c>
      <c r="E13" s="27">
        <f>COUNT(E6:E12)</f>
        <v>6</v>
      </c>
      <c r="F13" s="2"/>
      <c r="G13" s="2"/>
      <c r="J13" s="12"/>
      <c r="K13" s="12"/>
      <c r="M13" s="8"/>
    </row>
    <row r="14" spans="1:26" ht="15.75" x14ac:dyDescent="0.25">
      <c r="A14" s="7" t="s">
        <v>1</v>
      </c>
      <c r="B14" s="47">
        <f>AVERAGE(B6:B12)</f>
        <v>1</v>
      </c>
      <c r="C14" s="47">
        <f>AVERAGE(C6:C12)</f>
        <v>0.61214200000000007</v>
      </c>
      <c r="D14" s="47">
        <f>AVERAGE(D6:D12)</f>
        <v>0.89317499999999994</v>
      </c>
      <c r="E14" s="47">
        <f>AVERAGE(E6:E12)</f>
        <v>0.97453233333333333</v>
      </c>
      <c r="F14" s="3"/>
      <c r="G14" s="3"/>
      <c r="J14" s="8"/>
      <c r="K14" s="8"/>
      <c r="L14" s="8"/>
      <c r="M14" s="8"/>
    </row>
    <row r="15" spans="1:26" ht="15.75" x14ac:dyDescent="0.25">
      <c r="A15" s="7" t="s">
        <v>2</v>
      </c>
      <c r="B15" s="47">
        <f t="shared" ref="B15:E15" si="0">B16/SQRT(B13)</f>
        <v>8.8189665645508841E-2</v>
      </c>
      <c r="C15" s="47">
        <f t="shared" si="0"/>
        <v>6.613056798284217E-2</v>
      </c>
      <c r="D15" s="47">
        <f t="shared" si="0"/>
        <v>8.6106291147240749E-2</v>
      </c>
      <c r="E15" s="47">
        <f t="shared" si="0"/>
        <v>5.3080662273981061E-2</v>
      </c>
      <c r="F15" s="3"/>
      <c r="G15" s="3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6" ht="15.75" x14ac:dyDescent="0.25">
      <c r="A16" s="7" t="s">
        <v>3</v>
      </c>
      <c r="B16" s="47">
        <f>STDEV(B6:B12)</f>
        <v>0.21601968141815192</v>
      </c>
      <c r="C16" s="47">
        <f>STDEV(C6:C12)</f>
        <v>0.16198614795839753</v>
      </c>
      <c r="D16" s="47">
        <f>STDEV(D6:D12)</f>
        <v>0.21091647695426816</v>
      </c>
      <c r="E16" s="47">
        <f>STDEV(E6:E12)</f>
        <v>0.1300205377802546</v>
      </c>
      <c r="F16" s="3"/>
      <c r="G16" s="3"/>
      <c r="J16" s="8"/>
      <c r="K16" s="8"/>
      <c r="L16" s="8"/>
      <c r="M16" s="8"/>
    </row>
    <row r="17" spans="1:26" ht="14.25" x14ac:dyDescent="0.2">
      <c r="I17" s="12"/>
      <c r="J17" s="12"/>
      <c r="K17" s="8"/>
      <c r="L17" s="8"/>
      <c r="M17" s="8"/>
    </row>
    <row r="18" spans="1:26" ht="14.25" x14ac:dyDescent="0.2">
      <c r="I18" s="8"/>
      <c r="J18" s="8"/>
      <c r="K18" s="8"/>
      <c r="L18" s="8"/>
      <c r="M18" s="8"/>
    </row>
    <row r="19" spans="1:26" ht="15.75" x14ac:dyDescent="0.25">
      <c r="A19" s="11" t="s">
        <v>7</v>
      </c>
      <c r="N19" s="8"/>
      <c r="O19" s="8"/>
    </row>
    <row r="20" spans="1:26" ht="14.25" x14ac:dyDescent="0.2">
      <c r="A20" s="12" t="s">
        <v>926</v>
      </c>
      <c r="B20" s="8" t="s">
        <v>15</v>
      </c>
      <c r="C20" s="8" t="s">
        <v>873</v>
      </c>
      <c r="D20" s="8" t="s">
        <v>17</v>
      </c>
      <c r="E20" s="8" t="s">
        <v>18</v>
      </c>
      <c r="F20" s="8" t="s">
        <v>874</v>
      </c>
      <c r="G20" s="8"/>
      <c r="H20" s="12" t="s">
        <v>882</v>
      </c>
      <c r="I20" s="8" t="s">
        <v>883</v>
      </c>
      <c r="J20" s="8" t="s">
        <v>884</v>
      </c>
      <c r="K20" s="8" t="s">
        <v>15</v>
      </c>
      <c r="L20" s="8" t="s">
        <v>885</v>
      </c>
      <c r="M20" s="8" t="s">
        <v>892</v>
      </c>
      <c r="N20" s="8" t="s">
        <v>893</v>
      </c>
      <c r="O20" s="8" t="s">
        <v>888</v>
      </c>
      <c r="P20" s="8" t="s">
        <v>889</v>
      </c>
    </row>
    <row r="21" spans="1:26" ht="14.25" x14ac:dyDescent="0.2">
      <c r="A21" s="12"/>
      <c r="B21" s="8"/>
      <c r="C21" s="8"/>
      <c r="D21" s="8"/>
      <c r="E21" s="8"/>
      <c r="F21" s="8"/>
      <c r="G21" s="8"/>
      <c r="H21" s="12"/>
      <c r="I21" s="8"/>
      <c r="J21" s="8"/>
      <c r="K21" s="8"/>
      <c r="L21" s="8"/>
      <c r="M21" s="8"/>
      <c r="N21" s="8"/>
      <c r="O21" s="8"/>
      <c r="P21" s="8"/>
    </row>
    <row r="22" spans="1:26" ht="14.25" x14ac:dyDescent="0.2">
      <c r="A22" s="12" t="s">
        <v>338</v>
      </c>
      <c r="B22" s="8">
        <v>0.38790000000000002</v>
      </c>
      <c r="C22" s="8" t="s">
        <v>356</v>
      </c>
      <c r="D22" s="8" t="s">
        <v>12</v>
      </c>
      <c r="E22" s="8" t="s">
        <v>43</v>
      </c>
      <c r="F22" s="8">
        <v>7.7000000000000002E-3</v>
      </c>
      <c r="G22" s="8"/>
      <c r="H22" s="12" t="s">
        <v>338</v>
      </c>
      <c r="I22" s="8">
        <v>1</v>
      </c>
      <c r="J22" s="8">
        <v>0.61209999999999998</v>
      </c>
      <c r="K22" s="8">
        <v>0.38790000000000002</v>
      </c>
      <c r="L22" s="8">
        <v>0.10580000000000001</v>
      </c>
      <c r="M22" s="8">
        <v>6</v>
      </c>
      <c r="N22" s="8">
        <v>6</v>
      </c>
      <c r="O22" s="8">
        <v>5.1849999999999996</v>
      </c>
      <c r="P22" s="8">
        <v>20</v>
      </c>
    </row>
    <row r="23" spans="1:26" ht="14.25" x14ac:dyDescent="0.2">
      <c r="A23" s="12" t="s">
        <v>357</v>
      </c>
      <c r="B23" s="8">
        <v>0.10680000000000001</v>
      </c>
      <c r="C23" s="8" t="s">
        <v>358</v>
      </c>
      <c r="D23" s="8" t="s">
        <v>9</v>
      </c>
      <c r="E23" s="8" t="s">
        <v>10</v>
      </c>
      <c r="F23" s="8">
        <v>0.74560000000000004</v>
      </c>
      <c r="G23" s="8"/>
      <c r="H23" s="12" t="s">
        <v>357</v>
      </c>
      <c r="I23" s="8">
        <v>1</v>
      </c>
      <c r="J23" s="8">
        <v>0.89319999999999999</v>
      </c>
      <c r="K23" s="8">
        <v>0.10680000000000001</v>
      </c>
      <c r="L23" s="8">
        <v>0.10580000000000001</v>
      </c>
      <c r="M23" s="8">
        <v>6</v>
      </c>
      <c r="N23" s="8">
        <v>6</v>
      </c>
      <c r="O23" s="8">
        <v>1.4279999999999999</v>
      </c>
      <c r="P23" s="8">
        <v>20</v>
      </c>
    </row>
    <row r="24" spans="1:26" ht="14.25" x14ac:dyDescent="0.2">
      <c r="A24" s="12" t="s">
        <v>359</v>
      </c>
      <c r="B24" s="8">
        <v>2.547E-2</v>
      </c>
      <c r="C24" s="8" t="s">
        <v>360</v>
      </c>
      <c r="D24" s="8" t="s">
        <v>9</v>
      </c>
      <c r="E24" s="8" t="s">
        <v>10</v>
      </c>
      <c r="F24" s="8">
        <v>0.99490000000000001</v>
      </c>
      <c r="G24" s="8"/>
      <c r="H24" s="12" t="s">
        <v>359</v>
      </c>
      <c r="I24" s="8">
        <v>1</v>
      </c>
      <c r="J24" s="8">
        <v>0.97450000000000003</v>
      </c>
      <c r="K24" s="8">
        <v>2.547E-2</v>
      </c>
      <c r="L24" s="8">
        <v>0.10580000000000001</v>
      </c>
      <c r="M24" s="8">
        <v>6</v>
      </c>
      <c r="N24" s="8">
        <v>6</v>
      </c>
      <c r="O24" s="8">
        <v>0.34050000000000002</v>
      </c>
      <c r="P24" s="8">
        <v>20</v>
      </c>
    </row>
    <row r="25" spans="1:26" ht="14.25" x14ac:dyDescent="0.2">
      <c r="A25" s="12" t="s">
        <v>361</v>
      </c>
      <c r="B25" s="8">
        <v>-0.28100000000000003</v>
      </c>
      <c r="C25" s="8" t="s">
        <v>362</v>
      </c>
      <c r="D25" s="8" t="s">
        <v>9</v>
      </c>
      <c r="E25" s="8" t="s">
        <v>10</v>
      </c>
      <c r="F25" s="8">
        <v>6.6600000000000006E-2</v>
      </c>
      <c r="G25" s="8"/>
      <c r="H25" s="12" t="s">
        <v>361</v>
      </c>
      <c r="I25" s="8">
        <v>0.61209999999999998</v>
      </c>
      <c r="J25" s="8">
        <v>0.89319999999999999</v>
      </c>
      <c r="K25" s="8">
        <v>-0.28100000000000003</v>
      </c>
      <c r="L25" s="8">
        <v>0.10580000000000001</v>
      </c>
      <c r="M25" s="8">
        <v>6</v>
      </c>
      <c r="N25" s="8">
        <v>6</v>
      </c>
      <c r="O25" s="8">
        <v>3.7570000000000001</v>
      </c>
      <c r="P25" s="8">
        <v>20</v>
      </c>
    </row>
    <row r="26" spans="1:26" ht="14.25" x14ac:dyDescent="0.2">
      <c r="A26" s="12" t="s">
        <v>363</v>
      </c>
      <c r="B26" s="8">
        <v>-0.3624</v>
      </c>
      <c r="C26" s="8" t="s">
        <v>364</v>
      </c>
      <c r="D26" s="8" t="s">
        <v>12</v>
      </c>
      <c r="E26" s="8" t="s">
        <v>13</v>
      </c>
      <c r="F26" s="8">
        <v>1.3100000000000001E-2</v>
      </c>
      <c r="G26" s="8"/>
      <c r="H26" s="12" t="s">
        <v>363</v>
      </c>
      <c r="I26" s="8">
        <v>0.61209999999999998</v>
      </c>
      <c r="J26" s="8">
        <v>0.97450000000000003</v>
      </c>
      <c r="K26" s="8">
        <v>-0.3624</v>
      </c>
      <c r="L26" s="8">
        <v>0.10580000000000001</v>
      </c>
      <c r="M26" s="8">
        <v>6</v>
      </c>
      <c r="N26" s="8">
        <v>6</v>
      </c>
      <c r="O26" s="8">
        <v>4.8449999999999998</v>
      </c>
      <c r="P26" s="8">
        <v>20</v>
      </c>
    </row>
    <row r="27" spans="1:26" ht="14.25" x14ac:dyDescent="0.2">
      <c r="A27" s="12" t="s">
        <v>365</v>
      </c>
      <c r="B27" s="8">
        <v>-8.1360000000000002E-2</v>
      </c>
      <c r="C27" s="8" t="s">
        <v>366</v>
      </c>
      <c r="D27" s="8" t="s">
        <v>9</v>
      </c>
      <c r="E27" s="8" t="s">
        <v>10</v>
      </c>
      <c r="F27" s="8">
        <v>0.86739999999999995</v>
      </c>
      <c r="G27" s="8"/>
      <c r="H27" s="12" t="s">
        <v>365</v>
      </c>
      <c r="I27" s="8">
        <v>0.89319999999999999</v>
      </c>
      <c r="J27" s="8">
        <v>0.97450000000000003</v>
      </c>
      <c r="K27" s="8">
        <v>-8.1360000000000002E-2</v>
      </c>
      <c r="L27" s="8">
        <v>0.10580000000000001</v>
      </c>
      <c r="M27" s="8">
        <v>6</v>
      </c>
      <c r="N27" s="8">
        <v>6</v>
      </c>
      <c r="O27" s="8">
        <v>1.0880000000000001</v>
      </c>
      <c r="P27" s="8">
        <v>20</v>
      </c>
    </row>
    <row r="28" spans="1:26" ht="14.25" x14ac:dyDescent="0.2">
      <c r="G28" s="12"/>
      <c r="H28" s="8"/>
      <c r="I28" s="8"/>
      <c r="J28" s="8"/>
      <c r="K28" s="8"/>
      <c r="L28" s="8"/>
      <c r="M28" s="8"/>
      <c r="N28" s="8"/>
      <c r="O28" s="8"/>
    </row>
    <row r="29" spans="1:26" ht="15" x14ac:dyDescent="0.25">
      <c r="A29" s="52" t="s">
        <v>823</v>
      </c>
      <c r="B29" s="50">
        <v>1</v>
      </c>
      <c r="C29" s="50">
        <v>2</v>
      </c>
      <c r="D29" s="50">
        <v>3</v>
      </c>
      <c r="E29" s="50">
        <v>4</v>
      </c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4.25" x14ac:dyDescent="0.2">
      <c r="A30" s="17"/>
      <c r="B30" s="68" t="s">
        <v>333</v>
      </c>
      <c r="C30" s="68"/>
      <c r="D30" s="68" t="s">
        <v>836</v>
      </c>
      <c r="E30" s="69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5.5" x14ac:dyDescent="0.2">
      <c r="A31" s="19"/>
      <c r="B31" s="20" t="s">
        <v>335</v>
      </c>
      <c r="C31" s="20" t="s">
        <v>337</v>
      </c>
      <c r="D31" s="20" t="s">
        <v>335</v>
      </c>
      <c r="E31" s="20" t="s">
        <v>337</v>
      </c>
    </row>
    <row r="32" spans="1:26" ht="14.25" x14ac:dyDescent="0.2">
      <c r="A32" s="27">
        <v>1</v>
      </c>
      <c r="B32" s="9">
        <v>0.50276600000000005</v>
      </c>
      <c r="C32" s="9">
        <v>2.933319</v>
      </c>
      <c r="D32" s="9">
        <v>0.44026599999999999</v>
      </c>
      <c r="E32" s="9">
        <v>1.5266709999999999</v>
      </c>
      <c r="P32" s="8"/>
      <c r="Q32" s="8"/>
      <c r="R32" s="8"/>
      <c r="S32" s="8"/>
      <c r="T32" s="8"/>
      <c r="U32" s="8"/>
    </row>
    <row r="33" spans="1:21" ht="14.25" x14ac:dyDescent="0.2">
      <c r="A33" s="27">
        <v>2</v>
      </c>
      <c r="B33" s="9">
        <v>0.84116199999999997</v>
      </c>
      <c r="C33" s="9">
        <v>2.7291500000000002</v>
      </c>
      <c r="D33" s="9">
        <v>0.92104200000000003</v>
      </c>
      <c r="E33" s="9">
        <v>1.663732</v>
      </c>
      <c r="P33" s="8"/>
      <c r="Q33" s="8"/>
      <c r="R33" s="8"/>
      <c r="S33" s="8"/>
      <c r="T33" s="8"/>
      <c r="U33" s="8"/>
    </row>
    <row r="34" spans="1:21" ht="14.25" x14ac:dyDescent="0.2">
      <c r="A34" s="27">
        <v>3</v>
      </c>
      <c r="B34" s="9">
        <v>1.558276</v>
      </c>
      <c r="C34" s="9">
        <v>3.3799000000000001</v>
      </c>
      <c r="D34" s="9">
        <v>1.2210829999999999</v>
      </c>
      <c r="E34" s="9">
        <v>1.6997370000000001</v>
      </c>
    </row>
    <row r="35" spans="1:21" ht="14.25" x14ac:dyDescent="0.2">
      <c r="A35" s="27">
        <v>4</v>
      </c>
      <c r="B35" s="9">
        <v>1.4414210000000001</v>
      </c>
      <c r="C35" s="9">
        <v>3.202061</v>
      </c>
      <c r="D35" s="9">
        <v>0.940469</v>
      </c>
      <c r="E35" s="9">
        <v>1.181495</v>
      </c>
    </row>
    <row r="36" spans="1:21" ht="14.25" x14ac:dyDescent="0.2">
      <c r="A36" s="27">
        <v>5</v>
      </c>
      <c r="B36" s="9">
        <v>0.80920700000000001</v>
      </c>
      <c r="C36" s="9">
        <v>4.5966139999999998</v>
      </c>
      <c r="D36" s="9">
        <v>0.92015000000000002</v>
      </c>
      <c r="E36" s="9">
        <v>1.7578050000000001</v>
      </c>
    </row>
    <row r="37" spans="1:21" ht="14.25" x14ac:dyDescent="0.2">
      <c r="A37" s="27">
        <v>6</v>
      </c>
      <c r="B37" s="9">
        <v>0.84716800000000003</v>
      </c>
      <c r="C37" s="9">
        <v>2.906568</v>
      </c>
      <c r="D37" s="9">
        <v>1.2627660000000001</v>
      </c>
      <c r="E37" s="9">
        <v>2.0022850000000001</v>
      </c>
      <c r="F37" s="3"/>
      <c r="G37" s="3"/>
      <c r="I37" s="12"/>
      <c r="J37" s="12"/>
      <c r="K37" s="8"/>
      <c r="L37" s="8"/>
      <c r="M37" s="8"/>
    </row>
    <row r="38" spans="1:21" ht="14.25" x14ac:dyDescent="0.2">
      <c r="A38" s="27"/>
      <c r="E38" s="3"/>
      <c r="I38" s="8"/>
      <c r="J38" s="8"/>
      <c r="K38" s="8"/>
      <c r="L38" s="8"/>
      <c r="M38" s="8"/>
    </row>
    <row r="39" spans="1:21" ht="15.75" x14ac:dyDescent="0.25">
      <c r="A39" s="7" t="s">
        <v>0</v>
      </c>
      <c r="B39" s="27">
        <f>COUNT(B32:B38)</f>
        <v>6</v>
      </c>
      <c r="C39" s="27">
        <f>COUNT(C32:C38)</f>
        <v>6</v>
      </c>
      <c r="D39" s="27">
        <f>COUNT(D32:D38)</f>
        <v>6</v>
      </c>
      <c r="E39" s="27">
        <f>COUNT(E32:E38)</f>
        <v>6</v>
      </c>
      <c r="I39" s="8"/>
      <c r="J39" s="8"/>
      <c r="K39" s="8"/>
      <c r="L39" s="8"/>
      <c r="M39" s="8"/>
    </row>
    <row r="40" spans="1:21" ht="15.75" x14ac:dyDescent="0.25">
      <c r="A40" s="7" t="s">
        <v>1</v>
      </c>
      <c r="B40" s="47">
        <f>AVERAGE(B32:B38)</f>
        <v>1</v>
      </c>
      <c r="C40" s="47">
        <f>AVERAGE(C32:C38)</f>
        <v>3.2912686666666668</v>
      </c>
      <c r="D40" s="47">
        <f>AVERAGE(D32:D38)</f>
        <v>0.95096266666666651</v>
      </c>
      <c r="E40" s="47">
        <f>AVERAGE(E32:E38)</f>
        <v>1.6386208333333334</v>
      </c>
      <c r="I40" s="8"/>
      <c r="J40" s="8"/>
      <c r="K40" s="8"/>
      <c r="L40" s="8"/>
    </row>
    <row r="41" spans="1:21" ht="15.75" x14ac:dyDescent="0.25">
      <c r="A41" s="7" t="s">
        <v>2</v>
      </c>
      <c r="B41" s="47">
        <f t="shared" ref="B41:E41" si="1">B42/SQRT(B39)</f>
        <v>0.1672079883946937</v>
      </c>
      <c r="C41" s="47">
        <f t="shared" si="1"/>
        <v>0.27759922685479066</v>
      </c>
      <c r="D41" s="47">
        <f t="shared" si="1"/>
        <v>0.12013217474422849</v>
      </c>
      <c r="E41" s="47">
        <f t="shared" si="1"/>
        <v>0.11140302822108425</v>
      </c>
      <c r="I41" s="8"/>
      <c r="J41" s="8"/>
      <c r="K41" s="8"/>
      <c r="L41" s="8"/>
    </row>
    <row r="42" spans="1:21" ht="15.75" x14ac:dyDescent="0.25">
      <c r="A42" s="7" t="s">
        <v>3</v>
      </c>
      <c r="B42" s="47">
        <f>STDEV(B32:B38)</f>
        <v>0.40957425248421087</v>
      </c>
      <c r="C42" s="47">
        <f>STDEV(C32:C38)</f>
        <v>0.67997645878535018</v>
      </c>
      <c r="D42" s="47">
        <f>STDEV(D32:D38)</f>
        <v>0.29426252981422402</v>
      </c>
      <c r="E42" s="47">
        <f>STDEV(E32:E38)</f>
        <v>0.27288057494253076</v>
      </c>
      <c r="I42" s="8"/>
      <c r="J42" s="8"/>
      <c r="K42" s="8"/>
      <c r="L42" s="8"/>
    </row>
    <row r="43" spans="1:21" ht="14.25" x14ac:dyDescent="0.2">
      <c r="I43" s="8"/>
      <c r="J43" s="8"/>
      <c r="K43" s="8"/>
      <c r="L43" s="8"/>
    </row>
    <row r="45" spans="1:21" ht="15.75" x14ac:dyDescent="0.25">
      <c r="A45" s="11" t="s">
        <v>7</v>
      </c>
      <c r="N45" s="8"/>
      <c r="O45" s="8"/>
    </row>
    <row r="46" spans="1:21" ht="14.25" x14ac:dyDescent="0.2">
      <c r="A46" s="12" t="s">
        <v>926</v>
      </c>
      <c r="B46" s="8" t="s">
        <v>15</v>
      </c>
      <c r="C46" s="8" t="s">
        <v>873</v>
      </c>
      <c r="D46" s="8" t="s">
        <v>17</v>
      </c>
      <c r="E46" s="8" t="s">
        <v>18</v>
      </c>
      <c r="F46" s="8" t="s">
        <v>874</v>
      </c>
      <c r="G46" s="8"/>
      <c r="N46" s="8"/>
      <c r="O46" s="8"/>
    </row>
    <row r="47" spans="1:21" ht="14.25" x14ac:dyDescent="0.2">
      <c r="A47" s="12"/>
      <c r="B47" s="8"/>
      <c r="C47" s="8"/>
      <c r="D47" s="8"/>
      <c r="E47" s="8"/>
      <c r="F47" s="8"/>
      <c r="G47" s="8"/>
      <c r="N47" s="8"/>
      <c r="O47" s="8"/>
    </row>
    <row r="48" spans="1:21" ht="14.25" x14ac:dyDescent="0.2">
      <c r="A48" s="12" t="s">
        <v>338</v>
      </c>
      <c r="B48" s="8">
        <v>-2.2909999999999999</v>
      </c>
      <c r="C48" s="8" t="s">
        <v>367</v>
      </c>
      <c r="D48" s="8" t="s">
        <v>12</v>
      </c>
      <c r="E48" s="8" t="s">
        <v>24</v>
      </c>
      <c r="F48" s="8" t="s">
        <v>891</v>
      </c>
      <c r="G48" s="8"/>
      <c r="N48" s="8"/>
      <c r="O48" s="8"/>
    </row>
    <row r="49" spans="1:15" ht="14.25" x14ac:dyDescent="0.2">
      <c r="A49" s="12" t="s">
        <v>357</v>
      </c>
      <c r="B49" s="8">
        <v>4.904E-2</v>
      </c>
      <c r="C49" s="8" t="s">
        <v>368</v>
      </c>
      <c r="D49" s="8" t="s">
        <v>9</v>
      </c>
      <c r="E49" s="8" t="s">
        <v>10</v>
      </c>
      <c r="F49" s="8">
        <v>0.99739999999999995</v>
      </c>
      <c r="G49" s="8"/>
      <c r="N49" s="8"/>
      <c r="O49" s="8"/>
    </row>
    <row r="50" spans="1:15" ht="14.25" x14ac:dyDescent="0.2">
      <c r="A50" s="12" t="s">
        <v>359</v>
      </c>
      <c r="B50" s="8">
        <v>-0.63859999999999995</v>
      </c>
      <c r="C50" s="8" t="s">
        <v>369</v>
      </c>
      <c r="D50" s="8" t="s">
        <v>9</v>
      </c>
      <c r="E50" s="8" t="s">
        <v>10</v>
      </c>
      <c r="F50" s="8">
        <v>9.2799999999999994E-2</v>
      </c>
      <c r="G50" s="8"/>
      <c r="N50" s="8"/>
      <c r="O50" s="8"/>
    </row>
    <row r="51" spans="1:15" ht="14.25" x14ac:dyDescent="0.2">
      <c r="A51" s="12" t="s">
        <v>361</v>
      </c>
      <c r="B51" s="8">
        <v>2.34</v>
      </c>
      <c r="C51" s="8" t="s">
        <v>370</v>
      </c>
      <c r="D51" s="8" t="s">
        <v>12</v>
      </c>
      <c r="E51" s="8" t="s">
        <v>24</v>
      </c>
      <c r="F51" s="8" t="s">
        <v>891</v>
      </c>
      <c r="G51" s="8"/>
      <c r="N51" s="8"/>
      <c r="O51" s="8"/>
    </row>
    <row r="52" spans="1:15" ht="14.25" x14ac:dyDescent="0.2">
      <c r="A52" s="12" t="s">
        <v>363</v>
      </c>
      <c r="B52" s="8">
        <v>1.653</v>
      </c>
      <c r="C52" s="8" t="s">
        <v>371</v>
      </c>
      <c r="D52" s="8" t="s">
        <v>12</v>
      </c>
      <c r="E52" s="8" t="s">
        <v>24</v>
      </c>
      <c r="F52" s="8" t="s">
        <v>891</v>
      </c>
      <c r="G52" s="8"/>
      <c r="N52" s="8"/>
      <c r="O52" s="8"/>
    </row>
    <row r="53" spans="1:15" ht="14.25" x14ac:dyDescent="0.2">
      <c r="A53" s="12" t="s">
        <v>365</v>
      </c>
      <c r="B53" s="8">
        <v>-0.68769999999999998</v>
      </c>
      <c r="C53" s="8" t="s">
        <v>372</v>
      </c>
      <c r="D53" s="8" t="s">
        <v>9</v>
      </c>
      <c r="E53" s="8" t="s">
        <v>10</v>
      </c>
      <c r="F53" s="8">
        <v>6.3799999999999996E-2</v>
      </c>
      <c r="G53" s="8"/>
      <c r="H53" s="8"/>
      <c r="I53" s="8"/>
      <c r="J53" s="8"/>
      <c r="K53" s="8"/>
      <c r="L53" s="8"/>
      <c r="M53" s="8"/>
      <c r="N53" s="8"/>
      <c r="O53" s="8"/>
    </row>
    <row r="54" spans="1:15" ht="14.25" x14ac:dyDescent="0.2">
      <c r="G54" s="12"/>
      <c r="H54" s="8"/>
      <c r="I54" s="8"/>
      <c r="J54" s="8"/>
      <c r="K54" s="8"/>
      <c r="L54" s="8"/>
      <c r="M54" s="8"/>
      <c r="N54" s="8"/>
      <c r="O54" s="8"/>
    </row>
    <row r="55" spans="1:15" ht="14.25" x14ac:dyDescent="0.2">
      <c r="A55" s="12" t="s">
        <v>882</v>
      </c>
      <c r="B55" s="8" t="s">
        <v>883</v>
      </c>
      <c r="C55" s="8" t="s">
        <v>884</v>
      </c>
      <c r="D55" s="8" t="s">
        <v>15</v>
      </c>
      <c r="E55" s="8" t="s">
        <v>885</v>
      </c>
      <c r="F55" s="8" t="s">
        <v>892</v>
      </c>
      <c r="G55" s="8" t="s">
        <v>893</v>
      </c>
      <c r="H55" s="8" t="s">
        <v>888</v>
      </c>
      <c r="I55" s="8" t="s">
        <v>889</v>
      </c>
    </row>
    <row r="56" spans="1:15" ht="14.25" x14ac:dyDescent="0.2">
      <c r="A56" s="12"/>
      <c r="B56" s="8"/>
      <c r="C56" s="8"/>
      <c r="D56" s="8"/>
      <c r="E56" s="8"/>
      <c r="F56" s="8"/>
      <c r="G56" s="8"/>
      <c r="H56" s="8"/>
      <c r="I56" s="8"/>
    </row>
    <row r="57" spans="1:15" ht="14.25" x14ac:dyDescent="0.2">
      <c r="A57" s="12" t="s">
        <v>338</v>
      </c>
      <c r="B57" s="8">
        <v>1</v>
      </c>
      <c r="C57" s="8">
        <v>3.2909999999999999</v>
      </c>
      <c r="D57" s="8">
        <v>-2.2909999999999999</v>
      </c>
      <c r="E57" s="8">
        <v>0.25679999999999997</v>
      </c>
      <c r="F57" s="8">
        <v>6</v>
      </c>
      <c r="G57" s="8">
        <v>6</v>
      </c>
      <c r="H57" s="8">
        <v>12.62</v>
      </c>
      <c r="I57" s="8">
        <v>20</v>
      </c>
    </row>
    <row r="58" spans="1:15" ht="14.25" x14ac:dyDescent="0.2">
      <c r="A58" s="12" t="s">
        <v>357</v>
      </c>
      <c r="B58" s="8">
        <v>1</v>
      </c>
      <c r="C58" s="8">
        <v>0.95099999999999996</v>
      </c>
      <c r="D58" s="8">
        <v>4.904E-2</v>
      </c>
      <c r="E58" s="8">
        <v>0.25679999999999997</v>
      </c>
      <c r="F58" s="8">
        <v>6</v>
      </c>
      <c r="G58" s="8">
        <v>6</v>
      </c>
      <c r="H58" s="8">
        <v>0.27010000000000001</v>
      </c>
      <c r="I58" s="8">
        <v>20</v>
      </c>
    </row>
    <row r="59" spans="1:15" ht="14.25" x14ac:dyDescent="0.2">
      <c r="A59" s="12" t="s">
        <v>359</v>
      </c>
      <c r="B59" s="8">
        <v>1</v>
      </c>
      <c r="C59" s="8">
        <v>1.639</v>
      </c>
      <c r="D59" s="8">
        <v>-0.63859999999999995</v>
      </c>
      <c r="E59" s="8">
        <v>0.25679999999999997</v>
      </c>
      <c r="F59" s="8">
        <v>6</v>
      </c>
      <c r="G59" s="8">
        <v>6</v>
      </c>
      <c r="H59" s="8">
        <v>3.5169999999999999</v>
      </c>
      <c r="I59" s="8">
        <v>20</v>
      </c>
    </row>
    <row r="60" spans="1:15" ht="14.25" x14ac:dyDescent="0.2">
      <c r="A60" s="12" t="s">
        <v>361</v>
      </c>
      <c r="B60" s="8">
        <v>3.2909999999999999</v>
      </c>
      <c r="C60" s="8">
        <v>0.95099999999999996</v>
      </c>
      <c r="D60" s="8">
        <v>2.34</v>
      </c>
      <c r="E60" s="8">
        <v>0.25679999999999997</v>
      </c>
      <c r="F60" s="8">
        <v>6</v>
      </c>
      <c r="G60" s="8">
        <v>6</v>
      </c>
      <c r="H60" s="8">
        <v>12.89</v>
      </c>
      <c r="I60" s="8">
        <v>20</v>
      </c>
    </row>
    <row r="61" spans="1:15" ht="14.25" x14ac:dyDescent="0.2">
      <c r="A61" s="12" t="s">
        <v>363</v>
      </c>
      <c r="B61" s="8">
        <v>3.2909999999999999</v>
      </c>
      <c r="C61" s="8">
        <v>1.639</v>
      </c>
      <c r="D61" s="8">
        <v>1.653</v>
      </c>
      <c r="E61" s="8">
        <v>0.25679999999999997</v>
      </c>
      <c r="F61" s="8">
        <v>6</v>
      </c>
      <c r="G61" s="8">
        <v>6</v>
      </c>
      <c r="H61" s="8">
        <v>9.1020000000000003</v>
      </c>
      <c r="I61" s="8">
        <v>20</v>
      </c>
    </row>
    <row r="62" spans="1:15" ht="14.25" x14ac:dyDescent="0.2">
      <c r="A62" s="12" t="s">
        <v>365</v>
      </c>
      <c r="B62" s="8">
        <v>0.95099999999999996</v>
      </c>
      <c r="C62" s="8">
        <v>1.639</v>
      </c>
      <c r="D62" s="8">
        <v>-0.68769999999999998</v>
      </c>
      <c r="E62" s="8">
        <v>0.25679999999999997</v>
      </c>
      <c r="F62" s="8">
        <v>6</v>
      </c>
      <c r="G62" s="8">
        <v>6</v>
      </c>
      <c r="H62" s="8">
        <v>3.7869999999999999</v>
      </c>
      <c r="I62" s="8">
        <v>20</v>
      </c>
    </row>
  </sheetData>
  <mergeCells count="4">
    <mergeCell ref="B4:C4"/>
    <mergeCell ref="D4:E4"/>
    <mergeCell ref="B30:C30"/>
    <mergeCell ref="D30:E30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J19" sqref="J19"/>
    </sheetView>
  </sheetViews>
  <sheetFormatPr defaultRowHeight="13.5" x14ac:dyDescent="0.15"/>
  <sheetData>
    <row r="1" spans="1:7" ht="18.75" x14ac:dyDescent="0.3">
      <c r="A1" s="44" t="s">
        <v>1085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50">
        <v>4</v>
      </c>
      <c r="F3" s="18"/>
      <c r="G3" s="18"/>
    </row>
    <row r="4" spans="1:7" ht="14.25" x14ac:dyDescent="0.2">
      <c r="A4" s="17"/>
      <c r="B4" s="20" t="s">
        <v>335</v>
      </c>
      <c r="C4" s="68" t="s">
        <v>336</v>
      </c>
      <c r="D4" s="70"/>
      <c r="E4" s="70"/>
      <c r="F4" s="18"/>
      <c r="G4" s="18"/>
    </row>
    <row r="5" spans="1:7" ht="25.5" x14ac:dyDescent="0.2">
      <c r="A5" s="19"/>
      <c r="B5" s="20" t="s">
        <v>373</v>
      </c>
      <c r="C5" s="20" t="s">
        <v>373</v>
      </c>
      <c r="D5" s="20" t="s">
        <v>374</v>
      </c>
      <c r="E5" s="20" t="s">
        <v>375</v>
      </c>
      <c r="F5" s="19"/>
      <c r="G5" s="19"/>
    </row>
    <row r="6" spans="1:7" ht="14.25" x14ac:dyDescent="0.2">
      <c r="A6" s="27">
        <v>1</v>
      </c>
      <c r="B6" s="9">
        <v>0.91166700000000001</v>
      </c>
      <c r="C6" s="9">
        <v>0.56894199999999995</v>
      </c>
      <c r="D6" s="9">
        <v>0.912582</v>
      </c>
      <c r="E6" s="9">
        <v>0.75270000000000004</v>
      </c>
      <c r="F6" s="4"/>
      <c r="G6" s="5"/>
    </row>
    <row r="7" spans="1:7" ht="14.25" x14ac:dyDescent="0.2">
      <c r="A7" s="27">
        <v>2</v>
      </c>
      <c r="B7" s="9">
        <v>0.90597700000000003</v>
      </c>
      <c r="C7" s="9">
        <v>0.62992800000000004</v>
      </c>
      <c r="D7" s="9">
        <v>0.93481300000000001</v>
      </c>
      <c r="E7" s="9">
        <v>0.65739000000000003</v>
      </c>
      <c r="F7" s="4"/>
      <c r="G7" s="5"/>
    </row>
    <row r="8" spans="1:7" ht="14.25" x14ac:dyDescent="0.2">
      <c r="A8" s="27">
        <v>3</v>
      </c>
      <c r="B8" s="9">
        <v>1.143356</v>
      </c>
      <c r="C8" s="9">
        <v>0.36930600000000002</v>
      </c>
      <c r="D8" s="9">
        <v>0.79020400000000002</v>
      </c>
      <c r="E8" s="9">
        <v>0.41431899999999999</v>
      </c>
      <c r="F8" s="4"/>
      <c r="G8" s="5"/>
    </row>
    <row r="9" spans="1:7" ht="14.25" x14ac:dyDescent="0.2">
      <c r="A9" s="27">
        <v>4</v>
      </c>
      <c r="B9" s="9">
        <v>1.0389999999999999</v>
      </c>
      <c r="C9" s="9">
        <v>0.70748</v>
      </c>
      <c r="D9" s="9">
        <v>1.4775700000000001</v>
      </c>
      <c r="E9" s="9">
        <v>0.542852</v>
      </c>
      <c r="F9" s="4"/>
      <c r="G9" s="5"/>
    </row>
    <row r="10" spans="1:7" ht="15.75" x14ac:dyDescent="0.25">
      <c r="A10" s="6"/>
      <c r="E10" s="3"/>
      <c r="F10" s="3"/>
      <c r="G10" s="3"/>
    </row>
    <row r="11" spans="1:7" ht="15.75" x14ac:dyDescent="0.25">
      <c r="A11" s="7" t="s">
        <v>0</v>
      </c>
      <c r="B11" s="27">
        <f>COUNT(B6:B10)</f>
        <v>4</v>
      </c>
      <c r="C11" s="27">
        <f>COUNT(C6:C10)</f>
        <v>4</v>
      </c>
      <c r="D11" s="27">
        <f>COUNT(D6:D10)</f>
        <v>4</v>
      </c>
      <c r="E11" s="27">
        <f>COUNT(E6:E10)</f>
        <v>4</v>
      </c>
      <c r="F11" s="2"/>
      <c r="G11" s="2"/>
    </row>
    <row r="12" spans="1:7" ht="15.75" x14ac:dyDescent="0.25">
      <c r="A12" s="7" t="s">
        <v>1</v>
      </c>
      <c r="B12" s="47">
        <f>AVERAGE(B6:B10)</f>
        <v>1</v>
      </c>
      <c r="C12" s="47">
        <f>AVERAGE(C6:C10)</f>
        <v>0.56891399999999992</v>
      </c>
      <c r="D12" s="47">
        <f>AVERAGE(D6:D10)</f>
        <v>1.02879225</v>
      </c>
      <c r="E12" s="47">
        <f>AVERAGE(E6:E10)</f>
        <v>0.59181525000000001</v>
      </c>
      <c r="F12" s="3"/>
      <c r="G12" s="3"/>
    </row>
    <row r="13" spans="1:7" ht="15.75" x14ac:dyDescent="0.25">
      <c r="A13" s="7" t="s">
        <v>2</v>
      </c>
      <c r="B13" s="47">
        <f t="shared" ref="B13:D13" si="0">B14/SQRT(B11)</f>
        <v>5.6800077871132067E-2</v>
      </c>
      <c r="C13" s="47">
        <f t="shared" si="0"/>
        <v>7.2322540861523232E-2</v>
      </c>
      <c r="D13" s="47">
        <f t="shared" si="0"/>
        <v>0.15293319444797623</v>
      </c>
      <c r="E13" s="47">
        <f>E14/SQRT(E11)</f>
        <v>7.3078878181244408E-2</v>
      </c>
      <c r="F13" s="3"/>
      <c r="G13" s="3"/>
    </row>
    <row r="14" spans="1:7" ht="15.75" x14ac:dyDescent="0.25">
      <c r="A14" s="7" t="s">
        <v>3</v>
      </c>
      <c r="B14" s="47">
        <f>STDEV(B6:B10)</f>
        <v>0.11360015574226413</v>
      </c>
      <c r="C14" s="47">
        <f>STDEV(C6:C10)</f>
        <v>0.14464508172304646</v>
      </c>
      <c r="D14" s="47">
        <f>STDEV(D6:D10)</f>
        <v>0.30586638889595247</v>
      </c>
      <c r="E14" s="47">
        <f>STDEV(E6:E10)</f>
        <v>0.14615775636248882</v>
      </c>
      <c r="F14" s="3"/>
      <c r="G14" s="3"/>
    </row>
    <row r="17" spans="1:9" ht="15.75" x14ac:dyDescent="0.25">
      <c r="A17" s="11" t="s">
        <v>7</v>
      </c>
    </row>
    <row r="18" spans="1:9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  <c r="H18" s="8"/>
      <c r="I18" s="8"/>
    </row>
    <row r="19" spans="1:9" ht="14.25" x14ac:dyDescent="0.2">
      <c r="A19" s="12" t="s">
        <v>41</v>
      </c>
      <c r="B19" s="8">
        <v>0.43109999999999998</v>
      </c>
      <c r="C19" s="8" t="s">
        <v>376</v>
      </c>
      <c r="D19" s="8" t="s">
        <v>12</v>
      </c>
      <c r="E19" s="8" t="s">
        <v>13</v>
      </c>
      <c r="F19" s="8">
        <v>3.5799999999999998E-2</v>
      </c>
      <c r="G19" s="8" t="s">
        <v>927</v>
      </c>
      <c r="H19" s="8"/>
      <c r="I19" s="8"/>
    </row>
    <row r="20" spans="1:9" ht="14.25" x14ac:dyDescent="0.2">
      <c r="A20" s="12" t="s">
        <v>42</v>
      </c>
      <c r="B20" s="8">
        <v>-2.879E-2</v>
      </c>
      <c r="C20" s="8" t="s">
        <v>377</v>
      </c>
      <c r="D20" s="8" t="s">
        <v>9</v>
      </c>
      <c r="E20" s="8" t="s">
        <v>10</v>
      </c>
      <c r="F20" s="8">
        <v>0.99650000000000005</v>
      </c>
      <c r="G20" s="8" t="s">
        <v>929</v>
      </c>
      <c r="H20" s="8"/>
      <c r="I20" s="8"/>
    </row>
    <row r="21" spans="1:9" ht="14.25" x14ac:dyDescent="0.2">
      <c r="A21" s="12" t="s">
        <v>44</v>
      </c>
      <c r="B21" s="8">
        <v>0.40820000000000001</v>
      </c>
      <c r="C21" s="8" t="s">
        <v>378</v>
      </c>
      <c r="D21" s="8" t="s">
        <v>12</v>
      </c>
      <c r="E21" s="8" t="s">
        <v>13</v>
      </c>
      <c r="F21" s="8">
        <v>4.7899999999999998E-2</v>
      </c>
      <c r="G21" s="8" t="s">
        <v>949</v>
      </c>
      <c r="H21" s="8"/>
      <c r="I21" s="8"/>
    </row>
    <row r="22" spans="1:9" ht="14.25" x14ac:dyDescent="0.2">
      <c r="A22" s="12" t="s">
        <v>45</v>
      </c>
      <c r="B22" s="8">
        <v>-0.45989999999999998</v>
      </c>
      <c r="C22" s="8" t="s">
        <v>379</v>
      </c>
      <c r="D22" s="8" t="s">
        <v>12</v>
      </c>
      <c r="E22" s="8" t="s">
        <v>13</v>
      </c>
      <c r="F22" s="8">
        <v>2.47E-2</v>
      </c>
      <c r="G22" s="8" t="s">
        <v>931</v>
      </c>
      <c r="H22" s="8"/>
      <c r="I22" s="8"/>
    </row>
    <row r="23" spans="1:9" ht="14.25" x14ac:dyDescent="0.2">
      <c r="A23" s="12" t="s">
        <v>46</v>
      </c>
      <c r="B23" s="8">
        <v>-2.29E-2</v>
      </c>
      <c r="C23" s="8" t="s">
        <v>380</v>
      </c>
      <c r="D23" s="8" t="s">
        <v>9</v>
      </c>
      <c r="E23" s="8" t="s">
        <v>10</v>
      </c>
      <c r="F23" s="8">
        <v>0.99819999999999998</v>
      </c>
      <c r="G23" s="8" t="s">
        <v>955</v>
      </c>
      <c r="H23" s="8"/>
      <c r="I23" s="8"/>
    </row>
    <row r="24" spans="1:9" ht="14.25" x14ac:dyDescent="0.2">
      <c r="A24" s="12" t="s">
        <v>47</v>
      </c>
      <c r="B24" s="8">
        <v>0.437</v>
      </c>
      <c r="C24" s="8" t="s">
        <v>381</v>
      </c>
      <c r="D24" s="8" t="s">
        <v>12</v>
      </c>
      <c r="E24" s="8" t="s">
        <v>13</v>
      </c>
      <c r="F24" s="8">
        <v>3.32E-2</v>
      </c>
      <c r="G24" s="8" t="s">
        <v>963</v>
      </c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 t="s">
        <v>882</v>
      </c>
      <c r="B26" s="8" t="s">
        <v>883</v>
      </c>
      <c r="C26" s="8" t="s">
        <v>884</v>
      </c>
      <c r="D26" s="8" t="s">
        <v>15</v>
      </c>
      <c r="E26" s="8" t="s">
        <v>885</v>
      </c>
      <c r="F26" s="8" t="s">
        <v>886</v>
      </c>
      <c r="G26" s="8" t="s">
        <v>887</v>
      </c>
      <c r="H26" s="8" t="s">
        <v>888</v>
      </c>
      <c r="I26" s="8" t="s">
        <v>889</v>
      </c>
    </row>
    <row r="27" spans="1:9" ht="14.25" x14ac:dyDescent="0.2">
      <c r="A27" s="12" t="s">
        <v>41</v>
      </c>
      <c r="B27" s="8">
        <v>1</v>
      </c>
      <c r="C27" s="8">
        <v>0.56889999999999996</v>
      </c>
      <c r="D27" s="8">
        <v>0.43109999999999998</v>
      </c>
      <c r="E27" s="8">
        <v>0.13639999999999999</v>
      </c>
      <c r="F27" s="8">
        <v>4</v>
      </c>
      <c r="G27" s="8">
        <v>4</v>
      </c>
      <c r="H27" s="8">
        <v>4.4710000000000001</v>
      </c>
      <c r="I27" s="8">
        <v>12</v>
      </c>
    </row>
    <row r="28" spans="1:9" ht="14.25" x14ac:dyDescent="0.2">
      <c r="A28" s="12" t="s">
        <v>42</v>
      </c>
      <c r="B28" s="8">
        <v>1</v>
      </c>
      <c r="C28" s="8">
        <v>1.0289999999999999</v>
      </c>
      <c r="D28" s="8">
        <v>-2.879E-2</v>
      </c>
      <c r="E28" s="8">
        <v>0.13639999999999999</v>
      </c>
      <c r="F28" s="8">
        <v>4</v>
      </c>
      <c r="G28" s="8">
        <v>4</v>
      </c>
      <c r="H28" s="8">
        <v>0.29859999999999998</v>
      </c>
      <c r="I28" s="8">
        <v>12</v>
      </c>
    </row>
    <row r="29" spans="1:9" ht="14.25" x14ac:dyDescent="0.2">
      <c r="A29" s="12" t="s">
        <v>44</v>
      </c>
      <c r="B29" s="8">
        <v>1</v>
      </c>
      <c r="C29" s="8">
        <v>0.59179999999999999</v>
      </c>
      <c r="D29" s="8">
        <v>0.40820000000000001</v>
      </c>
      <c r="E29" s="8">
        <v>0.13639999999999999</v>
      </c>
      <c r="F29" s="8">
        <v>4</v>
      </c>
      <c r="G29" s="8">
        <v>4</v>
      </c>
      <c r="H29" s="8">
        <v>4.2329999999999997</v>
      </c>
      <c r="I29" s="8">
        <v>12</v>
      </c>
    </row>
    <row r="30" spans="1:9" ht="14.25" x14ac:dyDescent="0.2">
      <c r="A30" s="12" t="s">
        <v>45</v>
      </c>
      <c r="B30" s="8">
        <v>0.56889999999999996</v>
      </c>
      <c r="C30" s="8">
        <v>1.0289999999999999</v>
      </c>
      <c r="D30" s="8">
        <v>-0.45989999999999998</v>
      </c>
      <c r="E30" s="8">
        <v>0.13639999999999999</v>
      </c>
      <c r="F30" s="8">
        <v>4</v>
      </c>
      <c r="G30" s="8">
        <v>4</v>
      </c>
      <c r="H30" s="8">
        <v>4.7699999999999996</v>
      </c>
      <c r="I30" s="8">
        <v>12</v>
      </c>
    </row>
    <row r="31" spans="1:9" ht="14.25" x14ac:dyDescent="0.2">
      <c r="A31" s="12" t="s">
        <v>46</v>
      </c>
      <c r="B31" s="8">
        <v>0.56889999999999996</v>
      </c>
      <c r="C31" s="8">
        <v>0.59179999999999999</v>
      </c>
      <c r="D31" s="8">
        <v>-2.29E-2</v>
      </c>
      <c r="E31" s="8">
        <v>0.13639999999999999</v>
      </c>
      <c r="F31" s="8">
        <v>4</v>
      </c>
      <c r="G31" s="8">
        <v>4</v>
      </c>
      <c r="H31" s="8">
        <v>0.23749999999999999</v>
      </c>
      <c r="I31" s="8">
        <v>12</v>
      </c>
    </row>
    <row r="32" spans="1:9" ht="14.25" x14ac:dyDescent="0.2">
      <c r="A32" s="12" t="s">
        <v>47</v>
      </c>
      <c r="B32" s="8">
        <v>1.0289999999999999</v>
      </c>
      <c r="C32" s="8">
        <v>0.59179999999999999</v>
      </c>
      <c r="D32" s="8">
        <v>0.437</v>
      </c>
      <c r="E32" s="8">
        <v>0.13639999999999999</v>
      </c>
      <c r="F32" s="8">
        <v>4</v>
      </c>
      <c r="G32" s="8">
        <v>4</v>
      </c>
      <c r="H32" s="8">
        <v>4.532</v>
      </c>
      <c r="I32" s="8">
        <v>12</v>
      </c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  <row r="38" spans="1:9" ht="14.25" x14ac:dyDescent="0.2">
      <c r="A38" s="12"/>
      <c r="B38" s="8"/>
      <c r="C38" s="8"/>
      <c r="D38" s="8"/>
      <c r="E38" s="8"/>
      <c r="F38" s="8"/>
      <c r="G38" s="8"/>
      <c r="H38" s="8"/>
      <c r="I38" s="8"/>
    </row>
  </sheetData>
  <mergeCells count="1">
    <mergeCell ref="C4:E4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O27" sqref="O27"/>
    </sheetView>
  </sheetViews>
  <sheetFormatPr defaultRowHeight="13.5" x14ac:dyDescent="0.15"/>
  <sheetData>
    <row r="1" spans="1:7" ht="18.75" x14ac:dyDescent="0.3">
      <c r="A1" s="44" t="s">
        <v>1086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50">
        <v>4</v>
      </c>
      <c r="F3" s="18"/>
      <c r="G3" s="18"/>
    </row>
    <row r="4" spans="1:7" ht="14.25" x14ac:dyDescent="0.2">
      <c r="A4" s="17"/>
      <c r="B4" s="20" t="s">
        <v>382</v>
      </c>
      <c r="C4" s="68" t="s">
        <v>383</v>
      </c>
      <c r="D4" s="70"/>
      <c r="E4" s="70"/>
      <c r="F4" s="18"/>
      <c r="G4" s="18"/>
    </row>
    <row r="5" spans="1:7" ht="15" x14ac:dyDescent="0.2">
      <c r="A5" s="19"/>
      <c r="B5" s="20" t="s">
        <v>384</v>
      </c>
      <c r="C5" s="20" t="s">
        <v>385</v>
      </c>
      <c r="D5" s="20" t="s">
        <v>386</v>
      </c>
      <c r="E5" s="20" t="s">
        <v>387</v>
      </c>
      <c r="F5" s="19"/>
      <c r="G5" s="19"/>
    </row>
    <row r="6" spans="1:7" ht="14.25" x14ac:dyDescent="0.2">
      <c r="A6" s="27">
        <v>1</v>
      </c>
      <c r="B6" s="9">
        <v>1.092624</v>
      </c>
      <c r="C6" s="9">
        <v>1.309024</v>
      </c>
      <c r="D6" s="9">
        <v>1.4794160000000001</v>
      </c>
      <c r="E6" s="9">
        <v>1.198529</v>
      </c>
      <c r="F6" s="4"/>
      <c r="G6" s="5"/>
    </row>
    <row r="7" spans="1:7" ht="14.25" x14ac:dyDescent="0.2">
      <c r="A7" s="27">
        <v>2</v>
      </c>
      <c r="B7" s="9">
        <v>1.09253</v>
      </c>
      <c r="C7" s="9">
        <v>1.038497</v>
      </c>
      <c r="D7" s="9">
        <v>1.308195</v>
      </c>
      <c r="E7" s="9">
        <v>0.89955499999999999</v>
      </c>
      <c r="F7" s="4"/>
      <c r="G7" s="5"/>
    </row>
    <row r="8" spans="1:7" ht="14.25" x14ac:dyDescent="0.2">
      <c r="A8" s="27">
        <v>3</v>
      </c>
      <c r="B8" s="9">
        <v>0.97709000000000001</v>
      </c>
      <c r="C8" s="9">
        <v>1.072856</v>
      </c>
      <c r="D8" s="9">
        <v>1.269728</v>
      </c>
      <c r="E8" s="9">
        <v>0.71482999999999997</v>
      </c>
      <c r="F8" s="4"/>
      <c r="G8" s="5"/>
    </row>
    <row r="9" spans="1:7" ht="14.25" x14ac:dyDescent="0.2">
      <c r="A9" s="27">
        <v>4</v>
      </c>
      <c r="B9" s="9">
        <v>0.93037999999999998</v>
      </c>
      <c r="C9" s="9">
        <v>1.2379150000000001</v>
      </c>
      <c r="D9" s="9">
        <v>1.400112</v>
      </c>
      <c r="E9" s="9">
        <v>0.75051999999999996</v>
      </c>
      <c r="F9" s="4"/>
      <c r="G9" s="5"/>
    </row>
    <row r="10" spans="1:7" ht="14.25" x14ac:dyDescent="0.2">
      <c r="A10" s="27">
        <v>5</v>
      </c>
      <c r="B10" s="9">
        <v>0.90737599999999996</v>
      </c>
      <c r="C10" s="9">
        <v>0.85228099999999996</v>
      </c>
      <c r="D10" s="9">
        <v>1.7831920000000001</v>
      </c>
      <c r="E10" s="9">
        <v>0.53044400000000003</v>
      </c>
      <c r="F10" s="4"/>
      <c r="G10" s="5"/>
    </row>
    <row r="11" spans="1:7" ht="14.25" x14ac:dyDescent="0.2">
      <c r="A11" s="27">
        <v>6</v>
      </c>
      <c r="B11" s="9">
        <v>1</v>
      </c>
      <c r="C11" s="9">
        <v>0.9</v>
      </c>
      <c r="D11" s="9">
        <v>1.2592000000000001</v>
      </c>
      <c r="E11" s="9">
        <v>0.98948599999999998</v>
      </c>
      <c r="F11" s="4"/>
      <c r="G11" s="5"/>
    </row>
    <row r="12" spans="1:7" ht="15.75" x14ac:dyDescent="0.25">
      <c r="A12" s="6"/>
      <c r="E12" s="3"/>
      <c r="F12" s="3"/>
      <c r="G12" s="3"/>
    </row>
    <row r="13" spans="1:7" ht="15.75" x14ac:dyDescent="0.25">
      <c r="A13" s="7" t="s">
        <v>0</v>
      </c>
      <c r="B13" s="27">
        <f>COUNT(B6:B12)</f>
        <v>6</v>
      </c>
      <c r="C13" s="27">
        <f>COUNT(C6:C12)</f>
        <v>6</v>
      </c>
      <c r="D13" s="27">
        <f>COUNT(D6:D12)</f>
        <v>6</v>
      </c>
      <c r="E13" s="27">
        <f>COUNT(E6:E12)</f>
        <v>6</v>
      </c>
      <c r="F13" s="2"/>
      <c r="G13" s="2"/>
    </row>
    <row r="14" spans="1:7" ht="15.75" x14ac:dyDescent="0.25">
      <c r="A14" s="7" t="s">
        <v>1</v>
      </c>
      <c r="B14" s="47">
        <f>AVERAGE(B6:B12)</f>
        <v>1</v>
      </c>
      <c r="C14" s="47">
        <f>AVERAGE(C6:C12)</f>
        <v>1.0684288333333334</v>
      </c>
      <c r="D14" s="47">
        <f>AVERAGE(D6:D12)</f>
        <v>1.4166405</v>
      </c>
      <c r="E14" s="47">
        <f>AVERAGE(E6:E12)</f>
        <v>0.84722733333333344</v>
      </c>
      <c r="F14" s="3"/>
      <c r="G14" s="3"/>
    </row>
    <row r="15" spans="1:7" ht="15.75" x14ac:dyDescent="0.25">
      <c r="A15" s="7" t="s">
        <v>2</v>
      </c>
      <c r="B15" s="47">
        <f>B16/SQRT(B13)</f>
        <v>3.2193179480546306E-2</v>
      </c>
      <c r="C15" s="47">
        <f t="shared" ref="C15:E15" si="0">C16/SQRT(C13)</f>
        <v>7.3624105454403219E-2</v>
      </c>
      <c r="D15" s="47">
        <f t="shared" si="0"/>
        <v>8.0974312188393446E-2</v>
      </c>
      <c r="E15" s="47">
        <f t="shared" si="0"/>
        <v>9.5502463566013412E-2</v>
      </c>
      <c r="F15" s="3"/>
      <c r="G15" s="3"/>
    </row>
    <row r="16" spans="1:7" ht="15.75" x14ac:dyDescent="0.25">
      <c r="A16" s="7" t="s">
        <v>3</v>
      </c>
      <c r="B16" s="47">
        <f>STDEV(B6:B12)</f>
        <v>7.8856862925176047E-2</v>
      </c>
      <c r="C16" s="47">
        <f>STDEV(C6:C12)</f>
        <v>0.1803414911321477</v>
      </c>
      <c r="D16" s="47">
        <f>STDEV(D6:D12)</f>
        <v>0.1983457471343926</v>
      </c>
      <c r="E16" s="47">
        <f>STDEV(E6:E12)</f>
        <v>0.23393230491547401</v>
      </c>
      <c r="F16" s="3"/>
      <c r="G16" s="3"/>
    </row>
    <row r="19" spans="1:9" ht="15.75" x14ac:dyDescent="0.25">
      <c r="A19" s="11" t="s">
        <v>7</v>
      </c>
    </row>
    <row r="20" spans="1:9" ht="14.25" x14ac:dyDescent="0.2">
      <c r="A20" s="12" t="s">
        <v>926</v>
      </c>
      <c r="B20" s="8" t="s">
        <v>15</v>
      </c>
      <c r="C20" s="8" t="s">
        <v>873</v>
      </c>
      <c r="D20" s="8" t="s">
        <v>17</v>
      </c>
      <c r="E20" s="8" t="s">
        <v>18</v>
      </c>
      <c r="F20" s="8" t="s">
        <v>874</v>
      </c>
      <c r="G20" s="8"/>
      <c r="H20" s="8"/>
      <c r="I20" s="8"/>
    </row>
    <row r="21" spans="1:9" ht="14.25" x14ac:dyDescent="0.2">
      <c r="A21" s="12" t="s">
        <v>41</v>
      </c>
      <c r="B21" s="8">
        <v>-6.8430000000000005E-2</v>
      </c>
      <c r="C21" s="8" t="s">
        <v>388</v>
      </c>
      <c r="D21" s="8" t="s">
        <v>9</v>
      </c>
      <c r="E21" s="8" t="s">
        <v>10</v>
      </c>
      <c r="F21" s="8">
        <v>0.91410000000000002</v>
      </c>
      <c r="G21" s="8" t="s">
        <v>927</v>
      </c>
      <c r="H21" s="8"/>
      <c r="I21" s="8"/>
    </row>
    <row r="22" spans="1:9" ht="14.25" x14ac:dyDescent="0.2">
      <c r="A22" s="12" t="s">
        <v>42</v>
      </c>
      <c r="B22" s="8">
        <v>-0.41660000000000003</v>
      </c>
      <c r="C22" s="8" t="s">
        <v>389</v>
      </c>
      <c r="D22" s="8" t="s">
        <v>12</v>
      </c>
      <c r="E22" s="8" t="s">
        <v>43</v>
      </c>
      <c r="F22" s="8">
        <v>4.0000000000000001E-3</v>
      </c>
      <c r="G22" s="8" t="s">
        <v>929</v>
      </c>
      <c r="H22" s="8"/>
      <c r="I22" s="8"/>
    </row>
    <row r="23" spans="1:9" ht="14.25" x14ac:dyDescent="0.2">
      <c r="A23" s="12" t="s">
        <v>44</v>
      </c>
      <c r="B23" s="8">
        <v>0.15279999999999999</v>
      </c>
      <c r="C23" s="8" t="s">
        <v>390</v>
      </c>
      <c r="D23" s="8" t="s">
        <v>9</v>
      </c>
      <c r="E23" s="8" t="s">
        <v>10</v>
      </c>
      <c r="F23" s="8">
        <v>0.48330000000000001</v>
      </c>
      <c r="G23" s="8" t="s">
        <v>949</v>
      </c>
      <c r="H23" s="8"/>
      <c r="I23" s="8"/>
    </row>
    <row r="24" spans="1:9" ht="14.25" x14ac:dyDescent="0.2">
      <c r="A24" s="12" t="s">
        <v>45</v>
      </c>
      <c r="B24" s="8">
        <v>-0.34820000000000001</v>
      </c>
      <c r="C24" s="8" t="s">
        <v>391</v>
      </c>
      <c r="D24" s="8" t="s">
        <v>12</v>
      </c>
      <c r="E24" s="8" t="s">
        <v>13</v>
      </c>
      <c r="F24" s="8">
        <v>1.6899999999999998E-2</v>
      </c>
      <c r="G24" s="8" t="s">
        <v>931</v>
      </c>
      <c r="H24" s="8"/>
      <c r="I24" s="8"/>
    </row>
    <row r="25" spans="1:9" ht="14.25" x14ac:dyDescent="0.2">
      <c r="A25" s="12" t="s">
        <v>46</v>
      </c>
      <c r="B25" s="8">
        <v>0.22120000000000001</v>
      </c>
      <c r="C25" s="8" t="s">
        <v>392</v>
      </c>
      <c r="D25" s="8" t="s">
        <v>9</v>
      </c>
      <c r="E25" s="8" t="s">
        <v>10</v>
      </c>
      <c r="F25" s="8">
        <v>0.18629999999999999</v>
      </c>
      <c r="G25" s="8" t="s">
        <v>955</v>
      </c>
      <c r="H25" s="8"/>
      <c r="I25" s="8"/>
    </row>
    <row r="26" spans="1:9" ht="14.25" x14ac:dyDescent="0.2">
      <c r="A26" s="12" t="s">
        <v>47</v>
      </c>
      <c r="B26" s="8">
        <v>0.56940000000000002</v>
      </c>
      <c r="C26" s="8" t="s">
        <v>393</v>
      </c>
      <c r="D26" s="8" t="s">
        <v>12</v>
      </c>
      <c r="E26" s="8" t="s">
        <v>48</v>
      </c>
      <c r="F26" s="8">
        <v>1E-4</v>
      </c>
      <c r="G26" s="8" t="s">
        <v>963</v>
      </c>
      <c r="H26" s="8"/>
      <c r="I26" s="8"/>
    </row>
    <row r="27" spans="1:9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9" ht="14.25" x14ac:dyDescent="0.2">
      <c r="A28" s="12" t="s">
        <v>882</v>
      </c>
      <c r="B28" s="8" t="s">
        <v>883</v>
      </c>
      <c r="C28" s="8" t="s">
        <v>884</v>
      </c>
      <c r="D28" s="8" t="s">
        <v>15</v>
      </c>
      <c r="E28" s="8" t="s">
        <v>885</v>
      </c>
      <c r="F28" s="8" t="s">
        <v>886</v>
      </c>
      <c r="G28" s="8" t="s">
        <v>887</v>
      </c>
      <c r="H28" s="8" t="s">
        <v>888</v>
      </c>
      <c r="I28" s="8" t="s">
        <v>889</v>
      </c>
    </row>
    <row r="29" spans="1:9" ht="14.25" x14ac:dyDescent="0.2">
      <c r="A29" s="12" t="s">
        <v>41</v>
      </c>
      <c r="B29" s="8">
        <v>1</v>
      </c>
      <c r="C29" s="8">
        <v>1.0680000000000001</v>
      </c>
      <c r="D29" s="8">
        <v>-6.8430000000000005E-2</v>
      </c>
      <c r="E29" s="8">
        <v>0.1052</v>
      </c>
      <c r="F29" s="8">
        <v>6</v>
      </c>
      <c r="G29" s="8">
        <v>6</v>
      </c>
      <c r="H29" s="8">
        <v>0.91990000000000005</v>
      </c>
      <c r="I29" s="8">
        <v>20</v>
      </c>
    </row>
    <row r="30" spans="1:9" ht="14.25" x14ac:dyDescent="0.2">
      <c r="A30" s="12" t="s">
        <v>42</v>
      </c>
      <c r="B30" s="8">
        <v>1</v>
      </c>
      <c r="C30" s="8">
        <v>1.417</v>
      </c>
      <c r="D30" s="8">
        <v>-0.41660000000000003</v>
      </c>
      <c r="E30" s="8">
        <v>0.1052</v>
      </c>
      <c r="F30" s="8">
        <v>6</v>
      </c>
      <c r="G30" s="8">
        <v>6</v>
      </c>
      <c r="H30" s="8">
        <v>5.601</v>
      </c>
      <c r="I30" s="8">
        <v>20</v>
      </c>
    </row>
    <row r="31" spans="1:9" ht="14.25" x14ac:dyDescent="0.2">
      <c r="A31" s="12" t="s">
        <v>44</v>
      </c>
      <c r="B31" s="8">
        <v>1</v>
      </c>
      <c r="C31" s="8">
        <v>0.84719999999999995</v>
      </c>
      <c r="D31" s="8">
        <v>0.15279999999999999</v>
      </c>
      <c r="E31" s="8">
        <v>0.1052</v>
      </c>
      <c r="F31" s="8">
        <v>6</v>
      </c>
      <c r="G31" s="8">
        <v>6</v>
      </c>
      <c r="H31" s="8">
        <v>2.0539999999999998</v>
      </c>
      <c r="I31" s="8">
        <v>20</v>
      </c>
    </row>
    <row r="32" spans="1:9" ht="14.25" x14ac:dyDescent="0.2">
      <c r="A32" s="12" t="s">
        <v>45</v>
      </c>
      <c r="B32" s="8">
        <v>1.0680000000000001</v>
      </c>
      <c r="C32" s="8">
        <v>1.417</v>
      </c>
      <c r="D32" s="8">
        <v>-0.34820000000000001</v>
      </c>
      <c r="E32" s="8">
        <v>0.1052</v>
      </c>
      <c r="F32" s="8">
        <v>6</v>
      </c>
      <c r="G32" s="8">
        <v>6</v>
      </c>
      <c r="H32" s="8">
        <v>4.681</v>
      </c>
      <c r="I32" s="8">
        <v>20</v>
      </c>
    </row>
    <row r="33" spans="1:9" ht="14.25" x14ac:dyDescent="0.2">
      <c r="A33" s="12" t="s">
        <v>46</v>
      </c>
      <c r="B33" s="8">
        <v>1.0680000000000001</v>
      </c>
      <c r="C33" s="8">
        <v>0.84719999999999995</v>
      </c>
      <c r="D33" s="8">
        <v>0.22120000000000001</v>
      </c>
      <c r="E33" s="8">
        <v>0.1052</v>
      </c>
      <c r="F33" s="8">
        <v>6</v>
      </c>
      <c r="G33" s="8">
        <v>6</v>
      </c>
      <c r="H33" s="8">
        <v>2.9740000000000002</v>
      </c>
      <c r="I33" s="8">
        <v>20</v>
      </c>
    </row>
    <row r="34" spans="1:9" ht="14.25" x14ac:dyDescent="0.2">
      <c r="A34" s="12" t="s">
        <v>47</v>
      </c>
      <c r="B34" s="8">
        <v>1.417</v>
      </c>
      <c r="C34" s="8">
        <v>0.84719999999999995</v>
      </c>
      <c r="D34" s="8">
        <v>0.56940000000000002</v>
      </c>
      <c r="E34" s="8">
        <v>0.1052</v>
      </c>
      <c r="F34" s="8">
        <v>6</v>
      </c>
      <c r="G34" s="8">
        <v>6</v>
      </c>
      <c r="H34" s="8">
        <v>7.6550000000000002</v>
      </c>
      <c r="I34" s="8">
        <v>20</v>
      </c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  <row r="38" spans="1:9" ht="14.25" x14ac:dyDescent="0.2">
      <c r="A38" s="12"/>
      <c r="B38" s="8"/>
      <c r="C38" s="8"/>
      <c r="D38" s="8"/>
      <c r="E38" s="8"/>
      <c r="F38" s="8"/>
      <c r="G38" s="8"/>
      <c r="H38" s="8"/>
      <c r="I38" s="8"/>
    </row>
    <row r="39" spans="1:9" ht="14.25" x14ac:dyDescent="0.2">
      <c r="A39" s="12"/>
      <c r="B39" s="8"/>
      <c r="C39" s="8"/>
      <c r="D39" s="8"/>
      <c r="E39" s="8"/>
      <c r="F39" s="8"/>
      <c r="G39" s="8"/>
      <c r="H39" s="8"/>
      <c r="I39" s="8"/>
    </row>
    <row r="40" spans="1:9" ht="14.25" x14ac:dyDescent="0.2">
      <c r="A40" s="12"/>
      <c r="B40" s="8"/>
      <c r="C40" s="8"/>
      <c r="D40" s="8"/>
      <c r="E40" s="8"/>
      <c r="F40" s="8"/>
      <c r="G40" s="8"/>
      <c r="H40" s="8"/>
      <c r="I40" s="8"/>
    </row>
  </sheetData>
  <mergeCells count="1">
    <mergeCell ref="C4:E4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workbookViewId="0">
      <selection activeCell="C30" sqref="C30"/>
    </sheetView>
  </sheetViews>
  <sheetFormatPr defaultRowHeight="13.5" x14ac:dyDescent="0.15"/>
  <cols>
    <col min="1" max="1" width="27.875" bestFit="1" customWidth="1"/>
    <col min="2" max="7" width="11.375" customWidth="1"/>
  </cols>
  <sheetData>
    <row r="1" spans="1:30" ht="18.75" x14ac:dyDescent="0.3">
      <c r="A1" s="44" t="s">
        <v>1087</v>
      </c>
    </row>
    <row r="2" spans="1:30" s="18" customFormat="1" ht="15" x14ac:dyDescent="0.25">
      <c r="A2" s="17"/>
      <c r="B2" s="50">
        <v>1</v>
      </c>
      <c r="C2" s="50">
        <v>2</v>
      </c>
      <c r="D2" s="50">
        <v>3</v>
      </c>
      <c r="E2" s="22"/>
      <c r="F2" s="22"/>
      <c r="G2" s="22"/>
    </row>
    <row r="3" spans="1:30" s="21" customFormat="1" ht="17.25" customHeight="1" x14ac:dyDescent="0.2">
      <c r="A3" s="19"/>
      <c r="B3" s="20" t="s">
        <v>806</v>
      </c>
      <c r="C3" s="20" t="s">
        <v>801</v>
      </c>
      <c r="D3" s="20" t="s">
        <v>805</v>
      </c>
      <c r="E3" s="20"/>
      <c r="F3" s="20"/>
      <c r="G3" s="20"/>
    </row>
    <row r="4" spans="1:30" ht="14.25" x14ac:dyDescent="0.2">
      <c r="A4" s="27">
        <v>1</v>
      </c>
      <c r="B4" s="9">
        <v>0.994757</v>
      </c>
      <c r="C4" s="9">
        <v>0.95808700000000002</v>
      </c>
      <c r="D4" s="9">
        <v>0.65784100000000001</v>
      </c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30" ht="14.25" x14ac:dyDescent="0.2">
      <c r="A5" s="27">
        <v>2</v>
      </c>
      <c r="B5" s="9">
        <v>1.0052430000000001</v>
      </c>
      <c r="C5" s="9">
        <v>0.86489899999999997</v>
      </c>
      <c r="D5" s="9">
        <v>0.72916400000000003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0" ht="14.25" x14ac:dyDescent="0.2">
      <c r="A6" s="27">
        <v>3</v>
      </c>
      <c r="B6" s="9">
        <v>0.94088499999999997</v>
      </c>
      <c r="C6" s="9">
        <v>0.97887100000000005</v>
      </c>
      <c r="D6" s="9">
        <v>0.54076900000000006</v>
      </c>
      <c r="E6" s="9"/>
      <c r="F6" s="9"/>
      <c r="G6" s="9"/>
      <c r="H6" s="8"/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x14ac:dyDescent="0.2">
      <c r="A7" s="27">
        <v>4</v>
      </c>
      <c r="B7" s="9">
        <v>1.059115</v>
      </c>
      <c r="C7" s="9">
        <v>0.69563699999999995</v>
      </c>
      <c r="D7" s="9">
        <v>0.44667800000000002</v>
      </c>
      <c r="E7" s="9"/>
      <c r="F7" s="9"/>
      <c r="G7" s="9"/>
      <c r="H7" s="8"/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x14ac:dyDescent="0.25">
      <c r="A8" s="6"/>
      <c r="G8" s="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30" ht="15.75" x14ac:dyDescent="0.25">
      <c r="A9" s="7" t="s">
        <v>0</v>
      </c>
      <c r="B9" s="27">
        <f>COUNT(B4:B8)</f>
        <v>4</v>
      </c>
      <c r="C9" s="27">
        <f>COUNT(C4:C8)</f>
        <v>4</v>
      </c>
      <c r="D9" s="27">
        <f>COUNT(D4:D8)</f>
        <v>4</v>
      </c>
      <c r="E9" s="2"/>
      <c r="F9" s="2"/>
      <c r="G9" s="2"/>
      <c r="H9" s="8"/>
      <c r="I9" s="8"/>
      <c r="J9" s="8"/>
      <c r="K9" s="8"/>
    </row>
    <row r="10" spans="1:30" ht="15.75" x14ac:dyDescent="0.25">
      <c r="A10" s="7" t="s">
        <v>1</v>
      </c>
      <c r="B10" s="47">
        <f>AVERAGE(B4:B8)</f>
        <v>1</v>
      </c>
      <c r="C10" s="47">
        <f>AVERAGE(C4:C8)</f>
        <v>0.87437350000000003</v>
      </c>
      <c r="D10" s="47">
        <f>AVERAGE(D4:D8)</f>
        <v>0.59361300000000006</v>
      </c>
      <c r="E10" s="3"/>
      <c r="F10" s="3"/>
      <c r="G10" s="3"/>
      <c r="H10" s="8"/>
      <c r="I10" s="8"/>
      <c r="J10" s="8"/>
      <c r="K10" s="8"/>
      <c r="M10" s="8"/>
      <c r="N10" s="8"/>
      <c r="O10" s="8"/>
      <c r="Q10" s="8"/>
      <c r="R10" s="8"/>
      <c r="S10" s="8"/>
      <c r="U10" s="8"/>
      <c r="V10" s="8"/>
      <c r="W10" s="8"/>
    </row>
    <row r="11" spans="1:30" ht="15.75" x14ac:dyDescent="0.25">
      <c r="A11" s="7" t="s">
        <v>2</v>
      </c>
      <c r="B11" s="47">
        <f t="shared" ref="B11:D11" si="0">B12/SQRT(B9)</f>
        <v>2.4228331466831704E-2</v>
      </c>
      <c r="C11" s="47">
        <f t="shared" si="0"/>
        <v>6.4526596694050656E-2</v>
      </c>
      <c r="D11" s="47">
        <f t="shared" si="0"/>
        <v>6.2504461271443143E-2</v>
      </c>
      <c r="E11" s="3"/>
      <c r="F11" s="3"/>
      <c r="G11" s="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30" ht="15.75" x14ac:dyDescent="0.25">
      <c r="A12" s="7" t="s">
        <v>3</v>
      </c>
      <c r="B12" s="47">
        <f>STDEV(B4:B8)</f>
        <v>4.8456662933663408E-2</v>
      </c>
      <c r="C12" s="47">
        <f>STDEV(C4:C8)</f>
        <v>0.12905319338810131</v>
      </c>
      <c r="D12" s="47">
        <f>STDEV(D4:D8)</f>
        <v>0.12500892254288629</v>
      </c>
      <c r="E12" s="3"/>
      <c r="F12" s="3"/>
      <c r="G12" s="3"/>
      <c r="J12" s="8"/>
      <c r="K12" s="8"/>
      <c r="L12" s="8"/>
      <c r="M12" s="8"/>
      <c r="N12" s="8"/>
      <c r="O12" s="8"/>
      <c r="P12" s="8"/>
      <c r="Q12" s="8"/>
      <c r="R12" s="8"/>
      <c r="S12" s="8"/>
      <c r="U12" s="8"/>
      <c r="V12" s="8"/>
      <c r="W12" s="8"/>
    </row>
    <row r="13" spans="1:30" ht="14.25" x14ac:dyDescent="0.2">
      <c r="J13" s="8"/>
      <c r="K13" s="8"/>
      <c r="L13" s="8"/>
      <c r="M13" s="8"/>
      <c r="N13" s="8"/>
      <c r="O13" s="8"/>
      <c r="P13" s="8"/>
      <c r="Q13" s="8"/>
      <c r="R13" s="8"/>
      <c r="S13" s="8"/>
      <c r="U13" s="8"/>
      <c r="V13" s="8"/>
      <c r="W13" s="8"/>
    </row>
    <row r="14" spans="1:3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30" ht="15.75" x14ac:dyDescent="0.25">
      <c r="A15" s="11" t="s">
        <v>7</v>
      </c>
      <c r="J15" s="8"/>
      <c r="K15" s="8"/>
      <c r="N15" s="8"/>
      <c r="Q15" s="8"/>
      <c r="R15" s="8"/>
      <c r="S15" s="8"/>
    </row>
    <row r="16" spans="1:30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</row>
    <row r="17" spans="1:13" ht="14.25" x14ac:dyDescent="0.2">
      <c r="A17" s="12" t="s">
        <v>1089</v>
      </c>
      <c r="B17" s="8">
        <v>0.12559999999999999</v>
      </c>
      <c r="C17" s="8" t="s">
        <v>802</v>
      </c>
      <c r="D17" s="8" t="s">
        <v>9</v>
      </c>
      <c r="E17" s="8" t="s">
        <v>10</v>
      </c>
      <c r="F17" s="8">
        <v>0.27400000000000002</v>
      </c>
      <c r="G17" s="8" t="s">
        <v>927</v>
      </c>
      <c r="H17" s="8"/>
      <c r="I17" s="8"/>
    </row>
    <row r="18" spans="1:13" ht="14.25" x14ac:dyDescent="0.2">
      <c r="A18" s="12" t="s">
        <v>1075</v>
      </c>
      <c r="B18" s="8">
        <v>0.40639999999999998</v>
      </c>
      <c r="C18" s="8" t="s">
        <v>803</v>
      </c>
      <c r="D18" s="8" t="s">
        <v>12</v>
      </c>
      <c r="E18" s="8" t="s">
        <v>43</v>
      </c>
      <c r="F18" s="8">
        <v>1.1999999999999999E-3</v>
      </c>
      <c r="G18" s="8" t="s">
        <v>929</v>
      </c>
      <c r="H18" s="8"/>
      <c r="I18" s="8"/>
      <c r="J18" s="8"/>
      <c r="K18" s="8"/>
      <c r="L18" s="8"/>
      <c r="M18" s="8"/>
    </row>
    <row r="19" spans="1:13" ht="14.25" x14ac:dyDescent="0.2">
      <c r="A19" s="12" t="s">
        <v>1090</v>
      </c>
      <c r="B19" s="8">
        <v>0.28079999999999999</v>
      </c>
      <c r="C19" s="8" t="s">
        <v>804</v>
      </c>
      <c r="D19" s="8" t="s">
        <v>12</v>
      </c>
      <c r="E19" s="8" t="s">
        <v>13</v>
      </c>
      <c r="F19" s="8">
        <v>1.24E-2</v>
      </c>
      <c r="G19" s="8" t="s">
        <v>931</v>
      </c>
      <c r="H19" s="8"/>
      <c r="I19" s="8"/>
      <c r="J19" s="8"/>
      <c r="K19" s="8"/>
      <c r="L19" s="8"/>
      <c r="M19" s="8"/>
    </row>
    <row r="20" spans="1:13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13" ht="14.25" x14ac:dyDescent="0.2">
      <c r="A22" s="12" t="s">
        <v>1089</v>
      </c>
      <c r="B22" s="8">
        <v>1</v>
      </c>
      <c r="C22" s="8">
        <v>0.87439999999999996</v>
      </c>
      <c r="D22" s="8">
        <v>0.12559999999999999</v>
      </c>
      <c r="E22" s="8">
        <v>7.5969999999999996E-2</v>
      </c>
      <c r="F22" s="8">
        <v>4</v>
      </c>
      <c r="G22" s="8">
        <v>4</v>
      </c>
      <c r="H22" s="8">
        <v>2.339</v>
      </c>
      <c r="I22" s="8">
        <v>9</v>
      </c>
    </row>
    <row r="23" spans="1:13" ht="14.25" x14ac:dyDescent="0.2">
      <c r="A23" s="12" t="s">
        <v>1075</v>
      </c>
      <c r="B23" s="8">
        <v>1</v>
      </c>
      <c r="C23" s="8">
        <v>0.59360000000000002</v>
      </c>
      <c r="D23" s="8">
        <v>0.40639999999999998</v>
      </c>
      <c r="E23" s="8">
        <v>7.5969999999999996E-2</v>
      </c>
      <c r="F23" s="8">
        <v>4</v>
      </c>
      <c r="G23" s="8">
        <v>4</v>
      </c>
      <c r="H23" s="8">
        <v>7.5650000000000004</v>
      </c>
      <c r="I23" s="8">
        <v>9</v>
      </c>
    </row>
    <row r="24" spans="1:13" ht="14.25" x14ac:dyDescent="0.2">
      <c r="A24" s="12" t="s">
        <v>1090</v>
      </c>
      <c r="B24" s="8">
        <v>0.87439999999999996</v>
      </c>
      <c r="C24" s="8">
        <v>0.59360000000000002</v>
      </c>
      <c r="D24" s="8">
        <v>0.28079999999999999</v>
      </c>
      <c r="E24" s="8">
        <v>7.5969999999999996E-2</v>
      </c>
      <c r="F24" s="8">
        <v>4</v>
      </c>
      <c r="G24" s="8">
        <v>4</v>
      </c>
      <c r="H24" s="8">
        <v>5.226</v>
      </c>
      <c r="I24" s="8">
        <v>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B12" sqref="B12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0" ht="18.75" x14ac:dyDescent="0.3">
      <c r="A1" s="44" t="s">
        <v>690</v>
      </c>
    </row>
    <row r="2" spans="1:10" ht="15" x14ac:dyDescent="0.2">
      <c r="A2" s="1"/>
      <c r="B2" s="10" t="s">
        <v>817</v>
      </c>
      <c r="C2" s="10" t="s">
        <v>36</v>
      </c>
      <c r="D2" s="10"/>
      <c r="E2" s="1"/>
      <c r="I2" s="8"/>
      <c r="J2" s="8"/>
    </row>
    <row r="3" spans="1:10" ht="14.25" x14ac:dyDescent="0.2">
      <c r="A3" s="27">
        <v>1</v>
      </c>
      <c r="B3" s="9">
        <v>1.3259000000000001</v>
      </c>
      <c r="C3" s="9">
        <v>6.8210980000000001</v>
      </c>
      <c r="D3" s="9"/>
      <c r="E3" s="3"/>
    </row>
    <row r="4" spans="1:10" ht="14.25" x14ac:dyDescent="0.2">
      <c r="A4" s="27">
        <v>2</v>
      </c>
      <c r="B4" s="9">
        <v>0.75891299999999995</v>
      </c>
      <c r="C4" s="9">
        <v>6.4539150000000003</v>
      </c>
      <c r="D4" s="9"/>
      <c r="E4" s="3"/>
    </row>
    <row r="5" spans="1:10" ht="14.25" x14ac:dyDescent="0.2">
      <c r="A5" s="27">
        <v>3</v>
      </c>
      <c r="B5" s="9">
        <v>0.77545699999999995</v>
      </c>
      <c r="C5" s="9">
        <v>6.7453089999999998</v>
      </c>
      <c r="D5" s="9"/>
      <c r="E5" s="3"/>
    </row>
    <row r="6" spans="1:10" ht="14.25" x14ac:dyDescent="0.2">
      <c r="A6" s="27">
        <v>4</v>
      </c>
      <c r="B6" s="9">
        <v>1.2328319999999999</v>
      </c>
      <c r="C6" s="9">
        <v>7.9513259999999999</v>
      </c>
      <c r="D6" s="9"/>
      <c r="E6" s="3"/>
    </row>
    <row r="7" spans="1:10" ht="14.25" x14ac:dyDescent="0.2">
      <c r="A7" s="27">
        <v>5</v>
      </c>
      <c r="B7" s="9">
        <v>1.4568730000000001</v>
      </c>
      <c r="C7" s="9">
        <v>7.9441600000000001</v>
      </c>
      <c r="D7" s="9"/>
      <c r="E7" s="3"/>
    </row>
    <row r="8" spans="1:10" ht="14.25" x14ac:dyDescent="0.2">
      <c r="A8" s="27">
        <v>6</v>
      </c>
      <c r="B8" s="9">
        <v>0.54637100000000005</v>
      </c>
      <c r="C8" s="9">
        <v>8.8608069999999994</v>
      </c>
      <c r="D8" s="9"/>
      <c r="E8" s="3"/>
    </row>
    <row r="9" spans="1:10" ht="14.25" x14ac:dyDescent="0.2">
      <c r="A9" s="27">
        <v>7</v>
      </c>
      <c r="B9" s="9">
        <v>0.90365399999999996</v>
      </c>
      <c r="C9" s="9"/>
      <c r="D9" s="9"/>
      <c r="E9" s="3"/>
    </row>
    <row r="10" spans="1:10" ht="15.75" x14ac:dyDescent="0.25">
      <c r="A10" s="6"/>
      <c r="E10" s="3"/>
    </row>
    <row r="11" spans="1:10" ht="14.25" x14ac:dyDescent="0.2">
      <c r="A11" s="12" t="s">
        <v>20</v>
      </c>
      <c r="B11" s="8"/>
      <c r="C11" s="27"/>
      <c r="D11" s="2"/>
      <c r="E11" s="2"/>
    </row>
    <row r="12" spans="1:10" ht="14.25" x14ac:dyDescent="0.2">
      <c r="A12" s="12" t="s">
        <v>21</v>
      </c>
      <c r="B12" s="8" t="s">
        <v>891</v>
      </c>
      <c r="C12" s="47"/>
      <c r="D12" s="3"/>
      <c r="E12" s="3"/>
    </row>
    <row r="13" spans="1:10" ht="14.25" x14ac:dyDescent="0.2">
      <c r="A13" s="12" t="s">
        <v>23</v>
      </c>
      <c r="B13" s="8" t="s">
        <v>24</v>
      </c>
      <c r="C13" s="47"/>
      <c r="D13" s="3"/>
      <c r="E13" s="3"/>
    </row>
    <row r="14" spans="1:10" ht="14.25" x14ac:dyDescent="0.2">
      <c r="A14" s="12" t="s">
        <v>932</v>
      </c>
      <c r="B14" s="8" t="s">
        <v>12</v>
      </c>
      <c r="C14" s="47"/>
      <c r="D14" s="3"/>
      <c r="E14" s="3"/>
    </row>
    <row r="15" spans="1:10" ht="14.25" x14ac:dyDescent="0.2">
      <c r="A15" s="12" t="s">
        <v>26</v>
      </c>
      <c r="B15" s="8" t="s">
        <v>27</v>
      </c>
      <c r="C15" s="9"/>
    </row>
    <row r="16" spans="1:10" ht="14.25" x14ac:dyDescent="0.2">
      <c r="A16" s="12" t="s">
        <v>28</v>
      </c>
      <c r="B16" s="8" t="s">
        <v>936</v>
      </c>
    </row>
    <row r="17" spans="1:2" ht="15.75" x14ac:dyDescent="0.25">
      <c r="A17" s="11"/>
    </row>
    <row r="19" spans="1:2" ht="14.25" x14ac:dyDescent="0.2">
      <c r="A19" s="12"/>
      <c r="B19" s="8"/>
    </row>
    <row r="20" spans="1:2" ht="14.25" x14ac:dyDescent="0.2">
      <c r="A20" s="12"/>
      <c r="B20" s="8"/>
    </row>
    <row r="21" spans="1:2" ht="14.25" x14ac:dyDescent="0.2">
      <c r="A21" s="12"/>
      <c r="B21" s="8"/>
    </row>
    <row r="22" spans="1:2" ht="14.25" x14ac:dyDescent="0.2">
      <c r="A22" s="12"/>
      <c r="B22" s="8"/>
    </row>
    <row r="23" spans="1:2" ht="14.25" x14ac:dyDescent="0.2">
      <c r="A23" s="12"/>
      <c r="B23" s="8"/>
    </row>
    <row r="24" spans="1:2" ht="14.25" x14ac:dyDescent="0.2">
      <c r="A24" s="12"/>
      <c r="B24" s="8"/>
    </row>
    <row r="35" spans="14:15" ht="14.25" x14ac:dyDescent="0.2">
      <c r="N35" s="10"/>
      <c r="O35" s="10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workbookViewId="0">
      <selection activeCell="H12" sqref="H12"/>
    </sheetView>
  </sheetViews>
  <sheetFormatPr defaultRowHeight="13.5" x14ac:dyDescent="0.15"/>
  <cols>
    <col min="1" max="1" width="15.125" customWidth="1"/>
    <col min="2" max="7" width="11.375" customWidth="1"/>
  </cols>
  <sheetData>
    <row r="1" spans="1:30" ht="18.75" x14ac:dyDescent="0.3">
      <c r="A1" s="44" t="s">
        <v>1088</v>
      </c>
    </row>
    <row r="2" spans="1:30" s="18" customFormat="1" ht="15" x14ac:dyDescent="0.25">
      <c r="A2" s="17"/>
      <c r="B2" s="50">
        <v>1</v>
      </c>
      <c r="C2" s="50">
        <v>2</v>
      </c>
      <c r="D2" s="50">
        <v>3</v>
      </c>
      <c r="E2" s="22"/>
      <c r="F2" s="22"/>
      <c r="G2" s="22"/>
    </row>
    <row r="3" spans="1:30" s="21" customFormat="1" ht="17.25" customHeight="1" x14ac:dyDescent="0.2">
      <c r="A3" s="19"/>
      <c r="B3" s="20" t="s">
        <v>806</v>
      </c>
      <c r="C3" s="20" t="s">
        <v>807</v>
      </c>
      <c r="D3" s="20" t="s">
        <v>808</v>
      </c>
      <c r="E3" s="20"/>
      <c r="F3" s="20"/>
      <c r="G3" s="20"/>
    </row>
    <row r="4" spans="1:30" ht="14.25" x14ac:dyDescent="0.2">
      <c r="A4" s="27">
        <v>1</v>
      </c>
      <c r="B4" s="9">
        <v>0.90924150000000004</v>
      </c>
      <c r="C4" s="9">
        <v>0.41407539999999998</v>
      </c>
      <c r="D4" s="9">
        <v>0.99635300000000004</v>
      </c>
      <c r="E4" s="9"/>
      <c r="F4" s="9"/>
      <c r="G4" s="9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30" ht="14.25" x14ac:dyDescent="0.2">
      <c r="A5" s="27">
        <v>2</v>
      </c>
      <c r="B5" s="9">
        <v>1.0907579999999999</v>
      </c>
      <c r="C5" s="9">
        <v>0.66998740000000001</v>
      </c>
      <c r="D5" s="9">
        <v>0.87851000000000001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0" ht="14.25" x14ac:dyDescent="0.2">
      <c r="A6" s="27">
        <v>3</v>
      </c>
      <c r="B6" s="9">
        <v>1.0079290000000001</v>
      </c>
      <c r="C6" s="9">
        <v>0.78068630000000006</v>
      </c>
      <c r="D6" s="9">
        <v>1.0132950000000001</v>
      </c>
      <c r="E6" s="9"/>
      <c r="F6" s="9"/>
      <c r="G6" s="9"/>
      <c r="H6" s="8"/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x14ac:dyDescent="0.2">
      <c r="A7" s="27">
        <v>4</v>
      </c>
      <c r="B7" s="9">
        <v>0.99207069999999997</v>
      </c>
      <c r="C7" s="9">
        <v>0.63499629999999996</v>
      </c>
      <c r="D7" s="9">
        <v>1.0068680000000001</v>
      </c>
      <c r="E7" s="9"/>
      <c r="F7" s="9"/>
      <c r="G7" s="9"/>
      <c r="H7" s="8"/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4.25" x14ac:dyDescent="0.2">
      <c r="A8" s="27">
        <v>5</v>
      </c>
      <c r="B8" s="9">
        <v>0.97556860000000001</v>
      </c>
      <c r="C8" s="9">
        <v>0.56360449999999995</v>
      </c>
      <c r="D8" s="9">
        <v>0.74738499999999997</v>
      </c>
      <c r="E8" s="9"/>
      <c r="F8" s="9"/>
      <c r="G8" s="9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4.25" x14ac:dyDescent="0.2">
      <c r="A9" s="27">
        <v>6</v>
      </c>
      <c r="B9" s="9">
        <v>1.0244310000000001</v>
      </c>
      <c r="C9" s="9">
        <v>0.55442049999999998</v>
      </c>
      <c r="D9" s="9">
        <v>0.773613</v>
      </c>
      <c r="E9" s="9"/>
      <c r="F9" s="9"/>
      <c r="G9" s="9"/>
      <c r="H9" s="8"/>
      <c r="I9" s="8"/>
      <c r="J9" s="8"/>
      <c r="K9" s="8"/>
      <c r="L9" s="1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.75" x14ac:dyDescent="0.25">
      <c r="A10" s="6"/>
      <c r="G10" s="3"/>
      <c r="H10" s="8"/>
      <c r="I10" s="8"/>
      <c r="J10" s="8"/>
      <c r="K10" s="8"/>
      <c r="L10" s="8"/>
      <c r="P10" s="8"/>
      <c r="Q10" s="8"/>
      <c r="R10" s="8"/>
      <c r="S10" s="8"/>
      <c r="T10" s="8"/>
      <c r="U10" s="8"/>
      <c r="V10" s="8"/>
      <c r="W10" s="8"/>
    </row>
    <row r="11" spans="1:30" ht="15.75" x14ac:dyDescent="0.25">
      <c r="A11" s="7" t="s">
        <v>0</v>
      </c>
      <c r="B11" s="27">
        <f>COUNT(B4:B10)</f>
        <v>6</v>
      </c>
      <c r="C11" s="27">
        <f>COUNT(C4:C10)</f>
        <v>6</v>
      </c>
      <c r="D11" s="27">
        <f>COUNT(D4:D10)</f>
        <v>6</v>
      </c>
      <c r="E11" s="2"/>
      <c r="F11" s="2"/>
      <c r="G11" s="2"/>
      <c r="H11" s="8"/>
      <c r="I11" s="8"/>
      <c r="J11" s="8"/>
      <c r="K11" s="8"/>
    </row>
    <row r="12" spans="1:30" ht="15.75" x14ac:dyDescent="0.25">
      <c r="A12" s="7" t="s">
        <v>1</v>
      </c>
      <c r="B12" s="47">
        <f>AVERAGE(B4:B10)</f>
        <v>0.99999979999999999</v>
      </c>
      <c r="C12" s="47">
        <f>AVERAGE(C4:C10)</f>
        <v>0.60296173333333336</v>
      </c>
      <c r="D12" s="47">
        <f>AVERAGE(D4:D10)</f>
        <v>0.90267066666666651</v>
      </c>
      <c r="E12" s="3"/>
      <c r="F12" s="3"/>
      <c r="G12" s="3"/>
      <c r="H12" s="8"/>
      <c r="I12" s="8"/>
      <c r="J12" s="8"/>
      <c r="K12" s="8"/>
      <c r="Q12" s="8"/>
      <c r="R12" s="8"/>
      <c r="S12" s="8"/>
      <c r="U12" s="8"/>
      <c r="V12" s="8"/>
      <c r="W12" s="8"/>
    </row>
    <row r="13" spans="1:30" ht="15.75" x14ac:dyDescent="0.25">
      <c r="A13" s="7" t="s">
        <v>2</v>
      </c>
      <c r="B13" s="47">
        <f t="shared" ref="B13:D13" si="0">B14/SQRT(B11)</f>
        <v>2.4354075492245632E-2</v>
      </c>
      <c r="C13" s="47">
        <f t="shared" si="0"/>
        <v>5.0559524364776606E-2</v>
      </c>
      <c r="D13" s="47">
        <f t="shared" si="0"/>
        <v>4.9404609902766065E-2</v>
      </c>
      <c r="E13" s="3"/>
      <c r="F13" s="3"/>
      <c r="G13" s="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30" ht="15.75" x14ac:dyDescent="0.25">
      <c r="A14" s="7" t="s">
        <v>3</v>
      </c>
      <c r="B14" s="47">
        <f>STDEV(B4:B10)</f>
        <v>5.9655058113222852E-2</v>
      </c>
      <c r="C14" s="47">
        <f>STDEV(C4:C10)</f>
        <v>0.12384503633151646</v>
      </c>
      <c r="D14" s="47">
        <f>STDEV(D4:D10)</f>
        <v>0.1210160852030297</v>
      </c>
      <c r="E14" s="3"/>
      <c r="F14" s="3"/>
      <c r="G14" s="3"/>
      <c r="J14" s="8"/>
      <c r="K14" s="8"/>
      <c r="L14" s="8"/>
      <c r="M14" s="8"/>
      <c r="N14" s="8"/>
      <c r="O14" s="8"/>
      <c r="P14" s="8"/>
      <c r="Q14" s="8"/>
      <c r="R14" s="8"/>
      <c r="S14" s="8"/>
      <c r="U14" s="8"/>
      <c r="V14" s="8"/>
      <c r="W14" s="8"/>
    </row>
    <row r="15" spans="1:30" ht="14.25" x14ac:dyDescent="0.2">
      <c r="J15" s="8"/>
      <c r="K15" s="8"/>
      <c r="L15" s="8"/>
      <c r="M15" s="8"/>
      <c r="N15" s="8"/>
      <c r="O15" s="8"/>
      <c r="P15" s="8"/>
      <c r="Q15" s="8"/>
      <c r="R15" s="8"/>
      <c r="S15" s="8"/>
      <c r="U15" s="8"/>
      <c r="V15" s="8"/>
      <c r="W15" s="8"/>
    </row>
    <row r="16" spans="1:30" ht="14.25" x14ac:dyDescent="0.2"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75" x14ac:dyDescent="0.25">
      <c r="A17" s="11" t="s">
        <v>7</v>
      </c>
      <c r="J17" s="8"/>
      <c r="K17" s="8"/>
      <c r="M17" s="8"/>
      <c r="N17" s="8"/>
      <c r="O17" s="8"/>
      <c r="Q17" s="8"/>
      <c r="R17" s="8"/>
      <c r="S17" s="8"/>
    </row>
    <row r="18" spans="1:19" ht="14.25" x14ac:dyDescent="0.2">
      <c r="A18" s="12" t="s">
        <v>926</v>
      </c>
      <c r="B18" s="8" t="s">
        <v>15</v>
      </c>
      <c r="C18" s="8" t="s">
        <v>873</v>
      </c>
      <c r="D18" s="8" t="s">
        <v>17</v>
      </c>
      <c r="E18" s="8" t="s">
        <v>18</v>
      </c>
      <c r="F18" s="8" t="s">
        <v>874</v>
      </c>
      <c r="G18" s="8"/>
      <c r="H18" s="8"/>
      <c r="I18" s="8"/>
      <c r="M18" s="8"/>
      <c r="N18" s="8"/>
      <c r="O18" s="8"/>
    </row>
    <row r="19" spans="1:19" ht="14.25" x14ac:dyDescent="0.2">
      <c r="A19" s="12" t="s">
        <v>1091</v>
      </c>
      <c r="B19" s="8">
        <v>0.39700000000000002</v>
      </c>
      <c r="C19" s="8" t="s">
        <v>809</v>
      </c>
      <c r="D19" s="8" t="s">
        <v>12</v>
      </c>
      <c r="E19" s="8" t="s">
        <v>24</v>
      </c>
      <c r="F19" s="8" t="s">
        <v>891</v>
      </c>
      <c r="G19" s="8" t="s">
        <v>927</v>
      </c>
      <c r="H19" s="8"/>
      <c r="I19" s="8"/>
    </row>
    <row r="20" spans="1:19" ht="14.25" x14ac:dyDescent="0.2">
      <c r="A20" s="12" t="s">
        <v>1075</v>
      </c>
      <c r="B20" s="8">
        <v>9.733E-2</v>
      </c>
      <c r="C20" s="8" t="s">
        <v>810</v>
      </c>
      <c r="D20" s="8" t="s">
        <v>9</v>
      </c>
      <c r="E20" s="8" t="s">
        <v>10</v>
      </c>
      <c r="F20" s="8">
        <v>0.27829999999999999</v>
      </c>
      <c r="G20" s="8" t="s">
        <v>929</v>
      </c>
      <c r="H20" s="8"/>
      <c r="I20" s="8"/>
      <c r="J20" s="8"/>
      <c r="K20" s="8"/>
      <c r="L20" s="8"/>
      <c r="M20" s="8"/>
    </row>
    <row r="21" spans="1:19" ht="14.25" x14ac:dyDescent="0.2">
      <c r="A21" s="12" t="s">
        <v>1092</v>
      </c>
      <c r="B21" s="8">
        <v>-0.29970000000000002</v>
      </c>
      <c r="C21" s="8" t="s">
        <v>811</v>
      </c>
      <c r="D21" s="8" t="s">
        <v>12</v>
      </c>
      <c r="E21" s="8" t="s">
        <v>48</v>
      </c>
      <c r="F21" s="8">
        <v>5.0000000000000001E-4</v>
      </c>
      <c r="G21" s="8" t="s">
        <v>931</v>
      </c>
      <c r="H21" s="8"/>
      <c r="I21" s="8"/>
      <c r="J21" s="8"/>
      <c r="K21" s="8"/>
      <c r="L21" s="8"/>
      <c r="M21" s="8"/>
    </row>
    <row r="22" spans="1:19" ht="14.25" x14ac:dyDescent="0.2">
      <c r="A22" s="12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9" ht="14.25" x14ac:dyDescent="0.2">
      <c r="A23" s="12" t="s">
        <v>882</v>
      </c>
      <c r="B23" s="8" t="s">
        <v>883</v>
      </c>
      <c r="C23" s="8" t="s">
        <v>884</v>
      </c>
      <c r="D23" s="8" t="s">
        <v>15</v>
      </c>
      <c r="E23" s="8" t="s">
        <v>885</v>
      </c>
      <c r="F23" s="8" t="s">
        <v>886</v>
      </c>
      <c r="G23" s="8" t="s">
        <v>887</v>
      </c>
      <c r="H23" s="8" t="s">
        <v>888</v>
      </c>
      <c r="I23" s="8" t="s">
        <v>889</v>
      </c>
    </row>
    <row r="24" spans="1:19" ht="14.25" x14ac:dyDescent="0.2">
      <c r="A24" s="12" t="s">
        <v>1091</v>
      </c>
      <c r="B24" s="8">
        <v>1</v>
      </c>
      <c r="C24" s="8">
        <v>0.60299999999999998</v>
      </c>
      <c r="D24" s="8">
        <v>0.39700000000000002</v>
      </c>
      <c r="E24" s="8">
        <v>6.105E-2</v>
      </c>
      <c r="F24" s="8">
        <v>6</v>
      </c>
      <c r="G24" s="8">
        <v>6</v>
      </c>
      <c r="H24" s="8">
        <v>9.1980000000000004</v>
      </c>
      <c r="I24" s="8">
        <v>15</v>
      </c>
    </row>
    <row r="25" spans="1:19" ht="14.25" x14ac:dyDescent="0.2">
      <c r="A25" s="12" t="s">
        <v>1075</v>
      </c>
      <c r="B25" s="8">
        <v>1</v>
      </c>
      <c r="C25" s="8">
        <v>0.90269999999999995</v>
      </c>
      <c r="D25" s="8">
        <v>9.733E-2</v>
      </c>
      <c r="E25" s="8">
        <v>6.105E-2</v>
      </c>
      <c r="F25" s="8">
        <v>6</v>
      </c>
      <c r="G25" s="8">
        <v>6</v>
      </c>
      <c r="H25" s="8">
        <v>2.2549999999999999</v>
      </c>
      <c r="I25" s="8">
        <v>15</v>
      </c>
    </row>
    <row r="26" spans="1:19" ht="14.25" x14ac:dyDescent="0.2">
      <c r="A26" s="12" t="s">
        <v>1092</v>
      </c>
      <c r="B26" s="8">
        <v>0.60299999999999998</v>
      </c>
      <c r="C26" s="8">
        <v>0.90269999999999995</v>
      </c>
      <c r="D26" s="8">
        <v>-0.29970000000000002</v>
      </c>
      <c r="E26" s="8">
        <v>6.105E-2</v>
      </c>
      <c r="F26" s="8">
        <v>6</v>
      </c>
      <c r="G26" s="8">
        <v>6</v>
      </c>
      <c r="H26" s="8">
        <v>6.9429999999999996</v>
      </c>
      <c r="I26" s="8">
        <v>15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topLeftCell="A7" workbookViewId="0">
      <selection activeCell="B5" sqref="B5"/>
    </sheetView>
  </sheetViews>
  <sheetFormatPr defaultRowHeight="13.5" x14ac:dyDescent="0.15"/>
  <cols>
    <col min="1" max="1" width="16.625" customWidth="1"/>
  </cols>
  <sheetData>
    <row r="1" spans="1:21" ht="18.75" x14ac:dyDescent="0.3">
      <c r="A1" s="44" t="s">
        <v>665</v>
      </c>
    </row>
    <row r="2" spans="1:21" x14ac:dyDescent="0.15">
      <c r="A2" s="17"/>
      <c r="B2" s="18"/>
      <c r="C2" s="18"/>
      <c r="D2" s="18"/>
      <c r="E2" s="18"/>
      <c r="F2" s="18"/>
      <c r="G2" s="18"/>
    </row>
    <row r="3" spans="1:21" x14ac:dyDescent="0.15">
      <c r="A3" s="17"/>
      <c r="B3" s="22"/>
      <c r="C3" s="22"/>
      <c r="D3" s="22"/>
      <c r="E3" s="22"/>
      <c r="F3" s="18"/>
      <c r="G3" s="18"/>
    </row>
    <row r="4" spans="1:21" ht="14.25" x14ac:dyDescent="0.2">
      <c r="A4" s="17"/>
      <c r="B4" s="71" t="s">
        <v>408</v>
      </c>
      <c r="C4" s="72"/>
      <c r="D4" s="72"/>
      <c r="E4" s="72"/>
      <c r="F4" s="72"/>
      <c r="G4" s="71" t="s">
        <v>394</v>
      </c>
      <c r="H4" s="72"/>
      <c r="I4" s="72"/>
      <c r="J4" s="72"/>
      <c r="K4" s="72"/>
      <c r="L4" s="71" t="s">
        <v>395</v>
      </c>
      <c r="M4" s="72"/>
      <c r="N4" s="72"/>
      <c r="O4" s="72"/>
      <c r="P4" s="72"/>
      <c r="Q4" s="71" t="s">
        <v>396</v>
      </c>
      <c r="R4" s="72"/>
      <c r="S4" s="72"/>
      <c r="T4" s="72"/>
      <c r="U4" s="72"/>
    </row>
    <row r="5" spans="1:21" s="21" customFormat="1" ht="31.5" x14ac:dyDescent="0.25">
      <c r="A5" s="19"/>
      <c r="B5" s="60" t="s">
        <v>397</v>
      </c>
      <c r="C5" s="60" t="s">
        <v>404</v>
      </c>
      <c r="D5" s="60" t="s">
        <v>405</v>
      </c>
      <c r="E5" s="60" t="s">
        <v>857</v>
      </c>
      <c r="F5" s="60" t="s">
        <v>407</v>
      </c>
      <c r="G5" s="60" t="s">
        <v>858</v>
      </c>
      <c r="H5" s="60" t="s">
        <v>404</v>
      </c>
      <c r="I5" s="60" t="s">
        <v>405</v>
      </c>
      <c r="J5" s="60" t="s">
        <v>406</v>
      </c>
      <c r="K5" s="60" t="s">
        <v>407</v>
      </c>
      <c r="L5" s="60" t="s">
        <v>397</v>
      </c>
      <c r="M5" s="60" t="s">
        <v>859</v>
      </c>
      <c r="N5" s="60" t="s">
        <v>405</v>
      </c>
      <c r="O5" s="60" t="s">
        <v>406</v>
      </c>
      <c r="P5" s="60" t="s">
        <v>407</v>
      </c>
      <c r="Q5" s="21" t="s">
        <v>397</v>
      </c>
      <c r="R5" s="21" t="s">
        <v>404</v>
      </c>
      <c r="S5" s="21" t="s">
        <v>405</v>
      </c>
      <c r="T5" s="21" t="s">
        <v>406</v>
      </c>
      <c r="U5" s="21" t="s">
        <v>407</v>
      </c>
    </row>
    <row r="6" spans="1:21" ht="14.25" x14ac:dyDescent="0.2">
      <c r="A6" s="27">
        <v>1</v>
      </c>
      <c r="B6" s="9">
        <v>37.036999999999999</v>
      </c>
      <c r="C6" s="9">
        <v>21.705400000000001</v>
      </c>
      <c r="D6" s="9">
        <v>35.8491</v>
      </c>
      <c r="E6" s="9">
        <v>54.166699999999999</v>
      </c>
      <c r="F6" s="9">
        <v>17.910399999999999</v>
      </c>
      <c r="G6" s="9">
        <v>0</v>
      </c>
      <c r="H6" s="9">
        <v>0</v>
      </c>
      <c r="I6" s="9">
        <v>0</v>
      </c>
      <c r="J6" s="9">
        <v>0</v>
      </c>
      <c r="K6" s="9">
        <v>11.940300000000001</v>
      </c>
      <c r="L6" s="9">
        <v>49.074100000000001</v>
      </c>
      <c r="M6" s="9">
        <v>59.4315</v>
      </c>
      <c r="N6" s="9">
        <v>47.169800000000002</v>
      </c>
      <c r="O6" s="9">
        <v>37.5</v>
      </c>
      <c r="P6" s="9">
        <v>35.820900000000002</v>
      </c>
      <c r="Q6" s="9">
        <v>13.8889</v>
      </c>
      <c r="R6" s="9">
        <v>18.863</v>
      </c>
      <c r="S6" s="9">
        <v>16.981100000000001</v>
      </c>
      <c r="T6" s="9">
        <v>8.3332999999999995</v>
      </c>
      <c r="U6" s="9">
        <v>34.328400000000002</v>
      </c>
    </row>
    <row r="7" spans="1:21" ht="14.25" x14ac:dyDescent="0.2">
      <c r="A7" s="27">
        <v>2</v>
      </c>
      <c r="B7" s="9">
        <v>27.9635</v>
      </c>
      <c r="C7" s="9">
        <v>31.907900000000001</v>
      </c>
      <c r="D7" s="9">
        <v>26.395900000000001</v>
      </c>
      <c r="E7" s="9">
        <v>52.941200000000002</v>
      </c>
      <c r="F7" s="9">
        <v>4.3478000000000003</v>
      </c>
      <c r="G7" s="9">
        <v>0</v>
      </c>
      <c r="H7" s="9">
        <v>0</v>
      </c>
      <c r="I7" s="9">
        <v>2.5381</v>
      </c>
      <c r="J7" s="9">
        <v>0</v>
      </c>
      <c r="K7" s="9">
        <v>7.8261000000000003</v>
      </c>
      <c r="L7" s="9">
        <v>55.927100000000003</v>
      </c>
      <c r="M7" s="9">
        <v>54.6053</v>
      </c>
      <c r="N7" s="9">
        <v>61.928899999999999</v>
      </c>
      <c r="O7" s="9">
        <v>47.058799999999998</v>
      </c>
      <c r="P7" s="9">
        <v>53.912999999999997</v>
      </c>
      <c r="Q7" s="9">
        <v>16.109400000000001</v>
      </c>
      <c r="R7" s="9">
        <v>13.486800000000001</v>
      </c>
      <c r="S7" s="9">
        <v>9.1371000000000002</v>
      </c>
      <c r="T7" s="9">
        <v>0</v>
      </c>
      <c r="U7" s="9">
        <v>33.912999999999997</v>
      </c>
    </row>
    <row r="8" spans="1:21" ht="14.25" x14ac:dyDescent="0.2">
      <c r="A8" s="27">
        <v>3</v>
      </c>
      <c r="B8" s="9">
        <v>15.9574</v>
      </c>
      <c r="C8" s="9">
        <v>25.207799999999999</v>
      </c>
      <c r="D8" s="9">
        <v>34.591200000000001</v>
      </c>
      <c r="E8" s="9">
        <v>36</v>
      </c>
      <c r="F8" s="9">
        <v>7.4074</v>
      </c>
      <c r="G8" s="9">
        <v>0</v>
      </c>
      <c r="H8" s="9">
        <v>0</v>
      </c>
      <c r="I8" s="9">
        <v>2.5156999999999998</v>
      </c>
      <c r="J8" s="9">
        <v>16</v>
      </c>
      <c r="K8" s="9">
        <v>2.4691000000000001</v>
      </c>
      <c r="L8" s="9">
        <v>57.978700000000003</v>
      </c>
      <c r="M8" s="9">
        <v>55.678699999999999</v>
      </c>
      <c r="N8" s="9">
        <v>49.685499999999998</v>
      </c>
      <c r="O8" s="9">
        <v>36</v>
      </c>
      <c r="P8" s="9">
        <v>60.4938</v>
      </c>
      <c r="Q8" s="9">
        <v>26.063800000000001</v>
      </c>
      <c r="R8" s="9">
        <v>19.113600000000002</v>
      </c>
      <c r="S8" s="9">
        <v>13.2075</v>
      </c>
      <c r="T8" s="9">
        <v>12</v>
      </c>
      <c r="U8" s="9">
        <v>29.6296</v>
      </c>
    </row>
    <row r="9" spans="1:21" ht="14.25" x14ac:dyDescent="0.2">
      <c r="A9" s="27">
        <v>4</v>
      </c>
      <c r="B9" s="9">
        <v>33.766199999999998</v>
      </c>
      <c r="C9" s="9">
        <v>25.163399999999999</v>
      </c>
      <c r="D9" s="9">
        <v>33.035699999999999</v>
      </c>
      <c r="E9" s="9">
        <v>32.142899999999997</v>
      </c>
      <c r="F9" s="9">
        <v>11.1111</v>
      </c>
      <c r="G9" s="9">
        <v>0</v>
      </c>
      <c r="H9" s="9">
        <v>0.65359999999999996</v>
      </c>
      <c r="I9" s="9">
        <v>1.7857000000000001</v>
      </c>
      <c r="J9" s="9">
        <v>10.7143</v>
      </c>
      <c r="K9" s="9">
        <v>0</v>
      </c>
      <c r="L9" s="9">
        <v>48.051900000000003</v>
      </c>
      <c r="M9" s="9">
        <v>51.634</v>
      </c>
      <c r="N9" s="9">
        <v>52.678600000000003</v>
      </c>
      <c r="O9" s="9">
        <v>42.857100000000003</v>
      </c>
      <c r="P9" s="9">
        <v>50.925899999999999</v>
      </c>
      <c r="Q9" s="9">
        <v>18.181799999999999</v>
      </c>
      <c r="R9" s="9">
        <v>22.548999999999999</v>
      </c>
      <c r="S9" s="9">
        <v>12.5</v>
      </c>
      <c r="T9" s="9">
        <v>14.2857</v>
      </c>
      <c r="U9" s="9">
        <v>37.963000000000001</v>
      </c>
    </row>
    <row r="10" spans="1:21" ht="14.25" x14ac:dyDescent="0.2">
      <c r="A10" s="27">
        <v>5</v>
      </c>
      <c r="B10" s="9">
        <v>24.503299999999999</v>
      </c>
      <c r="C10" s="9">
        <v>37.750999999999998</v>
      </c>
      <c r="D10" s="9">
        <v>46.376800000000003</v>
      </c>
      <c r="E10" s="9">
        <v>43.478299999999997</v>
      </c>
      <c r="F10" s="9">
        <v>24.409400000000002</v>
      </c>
      <c r="G10" s="9">
        <v>0</v>
      </c>
      <c r="H10" s="9">
        <v>0</v>
      </c>
      <c r="I10" s="9">
        <v>2.8986000000000001</v>
      </c>
      <c r="J10" s="9">
        <v>0</v>
      </c>
      <c r="K10" s="9">
        <v>1.5748</v>
      </c>
      <c r="L10" s="9">
        <v>43.708599999999997</v>
      </c>
      <c r="M10" s="9">
        <v>49.397599999999997</v>
      </c>
      <c r="N10" s="9">
        <v>47.826099999999997</v>
      </c>
      <c r="O10" s="9">
        <v>39.130400000000002</v>
      </c>
      <c r="P10" s="9">
        <v>48.818899999999999</v>
      </c>
      <c r="Q10" s="9">
        <v>31.7881</v>
      </c>
      <c r="R10" s="9">
        <v>12.8514</v>
      </c>
      <c r="S10" s="9">
        <v>2.8986000000000001</v>
      </c>
      <c r="T10" s="9">
        <v>17.391300000000001</v>
      </c>
      <c r="U10" s="9">
        <v>25.196899999999999</v>
      </c>
    </row>
    <row r="11" spans="1:21" ht="14.25" x14ac:dyDescent="0.2">
      <c r="A11" s="27">
        <v>6</v>
      </c>
      <c r="B11" s="9">
        <v>41.4634</v>
      </c>
      <c r="C11" s="9">
        <v>13.9535</v>
      </c>
      <c r="D11" s="9">
        <v>29.411799999999999</v>
      </c>
      <c r="E11" s="9">
        <v>44.444400000000002</v>
      </c>
      <c r="F11" s="9">
        <v>7.5949</v>
      </c>
      <c r="G11" s="9">
        <v>0</v>
      </c>
      <c r="H11" s="9">
        <v>0</v>
      </c>
      <c r="I11" s="9">
        <v>3.9216000000000002</v>
      </c>
      <c r="J11" s="9">
        <v>0</v>
      </c>
      <c r="K11" s="9">
        <v>2.5316000000000001</v>
      </c>
      <c r="L11" s="9">
        <v>43.089399999999998</v>
      </c>
      <c r="M11" s="9">
        <v>65.116299999999995</v>
      </c>
      <c r="N11" s="9">
        <v>66.666700000000006</v>
      </c>
      <c r="O11" s="9">
        <v>38.8889</v>
      </c>
      <c r="P11" s="9">
        <v>73.417699999999996</v>
      </c>
      <c r="Q11" s="9">
        <v>15.4472</v>
      </c>
      <c r="R11" s="9">
        <v>20.930199999999999</v>
      </c>
      <c r="S11" s="9">
        <v>0</v>
      </c>
      <c r="T11" s="9">
        <v>16.666699999999999</v>
      </c>
      <c r="U11" s="9">
        <v>16.4557</v>
      </c>
    </row>
    <row r="12" spans="1:21" ht="14.25" x14ac:dyDescent="0.2">
      <c r="A12" s="27">
        <v>7</v>
      </c>
      <c r="B12" s="9">
        <v>26.877500000000001</v>
      </c>
      <c r="C12" s="9">
        <v>28</v>
      </c>
      <c r="D12" s="9"/>
      <c r="E12" s="9">
        <v>50</v>
      </c>
      <c r="F12" s="9"/>
      <c r="G12" s="9">
        <v>0</v>
      </c>
      <c r="H12" s="9">
        <v>0</v>
      </c>
      <c r="I12" s="9"/>
      <c r="J12" s="9">
        <v>0</v>
      </c>
      <c r="K12" s="9"/>
      <c r="L12" s="9">
        <v>60.079099999999997</v>
      </c>
      <c r="M12" s="9">
        <v>54.5</v>
      </c>
      <c r="N12" s="9"/>
      <c r="O12" s="9">
        <v>35.714300000000001</v>
      </c>
      <c r="P12" s="9"/>
      <c r="Q12" s="9">
        <v>13.0435</v>
      </c>
      <c r="R12" s="9">
        <v>17.5</v>
      </c>
      <c r="S12" s="9"/>
      <c r="T12" s="9">
        <v>14.2857</v>
      </c>
      <c r="U12" s="9"/>
    </row>
    <row r="13" spans="1:21" ht="14.25" x14ac:dyDescent="0.2">
      <c r="A13" s="27">
        <v>8</v>
      </c>
      <c r="B13" s="9">
        <v>36.1111</v>
      </c>
      <c r="C13" s="9"/>
      <c r="D13" s="9"/>
      <c r="E13" s="9">
        <v>48.148099999999999</v>
      </c>
      <c r="F13" s="9"/>
      <c r="G13" s="9">
        <v>0</v>
      </c>
      <c r="H13" s="9"/>
      <c r="I13" s="9"/>
      <c r="J13" s="9">
        <v>3.7037</v>
      </c>
      <c r="K13" s="9"/>
      <c r="L13" s="9">
        <v>53.055599999999998</v>
      </c>
      <c r="M13" s="9"/>
      <c r="N13" s="9"/>
      <c r="O13" s="9">
        <v>22.222200000000001</v>
      </c>
      <c r="P13" s="9"/>
      <c r="Q13" s="9">
        <v>10.833299999999999</v>
      </c>
      <c r="R13" s="9"/>
      <c r="S13" s="9"/>
      <c r="T13" s="9">
        <v>25.925899999999999</v>
      </c>
      <c r="U13" s="9"/>
    </row>
    <row r="14" spans="1:21" ht="15.75" x14ac:dyDescent="0.25">
      <c r="A14" s="6"/>
      <c r="E14" s="3"/>
      <c r="F14" s="3"/>
      <c r="G14" s="3"/>
    </row>
    <row r="15" spans="1:21" ht="15.75" x14ac:dyDescent="0.25">
      <c r="A15" s="7" t="s">
        <v>0</v>
      </c>
      <c r="B15" s="27">
        <f>COUNT(B6:B14)</f>
        <v>8</v>
      </c>
      <c r="C15" s="27">
        <f>COUNT(C6:C14)</f>
        <v>7</v>
      </c>
      <c r="D15" s="27">
        <f>COUNT(D6:D14)</f>
        <v>6</v>
      </c>
      <c r="E15" s="27">
        <f>COUNT(E6:E14)</f>
        <v>8</v>
      </c>
      <c r="F15" s="27">
        <f t="shared" ref="F15:U15" si="0">COUNT(F6:F14)</f>
        <v>6</v>
      </c>
      <c r="G15" s="27">
        <f t="shared" si="0"/>
        <v>8</v>
      </c>
      <c r="H15" s="27">
        <f t="shared" si="0"/>
        <v>7</v>
      </c>
      <c r="I15" s="27">
        <f t="shared" si="0"/>
        <v>6</v>
      </c>
      <c r="J15" s="27">
        <f t="shared" si="0"/>
        <v>8</v>
      </c>
      <c r="K15" s="27">
        <f t="shared" si="0"/>
        <v>6</v>
      </c>
      <c r="L15" s="27">
        <f t="shared" si="0"/>
        <v>8</v>
      </c>
      <c r="M15" s="27">
        <f t="shared" si="0"/>
        <v>7</v>
      </c>
      <c r="N15" s="27">
        <f t="shared" si="0"/>
        <v>6</v>
      </c>
      <c r="O15" s="27">
        <f t="shared" si="0"/>
        <v>8</v>
      </c>
      <c r="P15" s="27">
        <f t="shared" si="0"/>
        <v>6</v>
      </c>
      <c r="Q15" s="27">
        <f t="shared" si="0"/>
        <v>8</v>
      </c>
      <c r="R15" s="27">
        <f t="shared" si="0"/>
        <v>7</v>
      </c>
      <c r="S15" s="27">
        <f t="shared" si="0"/>
        <v>6</v>
      </c>
      <c r="T15" s="27">
        <f t="shared" si="0"/>
        <v>8</v>
      </c>
      <c r="U15" s="27">
        <f t="shared" si="0"/>
        <v>6</v>
      </c>
    </row>
    <row r="16" spans="1:21" ht="15.75" x14ac:dyDescent="0.25">
      <c r="A16" s="7" t="s">
        <v>1</v>
      </c>
      <c r="B16" s="47">
        <f>AVERAGE(B6:B14)</f>
        <v>30.459924999999998</v>
      </c>
      <c r="C16" s="47">
        <f>AVERAGE(C6:C14)</f>
        <v>26.241285714285713</v>
      </c>
      <c r="D16" s="47">
        <f>AVERAGE(D6:D14)</f>
        <v>34.27675</v>
      </c>
      <c r="E16" s="47">
        <f>AVERAGE(E6:E14)</f>
        <v>45.165199999999999</v>
      </c>
      <c r="F16" s="47">
        <f t="shared" ref="F16:U16" si="1">AVERAGE(F6:F14)</f>
        <v>12.130166666666666</v>
      </c>
      <c r="G16" s="47">
        <f t="shared" si="1"/>
        <v>0</v>
      </c>
      <c r="H16" s="47">
        <f t="shared" si="1"/>
        <v>9.3371428571428564E-2</v>
      </c>
      <c r="I16" s="47">
        <f t="shared" si="1"/>
        <v>2.2766166666666665</v>
      </c>
      <c r="J16" s="47">
        <f t="shared" si="1"/>
        <v>3.8022500000000004</v>
      </c>
      <c r="K16" s="47">
        <f t="shared" si="1"/>
        <v>4.3903166666666671</v>
      </c>
      <c r="L16" s="47">
        <f t="shared" si="1"/>
        <v>51.370562500000005</v>
      </c>
      <c r="M16" s="47">
        <f t="shared" si="1"/>
        <v>55.766199999999991</v>
      </c>
      <c r="N16" s="47">
        <f t="shared" si="1"/>
        <v>54.325933333333332</v>
      </c>
      <c r="O16" s="47">
        <f t="shared" si="1"/>
        <v>37.421462499999997</v>
      </c>
      <c r="P16" s="47">
        <f t="shared" si="1"/>
        <v>53.898366666666654</v>
      </c>
      <c r="Q16" s="47">
        <f t="shared" si="1"/>
        <v>18.169499999999999</v>
      </c>
      <c r="R16" s="47">
        <f t="shared" si="1"/>
        <v>17.899142857142859</v>
      </c>
      <c r="S16" s="47">
        <f t="shared" si="1"/>
        <v>9.1207166666666666</v>
      </c>
      <c r="T16" s="47">
        <f t="shared" si="1"/>
        <v>13.611075</v>
      </c>
      <c r="U16" s="47">
        <f t="shared" si="1"/>
        <v>29.581100000000003</v>
      </c>
    </row>
    <row r="17" spans="1:21" ht="15.75" x14ac:dyDescent="0.25">
      <c r="A17" s="7" t="s">
        <v>2</v>
      </c>
      <c r="B17" s="47">
        <f t="shared" ref="B17:E17" si="2">B18/SQRT(B15)</f>
        <v>2.9034220275238525</v>
      </c>
      <c r="C17" s="47">
        <f t="shared" si="2"/>
        <v>2.8513613442428136</v>
      </c>
      <c r="D17" s="47">
        <f t="shared" si="2"/>
        <v>2.8065287792039411</v>
      </c>
      <c r="E17" s="47">
        <f t="shared" si="2"/>
        <v>2.7733184553887873</v>
      </c>
      <c r="F17" s="47">
        <f t="shared" ref="F17:U17" si="3">F18/SQRT(F15)</f>
        <v>3.1019755273767791</v>
      </c>
      <c r="G17" s="47">
        <f t="shared" si="3"/>
        <v>0</v>
      </c>
      <c r="H17" s="47">
        <f t="shared" si="3"/>
        <v>9.3371428571428564E-2</v>
      </c>
      <c r="I17" s="47">
        <f t="shared" si="3"/>
        <v>0.53672930571295563</v>
      </c>
      <c r="J17" s="47">
        <f t="shared" si="3"/>
        <v>2.1911216048277318</v>
      </c>
      <c r="K17" s="47">
        <f t="shared" si="3"/>
        <v>1.8543172248236757</v>
      </c>
      <c r="L17" s="47">
        <f t="shared" si="3"/>
        <v>2.2625762594833243</v>
      </c>
      <c r="M17" s="47">
        <f t="shared" si="3"/>
        <v>1.9606336706473724</v>
      </c>
      <c r="N17" s="47">
        <f t="shared" si="3"/>
        <v>3.3055762499819052</v>
      </c>
      <c r="O17" s="47">
        <f t="shared" si="3"/>
        <v>2.5476073419091012</v>
      </c>
      <c r="P17" s="47">
        <f t="shared" si="3"/>
        <v>5.1183840859960839</v>
      </c>
      <c r="Q17" s="47">
        <f t="shared" si="3"/>
        <v>2.5279175571434855</v>
      </c>
      <c r="R17" s="47">
        <f t="shared" si="3"/>
        <v>1.3655645793620144</v>
      </c>
      <c r="S17" s="47">
        <f t="shared" si="3"/>
        <v>2.6571253686915952</v>
      </c>
      <c r="T17" s="47">
        <f t="shared" si="3"/>
        <v>2.64542709222308</v>
      </c>
      <c r="U17" s="47">
        <f t="shared" si="3"/>
        <v>3.1783546558977123</v>
      </c>
    </row>
    <row r="18" spans="1:21" ht="15.75" x14ac:dyDescent="0.25">
      <c r="A18" s="7" t="s">
        <v>3</v>
      </c>
      <c r="B18" s="47">
        <f>STDEV(B6:B14)</f>
        <v>8.2121176172340444</v>
      </c>
      <c r="C18" s="47">
        <f>STDEV(C6:C14)</f>
        <v>7.5439930148493177</v>
      </c>
      <c r="D18" s="47">
        <f>STDEV(D6:D14)</f>
        <v>6.8745634574858476</v>
      </c>
      <c r="E18" s="47">
        <f>STDEV(E6:E14)</f>
        <v>7.8441291447808528</v>
      </c>
      <c r="F18" s="47">
        <f t="shared" ref="F18:U18" si="4">STDEV(F6:F14)</f>
        <v>7.5982572366738594</v>
      </c>
      <c r="G18" s="47">
        <f t="shared" si="4"/>
        <v>0</v>
      </c>
      <c r="H18" s="47">
        <f t="shared" si="4"/>
        <v>0.24703757955883091</v>
      </c>
      <c r="I18" s="47">
        <f t="shared" si="4"/>
        <v>1.3147129289950215</v>
      </c>
      <c r="J18" s="47">
        <f t="shared" si="4"/>
        <v>6.1974277807121601</v>
      </c>
      <c r="K18" s="47">
        <f t="shared" si="4"/>
        <v>4.5421310220717617</v>
      </c>
      <c r="L18" s="47">
        <f t="shared" si="4"/>
        <v>6.3995320641294091</v>
      </c>
      <c r="M18" s="47">
        <f t="shared" si="4"/>
        <v>5.1873491046326663</v>
      </c>
      <c r="N18" s="47">
        <f t="shared" si="4"/>
        <v>8.0969751183183583</v>
      </c>
      <c r="O18" s="47">
        <f t="shared" si="4"/>
        <v>7.2057217090582437</v>
      </c>
      <c r="P18" s="47">
        <f t="shared" si="4"/>
        <v>12.537429318272059</v>
      </c>
      <c r="Q18" s="47">
        <f t="shared" si="4"/>
        <v>7.1500305877467625</v>
      </c>
      <c r="R18" s="47">
        <f t="shared" si="4"/>
        <v>3.612944276190416</v>
      </c>
      <c r="S18" s="47">
        <f t="shared" si="4"/>
        <v>6.5086013358990327</v>
      </c>
      <c r="T18" s="47">
        <f t="shared" si="4"/>
        <v>7.4823977441822009</v>
      </c>
      <c r="U18" s="47">
        <f t="shared" si="4"/>
        <v>7.7853471285486036</v>
      </c>
    </row>
    <row r="19" spans="1:21" ht="14.25" x14ac:dyDescent="0.2">
      <c r="K19" s="8"/>
      <c r="L19" s="8"/>
      <c r="M19" s="8"/>
      <c r="N19" s="8"/>
      <c r="O19" s="8"/>
      <c r="P19" s="8"/>
      <c r="Q19" s="8"/>
      <c r="R19" s="8"/>
    </row>
    <row r="20" spans="1:21" ht="14.25" x14ac:dyDescent="0.2">
      <c r="K20" s="8"/>
      <c r="L20" s="8"/>
      <c r="M20" s="8"/>
      <c r="N20" s="8"/>
      <c r="O20" s="8"/>
      <c r="P20" s="8"/>
      <c r="Q20" s="8"/>
      <c r="R20" s="8"/>
    </row>
    <row r="21" spans="1:21" ht="15.75" x14ac:dyDescent="0.25">
      <c r="A21" s="11" t="s">
        <v>7</v>
      </c>
      <c r="K21" s="8"/>
      <c r="L21" s="8"/>
      <c r="M21" s="8"/>
      <c r="N21" s="8"/>
      <c r="O21" s="8"/>
      <c r="P21" s="8"/>
      <c r="Q21" s="8"/>
      <c r="R21" s="8"/>
    </row>
    <row r="22" spans="1:21" ht="15.75" x14ac:dyDescent="0.25">
      <c r="A22" s="11" t="s">
        <v>397</v>
      </c>
      <c r="K22" s="8"/>
      <c r="L22" s="8"/>
      <c r="M22" s="8"/>
      <c r="N22" s="8"/>
      <c r="O22" s="8"/>
      <c r="P22" s="8"/>
      <c r="Q22" s="8"/>
      <c r="R22" s="8"/>
    </row>
    <row r="23" spans="1:21" ht="14.25" x14ac:dyDescent="0.2">
      <c r="A23" s="12" t="s">
        <v>926</v>
      </c>
      <c r="B23" s="8" t="s">
        <v>15</v>
      </c>
      <c r="C23" s="8" t="s">
        <v>873</v>
      </c>
      <c r="D23" s="8" t="s">
        <v>17</v>
      </c>
      <c r="E23" s="8" t="s">
        <v>18</v>
      </c>
      <c r="F23" s="8" t="s">
        <v>874</v>
      </c>
      <c r="G23" s="8"/>
      <c r="I23" s="12" t="s">
        <v>882</v>
      </c>
      <c r="J23" s="8" t="s">
        <v>883</v>
      </c>
      <c r="K23" s="8" t="s">
        <v>884</v>
      </c>
      <c r="L23" s="8" t="s">
        <v>15</v>
      </c>
      <c r="M23" s="8" t="s">
        <v>885</v>
      </c>
      <c r="N23" s="8" t="s">
        <v>886</v>
      </c>
      <c r="O23" s="8" t="s">
        <v>887</v>
      </c>
      <c r="P23" s="8" t="s">
        <v>888</v>
      </c>
      <c r="Q23" s="8" t="s">
        <v>889</v>
      </c>
      <c r="R23" s="8"/>
    </row>
    <row r="24" spans="1:21" ht="14.25" x14ac:dyDescent="0.2">
      <c r="A24" s="12" t="s">
        <v>409</v>
      </c>
      <c r="B24" s="8">
        <v>30.46</v>
      </c>
      <c r="C24" s="8" t="s">
        <v>398</v>
      </c>
      <c r="D24" s="8" t="s">
        <v>12</v>
      </c>
      <c r="E24" s="8" t="s">
        <v>24</v>
      </c>
      <c r="F24" s="8" t="s">
        <v>891</v>
      </c>
      <c r="G24" s="8" t="s">
        <v>927</v>
      </c>
      <c r="I24" s="12" t="s">
        <v>409</v>
      </c>
      <c r="J24" s="8">
        <v>30.46</v>
      </c>
      <c r="K24" s="8">
        <v>0</v>
      </c>
      <c r="L24" s="8">
        <v>30.46</v>
      </c>
      <c r="M24" s="8">
        <v>3.157</v>
      </c>
      <c r="N24" s="8">
        <v>8</v>
      </c>
      <c r="O24" s="8">
        <v>8</v>
      </c>
      <c r="P24" s="8">
        <v>13.64</v>
      </c>
      <c r="Q24" s="8">
        <v>28</v>
      </c>
    </row>
    <row r="25" spans="1:21" ht="14.25" x14ac:dyDescent="0.2">
      <c r="A25" s="12" t="s">
        <v>14</v>
      </c>
      <c r="B25" s="8">
        <v>-20.91</v>
      </c>
      <c r="C25" s="8" t="s">
        <v>399</v>
      </c>
      <c r="D25" s="8" t="s">
        <v>12</v>
      </c>
      <c r="E25" s="8" t="s">
        <v>24</v>
      </c>
      <c r="F25" s="8" t="s">
        <v>891</v>
      </c>
      <c r="G25" s="8" t="s">
        <v>929</v>
      </c>
      <c r="I25" s="12" t="s">
        <v>14</v>
      </c>
      <c r="J25" s="8">
        <v>30.46</v>
      </c>
      <c r="K25" s="8">
        <v>51.37</v>
      </c>
      <c r="L25" s="8">
        <v>-20.91</v>
      </c>
      <c r="M25" s="8">
        <v>3.157</v>
      </c>
      <c r="N25" s="8">
        <v>8</v>
      </c>
      <c r="O25" s="8">
        <v>8</v>
      </c>
      <c r="P25" s="8">
        <v>9.3659999999999997</v>
      </c>
      <c r="Q25" s="8">
        <v>28</v>
      </c>
    </row>
    <row r="26" spans="1:21" ht="14.25" x14ac:dyDescent="0.2">
      <c r="A26" s="12" t="s">
        <v>410</v>
      </c>
      <c r="B26" s="8">
        <v>12.29</v>
      </c>
      <c r="C26" s="8" t="s">
        <v>400</v>
      </c>
      <c r="D26" s="8" t="s">
        <v>12</v>
      </c>
      <c r="E26" s="8" t="s">
        <v>43</v>
      </c>
      <c r="F26" s="8">
        <v>3.0000000000000001E-3</v>
      </c>
      <c r="G26" s="8" t="s">
        <v>949</v>
      </c>
      <c r="I26" s="12" t="s">
        <v>410</v>
      </c>
      <c r="J26" s="8">
        <v>30.46</v>
      </c>
      <c r="K26" s="8">
        <v>18.170000000000002</v>
      </c>
      <c r="L26" s="8">
        <v>12.29</v>
      </c>
      <c r="M26" s="8">
        <v>3.157</v>
      </c>
      <c r="N26" s="8">
        <v>8</v>
      </c>
      <c r="O26" s="8">
        <v>8</v>
      </c>
      <c r="P26" s="8">
        <v>5.5049999999999999</v>
      </c>
      <c r="Q26" s="8">
        <v>28</v>
      </c>
    </row>
    <row r="27" spans="1:21" ht="14.25" x14ac:dyDescent="0.2">
      <c r="A27" s="12" t="s">
        <v>411</v>
      </c>
      <c r="B27" s="8">
        <v>-51.37</v>
      </c>
      <c r="C27" s="8" t="s">
        <v>401</v>
      </c>
      <c r="D27" s="8" t="s">
        <v>12</v>
      </c>
      <c r="E27" s="8" t="s">
        <v>24</v>
      </c>
      <c r="F27" s="8" t="s">
        <v>891</v>
      </c>
      <c r="G27" s="8" t="s">
        <v>931</v>
      </c>
      <c r="I27" s="12" t="s">
        <v>411</v>
      </c>
      <c r="J27" s="8">
        <v>0</v>
      </c>
      <c r="K27" s="8">
        <v>51.37</v>
      </c>
      <c r="L27" s="8">
        <v>-51.37</v>
      </c>
      <c r="M27" s="8">
        <v>3.157</v>
      </c>
      <c r="N27" s="8">
        <v>8</v>
      </c>
      <c r="O27" s="8">
        <v>8</v>
      </c>
      <c r="P27" s="8">
        <v>23.01</v>
      </c>
      <c r="Q27" s="8">
        <v>28</v>
      </c>
    </row>
    <row r="28" spans="1:21" ht="14.25" x14ac:dyDescent="0.2">
      <c r="A28" s="12" t="s">
        <v>412</v>
      </c>
      <c r="B28" s="8">
        <v>-18.170000000000002</v>
      </c>
      <c r="C28" s="8" t="s">
        <v>402</v>
      </c>
      <c r="D28" s="8" t="s">
        <v>12</v>
      </c>
      <c r="E28" s="8" t="s">
        <v>24</v>
      </c>
      <c r="F28" s="8" t="s">
        <v>891</v>
      </c>
      <c r="G28" s="8" t="s">
        <v>955</v>
      </c>
      <c r="I28" s="12" t="s">
        <v>412</v>
      </c>
      <c r="J28" s="8">
        <v>0</v>
      </c>
      <c r="K28" s="8">
        <v>18.170000000000002</v>
      </c>
      <c r="L28" s="8">
        <v>-18.170000000000002</v>
      </c>
      <c r="M28" s="8">
        <v>3.157</v>
      </c>
      <c r="N28" s="8">
        <v>8</v>
      </c>
      <c r="O28" s="8">
        <v>8</v>
      </c>
      <c r="P28" s="8">
        <v>8.1379999999999999</v>
      </c>
      <c r="Q28" s="8">
        <v>28</v>
      </c>
    </row>
    <row r="29" spans="1:21" ht="14.25" x14ac:dyDescent="0.2">
      <c r="A29" s="12" t="s">
        <v>413</v>
      </c>
      <c r="B29" s="8">
        <v>33.200000000000003</v>
      </c>
      <c r="C29" s="8" t="s">
        <v>403</v>
      </c>
      <c r="D29" s="8" t="s">
        <v>12</v>
      </c>
      <c r="E29" s="8" t="s">
        <v>24</v>
      </c>
      <c r="F29" s="8" t="s">
        <v>891</v>
      </c>
      <c r="G29" s="8" t="s">
        <v>963</v>
      </c>
      <c r="I29" s="12" t="s">
        <v>413</v>
      </c>
      <c r="J29" s="8">
        <v>51.37</v>
      </c>
      <c r="K29" s="8">
        <v>18.170000000000002</v>
      </c>
      <c r="L29" s="8">
        <v>33.200000000000003</v>
      </c>
      <c r="M29" s="8">
        <v>3.157</v>
      </c>
      <c r="N29" s="8">
        <v>8</v>
      </c>
      <c r="O29" s="8">
        <v>8</v>
      </c>
      <c r="P29" s="8">
        <v>14.87</v>
      </c>
      <c r="Q29" s="8">
        <v>28</v>
      </c>
    </row>
    <row r="30" spans="1:21" ht="14.25" x14ac:dyDescent="0.2">
      <c r="H30" s="12"/>
      <c r="I30" s="8"/>
      <c r="J30" s="8"/>
      <c r="K30" s="8"/>
      <c r="L30" s="8"/>
      <c r="M30" s="8"/>
      <c r="N30" s="8"/>
      <c r="O30" s="8"/>
      <c r="P30" s="8"/>
    </row>
    <row r="31" spans="1:21" ht="15.75" x14ac:dyDescent="0.25">
      <c r="A31" s="11" t="s">
        <v>404</v>
      </c>
    </row>
    <row r="32" spans="1:21" ht="14.25" x14ac:dyDescent="0.2">
      <c r="A32" s="12" t="s">
        <v>926</v>
      </c>
      <c r="B32" s="8" t="s">
        <v>15</v>
      </c>
      <c r="C32" s="8" t="s">
        <v>873</v>
      </c>
      <c r="D32" s="8" t="s">
        <v>17</v>
      </c>
      <c r="E32" s="8" t="s">
        <v>18</v>
      </c>
      <c r="F32" s="8" t="s">
        <v>874</v>
      </c>
      <c r="G32" s="8"/>
      <c r="I32" s="12" t="s">
        <v>882</v>
      </c>
      <c r="J32" s="8" t="s">
        <v>883</v>
      </c>
      <c r="K32" s="8" t="s">
        <v>884</v>
      </c>
      <c r="L32" s="8" t="s">
        <v>15</v>
      </c>
      <c r="M32" s="8" t="s">
        <v>885</v>
      </c>
      <c r="N32" s="8" t="s">
        <v>886</v>
      </c>
      <c r="O32" s="8" t="s">
        <v>887</v>
      </c>
      <c r="P32" s="8" t="s">
        <v>888</v>
      </c>
      <c r="Q32" s="8" t="s">
        <v>889</v>
      </c>
    </row>
    <row r="33" spans="1:17" ht="14.25" x14ac:dyDescent="0.2">
      <c r="A33" s="12" t="s">
        <v>409</v>
      </c>
      <c r="B33" s="8">
        <v>26.15</v>
      </c>
      <c r="C33" s="8" t="s">
        <v>1093</v>
      </c>
      <c r="D33" s="8" t="s">
        <v>12</v>
      </c>
      <c r="E33" s="8" t="s">
        <v>24</v>
      </c>
      <c r="F33" s="8" t="s">
        <v>891</v>
      </c>
      <c r="G33" s="8" t="s">
        <v>927</v>
      </c>
      <c r="I33" s="12" t="s">
        <v>409</v>
      </c>
      <c r="J33" s="8">
        <v>26.24</v>
      </c>
      <c r="K33" s="8">
        <v>9.3429999999999999E-2</v>
      </c>
      <c r="L33" s="8">
        <v>26.15</v>
      </c>
      <c r="M33" s="8">
        <v>3.137</v>
      </c>
      <c r="N33" s="8">
        <v>7</v>
      </c>
      <c r="O33" s="8">
        <v>7</v>
      </c>
      <c r="P33" s="8">
        <v>11.79</v>
      </c>
      <c r="Q33" s="8">
        <v>25</v>
      </c>
    </row>
    <row r="34" spans="1:17" ht="14.25" x14ac:dyDescent="0.2">
      <c r="A34" s="12" t="s">
        <v>14</v>
      </c>
      <c r="B34" s="8">
        <v>-29.53</v>
      </c>
      <c r="C34" s="8" t="s">
        <v>1094</v>
      </c>
      <c r="D34" s="8" t="s">
        <v>12</v>
      </c>
      <c r="E34" s="8" t="s">
        <v>24</v>
      </c>
      <c r="F34" s="8" t="s">
        <v>891</v>
      </c>
      <c r="G34" s="8" t="s">
        <v>929</v>
      </c>
      <c r="I34" s="12" t="s">
        <v>14</v>
      </c>
      <c r="J34" s="8">
        <v>26.24</v>
      </c>
      <c r="K34" s="8">
        <v>55.77</v>
      </c>
      <c r="L34" s="8">
        <v>-29.53</v>
      </c>
      <c r="M34" s="8">
        <v>3.137</v>
      </c>
      <c r="N34" s="8">
        <v>7</v>
      </c>
      <c r="O34" s="8">
        <v>7</v>
      </c>
      <c r="P34" s="8">
        <v>13.31</v>
      </c>
      <c r="Q34" s="8">
        <v>25</v>
      </c>
    </row>
    <row r="35" spans="1:17" ht="14.25" x14ac:dyDescent="0.2">
      <c r="A35" s="12" t="s">
        <v>410</v>
      </c>
      <c r="B35" s="8">
        <v>8.0719999999999992</v>
      </c>
      <c r="C35" s="8" t="s">
        <v>1095</v>
      </c>
      <c r="D35" s="8" t="s">
        <v>9</v>
      </c>
      <c r="E35" s="8" t="s">
        <v>10</v>
      </c>
      <c r="F35" s="8">
        <v>6.0999999999999999E-2</v>
      </c>
      <c r="G35" s="8" t="s">
        <v>949</v>
      </c>
      <c r="I35" s="12" t="s">
        <v>410</v>
      </c>
      <c r="J35" s="8">
        <v>26.24</v>
      </c>
      <c r="K35" s="8">
        <v>18.170000000000002</v>
      </c>
      <c r="L35" s="8">
        <v>8.0719999999999992</v>
      </c>
      <c r="M35" s="8">
        <v>3.0379999999999998</v>
      </c>
      <c r="N35" s="8">
        <v>7</v>
      </c>
      <c r="O35" s="8">
        <v>8</v>
      </c>
      <c r="P35" s="8">
        <v>3.758</v>
      </c>
      <c r="Q35" s="8">
        <v>25</v>
      </c>
    </row>
    <row r="36" spans="1:17" ht="14.25" x14ac:dyDescent="0.2">
      <c r="A36" s="12" t="s">
        <v>411</v>
      </c>
      <c r="B36" s="8">
        <v>-55.67</v>
      </c>
      <c r="C36" s="8" t="s">
        <v>1096</v>
      </c>
      <c r="D36" s="8" t="s">
        <v>12</v>
      </c>
      <c r="E36" s="8" t="s">
        <v>24</v>
      </c>
      <c r="F36" s="8" t="s">
        <v>891</v>
      </c>
      <c r="G36" s="8" t="s">
        <v>931</v>
      </c>
      <c r="I36" s="12" t="s">
        <v>411</v>
      </c>
      <c r="J36" s="8">
        <v>9.3429999999999999E-2</v>
      </c>
      <c r="K36" s="8">
        <v>55.77</v>
      </c>
      <c r="L36" s="8">
        <v>-55.67</v>
      </c>
      <c r="M36" s="8">
        <v>3.137</v>
      </c>
      <c r="N36" s="8">
        <v>7</v>
      </c>
      <c r="O36" s="8">
        <v>7</v>
      </c>
      <c r="P36" s="8">
        <v>25.1</v>
      </c>
      <c r="Q36" s="8">
        <v>25</v>
      </c>
    </row>
    <row r="37" spans="1:17" ht="14.25" x14ac:dyDescent="0.2">
      <c r="A37" s="12" t="s">
        <v>412</v>
      </c>
      <c r="B37" s="8">
        <v>-18.079999999999998</v>
      </c>
      <c r="C37" s="8" t="s">
        <v>1097</v>
      </c>
      <c r="D37" s="8" t="s">
        <v>12</v>
      </c>
      <c r="E37" s="8" t="s">
        <v>24</v>
      </c>
      <c r="F37" s="8" t="s">
        <v>891</v>
      </c>
      <c r="G37" s="8" t="s">
        <v>955</v>
      </c>
      <c r="I37" s="12" t="s">
        <v>412</v>
      </c>
      <c r="J37" s="8">
        <v>9.3429999999999999E-2</v>
      </c>
      <c r="K37" s="8">
        <v>18.170000000000002</v>
      </c>
      <c r="L37" s="8">
        <v>-18.079999999999998</v>
      </c>
      <c r="M37" s="8">
        <v>3.0379999999999998</v>
      </c>
      <c r="N37" s="8">
        <v>7</v>
      </c>
      <c r="O37" s="8">
        <v>8</v>
      </c>
      <c r="P37" s="8">
        <v>8.4160000000000004</v>
      </c>
      <c r="Q37" s="8">
        <v>25</v>
      </c>
    </row>
    <row r="38" spans="1:17" ht="14.25" x14ac:dyDescent="0.2">
      <c r="A38" s="12" t="s">
        <v>413</v>
      </c>
      <c r="B38" s="8">
        <v>37.6</v>
      </c>
      <c r="C38" s="8" t="s">
        <v>1098</v>
      </c>
      <c r="D38" s="8" t="s">
        <v>12</v>
      </c>
      <c r="E38" s="8" t="s">
        <v>24</v>
      </c>
      <c r="F38" s="8" t="s">
        <v>891</v>
      </c>
      <c r="G38" s="8" t="s">
        <v>963</v>
      </c>
      <c r="I38" s="12" t="s">
        <v>413</v>
      </c>
      <c r="J38" s="8">
        <v>55.77</v>
      </c>
      <c r="K38" s="8">
        <v>18.170000000000002</v>
      </c>
      <c r="L38" s="8">
        <v>37.6</v>
      </c>
      <c r="M38" s="8">
        <v>3.0379999999999998</v>
      </c>
      <c r="N38" s="8">
        <v>7</v>
      </c>
      <c r="O38" s="8">
        <v>8</v>
      </c>
      <c r="P38" s="8">
        <v>17.5</v>
      </c>
      <c r="Q38" s="8">
        <v>25</v>
      </c>
    </row>
    <row r="40" spans="1:17" ht="15.75" x14ac:dyDescent="0.25">
      <c r="A40" s="11" t="s">
        <v>405</v>
      </c>
    </row>
    <row r="41" spans="1:17" ht="14.25" x14ac:dyDescent="0.2">
      <c r="A41" s="12"/>
      <c r="B41" s="8"/>
      <c r="C41" s="8"/>
      <c r="D41" s="8"/>
      <c r="E41" s="8"/>
    </row>
    <row r="42" spans="1:17" ht="14.25" x14ac:dyDescent="0.2">
      <c r="A42" s="12" t="s">
        <v>926</v>
      </c>
      <c r="B42" s="8" t="s">
        <v>15</v>
      </c>
      <c r="C42" s="8" t="s">
        <v>873</v>
      </c>
      <c r="D42" s="8" t="s">
        <v>17</v>
      </c>
      <c r="E42" s="8" t="s">
        <v>18</v>
      </c>
      <c r="F42" s="8" t="s">
        <v>874</v>
      </c>
      <c r="G42" s="8"/>
      <c r="I42" s="12" t="s">
        <v>882</v>
      </c>
      <c r="J42" s="8" t="s">
        <v>883</v>
      </c>
      <c r="K42" s="8" t="s">
        <v>884</v>
      </c>
      <c r="L42" s="8" t="s">
        <v>15</v>
      </c>
      <c r="M42" s="8" t="s">
        <v>885</v>
      </c>
      <c r="N42" s="8" t="s">
        <v>886</v>
      </c>
      <c r="O42" s="8" t="s">
        <v>887</v>
      </c>
      <c r="P42" s="8" t="s">
        <v>888</v>
      </c>
      <c r="Q42" s="8" t="s">
        <v>889</v>
      </c>
    </row>
    <row r="43" spans="1:17" ht="14.25" x14ac:dyDescent="0.2">
      <c r="A43" s="12" t="s">
        <v>409</v>
      </c>
      <c r="B43" s="8">
        <v>32</v>
      </c>
      <c r="C43" s="8" t="s">
        <v>414</v>
      </c>
      <c r="D43" s="8" t="s">
        <v>12</v>
      </c>
      <c r="E43" s="8" t="s">
        <v>24</v>
      </c>
      <c r="F43" s="8" t="s">
        <v>891</v>
      </c>
      <c r="G43" s="8" t="s">
        <v>927</v>
      </c>
      <c r="I43" s="12" t="s">
        <v>409</v>
      </c>
      <c r="J43" s="8">
        <v>34.28</v>
      </c>
      <c r="K43" s="8">
        <v>2.2770000000000001</v>
      </c>
      <c r="L43" s="8">
        <v>32</v>
      </c>
      <c r="M43" s="8">
        <v>3.6160000000000001</v>
      </c>
      <c r="N43" s="8">
        <v>6</v>
      </c>
      <c r="O43" s="8">
        <v>6</v>
      </c>
      <c r="P43" s="8">
        <v>12.51</v>
      </c>
      <c r="Q43" s="8">
        <v>20</v>
      </c>
    </row>
    <row r="44" spans="1:17" ht="14.25" x14ac:dyDescent="0.2">
      <c r="A44" s="12" t="s">
        <v>14</v>
      </c>
      <c r="B44" s="8">
        <v>-20.05</v>
      </c>
      <c r="C44" s="8" t="s">
        <v>415</v>
      </c>
      <c r="D44" s="8" t="s">
        <v>12</v>
      </c>
      <c r="E44" s="8" t="s">
        <v>48</v>
      </c>
      <c r="F44" s="8">
        <v>1E-4</v>
      </c>
      <c r="G44" s="8" t="s">
        <v>929</v>
      </c>
      <c r="I44" s="12" t="s">
        <v>14</v>
      </c>
      <c r="J44" s="8">
        <v>34.28</v>
      </c>
      <c r="K44" s="8">
        <v>54.33</v>
      </c>
      <c r="L44" s="8">
        <v>-20.05</v>
      </c>
      <c r="M44" s="8">
        <v>3.6160000000000001</v>
      </c>
      <c r="N44" s="8">
        <v>6</v>
      </c>
      <c r="O44" s="8">
        <v>6</v>
      </c>
      <c r="P44" s="8">
        <v>7.8410000000000002</v>
      </c>
      <c r="Q44" s="8">
        <v>20</v>
      </c>
    </row>
    <row r="45" spans="1:17" ht="14.25" x14ac:dyDescent="0.2">
      <c r="A45" s="12" t="s">
        <v>410</v>
      </c>
      <c r="B45" s="8">
        <v>25.16</v>
      </c>
      <c r="C45" s="8" t="s">
        <v>416</v>
      </c>
      <c r="D45" s="8" t="s">
        <v>12</v>
      </c>
      <c r="E45" s="8" t="s">
        <v>24</v>
      </c>
      <c r="F45" s="8" t="s">
        <v>891</v>
      </c>
      <c r="G45" s="8" t="s">
        <v>949</v>
      </c>
      <c r="I45" s="12" t="s">
        <v>410</v>
      </c>
      <c r="J45" s="8">
        <v>34.28</v>
      </c>
      <c r="K45" s="8">
        <v>9.1210000000000004</v>
      </c>
      <c r="L45" s="8">
        <v>25.16</v>
      </c>
      <c r="M45" s="8">
        <v>3.6160000000000001</v>
      </c>
      <c r="N45" s="8">
        <v>6</v>
      </c>
      <c r="O45" s="8">
        <v>6</v>
      </c>
      <c r="P45" s="8">
        <v>9.8379999999999992</v>
      </c>
      <c r="Q45" s="8">
        <v>20</v>
      </c>
    </row>
    <row r="46" spans="1:17" ht="14.25" x14ac:dyDescent="0.2">
      <c r="A46" s="12" t="s">
        <v>411</v>
      </c>
      <c r="B46" s="8">
        <v>-52.05</v>
      </c>
      <c r="C46" s="8" t="s">
        <v>417</v>
      </c>
      <c r="D46" s="8" t="s">
        <v>12</v>
      </c>
      <c r="E46" s="8" t="s">
        <v>24</v>
      </c>
      <c r="F46" s="8" t="s">
        <v>891</v>
      </c>
      <c r="G46" s="8" t="s">
        <v>931</v>
      </c>
      <c r="I46" s="12" t="s">
        <v>411</v>
      </c>
      <c r="J46" s="8">
        <v>2.2770000000000001</v>
      </c>
      <c r="K46" s="8">
        <v>54.33</v>
      </c>
      <c r="L46" s="8">
        <v>-52.05</v>
      </c>
      <c r="M46" s="8">
        <v>3.6160000000000001</v>
      </c>
      <c r="N46" s="8">
        <v>6</v>
      </c>
      <c r="O46" s="8">
        <v>6</v>
      </c>
      <c r="P46" s="8">
        <v>20.36</v>
      </c>
      <c r="Q46" s="8">
        <v>20</v>
      </c>
    </row>
    <row r="47" spans="1:17" ht="14.25" x14ac:dyDescent="0.2">
      <c r="A47" s="12" t="s">
        <v>412</v>
      </c>
      <c r="B47" s="8">
        <v>-6.8440000000000003</v>
      </c>
      <c r="C47" s="8" t="s">
        <v>418</v>
      </c>
      <c r="D47" s="8" t="s">
        <v>9</v>
      </c>
      <c r="E47" s="8" t="s">
        <v>10</v>
      </c>
      <c r="F47" s="8">
        <v>0.2626</v>
      </c>
      <c r="G47" s="8" t="s">
        <v>955</v>
      </c>
      <c r="I47" s="12" t="s">
        <v>412</v>
      </c>
      <c r="J47" s="8">
        <v>2.2770000000000001</v>
      </c>
      <c r="K47" s="8">
        <v>9.1210000000000004</v>
      </c>
      <c r="L47" s="8">
        <v>-6.8440000000000003</v>
      </c>
      <c r="M47" s="8">
        <v>3.6160000000000001</v>
      </c>
      <c r="N47" s="8">
        <v>6</v>
      </c>
      <c r="O47" s="8">
        <v>6</v>
      </c>
      <c r="P47" s="8">
        <v>2.677</v>
      </c>
      <c r="Q47" s="8">
        <v>20</v>
      </c>
    </row>
    <row r="48" spans="1:17" ht="14.25" x14ac:dyDescent="0.2">
      <c r="A48" s="12" t="s">
        <v>413</v>
      </c>
      <c r="B48" s="8">
        <v>45.21</v>
      </c>
      <c r="C48" s="8" t="s">
        <v>419</v>
      </c>
      <c r="D48" s="8" t="s">
        <v>12</v>
      </c>
      <c r="E48" s="8" t="s">
        <v>24</v>
      </c>
      <c r="F48" s="8" t="s">
        <v>891</v>
      </c>
      <c r="G48" s="8" t="s">
        <v>963</v>
      </c>
      <c r="I48" s="12" t="s">
        <v>413</v>
      </c>
      <c r="J48" s="8">
        <v>54.33</v>
      </c>
      <c r="K48" s="8">
        <v>9.1210000000000004</v>
      </c>
      <c r="L48" s="8">
        <v>45.21</v>
      </c>
      <c r="M48" s="8">
        <v>3.6160000000000001</v>
      </c>
      <c r="N48" s="8">
        <v>6</v>
      </c>
      <c r="O48" s="8">
        <v>6</v>
      </c>
      <c r="P48" s="8">
        <v>17.68</v>
      </c>
      <c r="Q48" s="8">
        <v>20</v>
      </c>
    </row>
    <row r="49" spans="1:17" ht="15.75" x14ac:dyDescent="0.25">
      <c r="A49" s="11" t="s">
        <v>406</v>
      </c>
    </row>
    <row r="50" spans="1:17" ht="14.25" x14ac:dyDescent="0.2">
      <c r="A50" s="12"/>
      <c r="B50" s="8"/>
      <c r="C50" s="8"/>
      <c r="D50" s="8"/>
      <c r="E50" s="8"/>
    </row>
    <row r="51" spans="1:17" ht="14.25" x14ac:dyDescent="0.2">
      <c r="A51" s="12" t="s">
        <v>926</v>
      </c>
      <c r="B51" s="8" t="s">
        <v>15</v>
      </c>
      <c r="C51" s="8" t="s">
        <v>873</v>
      </c>
      <c r="D51" s="8" t="s">
        <v>17</v>
      </c>
      <c r="E51" s="8" t="s">
        <v>18</v>
      </c>
      <c r="F51" s="8" t="s">
        <v>874</v>
      </c>
      <c r="G51" s="8"/>
      <c r="I51" s="12" t="s">
        <v>882</v>
      </c>
      <c r="J51" s="8" t="s">
        <v>883</v>
      </c>
      <c r="K51" s="8" t="s">
        <v>884</v>
      </c>
      <c r="L51" s="8" t="s">
        <v>15</v>
      </c>
      <c r="M51" s="8" t="s">
        <v>885</v>
      </c>
      <c r="N51" s="8" t="s">
        <v>886</v>
      </c>
      <c r="O51" s="8" t="s">
        <v>887</v>
      </c>
      <c r="P51" s="8" t="s">
        <v>888</v>
      </c>
      <c r="Q51" s="8" t="s">
        <v>889</v>
      </c>
    </row>
    <row r="52" spans="1:17" ht="14.25" x14ac:dyDescent="0.2">
      <c r="A52" s="12" t="s">
        <v>409</v>
      </c>
      <c r="B52" s="8">
        <v>41.36</v>
      </c>
      <c r="C52" s="8" t="s">
        <v>420</v>
      </c>
      <c r="D52" s="8" t="s">
        <v>12</v>
      </c>
      <c r="E52" s="8" t="s">
        <v>24</v>
      </c>
      <c r="F52" s="8" t="s">
        <v>891</v>
      </c>
      <c r="G52" s="8" t="s">
        <v>927</v>
      </c>
      <c r="I52" s="12" t="s">
        <v>409</v>
      </c>
      <c r="J52" s="8">
        <v>45.17</v>
      </c>
      <c r="K52" s="8">
        <v>3.802</v>
      </c>
      <c r="L52" s="8">
        <v>41.36</v>
      </c>
      <c r="M52" s="8">
        <v>3.6040000000000001</v>
      </c>
      <c r="N52" s="8">
        <v>8</v>
      </c>
      <c r="O52" s="8">
        <v>8</v>
      </c>
      <c r="P52" s="8">
        <v>16.23</v>
      </c>
      <c r="Q52" s="8">
        <v>28</v>
      </c>
    </row>
    <row r="53" spans="1:17" ht="14.25" x14ac:dyDescent="0.2">
      <c r="A53" s="12" t="s">
        <v>14</v>
      </c>
      <c r="B53" s="8">
        <v>7.7439999999999998</v>
      </c>
      <c r="C53" s="8" t="s">
        <v>421</v>
      </c>
      <c r="D53" s="8" t="s">
        <v>9</v>
      </c>
      <c r="E53" s="8" t="s">
        <v>10</v>
      </c>
      <c r="F53" s="8">
        <v>0.1628</v>
      </c>
      <c r="G53" s="8" t="s">
        <v>929</v>
      </c>
      <c r="I53" s="12" t="s">
        <v>14</v>
      </c>
      <c r="J53" s="8">
        <v>45.17</v>
      </c>
      <c r="K53" s="8">
        <v>37.42</v>
      </c>
      <c r="L53" s="8">
        <v>7.7439999999999998</v>
      </c>
      <c r="M53" s="8">
        <v>3.6040000000000001</v>
      </c>
      <c r="N53" s="8">
        <v>8</v>
      </c>
      <c r="O53" s="8">
        <v>8</v>
      </c>
      <c r="P53" s="8">
        <v>3.0379999999999998</v>
      </c>
      <c r="Q53" s="8">
        <v>28</v>
      </c>
    </row>
    <row r="54" spans="1:17" ht="14.25" x14ac:dyDescent="0.2">
      <c r="A54" s="12" t="s">
        <v>410</v>
      </c>
      <c r="B54" s="8">
        <v>31.55</v>
      </c>
      <c r="C54" s="8" t="s">
        <v>422</v>
      </c>
      <c r="D54" s="8" t="s">
        <v>12</v>
      </c>
      <c r="E54" s="8" t="s">
        <v>24</v>
      </c>
      <c r="F54" s="8" t="s">
        <v>891</v>
      </c>
      <c r="G54" s="8" t="s">
        <v>949</v>
      </c>
      <c r="I54" s="12" t="s">
        <v>410</v>
      </c>
      <c r="J54" s="8">
        <v>45.17</v>
      </c>
      <c r="K54" s="8">
        <v>13.61</v>
      </c>
      <c r="L54" s="8">
        <v>31.55</v>
      </c>
      <c r="M54" s="8">
        <v>3.6040000000000001</v>
      </c>
      <c r="N54" s="8">
        <v>8</v>
      </c>
      <c r="O54" s="8">
        <v>8</v>
      </c>
      <c r="P54" s="8">
        <v>12.38</v>
      </c>
      <c r="Q54" s="8">
        <v>28</v>
      </c>
    </row>
    <row r="55" spans="1:17" ht="14.25" x14ac:dyDescent="0.2">
      <c r="A55" s="12" t="s">
        <v>411</v>
      </c>
      <c r="B55" s="8">
        <v>-33.619999999999997</v>
      </c>
      <c r="C55" s="8" t="s">
        <v>423</v>
      </c>
      <c r="D55" s="8" t="s">
        <v>12</v>
      </c>
      <c r="E55" s="8" t="s">
        <v>24</v>
      </c>
      <c r="F55" s="8" t="s">
        <v>891</v>
      </c>
      <c r="G55" s="8" t="s">
        <v>931</v>
      </c>
      <c r="I55" s="12" t="s">
        <v>411</v>
      </c>
      <c r="J55" s="8">
        <v>3.802</v>
      </c>
      <c r="K55" s="8">
        <v>37.42</v>
      </c>
      <c r="L55" s="8">
        <v>-33.619999999999997</v>
      </c>
      <c r="M55" s="8">
        <v>3.6040000000000001</v>
      </c>
      <c r="N55" s="8">
        <v>8</v>
      </c>
      <c r="O55" s="8">
        <v>8</v>
      </c>
      <c r="P55" s="8">
        <v>13.19</v>
      </c>
      <c r="Q55" s="8">
        <v>28</v>
      </c>
    </row>
    <row r="56" spans="1:17" ht="14.25" x14ac:dyDescent="0.2">
      <c r="A56" s="12" t="s">
        <v>412</v>
      </c>
      <c r="B56" s="8">
        <v>-9.8089999999999993</v>
      </c>
      <c r="C56" s="8" t="s">
        <v>424</v>
      </c>
      <c r="D56" s="8" t="s">
        <v>9</v>
      </c>
      <c r="E56" s="8" t="s">
        <v>10</v>
      </c>
      <c r="F56" s="8">
        <v>5.0999999999999997E-2</v>
      </c>
      <c r="G56" s="8" t="s">
        <v>955</v>
      </c>
      <c r="I56" s="12" t="s">
        <v>412</v>
      </c>
      <c r="J56" s="8">
        <v>3.802</v>
      </c>
      <c r="K56" s="8">
        <v>13.61</v>
      </c>
      <c r="L56" s="8">
        <v>-9.8089999999999993</v>
      </c>
      <c r="M56" s="8">
        <v>3.6040000000000001</v>
      </c>
      <c r="N56" s="8">
        <v>8</v>
      </c>
      <c r="O56" s="8">
        <v>8</v>
      </c>
      <c r="P56" s="8">
        <v>3.8490000000000002</v>
      </c>
      <c r="Q56" s="8">
        <v>28</v>
      </c>
    </row>
    <row r="57" spans="1:17" ht="14.25" x14ac:dyDescent="0.2">
      <c r="A57" s="12" t="s">
        <v>413</v>
      </c>
      <c r="B57" s="8">
        <v>23.81</v>
      </c>
      <c r="C57" s="8" t="s">
        <v>425</v>
      </c>
      <c r="D57" s="8" t="s">
        <v>12</v>
      </c>
      <c r="E57" s="8" t="s">
        <v>24</v>
      </c>
      <c r="F57" s="8" t="s">
        <v>891</v>
      </c>
      <c r="G57" s="8" t="s">
        <v>963</v>
      </c>
      <c r="I57" s="12" t="s">
        <v>413</v>
      </c>
      <c r="J57" s="8">
        <v>37.42</v>
      </c>
      <c r="K57" s="8">
        <v>13.61</v>
      </c>
      <c r="L57" s="8">
        <v>23.81</v>
      </c>
      <c r="M57" s="8">
        <v>3.6040000000000001</v>
      </c>
      <c r="N57" s="8">
        <v>8</v>
      </c>
      <c r="O57" s="8">
        <v>8</v>
      </c>
      <c r="P57" s="8">
        <v>9.343</v>
      </c>
      <c r="Q57" s="8">
        <v>28</v>
      </c>
    </row>
    <row r="58" spans="1:17" ht="15.75" x14ac:dyDescent="0.25">
      <c r="A58" s="11" t="s">
        <v>407</v>
      </c>
    </row>
    <row r="59" spans="1:17" ht="14.25" x14ac:dyDescent="0.2">
      <c r="A59" s="12" t="s">
        <v>926</v>
      </c>
      <c r="B59" s="8" t="s">
        <v>15</v>
      </c>
      <c r="C59" s="8" t="s">
        <v>873</v>
      </c>
      <c r="D59" s="8" t="s">
        <v>17</v>
      </c>
      <c r="E59" s="8" t="s">
        <v>18</v>
      </c>
      <c r="F59" s="8" t="s">
        <v>874</v>
      </c>
      <c r="G59" s="8"/>
      <c r="I59" s="12" t="s">
        <v>882</v>
      </c>
      <c r="J59" s="8" t="s">
        <v>883</v>
      </c>
      <c r="K59" s="8" t="s">
        <v>884</v>
      </c>
      <c r="L59" s="8" t="s">
        <v>15</v>
      </c>
      <c r="M59" s="8" t="s">
        <v>885</v>
      </c>
      <c r="N59" s="8" t="s">
        <v>886</v>
      </c>
      <c r="O59" s="8" t="s">
        <v>887</v>
      </c>
      <c r="P59" s="8" t="s">
        <v>888</v>
      </c>
      <c r="Q59" s="8" t="s">
        <v>889</v>
      </c>
    </row>
    <row r="60" spans="1:17" ht="14.25" x14ac:dyDescent="0.2">
      <c r="A60" s="12" t="s">
        <v>409</v>
      </c>
      <c r="B60" s="8">
        <v>7.74</v>
      </c>
      <c r="C60" s="8" t="s">
        <v>426</v>
      </c>
      <c r="D60" s="8" t="s">
        <v>9</v>
      </c>
      <c r="E60" s="8" t="s">
        <v>10</v>
      </c>
      <c r="F60" s="8">
        <v>0.42370000000000002</v>
      </c>
      <c r="G60" s="8" t="s">
        <v>927</v>
      </c>
      <c r="I60" s="12" t="s">
        <v>409</v>
      </c>
      <c r="J60" s="8">
        <v>12.13</v>
      </c>
      <c r="K60" s="8">
        <v>4.3899999999999997</v>
      </c>
      <c r="L60" s="8">
        <v>7.74</v>
      </c>
      <c r="M60" s="8">
        <v>4.968</v>
      </c>
      <c r="N60" s="8">
        <v>6</v>
      </c>
      <c r="O60" s="8">
        <v>6</v>
      </c>
      <c r="P60" s="8">
        <v>2.2029999999999998</v>
      </c>
      <c r="Q60" s="8">
        <v>20</v>
      </c>
    </row>
    <row r="61" spans="1:17" ht="14.25" x14ac:dyDescent="0.2">
      <c r="A61" s="12" t="s">
        <v>14</v>
      </c>
      <c r="B61" s="8">
        <v>-41.77</v>
      </c>
      <c r="C61" s="8" t="s">
        <v>427</v>
      </c>
      <c r="D61" s="8" t="s">
        <v>12</v>
      </c>
      <c r="E61" s="8" t="s">
        <v>24</v>
      </c>
      <c r="F61" s="8" t="s">
        <v>891</v>
      </c>
      <c r="G61" s="8" t="s">
        <v>929</v>
      </c>
      <c r="I61" s="12" t="s">
        <v>14</v>
      </c>
      <c r="J61" s="8">
        <v>12.13</v>
      </c>
      <c r="K61" s="8">
        <v>53.9</v>
      </c>
      <c r="L61" s="8">
        <v>-41.77</v>
      </c>
      <c r="M61" s="8">
        <v>4.968</v>
      </c>
      <c r="N61" s="8">
        <v>6</v>
      </c>
      <c r="O61" s="8">
        <v>6</v>
      </c>
      <c r="P61" s="8">
        <v>11.89</v>
      </c>
      <c r="Q61" s="8">
        <v>20</v>
      </c>
    </row>
    <row r="62" spans="1:17" ht="14.25" x14ac:dyDescent="0.2">
      <c r="A62" s="12" t="s">
        <v>410</v>
      </c>
      <c r="B62" s="8">
        <v>-17.45</v>
      </c>
      <c r="C62" s="8" t="s">
        <v>428</v>
      </c>
      <c r="D62" s="8" t="s">
        <v>12</v>
      </c>
      <c r="E62" s="8" t="s">
        <v>13</v>
      </c>
      <c r="F62" s="8">
        <v>1.0800000000000001E-2</v>
      </c>
      <c r="G62" s="8" t="s">
        <v>949</v>
      </c>
      <c r="I62" s="12" t="s">
        <v>410</v>
      </c>
      <c r="J62" s="8">
        <v>12.13</v>
      </c>
      <c r="K62" s="8">
        <v>29.58</v>
      </c>
      <c r="L62" s="8">
        <v>-17.45</v>
      </c>
      <c r="M62" s="8">
        <v>4.968</v>
      </c>
      <c r="N62" s="8">
        <v>6</v>
      </c>
      <c r="O62" s="8">
        <v>6</v>
      </c>
      <c r="P62" s="8">
        <v>4.968</v>
      </c>
      <c r="Q62" s="8">
        <v>20</v>
      </c>
    </row>
    <row r="63" spans="1:17" ht="14.25" x14ac:dyDescent="0.2">
      <c r="A63" s="12" t="s">
        <v>411</v>
      </c>
      <c r="B63" s="8">
        <v>-49.51</v>
      </c>
      <c r="C63" s="8" t="s">
        <v>429</v>
      </c>
      <c r="D63" s="8" t="s">
        <v>12</v>
      </c>
      <c r="E63" s="8" t="s">
        <v>24</v>
      </c>
      <c r="F63" s="8" t="s">
        <v>891</v>
      </c>
      <c r="G63" s="8" t="s">
        <v>931</v>
      </c>
      <c r="I63" s="12" t="s">
        <v>411</v>
      </c>
      <c r="J63" s="8">
        <v>4.3899999999999997</v>
      </c>
      <c r="K63" s="8">
        <v>53.9</v>
      </c>
      <c r="L63" s="8">
        <v>-49.51</v>
      </c>
      <c r="M63" s="8">
        <v>4.968</v>
      </c>
      <c r="N63" s="8">
        <v>6</v>
      </c>
      <c r="O63" s="8">
        <v>6</v>
      </c>
      <c r="P63" s="8">
        <v>14.09</v>
      </c>
      <c r="Q63" s="8">
        <v>20</v>
      </c>
    </row>
    <row r="64" spans="1:17" ht="14.25" x14ac:dyDescent="0.2">
      <c r="A64" s="12" t="s">
        <v>412</v>
      </c>
      <c r="B64" s="8">
        <v>-25.19</v>
      </c>
      <c r="C64" s="8" t="s">
        <v>430</v>
      </c>
      <c r="D64" s="8" t="s">
        <v>12</v>
      </c>
      <c r="E64" s="8" t="s">
        <v>48</v>
      </c>
      <c r="F64" s="8">
        <v>2.9999999999999997E-4</v>
      </c>
      <c r="G64" s="8" t="s">
        <v>955</v>
      </c>
      <c r="I64" s="12" t="s">
        <v>412</v>
      </c>
      <c r="J64" s="8">
        <v>4.3899999999999997</v>
      </c>
      <c r="K64" s="8">
        <v>29.58</v>
      </c>
      <c r="L64" s="8">
        <v>-25.19</v>
      </c>
      <c r="M64" s="8">
        <v>4.968</v>
      </c>
      <c r="N64" s="8">
        <v>6</v>
      </c>
      <c r="O64" s="8">
        <v>6</v>
      </c>
      <c r="P64" s="8">
        <v>7.1710000000000003</v>
      </c>
      <c r="Q64" s="8">
        <v>20</v>
      </c>
    </row>
    <row r="65" spans="1:17" ht="14.25" x14ac:dyDescent="0.2">
      <c r="A65" s="12" t="s">
        <v>413</v>
      </c>
      <c r="B65" s="8">
        <v>24.32</v>
      </c>
      <c r="C65" s="8" t="s">
        <v>431</v>
      </c>
      <c r="D65" s="8" t="s">
        <v>12</v>
      </c>
      <c r="E65" s="8" t="s">
        <v>48</v>
      </c>
      <c r="F65" s="8">
        <v>5.0000000000000001E-4</v>
      </c>
      <c r="G65" s="8" t="s">
        <v>963</v>
      </c>
      <c r="I65" s="12" t="s">
        <v>413</v>
      </c>
      <c r="J65" s="8">
        <v>53.9</v>
      </c>
      <c r="K65" s="8">
        <v>29.58</v>
      </c>
      <c r="L65" s="8">
        <v>24.32</v>
      </c>
      <c r="M65" s="8">
        <v>4.968</v>
      </c>
      <c r="N65" s="8">
        <v>6</v>
      </c>
      <c r="O65" s="8">
        <v>6</v>
      </c>
      <c r="P65" s="8">
        <v>6.9219999999999997</v>
      </c>
      <c r="Q65" s="8">
        <v>20</v>
      </c>
    </row>
  </sheetData>
  <mergeCells count="4">
    <mergeCell ref="B4:F4"/>
    <mergeCell ref="G4:K4"/>
    <mergeCell ref="L4:P4"/>
    <mergeCell ref="Q4:U4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topLeftCell="A10" workbookViewId="0">
      <selection activeCell="Q36" sqref="Q36"/>
    </sheetView>
  </sheetViews>
  <sheetFormatPr defaultRowHeight="13.5" x14ac:dyDescent="0.15"/>
  <cols>
    <col min="1" max="1" width="16.625" customWidth="1"/>
  </cols>
  <sheetData>
    <row r="1" spans="1:16" ht="18.75" x14ac:dyDescent="0.3">
      <c r="A1" s="44" t="s">
        <v>432</v>
      </c>
    </row>
    <row r="2" spans="1:16" x14ac:dyDescent="0.15">
      <c r="A2" s="17"/>
      <c r="B2" s="18"/>
      <c r="C2" s="18"/>
      <c r="D2" s="18"/>
      <c r="E2" s="18"/>
      <c r="F2" s="18"/>
      <c r="G2" s="18"/>
    </row>
    <row r="3" spans="1:16" x14ac:dyDescent="0.15">
      <c r="A3" s="17"/>
      <c r="B3" s="22"/>
      <c r="C3" s="22"/>
      <c r="D3" s="22"/>
      <c r="E3" s="22"/>
      <c r="F3" s="18"/>
      <c r="G3" s="18"/>
    </row>
    <row r="4" spans="1:16" ht="14.25" x14ac:dyDescent="0.2">
      <c r="A4" s="17"/>
      <c r="B4" s="71" t="s">
        <v>433</v>
      </c>
      <c r="C4" s="72"/>
      <c r="D4" s="72"/>
      <c r="E4" s="72"/>
      <c r="F4" s="72"/>
      <c r="G4" s="71" t="s">
        <v>434</v>
      </c>
      <c r="H4" s="72"/>
      <c r="I4" s="72"/>
      <c r="J4" s="72"/>
      <c r="K4" s="72"/>
      <c r="L4" s="71" t="s">
        <v>435</v>
      </c>
      <c r="M4" s="72"/>
      <c r="N4" s="72"/>
      <c r="O4" s="72"/>
      <c r="P4" s="72"/>
    </row>
    <row r="5" spans="1:16" s="21" customFormat="1" ht="31.5" x14ac:dyDescent="0.25">
      <c r="A5" s="19"/>
      <c r="B5" s="60" t="s">
        <v>397</v>
      </c>
      <c r="C5" s="60" t="s">
        <v>404</v>
      </c>
      <c r="D5" s="60" t="s">
        <v>405</v>
      </c>
      <c r="E5" s="60" t="s">
        <v>406</v>
      </c>
      <c r="F5" s="60" t="s">
        <v>852</v>
      </c>
      <c r="G5" s="60" t="s">
        <v>853</v>
      </c>
      <c r="H5" s="60" t="s">
        <v>404</v>
      </c>
      <c r="I5" s="60" t="s">
        <v>854</v>
      </c>
      <c r="J5" s="60" t="s">
        <v>406</v>
      </c>
      <c r="K5" s="60" t="s">
        <v>407</v>
      </c>
      <c r="L5" s="60" t="s">
        <v>397</v>
      </c>
      <c r="M5" s="60" t="s">
        <v>855</v>
      </c>
      <c r="N5" s="60" t="s">
        <v>405</v>
      </c>
      <c r="O5" s="60" t="s">
        <v>856</v>
      </c>
      <c r="P5" s="60" t="s">
        <v>407</v>
      </c>
    </row>
    <row r="6" spans="1:16" ht="14.25" x14ac:dyDescent="0.2">
      <c r="A6" s="27">
        <v>1</v>
      </c>
      <c r="B6" s="9">
        <v>0</v>
      </c>
      <c r="C6" s="9">
        <v>0</v>
      </c>
      <c r="D6" s="9">
        <v>0</v>
      </c>
      <c r="E6" s="9">
        <v>4.1666999999999996</v>
      </c>
      <c r="F6" s="9">
        <v>0</v>
      </c>
      <c r="G6" s="9">
        <v>9.5237999999999996</v>
      </c>
      <c r="H6" s="9">
        <v>0</v>
      </c>
      <c r="I6" s="9">
        <v>0</v>
      </c>
      <c r="J6" s="9">
        <v>0</v>
      </c>
      <c r="K6" s="9">
        <v>0</v>
      </c>
      <c r="L6" s="9">
        <v>90.476200000000006</v>
      </c>
      <c r="M6" s="9">
        <v>100</v>
      </c>
      <c r="N6" s="9">
        <v>100</v>
      </c>
      <c r="O6" s="9">
        <v>95.833299999999994</v>
      </c>
      <c r="P6" s="9">
        <v>100</v>
      </c>
    </row>
    <row r="7" spans="1:16" ht="14.25" x14ac:dyDescent="0.2">
      <c r="A7" s="27">
        <v>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9.4117999999999995</v>
      </c>
      <c r="H7" s="9">
        <v>0</v>
      </c>
      <c r="I7" s="9">
        <v>0</v>
      </c>
      <c r="J7" s="9">
        <v>0</v>
      </c>
      <c r="K7" s="9">
        <v>0</v>
      </c>
      <c r="L7" s="9">
        <v>90.588200000000001</v>
      </c>
      <c r="M7" s="9">
        <v>100</v>
      </c>
      <c r="N7" s="9">
        <v>100</v>
      </c>
      <c r="O7" s="9">
        <v>100</v>
      </c>
      <c r="P7" s="9">
        <v>100</v>
      </c>
    </row>
    <row r="8" spans="1:16" ht="14.25" x14ac:dyDescent="0.2">
      <c r="A8" s="27">
        <v>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20</v>
      </c>
      <c r="H8" s="9">
        <v>0</v>
      </c>
      <c r="I8" s="9">
        <v>0</v>
      </c>
      <c r="J8" s="9">
        <v>0</v>
      </c>
      <c r="K8" s="9">
        <v>0</v>
      </c>
      <c r="L8" s="9">
        <v>80</v>
      </c>
      <c r="M8" s="9">
        <v>100</v>
      </c>
      <c r="N8" s="9">
        <v>100</v>
      </c>
      <c r="O8" s="9">
        <v>100</v>
      </c>
      <c r="P8" s="9">
        <v>100</v>
      </c>
    </row>
    <row r="9" spans="1:16" ht="14.25" x14ac:dyDescent="0.2">
      <c r="A9" s="27">
        <v>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12.1951</v>
      </c>
      <c r="H9" s="9">
        <v>0</v>
      </c>
      <c r="I9" s="9">
        <v>0</v>
      </c>
      <c r="J9" s="9">
        <v>0</v>
      </c>
      <c r="K9" s="9">
        <v>0</v>
      </c>
      <c r="L9" s="9">
        <v>87.804900000000004</v>
      </c>
      <c r="M9" s="9">
        <v>100</v>
      </c>
      <c r="N9" s="9">
        <v>100</v>
      </c>
      <c r="O9" s="9">
        <v>100</v>
      </c>
      <c r="P9" s="9">
        <v>100</v>
      </c>
    </row>
    <row r="10" spans="1:16" ht="14.25" x14ac:dyDescent="0.2">
      <c r="A10" s="27">
        <v>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100</v>
      </c>
      <c r="M10" s="9">
        <v>100</v>
      </c>
      <c r="N10" s="9">
        <v>100</v>
      </c>
      <c r="O10" s="9">
        <v>100</v>
      </c>
      <c r="P10" s="9">
        <v>100</v>
      </c>
    </row>
    <row r="11" spans="1:16" ht="14.25" x14ac:dyDescent="0.2">
      <c r="A11" s="27">
        <v>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11.538500000000001</v>
      </c>
      <c r="H11" s="9">
        <v>0</v>
      </c>
      <c r="I11" s="9">
        <v>0</v>
      </c>
      <c r="J11" s="9">
        <v>0</v>
      </c>
      <c r="K11" s="9">
        <v>0</v>
      </c>
      <c r="L11" s="9">
        <v>88.461500000000001</v>
      </c>
      <c r="M11" s="9">
        <v>100</v>
      </c>
      <c r="N11" s="9">
        <v>100</v>
      </c>
      <c r="O11" s="9">
        <v>100</v>
      </c>
      <c r="P11" s="9">
        <v>100</v>
      </c>
    </row>
    <row r="12" spans="1:16" ht="14.25" x14ac:dyDescent="0.2">
      <c r="A12" s="27">
        <v>7</v>
      </c>
      <c r="B12" s="9">
        <v>0</v>
      </c>
      <c r="C12" s="9">
        <v>0</v>
      </c>
      <c r="D12" s="9"/>
      <c r="E12" s="9">
        <v>0</v>
      </c>
      <c r="F12" s="9"/>
      <c r="G12" s="9">
        <v>0</v>
      </c>
      <c r="H12" s="9">
        <v>0</v>
      </c>
      <c r="I12" s="9"/>
      <c r="J12" s="9">
        <v>0</v>
      </c>
      <c r="K12" s="9"/>
      <c r="L12" s="9">
        <v>100</v>
      </c>
      <c r="M12" s="9">
        <v>100</v>
      </c>
      <c r="N12" s="9"/>
      <c r="O12" s="9">
        <v>100</v>
      </c>
      <c r="P12" s="9"/>
    </row>
    <row r="13" spans="1:16" ht="14.25" x14ac:dyDescent="0.2">
      <c r="A13" s="27">
        <v>8</v>
      </c>
      <c r="B13" s="9">
        <v>0</v>
      </c>
      <c r="C13" s="9"/>
      <c r="D13" s="9"/>
      <c r="E13" s="9">
        <v>0</v>
      </c>
      <c r="F13" s="9"/>
      <c r="G13" s="9">
        <v>6.6116000000000001</v>
      </c>
      <c r="H13" s="9"/>
      <c r="I13" s="9"/>
      <c r="J13" s="9">
        <v>0</v>
      </c>
      <c r="K13" s="9"/>
      <c r="L13" s="9">
        <v>93.388400000000004</v>
      </c>
      <c r="M13" s="9"/>
      <c r="N13" s="9"/>
      <c r="O13" s="9">
        <v>100</v>
      </c>
      <c r="P13" s="9"/>
    </row>
    <row r="14" spans="1:16" ht="15.75" x14ac:dyDescent="0.25">
      <c r="A14" s="6"/>
      <c r="E14" s="3"/>
      <c r="F14" s="3"/>
      <c r="G14" s="3"/>
    </row>
    <row r="15" spans="1:16" ht="15.75" x14ac:dyDescent="0.25">
      <c r="A15" s="7" t="s">
        <v>0</v>
      </c>
      <c r="B15" s="27">
        <f>COUNT(B6:B14)</f>
        <v>8</v>
      </c>
      <c r="C15" s="27">
        <f>COUNT(C6:C14)</f>
        <v>7</v>
      </c>
      <c r="D15" s="27">
        <f>COUNT(D6:D14)</f>
        <v>6</v>
      </c>
      <c r="E15" s="27">
        <f>COUNT(E6:E14)</f>
        <v>8</v>
      </c>
      <c r="F15" s="27">
        <f t="shared" ref="F15:P15" si="0">COUNT(F6:F14)</f>
        <v>6</v>
      </c>
      <c r="G15" s="27">
        <f t="shared" si="0"/>
        <v>8</v>
      </c>
      <c r="H15" s="27">
        <f t="shared" si="0"/>
        <v>7</v>
      </c>
      <c r="I15" s="27">
        <f>COUNT(I6:I14)</f>
        <v>6</v>
      </c>
      <c r="J15" s="27">
        <f t="shared" si="0"/>
        <v>8</v>
      </c>
      <c r="K15" s="27">
        <f t="shared" si="0"/>
        <v>6</v>
      </c>
      <c r="L15" s="27">
        <f t="shared" si="0"/>
        <v>8</v>
      </c>
      <c r="M15" s="27">
        <f t="shared" si="0"/>
        <v>7</v>
      </c>
      <c r="N15" s="27">
        <f t="shared" si="0"/>
        <v>6</v>
      </c>
      <c r="O15" s="27">
        <f t="shared" si="0"/>
        <v>8</v>
      </c>
      <c r="P15" s="27">
        <f t="shared" si="0"/>
        <v>6</v>
      </c>
    </row>
    <row r="16" spans="1:16" ht="15.75" x14ac:dyDescent="0.25">
      <c r="A16" s="7" t="s">
        <v>1</v>
      </c>
      <c r="B16" s="47">
        <f>AVERAGE(B6:B14)</f>
        <v>0</v>
      </c>
      <c r="C16" s="47">
        <f>AVERAGE(C6:C14)</f>
        <v>0</v>
      </c>
      <c r="D16" s="47">
        <f>AVERAGE(D6:D14)</f>
        <v>0</v>
      </c>
      <c r="E16" s="47">
        <f>AVERAGE(E6:E14)</f>
        <v>0.52083749999999995</v>
      </c>
      <c r="F16" s="47">
        <f t="shared" ref="F16:P16" si="1">AVERAGE(F6:F14)</f>
        <v>0</v>
      </c>
      <c r="G16" s="47">
        <f t="shared" si="1"/>
        <v>8.6600999999999999</v>
      </c>
      <c r="H16" s="47">
        <f t="shared" si="1"/>
        <v>0</v>
      </c>
      <c r="I16" s="47">
        <f t="shared" si="1"/>
        <v>0</v>
      </c>
      <c r="J16" s="47">
        <f t="shared" si="1"/>
        <v>0</v>
      </c>
      <c r="K16" s="47">
        <f t="shared" si="1"/>
        <v>0</v>
      </c>
      <c r="L16" s="47">
        <f t="shared" si="1"/>
        <v>91.3399</v>
      </c>
      <c r="M16" s="47">
        <f t="shared" si="1"/>
        <v>100</v>
      </c>
      <c r="N16" s="47">
        <f t="shared" si="1"/>
        <v>100</v>
      </c>
      <c r="O16" s="47">
        <f t="shared" si="1"/>
        <v>99.479162500000001</v>
      </c>
      <c r="P16" s="47">
        <f t="shared" si="1"/>
        <v>100</v>
      </c>
    </row>
    <row r="17" spans="1:34" ht="15.75" x14ac:dyDescent="0.25">
      <c r="A17" s="7" t="s">
        <v>2</v>
      </c>
      <c r="B17" s="47">
        <f t="shared" ref="B17:P17" si="2">B18/SQRT(B15)</f>
        <v>0</v>
      </c>
      <c r="C17" s="47">
        <f t="shared" si="2"/>
        <v>0</v>
      </c>
      <c r="D17" s="47">
        <f t="shared" si="2"/>
        <v>0</v>
      </c>
      <c r="E17" s="47">
        <f t="shared" si="2"/>
        <v>0.52083749999999995</v>
      </c>
      <c r="F17" s="47">
        <f t="shared" si="2"/>
        <v>0</v>
      </c>
      <c r="G17" s="47">
        <f t="shared" si="2"/>
        <v>2.3332870377124935</v>
      </c>
      <c r="H17" s="47">
        <f t="shared" si="2"/>
        <v>0</v>
      </c>
      <c r="I17" s="47">
        <f t="shared" si="2"/>
        <v>0</v>
      </c>
      <c r="J17" s="47">
        <f t="shared" si="2"/>
        <v>0</v>
      </c>
      <c r="K17" s="47">
        <f t="shared" si="2"/>
        <v>0</v>
      </c>
      <c r="L17" s="47">
        <f t="shared" si="2"/>
        <v>2.333287037712493</v>
      </c>
      <c r="M17" s="47">
        <f t="shared" si="2"/>
        <v>0</v>
      </c>
      <c r="N17" s="47">
        <f t="shared" si="2"/>
        <v>0</v>
      </c>
      <c r="O17" s="47">
        <f t="shared" si="2"/>
        <v>0.52083750000000073</v>
      </c>
      <c r="P17" s="47">
        <f t="shared" si="2"/>
        <v>0</v>
      </c>
    </row>
    <row r="18" spans="1:34" ht="15.75" x14ac:dyDescent="0.25">
      <c r="A18" s="7" t="s">
        <v>3</v>
      </c>
      <c r="B18" s="47">
        <f>STDEV(B6:B14)</f>
        <v>0</v>
      </c>
      <c r="C18" s="47">
        <f>STDEV(C6:C14)</f>
        <v>0</v>
      </c>
      <c r="D18" s="47">
        <f>STDEV(D6:D14)</f>
        <v>0</v>
      </c>
      <c r="E18" s="47">
        <f>STDEV(E6:E14)</f>
        <v>1.4731509125849938</v>
      </c>
      <c r="F18" s="47">
        <f t="shared" ref="F18:P18" si="3">STDEV(F6:F14)</f>
        <v>0</v>
      </c>
      <c r="G18" s="47">
        <f t="shared" si="3"/>
        <v>6.5995323472847032</v>
      </c>
      <c r="H18" s="47">
        <f t="shared" si="3"/>
        <v>0</v>
      </c>
      <c r="I18" s="47">
        <f t="shared" si="3"/>
        <v>0</v>
      </c>
      <c r="J18" s="47">
        <f t="shared" si="3"/>
        <v>0</v>
      </c>
      <c r="K18" s="47">
        <f t="shared" si="3"/>
        <v>0</v>
      </c>
      <c r="L18" s="47">
        <f t="shared" si="3"/>
        <v>6.5995323472847023</v>
      </c>
      <c r="M18" s="47">
        <f t="shared" si="3"/>
        <v>0</v>
      </c>
      <c r="N18" s="47">
        <f t="shared" si="3"/>
        <v>0</v>
      </c>
      <c r="O18" s="47">
        <f t="shared" si="3"/>
        <v>1.473150912584996</v>
      </c>
      <c r="P18" s="47">
        <f t="shared" si="3"/>
        <v>0</v>
      </c>
    </row>
    <row r="19" spans="1:34" ht="14.25" x14ac:dyDescent="0.2">
      <c r="K19" s="8"/>
      <c r="L19" s="8"/>
      <c r="M19" s="8"/>
      <c r="N19" s="8"/>
      <c r="O19" s="8"/>
      <c r="P19" s="8"/>
    </row>
    <row r="20" spans="1:34" ht="14.25" x14ac:dyDescent="0.2">
      <c r="K20" s="8"/>
      <c r="L20" s="8"/>
      <c r="M20" s="8"/>
      <c r="N20" s="8"/>
      <c r="O20" s="8"/>
      <c r="P20" s="8"/>
    </row>
    <row r="21" spans="1:34" ht="15.75" x14ac:dyDescent="0.25">
      <c r="A21" s="11" t="s">
        <v>7</v>
      </c>
      <c r="K21" s="8"/>
      <c r="L21" s="8"/>
      <c r="M21" s="8"/>
      <c r="N21" s="8"/>
      <c r="O21" s="8"/>
      <c r="P21" s="8"/>
    </row>
    <row r="22" spans="1:34" ht="15.75" x14ac:dyDescent="0.25">
      <c r="A22" s="11" t="s">
        <v>397</v>
      </c>
      <c r="J22" s="12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14.25" x14ac:dyDescent="0.2">
      <c r="A23" s="12" t="s">
        <v>926</v>
      </c>
      <c r="B23" s="8" t="s">
        <v>15</v>
      </c>
      <c r="C23" s="8" t="s">
        <v>873</v>
      </c>
      <c r="D23" s="8" t="s">
        <v>17</v>
      </c>
      <c r="E23" s="8" t="s">
        <v>18</v>
      </c>
      <c r="F23" s="8" t="s">
        <v>874</v>
      </c>
      <c r="G23" s="8"/>
      <c r="I23" s="12" t="s">
        <v>882</v>
      </c>
      <c r="J23" s="8" t="s">
        <v>883</v>
      </c>
      <c r="K23" s="8" t="s">
        <v>884</v>
      </c>
      <c r="L23" s="8" t="s">
        <v>15</v>
      </c>
      <c r="M23" s="8" t="s">
        <v>885</v>
      </c>
      <c r="N23" s="8" t="s">
        <v>886</v>
      </c>
      <c r="O23" s="8" t="s">
        <v>887</v>
      </c>
      <c r="P23" s="8" t="s">
        <v>888</v>
      </c>
      <c r="Q23" s="8" t="s">
        <v>889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15.75" x14ac:dyDescent="0.25">
      <c r="A24" s="12" t="s">
        <v>436</v>
      </c>
      <c r="B24" s="8">
        <v>-8.66</v>
      </c>
      <c r="C24" s="8" t="s">
        <v>437</v>
      </c>
      <c r="D24" s="8" t="s">
        <v>12</v>
      </c>
      <c r="E24" s="8" t="s">
        <v>13</v>
      </c>
      <c r="F24" s="8">
        <v>1.11E-2</v>
      </c>
      <c r="G24" s="8" t="s">
        <v>927</v>
      </c>
      <c r="H24" s="11"/>
      <c r="I24" s="12" t="s">
        <v>436</v>
      </c>
      <c r="J24" s="8">
        <v>0</v>
      </c>
      <c r="K24" s="8">
        <v>8.66</v>
      </c>
      <c r="L24" s="8">
        <v>-8.66</v>
      </c>
      <c r="M24" s="8">
        <v>2.694</v>
      </c>
      <c r="N24" s="8">
        <v>8</v>
      </c>
      <c r="O24" s="8">
        <v>8</v>
      </c>
      <c r="P24" s="8">
        <v>4.5460000000000003</v>
      </c>
      <c r="Q24" s="8">
        <v>21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14.25" x14ac:dyDescent="0.2">
      <c r="A25" s="12" t="s">
        <v>438</v>
      </c>
      <c r="B25" s="8">
        <v>-91.34</v>
      </c>
      <c r="C25" s="8" t="s">
        <v>439</v>
      </c>
      <c r="D25" s="8" t="s">
        <v>12</v>
      </c>
      <c r="E25" s="8" t="s">
        <v>24</v>
      </c>
      <c r="F25" s="8" t="s">
        <v>891</v>
      </c>
      <c r="G25" s="8" t="s">
        <v>929</v>
      </c>
      <c r="I25" s="12" t="s">
        <v>438</v>
      </c>
      <c r="J25" s="8">
        <v>0</v>
      </c>
      <c r="K25" s="8">
        <v>91.34</v>
      </c>
      <c r="L25" s="8">
        <v>-91.34</v>
      </c>
      <c r="M25" s="8">
        <v>2.694</v>
      </c>
      <c r="N25" s="8">
        <v>8</v>
      </c>
      <c r="O25" s="8">
        <v>8</v>
      </c>
      <c r="P25" s="8">
        <v>47.94</v>
      </c>
      <c r="Q25" s="8">
        <v>21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ht="14.25" x14ac:dyDescent="0.2">
      <c r="A26" s="12" t="s">
        <v>440</v>
      </c>
      <c r="B26" s="8">
        <v>-82.68</v>
      </c>
      <c r="C26" s="8" t="s">
        <v>441</v>
      </c>
      <c r="D26" s="8" t="s">
        <v>12</v>
      </c>
      <c r="E26" s="8" t="s">
        <v>24</v>
      </c>
      <c r="F26" s="8" t="s">
        <v>891</v>
      </c>
      <c r="G26" s="8" t="s">
        <v>931</v>
      </c>
      <c r="I26" s="12" t="s">
        <v>440</v>
      </c>
      <c r="J26" s="8">
        <v>8.66</v>
      </c>
      <c r="K26" s="8">
        <v>91.34</v>
      </c>
      <c r="L26" s="8">
        <v>-82.68</v>
      </c>
      <c r="M26" s="8">
        <v>2.694</v>
      </c>
      <c r="N26" s="8">
        <v>8</v>
      </c>
      <c r="O26" s="8">
        <v>8</v>
      </c>
      <c r="P26" s="8">
        <v>43.4</v>
      </c>
      <c r="Q26" s="8">
        <v>21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14.25" x14ac:dyDescent="0.2">
      <c r="J27" s="12"/>
      <c r="K27" s="12"/>
      <c r="L27" s="8"/>
      <c r="M27" s="8"/>
      <c r="N27" s="8"/>
      <c r="O27" s="8"/>
    </row>
    <row r="28" spans="1:34" ht="15.75" x14ac:dyDescent="0.25">
      <c r="A28" s="11" t="s">
        <v>404</v>
      </c>
      <c r="J28" s="8"/>
      <c r="K28" s="8"/>
      <c r="L28" s="8"/>
      <c r="M28" s="8"/>
      <c r="N28" s="8"/>
      <c r="O28" s="8"/>
    </row>
    <row r="29" spans="1:34" ht="14.25" x14ac:dyDescent="0.2">
      <c r="A29" s="12" t="s">
        <v>1099</v>
      </c>
      <c r="B29" s="8"/>
      <c r="C29" s="8"/>
      <c r="D29" s="8"/>
      <c r="E29" s="8"/>
      <c r="J29" s="8"/>
      <c r="K29" s="8"/>
      <c r="L29" s="8"/>
      <c r="M29" s="8"/>
      <c r="N29" s="8"/>
      <c r="O29" s="8"/>
    </row>
    <row r="30" spans="1:34" ht="14.25" x14ac:dyDescent="0.2">
      <c r="A30" s="12"/>
      <c r="B30" s="8"/>
      <c r="C30" s="8"/>
      <c r="D30" s="8"/>
      <c r="E30" s="8"/>
      <c r="J30" s="8"/>
      <c r="K30" s="8"/>
      <c r="L30" s="8"/>
      <c r="M30" s="8"/>
      <c r="N30" s="8"/>
      <c r="O30" s="8"/>
    </row>
    <row r="31" spans="1:34" ht="14.25" x14ac:dyDescent="0.2">
      <c r="A31" s="12"/>
      <c r="B31" s="8"/>
      <c r="C31" s="8"/>
      <c r="D31" s="8"/>
      <c r="E31" s="8"/>
      <c r="J31" s="8"/>
      <c r="K31" s="8"/>
      <c r="L31" s="8"/>
      <c r="M31" s="8"/>
      <c r="N31" s="8"/>
      <c r="O31" s="8"/>
    </row>
    <row r="32" spans="1:34" ht="14.25" x14ac:dyDescent="0.2">
      <c r="A32" s="12"/>
      <c r="B32" s="8"/>
      <c r="C32" s="8"/>
      <c r="D32" s="8"/>
      <c r="E32" s="8"/>
      <c r="J32" s="8"/>
      <c r="K32" s="8"/>
      <c r="L32" s="8"/>
      <c r="M32" s="8"/>
      <c r="N32" s="8"/>
    </row>
    <row r="33" spans="1:17" ht="14.25" x14ac:dyDescent="0.2">
      <c r="J33" s="8"/>
      <c r="K33" s="8"/>
      <c r="L33" s="8"/>
      <c r="M33" s="8"/>
      <c r="N33" s="8"/>
    </row>
    <row r="34" spans="1:17" ht="15.75" x14ac:dyDescent="0.25">
      <c r="A34" s="11" t="s">
        <v>405</v>
      </c>
      <c r="J34" s="8"/>
      <c r="K34" s="8"/>
      <c r="L34" s="8"/>
      <c r="M34" s="8"/>
      <c r="N34" s="8"/>
    </row>
    <row r="35" spans="1:17" ht="14.25" x14ac:dyDescent="0.2">
      <c r="A35" s="12" t="s">
        <v>1099</v>
      </c>
      <c r="B35" s="8"/>
      <c r="C35" s="8"/>
      <c r="D35" s="8"/>
      <c r="E35" s="8"/>
      <c r="J35" s="8"/>
      <c r="K35" s="8"/>
      <c r="L35" s="8"/>
      <c r="M35" s="8"/>
      <c r="N35" s="8"/>
    </row>
    <row r="36" spans="1:17" ht="14.25" x14ac:dyDescent="0.2">
      <c r="A36" s="12"/>
      <c r="B36" s="8"/>
      <c r="C36" s="8"/>
      <c r="D36" s="8"/>
      <c r="E36" s="8"/>
      <c r="J36" s="8"/>
      <c r="K36" s="8"/>
      <c r="L36" s="8"/>
      <c r="M36" s="8"/>
      <c r="N36" s="8"/>
    </row>
    <row r="37" spans="1:17" ht="14.25" x14ac:dyDescent="0.2">
      <c r="A37" s="12"/>
      <c r="B37" s="8"/>
      <c r="C37" s="8"/>
      <c r="D37" s="8"/>
      <c r="E37" s="8"/>
      <c r="J37" s="8"/>
      <c r="K37" s="8"/>
      <c r="L37" s="8"/>
      <c r="M37" s="8"/>
      <c r="N37" s="8"/>
    </row>
    <row r="38" spans="1:17" ht="14.25" x14ac:dyDescent="0.2">
      <c r="A38" s="12"/>
      <c r="B38" s="8"/>
      <c r="C38" s="8"/>
      <c r="D38" s="8"/>
      <c r="E38" s="8"/>
      <c r="J38" s="8"/>
      <c r="K38" s="8"/>
      <c r="L38" s="8"/>
      <c r="M38" s="8"/>
      <c r="N38" s="8"/>
    </row>
    <row r="39" spans="1:17" ht="14.25" x14ac:dyDescent="0.2">
      <c r="J39" s="8"/>
      <c r="K39" s="8"/>
      <c r="L39" s="8"/>
      <c r="M39" s="8"/>
      <c r="N39" s="8"/>
    </row>
    <row r="40" spans="1:17" ht="15.75" x14ac:dyDescent="0.25">
      <c r="A40" s="11" t="s">
        <v>406</v>
      </c>
      <c r="J40" s="8"/>
      <c r="K40" s="8"/>
      <c r="L40" s="8"/>
      <c r="M40" s="8"/>
      <c r="N40" s="8"/>
    </row>
    <row r="41" spans="1:17" ht="14.25" x14ac:dyDescent="0.2">
      <c r="A41" s="12" t="s">
        <v>926</v>
      </c>
      <c r="B41" s="8" t="s">
        <v>15</v>
      </c>
      <c r="C41" s="8" t="s">
        <v>873</v>
      </c>
      <c r="D41" s="8" t="s">
        <v>17</v>
      </c>
      <c r="E41" s="8" t="s">
        <v>18</v>
      </c>
      <c r="F41" s="8" t="s">
        <v>874</v>
      </c>
      <c r="G41" s="8"/>
      <c r="I41" s="12" t="s">
        <v>882</v>
      </c>
      <c r="J41" s="8" t="s">
        <v>883</v>
      </c>
      <c r="K41" s="8" t="s">
        <v>884</v>
      </c>
      <c r="L41" s="8" t="s">
        <v>15</v>
      </c>
      <c r="M41" s="8" t="s">
        <v>885</v>
      </c>
      <c r="N41" s="8" t="s">
        <v>886</v>
      </c>
      <c r="O41" s="8" t="s">
        <v>887</v>
      </c>
      <c r="P41" s="8" t="s">
        <v>888</v>
      </c>
      <c r="Q41" s="8" t="s">
        <v>889</v>
      </c>
    </row>
    <row r="42" spans="1:17" ht="14.25" x14ac:dyDescent="0.2">
      <c r="A42" s="12" t="s">
        <v>436</v>
      </c>
      <c r="B42" s="8">
        <v>0.52090000000000003</v>
      </c>
      <c r="C42" s="8" t="s">
        <v>442</v>
      </c>
      <c r="D42" s="8" t="s">
        <v>9</v>
      </c>
      <c r="E42" s="8" t="s">
        <v>10</v>
      </c>
      <c r="F42" s="8">
        <v>0.66700000000000004</v>
      </c>
      <c r="G42" s="8" t="s">
        <v>927</v>
      </c>
      <c r="I42" s="12" t="s">
        <v>436</v>
      </c>
      <c r="J42" s="8">
        <v>0.52090000000000003</v>
      </c>
      <c r="K42" s="8">
        <v>0</v>
      </c>
      <c r="L42" s="8">
        <v>0.52090000000000003</v>
      </c>
      <c r="M42" s="8">
        <v>0.60150000000000003</v>
      </c>
      <c r="N42" s="8">
        <v>8</v>
      </c>
      <c r="O42" s="8">
        <v>8</v>
      </c>
      <c r="P42" s="8">
        <v>1.2250000000000001</v>
      </c>
      <c r="Q42" s="8">
        <v>21</v>
      </c>
    </row>
    <row r="43" spans="1:17" ht="14.25" x14ac:dyDescent="0.2">
      <c r="A43" s="12" t="s">
        <v>438</v>
      </c>
      <c r="B43" s="8">
        <v>-98.96</v>
      </c>
      <c r="C43" s="8" t="s">
        <v>443</v>
      </c>
      <c r="D43" s="8" t="s">
        <v>12</v>
      </c>
      <c r="E43" s="8" t="s">
        <v>24</v>
      </c>
      <c r="F43" s="8" t="s">
        <v>891</v>
      </c>
      <c r="G43" s="8" t="s">
        <v>929</v>
      </c>
      <c r="I43" s="12" t="s">
        <v>438</v>
      </c>
      <c r="J43" s="8">
        <v>0.52090000000000003</v>
      </c>
      <c r="K43" s="8">
        <v>99.48</v>
      </c>
      <c r="L43" s="8">
        <v>-98.96</v>
      </c>
      <c r="M43" s="8">
        <v>0.60150000000000003</v>
      </c>
      <c r="N43" s="8">
        <v>8</v>
      </c>
      <c r="O43" s="8">
        <v>8</v>
      </c>
      <c r="P43" s="8">
        <v>232.7</v>
      </c>
      <c r="Q43" s="8">
        <v>21</v>
      </c>
    </row>
    <row r="44" spans="1:17" ht="14.25" x14ac:dyDescent="0.2">
      <c r="A44" s="12" t="s">
        <v>440</v>
      </c>
      <c r="B44" s="8">
        <v>-99.48</v>
      </c>
      <c r="C44" s="8" t="s">
        <v>444</v>
      </c>
      <c r="D44" s="8" t="s">
        <v>12</v>
      </c>
      <c r="E44" s="8" t="s">
        <v>24</v>
      </c>
      <c r="F44" s="8" t="s">
        <v>891</v>
      </c>
      <c r="G44" s="8" t="s">
        <v>931</v>
      </c>
      <c r="I44" s="12" t="s">
        <v>440</v>
      </c>
      <c r="J44" s="8">
        <v>0</v>
      </c>
      <c r="K44" s="8">
        <v>99.48</v>
      </c>
      <c r="L44" s="8">
        <v>-99.48</v>
      </c>
      <c r="M44" s="8">
        <v>0.60150000000000003</v>
      </c>
      <c r="N44" s="8">
        <v>8</v>
      </c>
      <c r="O44" s="8">
        <v>8</v>
      </c>
      <c r="P44" s="8">
        <v>233.9</v>
      </c>
      <c r="Q44" s="8">
        <v>21</v>
      </c>
    </row>
    <row r="45" spans="1:17" ht="14.25" x14ac:dyDescent="0.2">
      <c r="L45" s="8"/>
      <c r="M45" s="8"/>
      <c r="N45" s="8"/>
    </row>
    <row r="46" spans="1:17" ht="15.75" x14ac:dyDescent="0.25">
      <c r="A46" s="11" t="s">
        <v>407</v>
      </c>
      <c r="L46" s="8"/>
      <c r="M46" s="8"/>
      <c r="N46" s="8"/>
    </row>
    <row r="47" spans="1:17" ht="14.25" x14ac:dyDescent="0.2">
      <c r="A47" s="12" t="s">
        <v>1099</v>
      </c>
      <c r="B47" s="8"/>
      <c r="C47" s="8"/>
      <c r="D47" s="8"/>
      <c r="E47" s="8"/>
      <c r="L47" s="8"/>
      <c r="M47" s="8"/>
      <c r="N47" s="8"/>
    </row>
    <row r="48" spans="1:17" ht="14.25" x14ac:dyDescent="0.2">
      <c r="A48" s="12"/>
      <c r="B48" s="8"/>
      <c r="C48" s="8"/>
      <c r="D48" s="8"/>
      <c r="E48" s="8"/>
      <c r="L48" s="8"/>
      <c r="M48" s="8"/>
      <c r="N48" s="8"/>
    </row>
    <row r="49" spans="1:14" ht="14.25" x14ac:dyDescent="0.2">
      <c r="A49" s="12"/>
      <c r="B49" s="8"/>
      <c r="C49" s="8"/>
      <c r="D49" s="8"/>
      <c r="E49" s="8"/>
      <c r="L49" s="8"/>
      <c r="M49" s="8"/>
      <c r="N49" s="8"/>
    </row>
    <row r="50" spans="1:14" ht="14.25" x14ac:dyDescent="0.2">
      <c r="A50" s="12"/>
      <c r="B50" s="8"/>
      <c r="C50" s="8"/>
      <c r="D50" s="8"/>
      <c r="E50" s="8"/>
    </row>
    <row r="53" spans="1:14" ht="14.25" x14ac:dyDescent="0.2">
      <c r="A53" s="12" t="s">
        <v>890</v>
      </c>
      <c r="B53" s="8" t="s">
        <v>15</v>
      </c>
      <c r="C53" s="8" t="s">
        <v>16</v>
      </c>
      <c r="D53" s="8" t="s">
        <v>17</v>
      </c>
      <c r="E53" s="8" t="s">
        <v>18</v>
      </c>
      <c r="F53" s="8" t="s">
        <v>874</v>
      </c>
      <c r="G53" s="8"/>
      <c r="H53" s="8"/>
      <c r="I53" s="8"/>
    </row>
    <row r="54" spans="1:14" ht="14.25" x14ac:dyDescent="0.2">
      <c r="A54" s="12"/>
      <c r="B54" s="8"/>
      <c r="C54" s="8"/>
      <c r="D54" s="8"/>
      <c r="E54" s="8"/>
      <c r="F54" s="8"/>
      <c r="G54" s="8"/>
      <c r="H54" s="8"/>
      <c r="I54" s="8"/>
    </row>
    <row r="55" spans="1:14" ht="14.25" x14ac:dyDescent="0.2">
      <c r="A55" s="12" t="s">
        <v>204</v>
      </c>
      <c r="B55" s="8"/>
      <c r="C55" s="8"/>
      <c r="D55" s="8"/>
      <c r="E55" s="8"/>
      <c r="F55" s="8"/>
      <c r="G55" s="8"/>
      <c r="H55" s="8"/>
      <c r="I55" s="8"/>
    </row>
    <row r="56" spans="1:14" ht="14.25" x14ac:dyDescent="0.2">
      <c r="A56" s="12" t="s">
        <v>436</v>
      </c>
      <c r="B56" s="8">
        <v>-8.66</v>
      </c>
      <c r="C56" s="8" t="s">
        <v>905</v>
      </c>
      <c r="D56" s="8" t="s">
        <v>12</v>
      </c>
      <c r="E56" s="8" t="s">
        <v>24</v>
      </c>
      <c r="F56" s="8" t="s">
        <v>22</v>
      </c>
      <c r="G56" s="8"/>
      <c r="H56" s="8"/>
      <c r="I56" s="8"/>
    </row>
    <row r="57" spans="1:14" ht="14.25" x14ac:dyDescent="0.2">
      <c r="A57" s="12" t="s">
        <v>438</v>
      </c>
      <c r="B57" s="8">
        <v>-91.34</v>
      </c>
      <c r="C57" s="8" t="s">
        <v>906</v>
      </c>
      <c r="D57" s="8" t="s">
        <v>12</v>
      </c>
      <c r="E57" s="8" t="s">
        <v>24</v>
      </c>
      <c r="F57" s="8" t="s">
        <v>22</v>
      </c>
      <c r="G57" s="8"/>
      <c r="H57" s="8"/>
      <c r="I57" s="8"/>
    </row>
    <row r="58" spans="1:14" ht="14.25" x14ac:dyDescent="0.2">
      <c r="A58" s="12" t="s">
        <v>440</v>
      </c>
      <c r="B58" s="8">
        <v>-82.68</v>
      </c>
      <c r="C58" s="8" t="s">
        <v>907</v>
      </c>
      <c r="D58" s="8" t="s">
        <v>12</v>
      </c>
      <c r="E58" s="8" t="s">
        <v>24</v>
      </c>
      <c r="F58" s="8" t="s">
        <v>22</v>
      </c>
      <c r="G58" s="8"/>
      <c r="H58" s="8"/>
      <c r="I58" s="8"/>
    </row>
    <row r="59" spans="1:14" ht="14.25" x14ac:dyDescent="0.2">
      <c r="A59" s="12"/>
      <c r="B59" s="8"/>
      <c r="C59" s="8"/>
      <c r="D59" s="8"/>
      <c r="E59" s="8"/>
      <c r="F59" s="8"/>
      <c r="G59" s="8"/>
      <c r="H59" s="8"/>
      <c r="I59" s="8"/>
    </row>
    <row r="60" spans="1:14" ht="14.25" x14ac:dyDescent="0.2">
      <c r="A60" s="12" t="s">
        <v>901</v>
      </c>
      <c r="B60" s="8"/>
      <c r="C60" s="8"/>
      <c r="D60" s="8"/>
      <c r="E60" s="8"/>
      <c r="F60" s="8"/>
      <c r="G60" s="8"/>
      <c r="H60" s="8"/>
      <c r="I60" s="8"/>
    </row>
    <row r="61" spans="1:14" ht="14.25" x14ac:dyDescent="0.2">
      <c r="A61" s="12" t="s">
        <v>436</v>
      </c>
      <c r="B61" s="8">
        <v>0</v>
      </c>
      <c r="C61" s="8" t="s">
        <v>908</v>
      </c>
      <c r="D61" s="8" t="s">
        <v>9</v>
      </c>
      <c r="E61" s="8" t="s">
        <v>10</v>
      </c>
      <c r="F61" s="8" t="s">
        <v>900</v>
      </c>
      <c r="G61" s="8"/>
      <c r="H61" s="8"/>
      <c r="I61" s="8"/>
    </row>
    <row r="62" spans="1:14" ht="14.25" x14ac:dyDescent="0.2">
      <c r="A62" s="12" t="s">
        <v>438</v>
      </c>
      <c r="B62" s="8">
        <v>-100</v>
      </c>
      <c r="C62" s="8" t="s">
        <v>909</v>
      </c>
      <c r="D62" s="8" t="s">
        <v>12</v>
      </c>
      <c r="E62" s="8" t="s">
        <v>24</v>
      </c>
      <c r="F62" s="8" t="s">
        <v>22</v>
      </c>
      <c r="G62" s="8"/>
      <c r="H62" s="8"/>
      <c r="I62" s="8"/>
    </row>
    <row r="63" spans="1:14" ht="14.25" x14ac:dyDescent="0.2">
      <c r="A63" s="12" t="s">
        <v>440</v>
      </c>
      <c r="B63" s="8">
        <v>-100</v>
      </c>
      <c r="C63" s="8" t="s">
        <v>909</v>
      </c>
      <c r="D63" s="8" t="s">
        <v>12</v>
      </c>
      <c r="E63" s="8" t="s">
        <v>24</v>
      </c>
      <c r="F63" s="8" t="s">
        <v>22</v>
      </c>
      <c r="G63" s="8"/>
      <c r="H63" s="8"/>
      <c r="I63" s="8"/>
    </row>
    <row r="64" spans="1:14" ht="14.25" x14ac:dyDescent="0.2">
      <c r="A64" s="12"/>
      <c r="B64" s="8"/>
      <c r="C64" s="8"/>
      <c r="D64" s="8"/>
      <c r="E64" s="8"/>
      <c r="F64" s="8"/>
      <c r="G64" s="8"/>
      <c r="H64" s="8"/>
      <c r="I64" s="8"/>
    </row>
    <row r="65" spans="1:9" ht="14.25" x14ac:dyDescent="0.2">
      <c r="A65" s="12" t="s">
        <v>902</v>
      </c>
      <c r="B65" s="8"/>
      <c r="C65" s="8"/>
      <c r="D65" s="8"/>
      <c r="E65" s="8"/>
      <c r="F65" s="8"/>
      <c r="G65" s="8"/>
      <c r="H65" s="8"/>
      <c r="I65" s="8"/>
    </row>
    <row r="66" spans="1:9" ht="14.25" x14ac:dyDescent="0.2">
      <c r="A66" s="12" t="s">
        <v>436</v>
      </c>
      <c r="B66" s="8">
        <v>0</v>
      </c>
      <c r="C66" s="8" t="s">
        <v>910</v>
      </c>
      <c r="D66" s="8" t="s">
        <v>9</v>
      </c>
      <c r="E66" s="8" t="s">
        <v>10</v>
      </c>
      <c r="F66" s="8" t="s">
        <v>900</v>
      </c>
      <c r="G66" s="8"/>
      <c r="H66" s="8"/>
      <c r="I66" s="8"/>
    </row>
    <row r="67" spans="1:9" ht="14.25" x14ac:dyDescent="0.2">
      <c r="A67" s="12" t="s">
        <v>438</v>
      </c>
      <c r="B67" s="8">
        <v>-100</v>
      </c>
      <c r="C67" s="8" t="s">
        <v>911</v>
      </c>
      <c r="D67" s="8" t="s">
        <v>12</v>
      </c>
      <c r="E67" s="8" t="s">
        <v>24</v>
      </c>
      <c r="F67" s="8" t="s">
        <v>22</v>
      </c>
      <c r="G67" s="8"/>
      <c r="H67" s="8"/>
      <c r="I67" s="8"/>
    </row>
    <row r="68" spans="1:9" ht="14.25" x14ac:dyDescent="0.2">
      <c r="A68" s="12" t="s">
        <v>440</v>
      </c>
      <c r="B68" s="8">
        <v>-100</v>
      </c>
      <c r="C68" s="8" t="s">
        <v>911</v>
      </c>
      <c r="D68" s="8" t="s">
        <v>12</v>
      </c>
      <c r="E68" s="8" t="s">
        <v>24</v>
      </c>
      <c r="F68" s="8" t="s">
        <v>22</v>
      </c>
      <c r="G68" s="8"/>
      <c r="H68" s="8"/>
      <c r="I68" s="8"/>
    </row>
    <row r="69" spans="1:9" ht="14.25" x14ac:dyDescent="0.2">
      <c r="A69" s="12"/>
      <c r="B69" s="8"/>
      <c r="C69" s="8"/>
      <c r="D69" s="8"/>
      <c r="E69" s="8"/>
      <c r="F69" s="8"/>
      <c r="G69" s="8"/>
      <c r="H69" s="8"/>
      <c r="I69" s="8"/>
    </row>
    <row r="70" spans="1:9" ht="14.25" x14ac:dyDescent="0.2">
      <c r="A70" s="12" t="s">
        <v>903</v>
      </c>
      <c r="B70" s="8"/>
      <c r="C70" s="8"/>
      <c r="D70" s="8"/>
      <c r="E70" s="8"/>
      <c r="F70" s="8"/>
      <c r="G70" s="8"/>
      <c r="H70" s="8"/>
      <c r="I70" s="8"/>
    </row>
    <row r="71" spans="1:9" ht="14.25" x14ac:dyDescent="0.2">
      <c r="A71" s="12" t="s">
        <v>436</v>
      </c>
      <c r="B71" s="8">
        <v>0.52080000000000004</v>
      </c>
      <c r="C71" s="8" t="s">
        <v>912</v>
      </c>
      <c r="D71" s="8" t="s">
        <v>9</v>
      </c>
      <c r="E71" s="8" t="s">
        <v>10</v>
      </c>
      <c r="F71" s="8">
        <v>0.97219999999999995</v>
      </c>
      <c r="G71" s="8"/>
      <c r="H71" s="8"/>
      <c r="I71" s="8"/>
    </row>
    <row r="72" spans="1:9" ht="14.25" x14ac:dyDescent="0.2">
      <c r="A72" s="12" t="s">
        <v>438</v>
      </c>
      <c r="B72" s="8">
        <v>-98.96</v>
      </c>
      <c r="C72" s="8" t="s">
        <v>913</v>
      </c>
      <c r="D72" s="8" t="s">
        <v>12</v>
      </c>
      <c r="E72" s="8" t="s">
        <v>24</v>
      </c>
      <c r="F72" s="8" t="s">
        <v>22</v>
      </c>
      <c r="G72" s="8"/>
      <c r="H72" s="8"/>
      <c r="I72" s="8"/>
    </row>
    <row r="73" spans="1:9" ht="14.25" x14ac:dyDescent="0.2">
      <c r="A73" s="12" t="s">
        <v>440</v>
      </c>
      <c r="B73" s="8">
        <v>-99.48</v>
      </c>
      <c r="C73" s="8" t="s">
        <v>914</v>
      </c>
      <c r="D73" s="8" t="s">
        <v>12</v>
      </c>
      <c r="E73" s="8" t="s">
        <v>24</v>
      </c>
      <c r="F73" s="8" t="s">
        <v>22</v>
      </c>
      <c r="G73" s="8"/>
      <c r="H73" s="8"/>
      <c r="I73" s="8"/>
    </row>
    <row r="74" spans="1:9" ht="14.25" x14ac:dyDescent="0.2">
      <c r="A74" s="12"/>
      <c r="B74" s="8"/>
      <c r="C74" s="8"/>
      <c r="D74" s="8"/>
      <c r="E74" s="8"/>
      <c r="F74" s="8"/>
      <c r="G74" s="8"/>
      <c r="H74" s="8"/>
      <c r="I74" s="8"/>
    </row>
    <row r="75" spans="1:9" ht="14.25" x14ac:dyDescent="0.2">
      <c r="A75" s="12" t="s">
        <v>904</v>
      </c>
      <c r="B75" s="8"/>
      <c r="C75" s="8"/>
      <c r="D75" s="8"/>
      <c r="E75" s="8"/>
      <c r="F75" s="8"/>
      <c r="G75" s="8"/>
      <c r="H75" s="8"/>
      <c r="I75" s="8"/>
    </row>
    <row r="76" spans="1:9" ht="14.25" x14ac:dyDescent="0.2">
      <c r="A76" s="12" t="s">
        <v>436</v>
      </c>
      <c r="B76" s="8">
        <v>0</v>
      </c>
      <c r="C76" s="8" t="s">
        <v>910</v>
      </c>
      <c r="D76" s="8" t="s">
        <v>9</v>
      </c>
      <c r="E76" s="8" t="s">
        <v>10</v>
      </c>
      <c r="F76" s="8" t="s">
        <v>900</v>
      </c>
      <c r="G76" s="8"/>
      <c r="H76" s="8"/>
      <c r="I76" s="8"/>
    </row>
    <row r="77" spans="1:9" ht="14.25" x14ac:dyDescent="0.2">
      <c r="A77" s="12" t="s">
        <v>438</v>
      </c>
      <c r="B77" s="8">
        <v>-100</v>
      </c>
      <c r="C77" s="8" t="s">
        <v>911</v>
      </c>
      <c r="D77" s="8" t="s">
        <v>12</v>
      </c>
      <c r="E77" s="8" t="s">
        <v>24</v>
      </c>
      <c r="F77" s="8" t="s">
        <v>22</v>
      </c>
      <c r="G77" s="8"/>
      <c r="H77" s="8"/>
      <c r="I77" s="8"/>
    </row>
    <row r="78" spans="1:9" ht="14.25" x14ac:dyDescent="0.2">
      <c r="A78" s="12" t="s">
        <v>440</v>
      </c>
      <c r="B78" s="8">
        <v>-100</v>
      </c>
      <c r="C78" s="8" t="s">
        <v>911</v>
      </c>
      <c r="D78" s="8" t="s">
        <v>12</v>
      </c>
      <c r="E78" s="8" t="s">
        <v>24</v>
      </c>
      <c r="F78" s="8" t="s">
        <v>22</v>
      </c>
      <c r="G78" s="8"/>
      <c r="H78" s="8"/>
      <c r="I78" s="8"/>
    </row>
    <row r="79" spans="1:9" ht="14.25" x14ac:dyDescent="0.2">
      <c r="A79" s="12"/>
      <c r="B79" s="8"/>
      <c r="C79" s="8"/>
      <c r="D79" s="8"/>
      <c r="E79" s="8"/>
      <c r="F79" s="8"/>
      <c r="G79" s="8"/>
      <c r="H79" s="8"/>
      <c r="I79" s="8"/>
    </row>
    <row r="80" spans="1:9" ht="14.25" x14ac:dyDescent="0.2">
      <c r="A80" s="12"/>
      <c r="B80" s="8"/>
      <c r="C80" s="8"/>
      <c r="D80" s="8"/>
      <c r="E80" s="8"/>
      <c r="F80" s="8"/>
      <c r="G80" s="8"/>
      <c r="H80" s="8"/>
      <c r="I80" s="8"/>
    </row>
    <row r="81" spans="1:9" ht="14.25" x14ac:dyDescent="0.2">
      <c r="A81" s="12" t="s">
        <v>882</v>
      </c>
      <c r="B81" s="8" t="s">
        <v>883</v>
      </c>
      <c r="C81" s="8" t="s">
        <v>884</v>
      </c>
      <c r="D81" s="8" t="s">
        <v>15</v>
      </c>
      <c r="E81" s="8" t="s">
        <v>885</v>
      </c>
      <c r="F81" s="8" t="s">
        <v>892</v>
      </c>
      <c r="G81" s="8" t="s">
        <v>893</v>
      </c>
      <c r="H81" s="8" t="s">
        <v>894</v>
      </c>
      <c r="I81" s="8" t="s">
        <v>889</v>
      </c>
    </row>
    <row r="82" spans="1:9" ht="14.25" x14ac:dyDescent="0.2">
      <c r="A82" s="12"/>
      <c r="B82" s="8"/>
      <c r="C82" s="8"/>
      <c r="D82" s="8"/>
      <c r="E82" s="8"/>
      <c r="F82" s="8"/>
      <c r="G82" s="8"/>
      <c r="H82" s="8"/>
      <c r="I82" s="8"/>
    </row>
    <row r="83" spans="1:9" ht="14.25" x14ac:dyDescent="0.2">
      <c r="A83" s="12" t="s">
        <v>204</v>
      </c>
      <c r="B83" s="8"/>
      <c r="C83" s="8"/>
      <c r="D83" s="8"/>
      <c r="E83" s="8"/>
      <c r="F83" s="8"/>
      <c r="G83" s="8"/>
      <c r="H83" s="8"/>
      <c r="I83" s="8"/>
    </row>
    <row r="84" spans="1:9" ht="14.25" x14ac:dyDescent="0.2">
      <c r="A84" s="12" t="s">
        <v>436</v>
      </c>
      <c r="B84" s="8">
        <v>0</v>
      </c>
      <c r="C84" s="8">
        <v>8.66</v>
      </c>
      <c r="D84" s="8">
        <v>-8.66</v>
      </c>
      <c r="E84" s="8">
        <v>1.333</v>
      </c>
      <c r="F84" s="8">
        <v>8</v>
      </c>
      <c r="G84" s="8">
        <v>8</v>
      </c>
      <c r="H84" s="8">
        <v>6.4939999999999998</v>
      </c>
      <c r="I84" s="8">
        <v>90</v>
      </c>
    </row>
    <row r="85" spans="1:9" ht="14.25" x14ac:dyDescent="0.2">
      <c r="A85" s="12" t="s">
        <v>438</v>
      </c>
      <c r="B85" s="8">
        <v>0</v>
      </c>
      <c r="C85" s="8">
        <v>91.34</v>
      </c>
      <c r="D85" s="8">
        <v>-91.34</v>
      </c>
      <c r="E85" s="8">
        <v>1.333</v>
      </c>
      <c r="F85" s="8">
        <v>8</v>
      </c>
      <c r="G85" s="8">
        <v>8</v>
      </c>
      <c r="H85" s="8">
        <v>68.5</v>
      </c>
      <c r="I85" s="8">
        <v>90</v>
      </c>
    </row>
    <row r="86" spans="1:9" ht="14.25" x14ac:dyDescent="0.2">
      <c r="A86" s="12" t="s">
        <v>440</v>
      </c>
      <c r="B86" s="8">
        <v>8.66</v>
      </c>
      <c r="C86" s="8">
        <v>91.34</v>
      </c>
      <c r="D86" s="8">
        <v>-82.68</v>
      </c>
      <c r="E86" s="8">
        <v>1.333</v>
      </c>
      <c r="F86" s="8">
        <v>8</v>
      </c>
      <c r="G86" s="8">
        <v>8</v>
      </c>
      <c r="H86" s="8">
        <v>62</v>
      </c>
      <c r="I86" s="8">
        <v>90</v>
      </c>
    </row>
    <row r="87" spans="1:9" ht="14.25" x14ac:dyDescent="0.2">
      <c r="A87" s="12"/>
      <c r="B87" s="8"/>
      <c r="C87" s="8"/>
      <c r="D87" s="8"/>
      <c r="E87" s="8"/>
      <c r="F87" s="8"/>
      <c r="G87" s="8"/>
      <c r="H87" s="8"/>
      <c r="I87" s="8"/>
    </row>
    <row r="88" spans="1:9" ht="14.25" x14ac:dyDescent="0.2">
      <c r="A88" s="12" t="s">
        <v>901</v>
      </c>
      <c r="B88" s="8"/>
      <c r="C88" s="8"/>
      <c r="D88" s="8"/>
      <c r="E88" s="8"/>
      <c r="F88" s="8"/>
      <c r="G88" s="8"/>
      <c r="H88" s="8"/>
      <c r="I88" s="8"/>
    </row>
    <row r="89" spans="1:9" ht="14.25" x14ac:dyDescent="0.2">
      <c r="A89" s="12" t="s">
        <v>436</v>
      </c>
      <c r="B89" s="8">
        <v>0</v>
      </c>
      <c r="C89" s="8">
        <v>0</v>
      </c>
      <c r="D89" s="8">
        <v>0</v>
      </c>
      <c r="E89" s="8">
        <v>1.4259999999999999</v>
      </c>
      <c r="F89" s="8">
        <v>7</v>
      </c>
      <c r="G89" s="8">
        <v>7</v>
      </c>
      <c r="H89" s="8">
        <v>0</v>
      </c>
      <c r="I89" s="8">
        <v>90</v>
      </c>
    </row>
    <row r="90" spans="1:9" ht="14.25" x14ac:dyDescent="0.2">
      <c r="A90" s="12" t="s">
        <v>438</v>
      </c>
      <c r="B90" s="8">
        <v>0</v>
      </c>
      <c r="C90" s="8">
        <v>100</v>
      </c>
      <c r="D90" s="8">
        <v>-100</v>
      </c>
      <c r="E90" s="8">
        <v>1.4259999999999999</v>
      </c>
      <c r="F90" s="8">
        <v>7</v>
      </c>
      <c r="G90" s="8">
        <v>7</v>
      </c>
      <c r="H90" s="8">
        <v>70.150000000000006</v>
      </c>
      <c r="I90" s="8">
        <v>90</v>
      </c>
    </row>
    <row r="91" spans="1:9" ht="14.25" x14ac:dyDescent="0.2">
      <c r="A91" s="12" t="s">
        <v>440</v>
      </c>
      <c r="B91" s="8">
        <v>0</v>
      </c>
      <c r="C91" s="8">
        <v>100</v>
      </c>
      <c r="D91" s="8">
        <v>-100</v>
      </c>
      <c r="E91" s="8">
        <v>1.4259999999999999</v>
      </c>
      <c r="F91" s="8">
        <v>7</v>
      </c>
      <c r="G91" s="8">
        <v>7</v>
      </c>
      <c r="H91" s="8">
        <v>70.150000000000006</v>
      </c>
      <c r="I91" s="8">
        <v>90</v>
      </c>
    </row>
    <row r="92" spans="1:9" ht="14.25" x14ac:dyDescent="0.2">
      <c r="A92" s="12"/>
      <c r="B92" s="8"/>
      <c r="C92" s="8"/>
      <c r="D92" s="8"/>
      <c r="E92" s="8"/>
      <c r="F92" s="8"/>
      <c r="G92" s="8"/>
      <c r="H92" s="8"/>
      <c r="I92" s="8"/>
    </row>
    <row r="93" spans="1:9" ht="14.25" x14ac:dyDescent="0.2">
      <c r="A93" s="12" t="s">
        <v>902</v>
      </c>
      <c r="B93" s="8"/>
      <c r="C93" s="8"/>
      <c r="D93" s="8"/>
      <c r="E93" s="8"/>
      <c r="F93" s="8"/>
      <c r="G93" s="8"/>
      <c r="H93" s="8"/>
      <c r="I93" s="8"/>
    </row>
    <row r="94" spans="1:9" ht="14.25" x14ac:dyDescent="0.2">
      <c r="A94" s="12" t="s">
        <v>436</v>
      </c>
      <c r="B94" s="8">
        <v>0</v>
      </c>
      <c r="C94" s="8">
        <v>0</v>
      </c>
      <c r="D94" s="8">
        <v>0</v>
      </c>
      <c r="E94" s="8">
        <v>1.54</v>
      </c>
      <c r="F94" s="8">
        <v>6</v>
      </c>
      <c r="G94" s="8">
        <v>6</v>
      </c>
      <c r="H94" s="8">
        <v>0</v>
      </c>
      <c r="I94" s="8">
        <v>90</v>
      </c>
    </row>
    <row r="95" spans="1:9" ht="14.25" x14ac:dyDescent="0.2">
      <c r="A95" s="12" t="s">
        <v>438</v>
      </c>
      <c r="B95" s="8">
        <v>0</v>
      </c>
      <c r="C95" s="8">
        <v>100</v>
      </c>
      <c r="D95" s="8">
        <v>-100</v>
      </c>
      <c r="E95" s="8">
        <v>1.54</v>
      </c>
      <c r="F95" s="8">
        <v>6</v>
      </c>
      <c r="G95" s="8">
        <v>6</v>
      </c>
      <c r="H95" s="8">
        <v>64.95</v>
      </c>
      <c r="I95" s="8">
        <v>90</v>
      </c>
    </row>
    <row r="96" spans="1:9" ht="14.25" x14ac:dyDescent="0.2">
      <c r="A96" s="12" t="s">
        <v>440</v>
      </c>
      <c r="B96" s="8">
        <v>0</v>
      </c>
      <c r="C96" s="8">
        <v>100</v>
      </c>
      <c r="D96" s="8">
        <v>-100</v>
      </c>
      <c r="E96" s="8">
        <v>1.54</v>
      </c>
      <c r="F96" s="8">
        <v>6</v>
      </c>
      <c r="G96" s="8">
        <v>6</v>
      </c>
      <c r="H96" s="8">
        <v>64.95</v>
      </c>
      <c r="I96" s="8">
        <v>90</v>
      </c>
    </row>
    <row r="97" spans="1:9" ht="14.25" x14ac:dyDescent="0.2">
      <c r="A97" s="12"/>
      <c r="B97" s="8"/>
      <c r="C97" s="8"/>
      <c r="D97" s="8"/>
      <c r="E97" s="8"/>
      <c r="F97" s="8"/>
      <c r="G97" s="8"/>
      <c r="H97" s="8"/>
      <c r="I97" s="8"/>
    </row>
    <row r="98" spans="1:9" ht="14.25" x14ac:dyDescent="0.2">
      <c r="A98" s="12" t="s">
        <v>903</v>
      </c>
      <c r="B98" s="8"/>
      <c r="C98" s="8"/>
      <c r="D98" s="8"/>
      <c r="E98" s="8"/>
      <c r="F98" s="8"/>
      <c r="G98" s="8"/>
      <c r="H98" s="8"/>
      <c r="I98" s="8"/>
    </row>
    <row r="99" spans="1:9" ht="14.25" x14ac:dyDescent="0.2">
      <c r="A99" s="12" t="s">
        <v>436</v>
      </c>
      <c r="B99" s="8">
        <v>0.52080000000000004</v>
      </c>
      <c r="C99" s="8">
        <v>0</v>
      </c>
      <c r="D99" s="8">
        <v>0.52080000000000004</v>
      </c>
      <c r="E99" s="8">
        <v>1.333</v>
      </c>
      <c r="F99" s="8">
        <v>8</v>
      </c>
      <c r="G99" s="8">
        <v>8</v>
      </c>
      <c r="H99" s="8">
        <v>0.3906</v>
      </c>
      <c r="I99" s="8">
        <v>90</v>
      </c>
    </row>
    <row r="100" spans="1:9" ht="14.25" x14ac:dyDescent="0.2">
      <c r="A100" s="12" t="s">
        <v>438</v>
      </c>
      <c r="B100" s="8">
        <v>0.52080000000000004</v>
      </c>
      <c r="C100" s="8">
        <v>99.48</v>
      </c>
      <c r="D100" s="8">
        <v>-98.96</v>
      </c>
      <c r="E100" s="8">
        <v>1.333</v>
      </c>
      <c r="F100" s="8">
        <v>8</v>
      </c>
      <c r="G100" s="8">
        <v>8</v>
      </c>
      <c r="H100" s="8">
        <v>74.209999999999994</v>
      </c>
      <c r="I100" s="8">
        <v>90</v>
      </c>
    </row>
    <row r="101" spans="1:9" ht="14.25" x14ac:dyDescent="0.2">
      <c r="A101" s="12" t="s">
        <v>440</v>
      </c>
      <c r="B101" s="8">
        <v>0</v>
      </c>
      <c r="C101" s="8">
        <v>99.48</v>
      </c>
      <c r="D101" s="8">
        <v>-99.48</v>
      </c>
      <c r="E101" s="8">
        <v>1.333</v>
      </c>
      <c r="F101" s="8">
        <v>8</v>
      </c>
      <c r="G101" s="8">
        <v>8</v>
      </c>
      <c r="H101" s="8">
        <v>74.599999999999994</v>
      </c>
      <c r="I101" s="8">
        <v>90</v>
      </c>
    </row>
    <row r="102" spans="1:9" ht="14.25" x14ac:dyDescent="0.2">
      <c r="A102" s="12"/>
      <c r="B102" s="8"/>
      <c r="C102" s="8"/>
      <c r="D102" s="8"/>
      <c r="E102" s="8"/>
      <c r="F102" s="8"/>
      <c r="G102" s="8"/>
      <c r="H102" s="8"/>
      <c r="I102" s="8"/>
    </row>
    <row r="103" spans="1:9" ht="14.25" x14ac:dyDescent="0.2">
      <c r="A103" s="12" t="s">
        <v>904</v>
      </c>
      <c r="B103" s="8"/>
      <c r="C103" s="8"/>
      <c r="D103" s="8"/>
      <c r="E103" s="8"/>
      <c r="F103" s="8"/>
      <c r="G103" s="8"/>
      <c r="H103" s="8"/>
      <c r="I103" s="8"/>
    </row>
    <row r="104" spans="1:9" ht="14.25" x14ac:dyDescent="0.2">
      <c r="A104" s="12" t="s">
        <v>436</v>
      </c>
      <c r="B104" s="8">
        <v>0</v>
      </c>
      <c r="C104" s="8">
        <v>0</v>
      </c>
      <c r="D104" s="8">
        <v>0</v>
      </c>
      <c r="E104" s="8">
        <v>1.54</v>
      </c>
      <c r="F104" s="8">
        <v>6</v>
      </c>
      <c r="G104" s="8">
        <v>6</v>
      </c>
      <c r="H104" s="8">
        <v>0</v>
      </c>
      <c r="I104" s="8">
        <v>90</v>
      </c>
    </row>
    <row r="105" spans="1:9" ht="14.25" x14ac:dyDescent="0.2">
      <c r="A105" s="12" t="s">
        <v>438</v>
      </c>
      <c r="B105" s="8">
        <v>0</v>
      </c>
      <c r="C105" s="8">
        <v>100</v>
      </c>
      <c r="D105" s="8">
        <v>-100</v>
      </c>
      <c r="E105" s="8">
        <v>1.54</v>
      </c>
      <c r="F105" s="8">
        <v>6</v>
      </c>
      <c r="G105" s="8">
        <v>6</v>
      </c>
      <c r="H105" s="8">
        <v>64.95</v>
      </c>
      <c r="I105" s="8">
        <v>90</v>
      </c>
    </row>
    <row r="106" spans="1:9" ht="14.25" x14ac:dyDescent="0.2">
      <c r="A106" s="12" t="s">
        <v>440</v>
      </c>
      <c r="B106" s="8">
        <v>0</v>
      </c>
      <c r="C106" s="8">
        <v>100</v>
      </c>
      <c r="D106" s="8">
        <v>-100</v>
      </c>
      <c r="E106" s="8">
        <v>1.54</v>
      </c>
      <c r="F106" s="8">
        <v>6</v>
      </c>
      <c r="G106" s="8">
        <v>6</v>
      </c>
      <c r="H106" s="8">
        <v>64.95</v>
      </c>
      <c r="I106" s="8">
        <v>90</v>
      </c>
    </row>
  </sheetData>
  <mergeCells count="3">
    <mergeCell ref="B4:F4"/>
    <mergeCell ref="G4:K4"/>
    <mergeCell ref="L4:P4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topLeftCell="A19" workbookViewId="0">
      <selection activeCell="Q52" sqref="Q52"/>
    </sheetView>
  </sheetViews>
  <sheetFormatPr defaultRowHeight="13.5" x14ac:dyDescent="0.15"/>
  <cols>
    <col min="1" max="1" width="16.625" customWidth="1"/>
  </cols>
  <sheetData>
    <row r="1" spans="1:16" ht="18.75" x14ac:dyDescent="0.3">
      <c r="A1" s="44" t="s">
        <v>664</v>
      </c>
    </row>
    <row r="2" spans="1:16" x14ac:dyDescent="0.15">
      <c r="A2" s="17"/>
      <c r="B2" s="18"/>
      <c r="C2" s="18"/>
      <c r="D2" s="18"/>
      <c r="E2" s="18"/>
      <c r="F2" s="18"/>
      <c r="G2" s="18"/>
    </row>
    <row r="3" spans="1:16" x14ac:dyDescent="0.15">
      <c r="A3" s="17"/>
      <c r="B3" s="22"/>
      <c r="C3" s="22"/>
      <c r="D3" s="22"/>
      <c r="E3" s="22"/>
      <c r="F3" s="18"/>
      <c r="G3" s="18"/>
    </row>
    <row r="4" spans="1:16" ht="14.25" x14ac:dyDescent="0.2">
      <c r="A4" s="17"/>
      <c r="B4" s="71" t="s">
        <v>445</v>
      </c>
      <c r="C4" s="72"/>
      <c r="D4" s="72"/>
      <c r="E4" s="72"/>
      <c r="F4" s="72"/>
      <c r="G4" s="71" t="s">
        <v>446</v>
      </c>
      <c r="H4" s="72"/>
      <c r="I4" s="72"/>
      <c r="J4" s="72"/>
      <c r="K4" s="72"/>
      <c r="L4" s="71" t="s">
        <v>447</v>
      </c>
      <c r="M4" s="72"/>
      <c r="N4" s="72"/>
      <c r="O4" s="72"/>
      <c r="P4" s="72"/>
    </row>
    <row r="5" spans="1:16" s="21" customFormat="1" ht="31.5" x14ac:dyDescent="0.25">
      <c r="A5" s="19"/>
      <c r="B5" s="60" t="s">
        <v>397</v>
      </c>
      <c r="C5" s="60" t="s">
        <v>404</v>
      </c>
      <c r="D5" s="60" t="s">
        <v>405</v>
      </c>
      <c r="E5" s="60" t="s">
        <v>406</v>
      </c>
      <c r="F5" s="60" t="s">
        <v>407</v>
      </c>
      <c r="G5" s="60" t="s">
        <v>397</v>
      </c>
      <c r="H5" s="60" t="s">
        <v>404</v>
      </c>
      <c r="I5" s="60" t="s">
        <v>405</v>
      </c>
      <c r="J5" s="60" t="s">
        <v>406</v>
      </c>
      <c r="K5" s="60" t="s">
        <v>407</v>
      </c>
      <c r="L5" s="60" t="s">
        <v>397</v>
      </c>
      <c r="M5" s="60" t="s">
        <v>404</v>
      </c>
      <c r="N5" s="60" t="s">
        <v>405</v>
      </c>
      <c r="O5" s="60" t="s">
        <v>406</v>
      </c>
      <c r="P5" s="60" t="s">
        <v>407</v>
      </c>
    </row>
    <row r="6" spans="1:16" ht="14.25" x14ac:dyDescent="0.2">
      <c r="A6" s="27">
        <v>1</v>
      </c>
      <c r="B6" s="9">
        <v>92.537300000000002</v>
      </c>
      <c r="C6" s="9">
        <v>68.279600000000002</v>
      </c>
      <c r="D6" s="9">
        <v>100</v>
      </c>
      <c r="E6" s="9">
        <v>94.117599999999996</v>
      </c>
      <c r="F6" s="9">
        <v>79.012299999999996</v>
      </c>
      <c r="G6" s="9">
        <v>7.4626999999999999</v>
      </c>
      <c r="H6" s="9">
        <v>28.494599999999998</v>
      </c>
      <c r="I6" s="9">
        <v>0</v>
      </c>
      <c r="J6" s="9">
        <v>5.8823999999999996</v>
      </c>
      <c r="K6" s="9">
        <v>20.9877</v>
      </c>
      <c r="L6" s="9">
        <v>0</v>
      </c>
      <c r="M6" s="9">
        <v>3.2258</v>
      </c>
      <c r="N6" s="9">
        <v>0</v>
      </c>
      <c r="O6" s="9">
        <v>0</v>
      </c>
      <c r="P6" s="9">
        <v>0</v>
      </c>
    </row>
    <row r="7" spans="1:16" ht="14.25" x14ac:dyDescent="0.2">
      <c r="A7" s="27">
        <v>2</v>
      </c>
      <c r="B7" s="9">
        <v>91.959800000000001</v>
      </c>
      <c r="C7" s="9">
        <v>50.1845</v>
      </c>
      <c r="D7" s="9">
        <v>100</v>
      </c>
      <c r="E7" s="9">
        <v>95.454499999999996</v>
      </c>
      <c r="F7" s="9">
        <v>85.858599999999996</v>
      </c>
      <c r="G7" s="9">
        <v>5.5275999999999996</v>
      </c>
      <c r="H7" s="9">
        <v>44.6494</v>
      </c>
      <c r="I7" s="9">
        <v>0</v>
      </c>
      <c r="J7" s="9">
        <v>4.5454999999999997</v>
      </c>
      <c r="K7" s="9">
        <v>14.141400000000001</v>
      </c>
      <c r="L7" s="9">
        <v>2.5125999999999999</v>
      </c>
      <c r="M7" s="9">
        <v>5.1661000000000001</v>
      </c>
      <c r="N7" s="9">
        <v>0</v>
      </c>
      <c r="O7" s="9">
        <v>0</v>
      </c>
      <c r="P7" s="9">
        <v>0</v>
      </c>
    </row>
    <row r="8" spans="1:16" ht="14.25" x14ac:dyDescent="0.2">
      <c r="A8" s="27">
        <v>3</v>
      </c>
      <c r="B8" s="9">
        <v>89.320400000000006</v>
      </c>
      <c r="C8" s="9">
        <v>76.328500000000005</v>
      </c>
      <c r="D8" s="9">
        <v>100</v>
      </c>
      <c r="E8" s="9">
        <v>91.666700000000006</v>
      </c>
      <c r="F8" s="9">
        <v>67.058800000000005</v>
      </c>
      <c r="G8" s="9">
        <v>10.679600000000001</v>
      </c>
      <c r="H8" s="9">
        <v>21.739100000000001</v>
      </c>
      <c r="I8" s="9">
        <v>0</v>
      </c>
      <c r="J8" s="9">
        <v>8.3332999999999995</v>
      </c>
      <c r="K8" s="9">
        <v>32.941200000000002</v>
      </c>
      <c r="L8" s="9">
        <v>0</v>
      </c>
      <c r="M8" s="9">
        <v>1.9323999999999999</v>
      </c>
      <c r="N8" s="9">
        <v>0</v>
      </c>
      <c r="O8" s="9">
        <v>0</v>
      </c>
      <c r="P8" s="9">
        <v>0</v>
      </c>
    </row>
    <row r="9" spans="1:16" ht="14.25" x14ac:dyDescent="0.2">
      <c r="A9" s="27">
        <v>4</v>
      </c>
      <c r="B9" s="9">
        <v>92.307699999999997</v>
      </c>
      <c r="C9" s="9">
        <v>46.179400000000001</v>
      </c>
      <c r="D9" s="9">
        <v>95.081999999999994</v>
      </c>
      <c r="E9" s="9">
        <v>100</v>
      </c>
      <c r="F9" s="9">
        <v>93.243200000000002</v>
      </c>
      <c r="G9" s="9">
        <v>7.6923000000000004</v>
      </c>
      <c r="H9" s="9">
        <v>48.172800000000002</v>
      </c>
      <c r="I9" s="9">
        <v>4.9180000000000001</v>
      </c>
      <c r="J9" s="9">
        <v>0</v>
      </c>
      <c r="K9" s="9">
        <v>6.7568000000000001</v>
      </c>
      <c r="L9" s="9">
        <v>0</v>
      </c>
      <c r="M9" s="9">
        <v>5.6478000000000002</v>
      </c>
      <c r="N9" s="9">
        <v>0</v>
      </c>
      <c r="O9" s="9">
        <v>0</v>
      </c>
      <c r="P9" s="9">
        <v>0</v>
      </c>
    </row>
    <row r="10" spans="1:16" ht="14.25" x14ac:dyDescent="0.2">
      <c r="A10" s="27">
        <v>5</v>
      </c>
      <c r="B10" s="9">
        <v>86.503100000000003</v>
      </c>
      <c r="C10" s="9">
        <v>78.729299999999995</v>
      </c>
      <c r="D10" s="9">
        <v>98.8506</v>
      </c>
      <c r="E10" s="9">
        <v>100</v>
      </c>
      <c r="F10" s="9">
        <v>73.469399999999993</v>
      </c>
      <c r="G10" s="9">
        <v>11.042899999999999</v>
      </c>
      <c r="H10" s="9">
        <v>17.679600000000001</v>
      </c>
      <c r="I10" s="9">
        <v>1.1494</v>
      </c>
      <c r="J10" s="9">
        <v>0</v>
      </c>
      <c r="K10" s="9">
        <v>26.5306</v>
      </c>
      <c r="L10" s="9">
        <v>2.4540000000000002</v>
      </c>
      <c r="M10" s="9">
        <v>3.5912000000000002</v>
      </c>
      <c r="N10" s="9">
        <v>0</v>
      </c>
      <c r="O10" s="9">
        <v>0</v>
      </c>
      <c r="P10" s="9">
        <v>0</v>
      </c>
    </row>
    <row r="11" spans="1:16" ht="14.25" x14ac:dyDescent="0.2">
      <c r="A11" s="27">
        <v>6</v>
      </c>
      <c r="B11" s="9">
        <v>97.321399999999997</v>
      </c>
      <c r="C11" s="9">
        <v>80.722899999999996</v>
      </c>
      <c r="D11" s="9">
        <v>100</v>
      </c>
      <c r="E11" s="9">
        <v>93.939400000000006</v>
      </c>
      <c r="F11" s="9">
        <v>79.365099999999998</v>
      </c>
      <c r="G11" s="9">
        <v>2.6785999999999999</v>
      </c>
      <c r="H11" s="9">
        <v>19.277100000000001</v>
      </c>
      <c r="I11" s="9">
        <v>0</v>
      </c>
      <c r="J11" s="9">
        <v>6.0606</v>
      </c>
      <c r="K11" s="9">
        <v>20.634899999999998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14.25" x14ac:dyDescent="0.2">
      <c r="A12" s="27">
        <v>7</v>
      </c>
      <c r="B12" s="9">
        <v>83.756299999999996</v>
      </c>
      <c r="C12" s="9">
        <v>73.8095</v>
      </c>
      <c r="D12" s="9"/>
      <c r="E12" s="9">
        <v>90</v>
      </c>
      <c r="F12" s="9"/>
      <c r="G12" s="9">
        <v>13.7056</v>
      </c>
      <c r="H12" s="9">
        <v>24.404800000000002</v>
      </c>
      <c r="I12" s="9"/>
      <c r="J12" s="9">
        <v>10</v>
      </c>
      <c r="K12" s="9"/>
      <c r="L12" s="9">
        <v>2.5381</v>
      </c>
      <c r="M12" s="9">
        <v>1.7857000000000001</v>
      </c>
      <c r="N12" s="9"/>
      <c r="O12" s="9">
        <v>0</v>
      </c>
      <c r="P12" s="9"/>
    </row>
    <row r="13" spans="1:16" ht="14.25" x14ac:dyDescent="0.2">
      <c r="A13" s="27">
        <v>8</v>
      </c>
      <c r="B13" s="9">
        <v>91.266400000000004</v>
      </c>
      <c r="C13" s="9"/>
      <c r="D13" s="9"/>
      <c r="E13" s="9">
        <v>89.285700000000006</v>
      </c>
      <c r="F13" s="9"/>
      <c r="G13" s="9">
        <v>6.5502000000000002</v>
      </c>
      <c r="H13" s="9"/>
      <c r="I13" s="9"/>
      <c r="J13" s="9">
        <v>10.7143</v>
      </c>
      <c r="K13" s="9"/>
      <c r="L13" s="9">
        <v>2.1833999999999998</v>
      </c>
      <c r="M13" s="9"/>
      <c r="N13" s="9"/>
      <c r="O13" s="9">
        <v>0</v>
      </c>
      <c r="P13" s="9"/>
    </row>
    <row r="14" spans="1:16" ht="15.75" x14ac:dyDescent="0.25">
      <c r="A14" s="6"/>
      <c r="E14" s="3"/>
      <c r="F14" s="3"/>
      <c r="G14" s="3"/>
    </row>
    <row r="15" spans="1:16" ht="15.75" x14ac:dyDescent="0.25">
      <c r="A15" s="7" t="s">
        <v>0</v>
      </c>
      <c r="B15" s="27">
        <f>COUNT(B6:B14)</f>
        <v>8</v>
      </c>
      <c r="C15" s="27">
        <f>COUNT(C6:C14)</f>
        <v>7</v>
      </c>
      <c r="D15" s="27">
        <f>COUNT(D6:D14)</f>
        <v>6</v>
      </c>
      <c r="E15" s="27">
        <f>COUNT(E6:E14)</f>
        <v>8</v>
      </c>
      <c r="F15" s="27">
        <f t="shared" ref="F15:P15" si="0">COUNT(F6:F14)</f>
        <v>6</v>
      </c>
      <c r="G15" s="27">
        <f t="shared" si="0"/>
        <v>8</v>
      </c>
      <c r="H15" s="27">
        <f t="shared" si="0"/>
        <v>7</v>
      </c>
      <c r="I15" s="27">
        <f t="shared" si="0"/>
        <v>6</v>
      </c>
      <c r="J15" s="27">
        <f t="shared" si="0"/>
        <v>8</v>
      </c>
      <c r="K15" s="27">
        <f t="shared" si="0"/>
        <v>6</v>
      </c>
      <c r="L15" s="27">
        <f t="shared" si="0"/>
        <v>8</v>
      </c>
      <c r="M15" s="27">
        <f t="shared" si="0"/>
        <v>7</v>
      </c>
      <c r="N15" s="27">
        <f t="shared" si="0"/>
        <v>6</v>
      </c>
      <c r="O15" s="27">
        <f t="shared" si="0"/>
        <v>8</v>
      </c>
      <c r="P15" s="27">
        <f t="shared" si="0"/>
        <v>6</v>
      </c>
    </row>
    <row r="16" spans="1:16" ht="15.75" x14ac:dyDescent="0.25">
      <c r="A16" s="7" t="s">
        <v>1</v>
      </c>
      <c r="B16" s="47">
        <f>AVERAGE(B6:B14)</f>
        <v>90.621549999999999</v>
      </c>
      <c r="C16" s="47">
        <f>AVERAGE(C6:C14)</f>
        <v>67.747671428571422</v>
      </c>
      <c r="D16" s="47">
        <f>AVERAGE(D6:D14)</f>
        <v>98.988766666666663</v>
      </c>
      <c r="E16" s="47">
        <f>AVERAGE(E6:E14)</f>
        <v>94.307987499999996</v>
      </c>
      <c r="F16" s="47">
        <f t="shared" ref="F16:P16" si="1">AVERAGE(F6:F14)</f>
        <v>79.667900000000003</v>
      </c>
      <c r="G16" s="47">
        <f t="shared" si="1"/>
        <v>8.1674375000000001</v>
      </c>
      <c r="H16" s="47">
        <f t="shared" si="1"/>
        <v>29.202485714285711</v>
      </c>
      <c r="I16" s="47">
        <f t="shared" si="1"/>
        <v>1.0112333333333334</v>
      </c>
      <c r="J16" s="47">
        <f t="shared" si="1"/>
        <v>5.6920124999999997</v>
      </c>
      <c r="K16" s="47">
        <f t="shared" si="1"/>
        <v>20.332100000000001</v>
      </c>
      <c r="L16" s="47">
        <f t="shared" si="1"/>
        <v>1.2110124999999998</v>
      </c>
      <c r="M16" s="47">
        <f t="shared" si="1"/>
        <v>3.0498571428571424</v>
      </c>
      <c r="N16" s="47">
        <f t="shared" si="1"/>
        <v>0</v>
      </c>
      <c r="O16" s="47">
        <f t="shared" si="1"/>
        <v>0</v>
      </c>
      <c r="P16" s="47">
        <f t="shared" si="1"/>
        <v>0</v>
      </c>
    </row>
    <row r="17" spans="1:34" ht="15.75" x14ac:dyDescent="0.25">
      <c r="A17" s="7" t="s">
        <v>2</v>
      </c>
      <c r="B17" s="47">
        <f t="shared" ref="B17:P17" si="2">B18/SQRT(B15)</f>
        <v>1.4601505168254791</v>
      </c>
      <c r="C17" s="47">
        <f t="shared" si="2"/>
        <v>5.2853512254655959</v>
      </c>
      <c r="D17" s="47">
        <f t="shared" si="2"/>
        <v>0.8035813012867955</v>
      </c>
      <c r="E17" s="47">
        <f>E18/SQRT(E15)</f>
        <v>1.445702593333267</v>
      </c>
      <c r="F17" s="47">
        <f t="shared" si="2"/>
        <v>3.7440879656689021</v>
      </c>
      <c r="G17" s="47">
        <f t="shared" si="2"/>
        <v>1.2369637058622771</v>
      </c>
      <c r="H17" s="47">
        <f t="shared" si="2"/>
        <v>4.6521658512807953</v>
      </c>
      <c r="I17" s="47">
        <f t="shared" si="2"/>
        <v>0.80358130128679439</v>
      </c>
      <c r="J17" s="47">
        <f t="shared" si="2"/>
        <v>1.4457025933332677</v>
      </c>
      <c r="K17" s="47">
        <f t="shared" si="2"/>
        <v>3.7440879656688986</v>
      </c>
      <c r="L17" s="47">
        <f t="shared" si="2"/>
        <v>0.45927061211909703</v>
      </c>
      <c r="M17" s="47">
        <f t="shared" si="2"/>
        <v>0.75119319747450686</v>
      </c>
      <c r="N17" s="47">
        <f t="shared" si="2"/>
        <v>0</v>
      </c>
      <c r="O17" s="47">
        <f t="shared" si="2"/>
        <v>0</v>
      </c>
      <c r="P17" s="47">
        <f t="shared" si="2"/>
        <v>0</v>
      </c>
    </row>
    <row r="18" spans="1:34" ht="15.75" x14ac:dyDescent="0.25">
      <c r="A18" s="7" t="s">
        <v>3</v>
      </c>
      <c r="B18" s="47">
        <f>STDEV(B6:B14)</f>
        <v>4.1299293280013538</v>
      </c>
      <c r="C18" s="47">
        <f>STDEV(C6:C14)</f>
        <v>13.983724934212441</v>
      </c>
      <c r="D18" s="47">
        <f>STDEV(D6:D14)</f>
        <v>1.968364154994364</v>
      </c>
      <c r="E18" s="47">
        <f>STDEV(E6:E14)</f>
        <v>4.0890644292997234</v>
      </c>
      <c r="F18" s="47">
        <f t="shared" ref="F18:P18" si="3">STDEV(F6:F14)</f>
        <v>9.1711050679839108</v>
      </c>
      <c r="G18" s="47">
        <f t="shared" si="3"/>
        <v>3.498661697987433</v>
      </c>
      <c r="H18" s="47">
        <f t="shared" si="3"/>
        <v>12.308473900316082</v>
      </c>
      <c r="I18" s="47">
        <f t="shared" si="3"/>
        <v>1.9683641549943613</v>
      </c>
      <c r="J18" s="47">
        <f t="shared" si="3"/>
        <v>4.0890644292997251</v>
      </c>
      <c r="K18" s="47">
        <f t="shared" si="3"/>
        <v>9.1711050679839019</v>
      </c>
      <c r="L18" s="47">
        <f t="shared" si="3"/>
        <v>1.2990134569164404</v>
      </c>
      <c r="M18" s="47">
        <f t="shared" si="3"/>
        <v>1.9874703870809785</v>
      </c>
      <c r="N18" s="47">
        <f t="shared" si="3"/>
        <v>0</v>
      </c>
      <c r="O18" s="47">
        <f t="shared" si="3"/>
        <v>0</v>
      </c>
      <c r="P18" s="47">
        <f t="shared" si="3"/>
        <v>0</v>
      </c>
    </row>
    <row r="19" spans="1:34" ht="14.25" x14ac:dyDescent="0.2">
      <c r="K19" s="8"/>
      <c r="L19" s="8"/>
      <c r="M19" s="8"/>
      <c r="N19" s="8"/>
      <c r="O19" s="8"/>
      <c r="P19" s="8"/>
    </row>
    <row r="20" spans="1:34" ht="14.25" x14ac:dyDescent="0.2">
      <c r="K20" s="8"/>
      <c r="L20" s="8"/>
      <c r="M20" s="8"/>
      <c r="N20" s="8"/>
      <c r="O20" s="8"/>
      <c r="P20" s="8"/>
    </row>
    <row r="21" spans="1:34" ht="15.75" x14ac:dyDescent="0.25">
      <c r="A21" s="11" t="s">
        <v>7</v>
      </c>
      <c r="K21" s="8"/>
      <c r="L21" s="8"/>
      <c r="M21" s="8"/>
      <c r="N21" s="8"/>
      <c r="O21" s="8"/>
      <c r="P21" s="8"/>
    </row>
    <row r="22" spans="1:34" ht="15.75" x14ac:dyDescent="0.25">
      <c r="A22" s="11" t="s">
        <v>397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14.25" x14ac:dyDescent="0.2">
      <c r="A23" s="12" t="s">
        <v>926</v>
      </c>
      <c r="B23" s="8" t="s">
        <v>15</v>
      </c>
      <c r="C23" s="8" t="s">
        <v>873</v>
      </c>
      <c r="D23" s="8" t="s">
        <v>17</v>
      </c>
      <c r="E23" s="8" t="s">
        <v>18</v>
      </c>
      <c r="F23" s="8" t="s">
        <v>874</v>
      </c>
      <c r="G23" s="8"/>
      <c r="H23" s="8"/>
      <c r="I23" s="12" t="s">
        <v>882</v>
      </c>
      <c r="J23" s="8" t="s">
        <v>883</v>
      </c>
      <c r="K23" s="8" t="s">
        <v>884</v>
      </c>
      <c r="L23" s="8" t="s">
        <v>15</v>
      </c>
      <c r="M23" s="8" t="s">
        <v>885</v>
      </c>
      <c r="N23" s="8" t="s">
        <v>886</v>
      </c>
      <c r="O23" s="8" t="s">
        <v>887</v>
      </c>
      <c r="P23" s="8" t="s">
        <v>888</v>
      </c>
      <c r="Q23" s="8" t="s">
        <v>889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14.25" x14ac:dyDescent="0.2">
      <c r="A24" s="12" t="s">
        <v>448</v>
      </c>
      <c r="B24" s="8">
        <v>82.45</v>
      </c>
      <c r="C24" s="8" t="s">
        <v>449</v>
      </c>
      <c r="D24" s="8" t="s">
        <v>12</v>
      </c>
      <c r="E24" s="8" t="s">
        <v>24</v>
      </c>
      <c r="F24" s="8" t="s">
        <v>891</v>
      </c>
      <c r="G24" s="8" t="s">
        <v>927</v>
      </c>
      <c r="H24" s="8"/>
      <c r="I24" s="12" t="s">
        <v>448</v>
      </c>
      <c r="J24" s="8">
        <v>90.62</v>
      </c>
      <c r="K24" s="8">
        <v>8.1679999999999993</v>
      </c>
      <c r="L24" s="8">
        <v>82.45</v>
      </c>
      <c r="M24" s="8">
        <v>1.607</v>
      </c>
      <c r="N24" s="8">
        <v>8</v>
      </c>
      <c r="O24" s="8">
        <v>8</v>
      </c>
      <c r="P24" s="8">
        <v>72.569999999999993</v>
      </c>
      <c r="Q24" s="8">
        <v>21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14.25" x14ac:dyDescent="0.2">
      <c r="A25" s="12" t="s">
        <v>450</v>
      </c>
      <c r="B25" s="8">
        <v>89.41</v>
      </c>
      <c r="C25" s="8" t="s">
        <v>451</v>
      </c>
      <c r="D25" s="8" t="s">
        <v>12</v>
      </c>
      <c r="E25" s="8" t="s">
        <v>24</v>
      </c>
      <c r="F25" s="8" t="s">
        <v>891</v>
      </c>
      <c r="G25" s="8" t="s">
        <v>929</v>
      </c>
      <c r="H25" s="8"/>
      <c r="I25" s="12" t="s">
        <v>450</v>
      </c>
      <c r="J25" s="8">
        <v>90.62</v>
      </c>
      <c r="K25" s="8">
        <v>1.2110000000000001</v>
      </c>
      <c r="L25" s="8">
        <v>89.41</v>
      </c>
      <c r="M25" s="8">
        <v>1.607</v>
      </c>
      <c r="N25" s="8">
        <v>8</v>
      </c>
      <c r="O25" s="8">
        <v>8</v>
      </c>
      <c r="P25" s="8">
        <v>78.69</v>
      </c>
      <c r="Q25" s="8">
        <v>21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ht="14.25" x14ac:dyDescent="0.2">
      <c r="A26" s="12" t="s">
        <v>452</v>
      </c>
      <c r="B26" s="8">
        <v>6.9569999999999999</v>
      </c>
      <c r="C26" s="8" t="s">
        <v>453</v>
      </c>
      <c r="D26" s="8" t="s">
        <v>12</v>
      </c>
      <c r="E26" s="8" t="s">
        <v>48</v>
      </c>
      <c r="F26" s="8">
        <v>8.0000000000000004E-4</v>
      </c>
      <c r="G26" s="8" t="s">
        <v>931</v>
      </c>
      <c r="H26" s="8"/>
      <c r="I26" s="12" t="s">
        <v>452</v>
      </c>
      <c r="J26" s="8">
        <v>8.1679999999999993</v>
      </c>
      <c r="K26" s="8">
        <v>1.2110000000000001</v>
      </c>
      <c r="L26" s="8">
        <v>6.9569999999999999</v>
      </c>
      <c r="M26" s="8">
        <v>1.607</v>
      </c>
      <c r="N26" s="8">
        <v>8</v>
      </c>
      <c r="O26" s="8">
        <v>8</v>
      </c>
      <c r="P26" s="8">
        <v>6.1230000000000002</v>
      </c>
      <c r="Q26" s="8">
        <v>21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14.25" x14ac:dyDescent="0.2">
      <c r="J27" s="8"/>
      <c r="K27" s="8"/>
      <c r="L27" s="8"/>
      <c r="M27" s="8"/>
      <c r="N27" s="8"/>
      <c r="O27" s="8"/>
    </row>
    <row r="28" spans="1:34" ht="15.75" x14ac:dyDescent="0.25">
      <c r="A28" s="11" t="s">
        <v>404</v>
      </c>
      <c r="J28" s="8"/>
      <c r="K28" s="8"/>
      <c r="L28" s="8"/>
      <c r="M28" s="8"/>
      <c r="N28" s="8"/>
      <c r="O28" s="8"/>
    </row>
    <row r="29" spans="1:34" ht="14.25" x14ac:dyDescent="0.2">
      <c r="A29" s="12" t="s">
        <v>926</v>
      </c>
      <c r="B29" s="8" t="s">
        <v>15</v>
      </c>
      <c r="C29" s="8" t="s">
        <v>873</v>
      </c>
      <c r="D29" s="8" t="s">
        <v>17</v>
      </c>
      <c r="E29" s="8" t="s">
        <v>18</v>
      </c>
      <c r="F29" s="8" t="s">
        <v>874</v>
      </c>
      <c r="G29" s="8"/>
      <c r="I29" s="12" t="s">
        <v>882</v>
      </c>
      <c r="J29" s="8" t="s">
        <v>883</v>
      </c>
      <c r="K29" s="8" t="s">
        <v>884</v>
      </c>
      <c r="L29" s="8" t="s">
        <v>15</v>
      </c>
      <c r="M29" s="8" t="s">
        <v>885</v>
      </c>
      <c r="N29" s="8" t="s">
        <v>886</v>
      </c>
      <c r="O29" s="8" t="s">
        <v>887</v>
      </c>
      <c r="P29" s="8" t="s">
        <v>888</v>
      </c>
      <c r="Q29" s="8" t="s">
        <v>889</v>
      </c>
    </row>
    <row r="30" spans="1:34" ht="14.25" x14ac:dyDescent="0.2">
      <c r="A30" s="12" t="s">
        <v>448</v>
      </c>
      <c r="B30" s="8">
        <v>38.549999999999997</v>
      </c>
      <c r="C30" s="8" t="s">
        <v>454</v>
      </c>
      <c r="D30" s="8" t="s">
        <v>12</v>
      </c>
      <c r="E30" s="8" t="s">
        <v>24</v>
      </c>
      <c r="F30" s="8" t="s">
        <v>891</v>
      </c>
      <c r="G30" s="8" t="s">
        <v>927</v>
      </c>
      <c r="I30" s="12" t="s">
        <v>448</v>
      </c>
      <c r="J30" s="8">
        <v>67.75</v>
      </c>
      <c r="K30" s="8">
        <v>29.2</v>
      </c>
      <c r="L30" s="8">
        <v>38.549999999999997</v>
      </c>
      <c r="M30" s="8">
        <v>5.782</v>
      </c>
      <c r="N30" s="8">
        <v>7</v>
      </c>
      <c r="O30" s="8">
        <v>7</v>
      </c>
      <c r="P30" s="8">
        <v>9.4280000000000008</v>
      </c>
      <c r="Q30" s="8">
        <v>18</v>
      </c>
    </row>
    <row r="31" spans="1:34" ht="14.25" x14ac:dyDescent="0.2">
      <c r="A31" s="12" t="s">
        <v>450</v>
      </c>
      <c r="B31" s="8">
        <v>64.7</v>
      </c>
      <c r="C31" s="8" t="s">
        <v>455</v>
      </c>
      <c r="D31" s="8" t="s">
        <v>12</v>
      </c>
      <c r="E31" s="8" t="s">
        <v>24</v>
      </c>
      <c r="F31" s="8" t="s">
        <v>891</v>
      </c>
      <c r="G31" s="8" t="s">
        <v>929</v>
      </c>
      <c r="H31" s="8"/>
      <c r="I31" s="12" t="s">
        <v>450</v>
      </c>
      <c r="J31" s="8">
        <v>67.75</v>
      </c>
      <c r="K31" s="8">
        <v>3.05</v>
      </c>
      <c r="L31" s="8">
        <v>64.7</v>
      </c>
      <c r="M31" s="8">
        <v>5.782</v>
      </c>
      <c r="N31" s="8">
        <v>7</v>
      </c>
      <c r="O31" s="8">
        <v>7</v>
      </c>
      <c r="P31" s="8">
        <v>15.83</v>
      </c>
      <c r="Q31" s="8">
        <v>18</v>
      </c>
      <c r="R31" s="8"/>
      <c r="S31" s="8"/>
      <c r="T31" s="8"/>
      <c r="U31" s="8"/>
      <c r="V31" s="8"/>
    </row>
    <row r="32" spans="1:34" ht="14.25" x14ac:dyDescent="0.2">
      <c r="A32" s="12" t="s">
        <v>452</v>
      </c>
      <c r="B32" s="8">
        <v>26.15</v>
      </c>
      <c r="C32" s="8" t="s">
        <v>456</v>
      </c>
      <c r="D32" s="8" t="s">
        <v>12</v>
      </c>
      <c r="E32" s="8" t="s">
        <v>48</v>
      </c>
      <c r="F32" s="8">
        <v>6.9999999999999999E-4</v>
      </c>
      <c r="G32" s="8" t="s">
        <v>931</v>
      </c>
      <c r="H32" s="8"/>
      <c r="I32" s="12" t="s">
        <v>452</v>
      </c>
      <c r="J32" s="8">
        <v>29.2</v>
      </c>
      <c r="K32" s="8">
        <v>3.05</v>
      </c>
      <c r="L32" s="8">
        <v>26.15</v>
      </c>
      <c r="M32" s="8">
        <v>5.782</v>
      </c>
      <c r="N32" s="8">
        <v>7</v>
      </c>
      <c r="O32" s="8">
        <v>7</v>
      </c>
      <c r="P32" s="8">
        <v>6.3970000000000002</v>
      </c>
      <c r="Q32" s="8">
        <v>18</v>
      </c>
      <c r="R32" s="8"/>
      <c r="S32" s="8"/>
      <c r="T32" s="8"/>
      <c r="U32" s="8"/>
      <c r="V32" s="8"/>
    </row>
    <row r="33" spans="1:22" ht="14.25" x14ac:dyDescent="0.2"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x14ac:dyDescent="0.25">
      <c r="A34" s="11" t="s">
        <v>405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4.25" x14ac:dyDescent="0.2">
      <c r="A35" s="12" t="s">
        <v>926</v>
      </c>
      <c r="B35" s="8" t="s">
        <v>15</v>
      </c>
      <c r="C35" s="8" t="s">
        <v>873</v>
      </c>
      <c r="D35" s="8" t="s">
        <v>17</v>
      </c>
      <c r="E35" s="8" t="s">
        <v>18</v>
      </c>
      <c r="F35" s="8" t="s">
        <v>874</v>
      </c>
      <c r="G35" s="8"/>
      <c r="H35" s="8"/>
      <c r="I35" s="12" t="s">
        <v>882</v>
      </c>
      <c r="J35" s="8" t="s">
        <v>883</v>
      </c>
      <c r="K35" s="8" t="s">
        <v>884</v>
      </c>
      <c r="L35" s="8" t="s">
        <v>15</v>
      </c>
      <c r="M35" s="8" t="s">
        <v>885</v>
      </c>
      <c r="N35" s="8" t="s">
        <v>886</v>
      </c>
      <c r="O35" s="8" t="s">
        <v>887</v>
      </c>
      <c r="P35" s="8" t="s">
        <v>888</v>
      </c>
      <c r="Q35" s="8" t="s">
        <v>889</v>
      </c>
      <c r="R35" s="8"/>
      <c r="S35" s="8"/>
      <c r="T35" s="8"/>
      <c r="U35" s="8"/>
      <c r="V35" s="8"/>
    </row>
    <row r="36" spans="1:22" ht="14.25" x14ac:dyDescent="0.2">
      <c r="A36" s="12" t="s">
        <v>448</v>
      </c>
      <c r="B36" s="8">
        <v>97.98</v>
      </c>
      <c r="C36" s="8" t="s">
        <v>457</v>
      </c>
      <c r="D36" s="8" t="s">
        <v>12</v>
      </c>
      <c r="E36" s="8" t="s">
        <v>24</v>
      </c>
      <c r="F36" s="8" t="s">
        <v>891</v>
      </c>
      <c r="G36" s="8" t="s">
        <v>927</v>
      </c>
      <c r="H36" s="8"/>
      <c r="I36" s="12" t="s">
        <v>448</v>
      </c>
      <c r="J36" s="8">
        <v>98.99</v>
      </c>
      <c r="K36" s="8">
        <v>1.0109999999999999</v>
      </c>
      <c r="L36" s="8">
        <v>97.98</v>
      </c>
      <c r="M36" s="8">
        <v>0.92789999999999995</v>
      </c>
      <c r="N36" s="8">
        <v>6</v>
      </c>
      <c r="O36" s="8">
        <v>6</v>
      </c>
      <c r="P36" s="8">
        <v>149.30000000000001</v>
      </c>
      <c r="Q36" s="8">
        <v>15</v>
      </c>
      <c r="R36" s="8"/>
      <c r="S36" s="8"/>
      <c r="T36" s="8"/>
      <c r="U36" s="8"/>
      <c r="V36" s="8"/>
    </row>
    <row r="37" spans="1:22" ht="14.25" x14ac:dyDescent="0.2">
      <c r="A37" s="12" t="s">
        <v>450</v>
      </c>
      <c r="B37" s="8">
        <v>98.99</v>
      </c>
      <c r="C37" s="8" t="s">
        <v>458</v>
      </c>
      <c r="D37" s="8" t="s">
        <v>12</v>
      </c>
      <c r="E37" s="8" t="s">
        <v>24</v>
      </c>
      <c r="F37" s="8" t="s">
        <v>891</v>
      </c>
      <c r="G37" s="8" t="s">
        <v>929</v>
      </c>
      <c r="H37" s="8"/>
      <c r="I37" s="12" t="s">
        <v>450</v>
      </c>
      <c r="J37" s="8">
        <v>98.99</v>
      </c>
      <c r="K37" s="8">
        <v>0</v>
      </c>
      <c r="L37" s="8">
        <v>98.99</v>
      </c>
      <c r="M37" s="8">
        <v>0.92789999999999995</v>
      </c>
      <c r="N37" s="8">
        <v>6</v>
      </c>
      <c r="O37" s="8">
        <v>6</v>
      </c>
      <c r="P37" s="8">
        <v>150.9</v>
      </c>
      <c r="Q37" s="8">
        <v>15</v>
      </c>
      <c r="R37" s="8"/>
      <c r="S37" s="8"/>
      <c r="T37" s="8"/>
      <c r="U37" s="8"/>
      <c r="V37" s="8"/>
    </row>
    <row r="38" spans="1:22" ht="14.25" x14ac:dyDescent="0.2">
      <c r="A38" s="12" t="s">
        <v>452</v>
      </c>
      <c r="B38" s="8">
        <v>1.0109999999999999</v>
      </c>
      <c r="C38" s="8" t="s">
        <v>459</v>
      </c>
      <c r="D38" s="8" t="s">
        <v>9</v>
      </c>
      <c r="E38" s="8" t="s">
        <v>10</v>
      </c>
      <c r="F38" s="8">
        <v>0.53459999999999996</v>
      </c>
      <c r="G38" s="8" t="s">
        <v>931</v>
      </c>
      <c r="H38" s="8"/>
      <c r="I38" s="12" t="s">
        <v>452</v>
      </c>
      <c r="J38" s="8">
        <v>1.0109999999999999</v>
      </c>
      <c r="K38" s="8">
        <v>0</v>
      </c>
      <c r="L38" s="8">
        <v>1.0109999999999999</v>
      </c>
      <c r="M38" s="8">
        <v>0.92789999999999995</v>
      </c>
      <c r="N38" s="8">
        <v>6</v>
      </c>
      <c r="O38" s="8">
        <v>6</v>
      </c>
      <c r="P38" s="8">
        <v>1.5409999999999999</v>
      </c>
      <c r="Q38" s="8">
        <v>15</v>
      </c>
      <c r="R38" s="8"/>
      <c r="S38" s="8"/>
      <c r="T38" s="8"/>
      <c r="U38" s="8"/>
      <c r="V38" s="8"/>
    </row>
    <row r="39" spans="1:22" ht="14.25" x14ac:dyDescent="0.2">
      <c r="M39" s="8"/>
      <c r="N39" s="8"/>
    </row>
    <row r="40" spans="1:22" ht="15.75" x14ac:dyDescent="0.25">
      <c r="A40" s="11" t="s">
        <v>406</v>
      </c>
      <c r="J40" s="8"/>
      <c r="K40" s="8"/>
      <c r="L40" s="8"/>
      <c r="M40" s="8"/>
      <c r="N40" s="8"/>
    </row>
    <row r="41" spans="1:22" ht="14.25" x14ac:dyDescent="0.2">
      <c r="A41" s="12" t="s">
        <v>926</v>
      </c>
      <c r="B41" s="8" t="s">
        <v>15</v>
      </c>
      <c r="C41" s="8" t="s">
        <v>873</v>
      </c>
      <c r="D41" s="8" t="s">
        <v>17</v>
      </c>
      <c r="E41" s="8" t="s">
        <v>18</v>
      </c>
      <c r="F41" s="8" t="s">
        <v>874</v>
      </c>
      <c r="G41" s="8"/>
      <c r="I41" s="12" t="s">
        <v>882</v>
      </c>
      <c r="J41" s="8" t="s">
        <v>883</v>
      </c>
      <c r="K41" s="8" t="s">
        <v>884</v>
      </c>
      <c r="L41" s="8" t="s">
        <v>15</v>
      </c>
      <c r="M41" s="8" t="s">
        <v>885</v>
      </c>
      <c r="N41" s="8" t="s">
        <v>886</v>
      </c>
      <c r="O41" s="8" t="s">
        <v>887</v>
      </c>
      <c r="P41" s="8" t="s">
        <v>888</v>
      </c>
      <c r="Q41" s="8" t="s">
        <v>889</v>
      </c>
    </row>
    <row r="42" spans="1:22" ht="14.25" x14ac:dyDescent="0.2">
      <c r="A42" s="12" t="s">
        <v>448</v>
      </c>
      <c r="B42" s="8">
        <v>88.62</v>
      </c>
      <c r="C42" s="8" t="s">
        <v>460</v>
      </c>
      <c r="D42" s="8" t="s">
        <v>12</v>
      </c>
      <c r="E42" s="8" t="s">
        <v>24</v>
      </c>
      <c r="F42" s="8" t="s">
        <v>891</v>
      </c>
      <c r="G42" s="8" t="s">
        <v>927</v>
      </c>
      <c r="I42" s="12" t="s">
        <v>448</v>
      </c>
      <c r="J42" s="8">
        <v>94.31</v>
      </c>
      <c r="K42" s="8">
        <v>5.6920000000000002</v>
      </c>
      <c r="L42" s="8">
        <v>88.62</v>
      </c>
      <c r="M42" s="8">
        <v>1.669</v>
      </c>
      <c r="N42" s="8">
        <v>8</v>
      </c>
      <c r="O42" s="8">
        <v>8</v>
      </c>
      <c r="P42" s="8">
        <v>75.069999999999993</v>
      </c>
      <c r="Q42" s="8">
        <v>21</v>
      </c>
    </row>
    <row r="43" spans="1:22" ht="14.25" x14ac:dyDescent="0.2">
      <c r="A43" s="12" t="s">
        <v>450</v>
      </c>
      <c r="B43" s="8">
        <v>94.31</v>
      </c>
      <c r="C43" s="8" t="s">
        <v>461</v>
      </c>
      <c r="D43" s="8" t="s">
        <v>12</v>
      </c>
      <c r="E43" s="8" t="s">
        <v>24</v>
      </c>
      <c r="F43" s="8" t="s">
        <v>891</v>
      </c>
      <c r="G43" s="8" t="s">
        <v>929</v>
      </c>
      <c r="I43" s="12" t="s">
        <v>450</v>
      </c>
      <c r="J43" s="8">
        <v>94.31</v>
      </c>
      <c r="K43" s="8">
        <v>0</v>
      </c>
      <c r="L43" s="8">
        <v>94.31</v>
      </c>
      <c r="M43" s="8">
        <v>1.669</v>
      </c>
      <c r="N43" s="8">
        <v>8</v>
      </c>
      <c r="O43" s="8">
        <v>8</v>
      </c>
      <c r="P43" s="8">
        <v>79.900000000000006</v>
      </c>
      <c r="Q43" s="8">
        <v>21</v>
      </c>
    </row>
    <row r="44" spans="1:22" ht="14.25" x14ac:dyDescent="0.2">
      <c r="A44" s="12" t="s">
        <v>452</v>
      </c>
      <c r="B44" s="8">
        <v>5.6920000000000002</v>
      </c>
      <c r="C44" s="8" t="s">
        <v>462</v>
      </c>
      <c r="D44" s="8" t="s">
        <v>12</v>
      </c>
      <c r="E44" s="8" t="s">
        <v>43</v>
      </c>
      <c r="F44" s="8">
        <v>7.1000000000000004E-3</v>
      </c>
      <c r="G44" s="8" t="s">
        <v>931</v>
      </c>
      <c r="I44" s="12" t="s">
        <v>452</v>
      </c>
      <c r="J44" s="8">
        <v>5.6920000000000002</v>
      </c>
      <c r="K44" s="8">
        <v>0</v>
      </c>
      <c r="L44" s="8">
        <v>5.6920000000000002</v>
      </c>
      <c r="M44" s="8">
        <v>1.669</v>
      </c>
      <c r="N44" s="8">
        <v>8</v>
      </c>
      <c r="O44" s="8">
        <v>8</v>
      </c>
      <c r="P44" s="8">
        <v>4.8220000000000001</v>
      </c>
      <c r="Q44" s="8">
        <v>21</v>
      </c>
    </row>
    <row r="45" spans="1:22" ht="14.25" x14ac:dyDescent="0.2">
      <c r="J45" s="8"/>
      <c r="K45" s="8"/>
      <c r="L45" s="8"/>
      <c r="M45" s="8"/>
      <c r="N45" s="8"/>
    </row>
    <row r="46" spans="1:22" ht="15.75" x14ac:dyDescent="0.25">
      <c r="A46" s="11" t="s">
        <v>407</v>
      </c>
      <c r="M46" s="8"/>
      <c r="N46" s="8"/>
    </row>
    <row r="47" spans="1:22" ht="14.25" x14ac:dyDescent="0.2">
      <c r="A47" s="12" t="s">
        <v>926</v>
      </c>
      <c r="B47" s="8" t="s">
        <v>15</v>
      </c>
      <c r="C47" s="8" t="s">
        <v>873</v>
      </c>
      <c r="D47" s="8" t="s">
        <v>17</v>
      </c>
      <c r="E47" s="8" t="s">
        <v>18</v>
      </c>
      <c r="F47" s="8" t="s">
        <v>874</v>
      </c>
      <c r="G47" s="8"/>
      <c r="I47" s="12" t="s">
        <v>882</v>
      </c>
      <c r="J47" s="8" t="s">
        <v>883</v>
      </c>
      <c r="K47" s="8" t="s">
        <v>884</v>
      </c>
      <c r="L47" s="8" t="s">
        <v>15</v>
      </c>
      <c r="M47" s="8" t="s">
        <v>885</v>
      </c>
      <c r="N47" s="8" t="s">
        <v>886</v>
      </c>
      <c r="O47" s="8" t="s">
        <v>887</v>
      </c>
      <c r="P47" s="8" t="s">
        <v>888</v>
      </c>
      <c r="Q47" s="8" t="s">
        <v>889</v>
      </c>
    </row>
    <row r="48" spans="1:22" ht="14.25" x14ac:dyDescent="0.2">
      <c r="A48" s="12" t="s">
        <v>448</v>
      </c>
      <c r="B48" s="8">
        <v>59.34</v>
      </c>
      <c r="C48" s="8" t="s">
        <v>463</v>
      </c>
      <c r="D48" s="8" t="s">
        <v>12</v>
      </c>
      <c r="E48" s="8" t="s">
        <v>24</v>
      </c>
      <c r="F48" s="8" t="s">
        <v>891</v>
      </c>
      <c r="G48" s="8" t="s">
        <v>927</v>
      </c>
      <c r="I48" s="12" t="s">
        <v>448</v>
      </c>
      <c r="J48" s="8">
        <v>79.67</v>
      </c>
      <c r="K48" s="8">
        <v>20.329999999999998</v>
      </c>
      <c r="L48" s="8">
        <v>59.34</v>
      </c>
      <c r="M48" s="8">
        <v>4.3230000000000004</v>
      </c>
      <c r="N48" s="8">
        <v>6</v>
      </c>
      <c r="O48" s="8">
        <v>6</v>
      </c>
      <c r="P48" s="8">
        <v>19.41</v>
      </c>
      <c r="Q48" s="8">
        <v>15</v>
      </c>
    </row>
    <row r="49" spans="1:17" ht="14.25" x14ac:dyDescent="0.2">
      <c r="A49" s="12" t="s">
        <v>450</v>
      </c>
      <c r="B49" s="8">
        <v>79.67</v>
      </c>
      <c r="C49" s="8" t="s">
        <v>464</v>
      </c>
      <c r="D49" s="8" t="s">
        <v>12</v>
      </c>
      <c r="E49" s="8" t="s">
        <v>24</v>
      </c>
      <c r="F49" s="8" t="s">
        <v>891</v>
      </c>
      <c r="G49" s="8" t="s">
        <v>929</v>
      </c>
      <c r="I49" s="12" t="s">
        <v>450</v>
      </c>
      <c r="J49" s="8">
        <v>79.67</v>
      </c>
      <c r="K49" s="8">
        <v>0</v>
      </c>
      <c r="L49" s="8">
        <v>79.67</v>
      </c>
      <c r="M49" s="8">
        <v>4.3230000000000004</v>
      </c>
      <c r="N49" s="8">
        <v>6</v>
      </c>
      <c r="O49" s="8">
        <v>6</v>
      </c>
      <c r="P49" s="8">
        <v>26.06</v>
      </c>
      <c r="Q49" s="8">
        <v>15</v>
      </c>
    </row>
    <row r="50" spans="1:17" ht="14.25" x14ac:dyDescent="0.2">
      <c r="A50" s="12" t="s">
        <v>452</v>
      </c>
      <c r="B50" s="8">
        <v>20.329999999999998</v>
      </c>
      <c r="C50" s="8" t="s">
        <v>1100</v>
      </c>
      <c r="D50" s="8" t="s">
        <v>12</v>
      </c>
      <c r="E50" s="8" t="s">
        <v>48</v>
      </c>
      <c r="F50" s="8">
        <v>8.0000000000000004E-4</v>
      </c>
      <c r="G50" s="8" t="s">
        <v>931</v>
      </c>
      <c r="I50" s="12" t="s">
        <v>452</v>
      </c>
      <c r="J50" s="8">
        <v>20.329999999999998</v>
      </c>
      <c r="K50" s="8">
        <v>0</v>
      </c>
      <c r="L50" s="8">
        <v>20.329999999999998</v>
      </c>
      <c r="M50" s="8">
        <v>4.3230000000000004</v>
      </c>
      <c r="N50" s="8">
        <v>6</v>
      </c>
      <c r="O50" s="8">
        <v>6</v>
      </c>
      <c r="P50" s="8">
        <v>6.6509999999999998</v>
      </c>
      <c r="Q50" s="8">
        <v>15</v>
      </c>
    </row>
    <row r="51" spans="1:17" ht="14.25" x14ac:dyDescent="0.2">
      <c r="J51" s="8"/>
      <c r="K51" s="8"/>
      <c r="L51" s="8"/>
    </row>
    <row r="52" spans="1:17" ht="14.25" x14ac:dyDescent="0.2">
      <c r="J52" s="8"/>
      <c r="K52" s="8"/>
      <c r="L52" s="8"/>
    </row>
    <row r="53" spans="1:17" ht="14.25" x14ac:dyDescent="0.2">
      <c r="A53" s="12"/>
      <c r="B53" s="8"/>
      <c r="C53" s="8"/>
      <c r="D53" s="8"/>
      <c r="E53" s="8"/>
      <c r="F53" s="8"/>
      <c r="G53" s="8"/>
      <c r="H53" s="8"/>
      <c r="I53" s="8"/>
      <c r="K53" s="8"/>
      <c r="L53" s="8"/>
    </row>
    <row r="54" spans="1:17" ht="14.25" x14ac:dyDescent="0.2">
      <c r="A54" s="12"/>
      <c r="B54" s="8"/>
      <c r="C54" s="8"/>
      <c r="D54" s="8"/>
      <c r="E54" s="8"/>
      <c r="F54" s="8"/>
      <c r="G54" s="8"/>
      <c r="H54" s="8"/>
      <c r="I54" s="8"/>
      <c r="K54" s="8"/>
      <c r="L54" s="8"/>
    </row>
    <row r="55" spans="1:17" ht="14.25" x14ac:dyDescent="0.2">
      <c r="A55" s="12"/>
      <c r="B55" s="8"/>
      <c r="C55" s="8"/>
      <c r="D55" s="8"/>
      <c r="E55" s="8"/>
      <c r="F55" s="8"/>
      <c r="G55" s="8"/>
      <c r="H55" s="8"/>
      <c r="I55" s="8"/>
    </row>
    <row r="56" spans="1:17" ht="14.25" x14ac:dyDescent="0.2">
      <c r="A56" s="12"/>
      <c r="B56" s="8"/>
      <c r="C56" s="8"/>
      <c r="D56" s="8"/>
      <c r="E56" s="8"/>
      <c r="F56" s="8"/>
      <c r="G56" s="8"/>
      <c r="H56" s="8"/>
      <c r="I56" s="8"/>
      <c r="K56" s="8"/>
      <c r="L56" s="8"/>
    </row>
    <row r="57" spans="1:17" ht="14.25" x14ac:dyDescent="0.2">
      <c r="A57" s="12"/>
      <c r="B57" s="8"/>
      <c r="C57" s="8"/>
      <c r="D57" s="8"/>
      <c r="E57" s="8"/>
      <c r="F57" s="8"/>
      <c r="G57" s="8"/>
      <c r="H57" s="8"/>
      <c r="I57" s="8"/>
      <c r="K57" s="8"/>
      <c r="L57" s="8"/>
    </row>
    <row r="58" spans="1:17" ht="14.25" x14ac:dyDescent="0.2">
      <c r="A58" s="12"/>
      <c r="B58" s="8"/>
      <c r="C58" s="8"/>
      <c r="D58" s="8"/>
      <c r="E58" s="8"/>
      <c r="F58" s="8"/>
      <c r="G58" s="8"/>
      <c r="H58" s="8"/>
      <c r="I58" s="8"/>
      <c r="K58" s="8"/>
      <c r="L58" s="8"/>
    </row>
    <row r="59" spans="1:17" ht="14.25" x14ac:dyDescent="0.2">
      <c r="A59" s="12"/>
      <c r="B59" s="8"/>
      <c r="C59" s="8"/>
      <c r="D59" s="8"/>
      <c r="E59" s="8"/>
      <c r="F59" s="8"/>
      <c r="G59" s="8"/>
      <c r="H59" s="8"/>
      <c r="I59" s="8"/>
      <c r="K59" s="8"/>
      <c r="L59" s="8"/>
    </row>
    <row r="60" spans="1:17" ht="14.25" x14ac:dyDescent="0.2">
      <c r="A60" s="12"/>
      <c r="B60" s="8"/>
      <c r="C60" s="8"/>
      <c r="D60" s="8"/>
      <c r="E60" s="8"/>
      <c r="F60" s="8"/>
      <c r="G60" s="8"/>
      <c r="H60" s="8"/>
      <c r="I60" s="8"/>
      <c r="K60" s="8"/>
      <c r="L60" s="8"/>
    </row>
    <row r="61" spans="1:17" ht="14.25" x14ac:dyDescent="0.2">
      <c r="A61" s="12"/>
      <c r="B61" s="8"/>
      <c r="C61" s="8"/>
      <c r="D61" s="8"/>
      <c r="E61" s="8"/>
      <c r="F61" s="8"/>
      <c r="G61" s="8"/>
      <c r="H61" s="8"/>
      <c r="I61" s="8"/>
      <c r="K61" s="8"/>
      <c r="L61" s="8"/>
    </row>
    <row r="62" spans="1:17" ht="14.25" x14ac:dyDescent="0.2">
      <c r="A62" s="12"/>
      <c r="B62" s="8"/>
      <c r="C62" s="8"/>
      <c r="D62" s="8"/>
      <c r="E62" s="8"/>
      <c r="F62" s="8"/>
      <c r="G62" s="8"/>
      <c r="H62" s="8"/>
      <c r="I62" s="8"/>
    </row>
    <row r="63" spans="1:17" ht="14.25" x14ac:dyDescent="0.2">
      <c r="A63" s="12"/>
      <c r="B63" s="8"/>
      <c r="C63" s="8"/>
      <c r="D63" s="8"/>
      <c r="E63" s="8"/>
      <c r="F63" s="8"/>
      <c r="G63" s="8"/>
      <c r="H63" s="8"/>
      <c r="I63" s="8"/>
    </row>
    <row r="64" spans="1:17" ht="14.25" x14ac:dyDescent="0.2">
      <c r="A64" s="12"/>
      <c r="B64" s="8"/>
      <c r="C64" s="8"/>
      <c r="D64" s="8"/>
      <c r="E64" s="8"/>
      <c r="F64" s="8"/>
      <c r="G64" s="8"/>
      <c r="H64" s="8"/>
      <c r="I64" s="8"/>
    </row>
    <row r="65" spans="1:9" ht="14.25" x14ac:dyDescent="0.2">
      <c r="A65" s="12"/>
      <c r="B65" s="8"/>
      <c r="C65" s="8"/>
      <c r="D65" s="8"/>
      <c r="E65" s="8"/>
      <c r="F65" s="8"/>
      <c r="G65" s="8"/>
      <c r="H65" s="8"/>
      <c r="I65" s="8"/>
    </row>
    <row r="66" spans="1:9" ht="14.25" x14ac:dyDescent="0.2">
      <c r="A66" s="12"/>
      <c r="B66" s="8"/>
      <c r="C66" s="8"/>
      <c r="D66" s="8"/>
      <c r="E66" s="8"/>
      <c r="F66" s="8"/>
      <c r="G66" s="8"/>
      <c r="H66" s="8"/>
      <c r="I66" s="8"/>
    </row>
    <row r="67" spans="1:9" ht="14.25" x14ac:dyDescent="0.2">
      <c r="A67" s="12"/>
      <c r="B67" s="8"/>
      <c r="C67" s="8"/>
      <c r="D67" s="8"/>
      <c r="E67" s="8"/>
      <c r="F67" s="8"/>
      <c r="G67" s="8"/>
      <c r="H67" s="8"/>
      <c r="I67" s="8"/>
    </row>
    <row r="68" spans="1:9" ht="14.25" x14ac:dyDescent="0.2">
      <c r="A68" s="12"/>
      <c r="B68" s="8"/>
      <c r="C68" s="8"/>
      <c r="D68" s="8"/>
      <c r="E68" s="8"/>
      <c r="F68" s="8"/>
      <c r="G68" s="8"/>
      <c r="H68" s="8"/>
      <c r="I68" s="8"/>
    </row>
    <row r="69" spans="1:9" ht="14.25" x14ac:dyDescent="0.2">
      <c r="A69" s="12"/>
      <c r="B69" s="8"/>
      <c r="C69" s="8"/>
      <c r="D69" s="8"/>
      <c r="E69" s="8"/>
      <c r="F69" s="8"/>
      <c r="G69" s="8"/>
      <c r="H69" s="8"/>
      <c r="I69" s="8"/>
    </row>
    <row r="70" spans="1:9" ht="14.25" x14ac:dyDescent="0.2">
      <c r="A70" s="12"/>
      <c r="B70" s="8"/>
      <c r="C70" s="8"/>
      <c r="D70" s="8"/>
      <c r="E70" s="8"/>
      <c r="F70" s="8"/>
      <c r="G70" s="8"/>
      <c r="H70" s="8"/>
      <c r="I70" s="8"/>
    </row>
    <row r="71" spans="1:9" ht="14.25" x14ac:dyDescent="0.2">
      <c r="A71" s="12"/>
      <c r="B71" s="8"/>
      <c r="C71" s="8"/>
      <c r="D71" s="8"/>
      <c r="E71" s="8"/>
      <c r="F71" s="8"/>
      <c r="G71" s="8"/>
      <c r="H71" s="8"/>
      <c r="I71" s="8"/>
    </row>
    <row r="72" spans="1:9" ht="14.25" x14ac:dyDescent="0.2">
      <c r="A72" s="12"/>
      <c r="B72" s="8"/>
      <c r="C72" s="8"/>
      <c r="D72" s="8"/>
      <c r="E72" s="8"/>
      <c r="F72" s="8"/>
      <c r="G72" s="8"/>
      <c r="H72" s="8"/>
      <c r="I72" s="8"/>
    </row>
    <row r="73" spans="1:9" ht="14.25" x14ac:dyDescent="0.2">
      <c r="A73" s="12"/>
      <c r="B73" s="8"/>
      <c r="C73" s="8"/>
      <c r="D73" s="8"/>
      <c r="E73" s="8"/>
      <c r="F73" s="8"/>
      <c r="G73" s="8"/>
      <c r="H73" s="8"/>
      <c r="I73" s="8"/>
    </row>
    <row r="74" spans="1:9" ht="14.25" x14ac:dyDescent="0.2">
      <c r="A74" s="12"/>
      <c r="B74" s="8"/>
      <c r="C74" s="8"/>
      <c r="D74" s="8"/>
      <c r="E74" s="8"/>
      <c r="F74" s="8"/>
      <c r="G74" s="8"/>
      <c r="H74" s="8"/>
      <c r="I74" s="8"/>
    </row>
    <row r="75" spans="1:9" ht="14.25" x14ac:dyDescent="0.2">
      <c r="A75" s="12"/>
      <c r="B75" s="8"/>
      <c r="C75" s="8"/>
      <c r="D75" s="8"/>
      <c r="E75" s="8"/>
      <c r="F75" s="8"/>
      <c r="G75" s="8"/>
      <c r="H75" s="8"/>
      <c r="I75" s="8"/>
    </row>
    <row r="76" spans="1:9" ht="14.25" x14ac:dyDescent="0.2">
      <c r="A76" s="12"/>
      <c r="B76" s="8"/>
      <c r="C76" s="8"/>
      <c r="D76" s="8"/>
      <c r="E76" s="8"/>
      <c r="F76" s="8"/>
      <c r="G76" s="8"/>
      <c r="H76" s="8"/>
      <c r="I76" s="8"/>
    </row>
    <row r="77" spans="1:9" ht="14.25" x14ac:dyDescent="0.2">
      <c r="A77" s="12"/>
      <c r="B77" s="8"/>
      <c r="C77" s="8"/>
      <c r="D77" s="8"/>
      <c r="E77" s="8"/>
      <c r="F77" s="8"/>
      <c r="G77" s="8"/>
      <c r="H77" s="8"/>
      <c r="I77" s="8"/>
    </row>
    <row r="78" spans="1:9" ht="14.25" x14ac:dyDescent="0.2">
      <c r="A78" s="12"/>
      <c r="B78" s="8"/>
      <c r="C78" s="8"/>
      <c r="D78" s="8"/>
      <c r="E78" s="8"/>
      <c r="F78" s="8"/>
      <c r="G78" s="8"/>
      <c r="H78" s="8"/>
      <c r="I78" s="8"/>
    </row>
    <row r="79" spans="1:9" ht="14.25" x14ac:dyDescent="0.2">
      <c r="A79" s="12"/>
      <c r="B79" s="8"/>
      <c r="C79" s="8"/>
      <c r="D79" s="8"/>
      <c r="E79" s="8"/>
      <c r="F79" s="8"/>
      <c r="G79" s="8"/>
      <c r="H79" s="8"/>
      <c r="I79" s="8"/>
    </row>
    <row r="80" spans="1:9" ht="14.25" x14ac:dyDescent="0.2">
      <c r="A80" s="12"/>
      <c r="B80" s="8"/>
      <c r="C80" s="8"/>
      <c r="D80" s="8"/>
      <c r="E80" s="8"/>
      <c r="F80" s="8"/>
      <c r="G80" s="8"/>
      <c r="H80" s="8"/>
      <c r="I80" s="8"/>
    </row>
    <row r="81" spans="1:9" ht="14.25" x14ac:dyDescent="0.2">
      <c r="A81" s="12"/>
      <c r="B81" s="8"/>
      <c r="C81" s="8"/>
      <c r="D81" s="8"/>
      <c r="E81" s="8"/>
      <c r="F81" s="8"/>
      <c r="G81" s="8"/>
      <c r="H81" s="8"/>
      <c r="I81" s="8"/>
    </row>
    <row r="82" spans="1:9" ht="14.25" x14ac:dyDescent="0.2">
      <c r="A82" s="12"/>
      <c r="B82" s="8"/>
      <c r="C82" s="8"/>
      <c r="D82" s="8"/>
      <c r="E82" s="8"/>
      <c r="F82" s="8"/>
      <c r="G82" s="8"/>
      <c r="H82" s="8"/>
      <c r="I82" s="8"/>
    </row>
    <row r="83" spans="1:9" ht="14.25" x14ac:dyDescent="0.2">
      <c r="A83" s="12"/>
      <c r="B83" s="8"/>
      <c r="C83" s="8"/>
      <c r="D83" s="8"/>
      <c r="E83" s="8"/>
      <c r="F83" s="8"/>
      <c r="G83" s="8"/>
      <c r="H83" s="8"/>
      <c r="I83" s="8"/>
    </row>
    <row r="84" spans="1:9" ht="14.25" x14ac:dyDescent="0.2">
      <c r="A84" s="12"/>
      <c r="B84" s="8"/>
      <c r="C84" s="8"/>
      <c r="D84" s="8"/>
      <c r="E84" s="8"/>
      <c r="F84" s="8"/>
      <c r="G84" s="8"/>
      <c r="H84" s="8"/>
      <c r="I84" s="8"/>
    </row>
    <row r="85" spans="1:9" ht="14.25" x14ac:dyDescent="0.2">
      <c r="A85" s="12"/>
      <c r="B85" s="8"/>
      <c r="C85" s="8"/>
      <c r="D85" s="8"/>
      <c r="E85" s="8"/>
      <c r="F85" s="8"/>
      <c r="G85" s="8"/>
      <c r="H85" s="8"/>
      <c r="I85" s="8"/>
    </row>
    <row r="86" spans="1:9" ht="14.25" x14ac:dyDescent="0.2">
      <c r="A86" s="12"/>
      <c r="B86" s="8"/>
      <c r="C86" s="8"/>
      <c r="D86" s="8"/>
      <c r="E86" s="8"/>
      <c r="F86" s="8"/>
      <c r="G86" s="8"/>
      <c r="H86" s="8"/>
      <c r="I86" s="8"/>
    </row>
    <row r="87" spans="1:9" ht="14.25" x14ac:dyDescent="0.2">
      <c r="A87" s="12"/>
      <c r="B87" s="8"/>
      <c r="C87" s="8"/>
      <c r="D87" s="8"/>
      <c r="E87" s="8"/>
      <c r="F87" s="8"/>
      <c r="G87" s="8"/>
      <c r="H87" s="8"/>
      <c r="I87" s="8"/>
    </row>
    <row r="88" spans="1:9" ht="14.25" x14ac:dyDescent="0.2">
      <c r="A88" s="12"/>
      <c r="B88" s="8"/>
      <c r="C88" s="8"/>
      <c r="D88" s="8"/>
      <c r="E88" s="8"/>
      <c r="F88" s="8"/>
      <c r="G88" s="8"/>
      <c r="H88" s="8"/>
      <c r="I88" s="8"/>
    </row>
    <row r="89" spans="1:9" ht="14.25" x14ac:dyDescent="0.2">
      <c r="A89" s="12"/>
      <c r="B89" s="8"/>
      <c r="C89" s="8"/>
      <c r="D89" s="8"/>
      <c r="E89" s="8"/>
      <c r="F89" s="8"/>
      <c r="G89" s="8"/>
      <c r="H89" s="8"/>
      <c r="I89" s="8"/>
    </row>
    <row r="90" spans="1:9" ht="14.25" x14ac:dyDescent="0.2">
      <c r="A90" s="12"/>
      <c r="B90" s="8"/>
      <c r="C90" s="8"/>
      <c r="D90" s="8"/>
      <c r="E90" s="8"/>
      <c r="F90" s="8"/>
      <c r="G90" s="8"/>
      <c r="H90" s="8"/>
      <c r="I90" s="8"/>
    </row>
    <row r="91" spans="1:9" ht="14.25" x14ac:dyDescent="0.2">
      <c r="A91" s="12"/>
      <c r="B91" s="8"/>
      <c r="C91" s="8"/>
      <c r="D91" s="8"/>
      <c r="E91" s="8"/>
      <c r="F91" s="8"/>
      <c r="G91" s="8"/>
      <c r="H91" s="8"/>
      <c r="I91" s="8"/>
    </row>
    <row r="92" spans="1:9" ht="14.25" x14ac:dyDescent="0.2">
      <c r="A92" s="12"/>
      <c r="B92" s="8"/>
      <c r="C92" s="8"/>
      <c r="D92" s="8"/>
      <c r="E92" s="8"/>
      <c r="F92" s="8"/>
      <c r="G92" s="8"/>
      <c r="H92" s="8"/>
      <c r="I92" s="8"/>
    </row>
    <row r="93" spans="1:9" ht="14.25" x14ac:dyDescent="0.2">
      <c r="A93" s="12"/>
      <c r="B93" s="8"/>
      <c r="C93" s="8"/>
      <c r="D93" s="8"/>
      <c r="E93" s="8"/>
      <c r="F93" s="8"/>
      <c r="G93" s="8"/>
      <c r="H93" s="8"/>
      <c r="I93" s="8"/>
    </row>
    <row r="94" spans="1:9" ht="14.25" x14ac:dyDescent="0.2">
      <c r="A94" s="12"/>
      <c r="B94" s="8"/>
      <c r="C94" s="8"/>
      <c r="D94" s="8"/>
      <c r="E94" s="8"/>
      <c r="F94" s="8"/>
      <c r="G94" s="8"/>
      <c r="H94" s="8"/>
      <c r="I94" s="8"/>
    </row>
    <row r="95" spans="1:9" ht="14.25" x14ac:dyDescent="0.2">
      <c r="A95" s="12"/>
      <c r="B95" s="8"/>
      <c r="C95" s="8"/>
      <c r="D95" s="8"/>
      <c r="E95" s="8"/>
      <c r="F95" s="8"/>
      <c r="G95" s="8"/>
      <c r="H95" s="8"/>
      <c r="I95" s="8"/>
    </row>
    <row r="96" spans="1:9" ht="14.25" x14ac:dyDescent="0.2">
      <c r="A96" s="12"/>
      <c r="B96" s="8"/>
      <c r="C96" s="8"/>
      <c r="D96" s="8"/>
      <c r="E96" s="8"/>
      <c r="F96" s="8"/>
      <c r="G96" s="8"/>
      <c r="H96" s="8"/>
      <c r="I96" s="8"/>
    </row>
    <row r="97" spans="1:9" ht="14.25" x14ac:dyDescent="0.2">
      <c r="A97" s="12"/>
      <c r="B97" s="8"/>
      <c r="C97" s="8"/>
      <c r="D97" s="8"/>
      <c r="E97" s="8"/>
      <c r="F97" s="8"/>
      <c r="G97" s="8"/>
      <c r="H97" s="8"/>
      <c r="I97" s="8"/>
    </row>
    <row r="98" spans="1:9" ht="14.25" x14ac:dyDescent="0.2">
      <c r="A98" s="12"/>
      <c r="B98" s="8"/>
      <c r="C98" s="8"/>
      <c r="D98" s="8"/>
      <c r="E98" s="8"/>
      <c r="F98" s="8"/>
      <c r="G98" s="8"/>
      <c r="H98" s="8"/>
      <c r="I98" s="8"/>
    </row>
    <row r="99" spans="1:9" ht="14.25" x14ac:dyDescent="0.2">
      <c r="A99" s="12"/>
      <c r="B99" s="8"/>
      <c r="C99" s="8"/>
      <c r="D99" s="8"/>
      <c r="E99" s="8"/>
      <c r="F99" s="8"/>
      <c r="G99" s="8"/>
      <c r="H99" s="8"/>
      <c r="I99" s="8"/>
    </row>
    <row r="100" spans="1:9" ht="14.25" x14ac:dyDescent="0.2">
      <c r="A100" s="12"/>
      <c r="B100" s="8"/>
      <c r="C100" s="8"/>
      <c r="D100" s="8"/>
      <c r="E100" s="8"/>
      <c r="F100" s="8"/>
      <c r="G100" s="8"/>
      <c r="H100" s="8"/>
      <c r="I100" s="8"/>
    </row>
    <row r="101" spans="1:9" ht="14.25" x14ac:dyDescent="0.2">
      <c r="A101" s="12"/>
      <c r="B101" s="8"/>
      <c r="C101" s="8"/>
      <c r="D101" s="8"/>
      <c r="E101" s="8"/>
      <c r="F101" s="8"/>
      <c r="G101" s="8"/>
      <c r="H101" s="8"/>
      <c r="I101" s="8"/>
    </row>
    <row r="102" spans="1:9" ht="14.25" x14ac:dyDescent="0.2">
      <c r="A102" s="12"/>
      <c r="B102" s="8"/>
      <c r="C102" s="8"/>
      <c r="D102" s="8"/>
      <c r="E102" s="8"/>
      <c r="F102" s="8"/>
      <c r="G102" s="8"/>
      <c r="H102" s="8"/>
      <c r="I102" s="8"/>
    </row>
    <row r="103" spans="1:9" ht="14.25" x14ac:dyDescent="0.2">
      <c r="A103" s="12"/>
      <c r="B103" s="8"/>
      <c r="C103" s="8"/>
      <c r="D103" s="8"/>
      <c r="E103" s="8"/>
      <c r="F103" s="8"/>
      <c r="G103" s="8"/>
      <c r="H103" s="8"/>
      <c r="I103" s="8"/>
    </row>
    <row r="104" spans="1:9" ht="14.25" x14ac:dyDescent="0.2">
      <c r="A104" s="12"/>
      <c r="B104" s="8"/>
      <c r="C104" s="8"/>
      <c r="D104" s="8"/>
      <c r="E104" s="8"/>
      <c r="F104" s="8"/>
      <c r="G104" s="8"/>
      <c r="H104" s="8"/>
      <c r="I104" s="8"/>
    </row>
    <row r="105" spans="1:9" ht="14.25" x14ac:dyDescent="0.2">
      <c r="A105" s="12"/>
      <c r="B105" s="8"/>
      <c r="C105" s="8"/>
      <c r="D105" s="8"/>
      <c r="E105" s="8"/>
      <c r="F105" s="8"/>
      <c r="G105" s="8"/>
      <c r="H105" s="8"/>
      <c r="I105" s="8"/>
    </row>
    <row r="106" spans="1:9" ht="14.25" x14ac:dyDescent="0.2">
      <c r="A106" s="12"/>
      <c r="B106" s="8"/>
      <c r="C106" s="8"/>
      <c r="D106" s="8"/>
      <c r="E106" s="8"/>
      <c r="F106" s="8"/>
      <c r="G106" s="8"/>
      <c r="H106" s="8"/>
      <c r="I106" s="8"/>
    </row>
  </sheetData>
  <mergeCells count="3">
    <mergeCell ref="B4:F4"/>
    <mergeCell ref="G4:K4"/>
    <mergeCell ref="L4:P4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O30" sqref="O30"/>
    </sheetView>
  </sheetViews>
  <sheetFormatPr defaultRowHeight="13.5" x14ac:dyDescent="0.15"/>
  <cols>
    <col min="2" max="2" width="10.875" bestFit="1" customWidth="1"/>
  </cols>
  <sheetData>
    <row r="1" spans="1:7" ht="18.75" x14ac:dyDescent="0.3">
      <c r="A1" s="44" t="s">
        <v>465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50">
        <v>4</v>
      </c>
      <c r="F3" s="18"/>
      <c r="G3" s="18"/>
    </row>
    <row r="4" spans="1:7" ht="15" x14ac:dyDescent="0.2">
      <c r="A4" s="19"/>
      <c r="B4" s="28" t="s">
        <v>466</v>
      </c>
      <c r="C4" s="28" t="s">
        <v>467</v>
      </c>
      <c r="D4" s="28" t="s">
        <v>468</v>
      </c>
      <c r="E4" s="28" t="s">
        <v>469</v>
      </c>
      <c r="F4" s="19"/>
      <c r="G4" s="19"/>
    </row>
    <row r="5" spans="1:7" ht="14.25" x14ac:dyDescent="0.2">
      <c r="A5" s="27">
        <v>1</v>
      </c>
      <c r="B5" s="9">
        <v>1.2213290000000001</v>
      </c>
      <c r="C5" s="9">
        <v>0.70505700000000004</v>
      </c>
      <c r="D5" s="9">
        <v>9.2922000000000005E-2</v>
      </c>
      <c r="E5" s="9">
        <v>8.6326E-2</v>
      </c>
      <c r="F5" s="4"/>
      <c r="G5" s="5"/>
    </row>
    <row r="6" spans="1:7" ht="14.25" x14ac:dyDescent="0.2">
      <c r="A6" s="27">
        <v>2</v>
      </c>
      <c r="B6" s="9">
        <v>1.067763</v>
      </c>
      <c r="C6" s="9">
        <v>0.84788399999999997</v>
      </c>
      <c r="D6" s="9">
        <v>0.22466900000000001</v>
      </c>
      <c r="E6" s="9">
        <v>6.3721E-2</v>
      </c>
      <c r="F6" s="4"/>
      <c r="G6" s="5"/>
    </row>
    <row r="7" spans="1:7" ht="14.25" x14ac:dyDescent="0.2">
      <c r="A7" s="27">
        <v>3</v>
      </c>
      <c r="B7" s="9">
        <v>0.81489999999999996</v>
      </c>
      <c r="C7" s="9">
        <v>0.62906300000000004</v>
      </c>
      <c r="D7" s="9">
        <v>0.192047</v>
      </c>
      <c r="E7" s="9">
        <v>5.7505000000000001E-2</v>
      </c>
      <c r="F7" s="4"/>
      <c r="G7" s="5"/>
    </row>
    <row r="8" spans="1:7" ht="14.25" x14ac:dyDescent="0.2">
      <c r="A8" s="27">
        <v>4</v>
      </c>
      <c r="B8" s="9">
        <v>0.89600800000000003</v>
      </c>
      <c r="C8" s="9">
        <v>0.70233500000000004</v>
      </c>
      <c r="D8" s="9">
        <v>0.14260100000000001</v>
      </c>
      <c r="E8" s="9">
        <v>9.869E-2</v>
      </c>
      <c r="F8" s="4"/>
      <c r="G8" s="5"/>
    </row>
    <row r="9" spans="1:7" ht="15.75" x14ac:dyDescent="0.25">
      <c r="A9" s="6"/>
      <c r="E9" s="3"/>
      <c r="F9" s="3"/>
      <c r="G9" s="3"/>
    </row>
    <row r="10" spans="1:7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</row>
    <row r="11" spans="1:7" ht="15.75" x14ac:dyDescent="0.25">
      <c r="A11" s="7" t="s">
        <v>1</v>
      </c>
      <c r="B11" s="47">
        <f>AVERAGE(B5:B9)</f>
        <v>1</v>
      </c>
      <c r="C11" s="47">
        <f>AVERAGE(C5:C9)</f>
        <v>0.72108475000000005</v>
      </c>
      <c r="D11" s="47">
        <f>AVERAGE(D5:D9)</f>
        <v>0.16305975</v>
      </c>
      <c r="E11" s="47">
        <f>AVERAGE(E5:E9)</f>
        <v>7.6560500000000004E-2</v>
      </c>
      <c r="F11" s="3"/>
      <c r="G11" s="3"/>
    </row>
    <row r="12" spans="1:7" ht="15.75" x14ac:dyDescent="0.25">
      <c r="A12" s="7" t="s">
        <v>2</v>
      </c>
      <c r="B12" s="47">
        <f t="shared" ref="B12:E12" si="0">B13/SQRT(B10)</f>
        <v>9.0670969478475694E-2</v>
      </c>
      <c r="C12" s="47">
        <f t="shared" si="0"/>
        <v>4.5784362476677561E-2</v>
      </c>
      <c r="D12" s="47">
        <f t="shared" si="0"/>
        <v>2.8829708020763917E-2</v>
      </c>
      <c r="E12" s="47">
        <f t="shared" si="0"/>
        <v>9.6308731042413671E-3</v>
      </c>
      <c r="F12" s="3"/>
      <c r="G12" s="3"/>
    </row>
    <row r="13" spans="1:7" ht="15.75" x14ac:dyDescent="0.25">
      <c r="A13" s="7" t="s">
        <v>3</v>
      </c>
      <c r="B13" s="47">
        <f>STDEV(B5:B9)</f>
        <v>0.18134193895695139</v>
      </c>
      <c r="C13" s="47">
        <f>STDEV(C5:C9)</f>
        <v>9.1568724953355121E-2</v>
      </c>
      <c r="D13" s="47">
        <f>STDEV(D5:D9)</f>
        <v>5.7659416041527835E-2</v>
      </c>
      <c r="E13" s="47">
        <f>STDEV(E5:E9)</f>
        <v>1.9261746208482734E-2</v>
      </c>
      <c r="F13" s="3"/>
      <c r="G13" s="3"/>
    </row>
    <row r="16" spans="1:7" ht="15.75" x14ac:dyDescent="0.25">
      <c r="A16" s="11" t="s">
        <v>7</v>
      </c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 t="s">
        <v>41</v>
      </c>
      <c r="B18" s="8">
        <v>0.27889999999999998</v>
      </c>
      <c r="C18" s="8" t="s">
        <v>470</v>
      </c>
      <c r="D18" s="8" t="s">
        <v>12</v>
      </c>
      <c r="E18" s="8" t="s">
        <v>13</v>
      </c>
      <c r="F18" s="8">
        <v>1.35E-2</v>
      </c>
      <c r="G18" s="8" t="s">
        <v>927</v>
      </c>
      <c r="H18" s="8"/>
      <c r="I18" s="8"/>
    </row>
    <row r="19" spans="1:9" ht="14.25" x14ac:dyDescent="0.2">
      <c r="A19" s="12" t="s">
        <v>42</v>
      </c>
      <c r="B19" s="8">
        <v>0.83689999999999998</v>
      </c>
      <c r="C19" s="8" t="s">
        <v>471</v>
      </c>
      <c r="D19" s="8" t="s">
        <v>12</v>
      </c>
      <c r="E19" s="8" t="s">
        <v>24</v>
      </c>
      <c r="F19" s="8" t="s">
        <v>891</v>
      </c>
      <c r="G19" s="8" t="s">
        <v>929</v>
      </c>
      <c r="H19" s="8"/>
      <c r="I19" s="8"/>
    </row>
    <row r="20" spans="1:9" ht="14.25" x14ac:dyDescent="0.2">
      <c r="A20" s="12" t="s">
        <v>44</v>
      </c>
      <c r="B20" s="8">
        <v>0.9234</v>
      </c>
      <c r="C20" s="8" t="s">
        <v>472</v>
      </c>
      <c r="D20" s="8" t="s">
        <v>12</v>
      </c>
      <c r="E20" s="8" t="s">
        <v>24</v>
      </c>
      <c r="F20" s="8" t="s">
        <v>891</v>
      </c>
      <c r="G20" s="8" t="s">
        <v>949</v>
      </c>
      <c r="H20" s="8"/>
      <c r="I20" s="8"/>
    </row>
    <row r="21" spans="1:9" ht="14.25" x14ac:dyDescent="0.2">
      <c r="A21" s="12" t="s">
        <v>45</v>
      </c>
      <c r="B21" s="8">
        <v>0.55800000000000005</v>
      </c>
      <c r="C21" s="8" t="s">
        <v>473</v>
      </c>
      <c r="D21" s="8" t="s">
        <v>12</v>
      </c>
      <c r="E21" s="8" t="s">
        <v>24</v>
      </c>
      <c r="F21" s="8" t="s">
        <v>891</v>
      </c>
      <c r="G21" s="8" t="s">
        <v>931</v>
      </c>
      <c r="H21" s="8"/>
      <c r="I21" s="8"/>
    </row>
    <row r="22" spans="1:9" ht="14.25" x14ac:dyDescent="0.2">
      <c r="A22" s="12" t="s">
        <v>46</v>
      </c>
      <c r="B22" s="8">
        <v>0.64449999999999996</v>
      </c>
      <c r="C22" s="8" t="s">
        <v>474</v>
      </c>
      <c r="D22" s="8" t="s">
        <v>12</v>
      </c>
      <c r="E22" s="8" t="s">
        <v>24</v>
      </c>
      <c r="F22" s="8" t="s">
        <v>891</v>
      </c>
      <c r="G22" s="8" t="s">
        <v>955</v>
      </c>
      <c r="H22" s="8"/>
      <c r="I22" s="8"/>
    </row>
    <row r="23" spans="1:9" ht="14.25" x14ac:dyDescent="0.2">
      <c r="A23" s="12" t="s">
        <v>47</v>
      </c>
      <c r="B23" s="8">
        <v>8.6499999999999994E-2</v>
      </c>
      <c r="C23" s="8" t="s">
        <v>475</v>
      </c>
      <c r="D23" s="8" t="s">
        <v>9</v>
      </c>
      <c r="E23" s="8" t="s">
        <v>10</v>
      </c>
      <c r="F23" s="8">
        <v>0.66520000000000001</v>
      </c>
      <c r="G23" s="8" t="s">
        <v>963</v>
      </c>
      <c r="H23" s="8"/>
      <c r="I23" s="8"/>
    </row>
    <row r="24" spans="1:9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9" ht="14.25" x14ac:dyDescent="0.2">
      <c r="A25" s="12" t="s">
        <v>882</v>
      </c>
      <c r="B25" s="8" t="s">
        <v>883</v>
      </c>
      <c r="C25" s="8" t="s">
        <v>884</v>
      </c>
      <c r="D25" s="8" t="s">
        <v>15</v>
      </c>
      <c r="E25" s="8" t="s">
        <v>885</v>
      </c>
      <c r="F25" s="8" t="s">
        <v>886</v>
      </c>
      <c r="G25" s="8" t="s">
        <v>887</v>
      </c>
      <c r="H25" s="8" t="s">
        <v>888</v>
      </c>
      <c r="I25" s="8" t="s">
        <v>889</v>
      </c>
    </row>
    <row r="26" spans="1:9" ht="14.25" x14ac:dyDescent="0.2">
      <c r="A26" s="12" t="s">
        <v>41</v>
      </c>
      <c r="B26" s="8">
        <v>1</v>
      </c>
      <c r="C26" s="8">
        <v>0.72109999999999996</v>
      </c>
      <c r="D26" s="8">
        <v>0.27889999999999998</v>
      </c>
      <c r="E26" s="8">
        <v>7.4969999999999995E-2</v>
      </c>
      <c r="F26" s="8">
        <v>4</v>
      </c>
      <c r="G26" s="8">
        <v>4</v>
      </c>
      <c r="H26" s="8">
        <v>5.2610000000000001</v>
      </c>
      <c r="I26" s="8">
        <v>12</v>
      </c>
    </row>
    <row r="27" spans="1:9" ht="14.25" x14ac:dyDescent="0.2">
      <c r="A27" s="12" t="s">
        <v>42</v>
      </c>
      <c r="B27" s="8">
        <v>1</v>
      </c>
      <c r="C27" s="8">
        <v>0.16309999999999999</v>
      </c>
      <c r="D27" s="8">
        <v>0.83689999999999998</v>
      </c>
      <c r="E27" s="8">
        <v>7.4969999999999995E-2</v>
      </c>
      <c r="F27" s="8">
        <v>4</v>
      </c>
      <c r="G27" s="8">
        <v>4</v>
      </c>
      <c r="H27" s="8">
        <v>15.79</v>
      </c>
      <c r="I27" s="8">
        <v>12</v>
      </c>
    </row>
    <row r="28" spans="1:9" ht="14.25" x14ac:dyDescent="0.2">
      <c r="A28" s="12" t="s">
        <v>44</v>
      </c>
      <c r="B28" s="8">
        <v>1</v>
      </c>
      <c r="C28" s="8">
        <v>7.6560000000000003E-2</v>
      </c>
      <c r="D28" s="8">
        <v>0.9234</v>
      </c>
      <c r="E28" s="8">
        <v>7.4969999999999995E-2</v>
      </c>
      <c r="F28" s="8">
        <v>4</v>
      </c>
      <c r="G28" s="8">
        <v>4</v>
      </c>
      <c r="H28" s="8">
        <v>17.420000000000002</v>
      </c>
      <c r="I28" s="8">
        <v>12</v>
      </c>
    </row>
    <row r="29" spans="1:9" ht="14.25" x14ac:dyDescent="0.2">
      <c r="A29" s="12" t="s">
        <v>45</v>
      </c>
      <c r="B29" s="8">
        <v>0.72109999999999996</v>
      </c>
      <c r="C29" s="8">
        <v>0.16309999999999999</v>
      </c>
      <c r="D29" s="8">
        <v>0.55800000000000005</v>
      </c>
      <c r="E29" s="8">
        <v>7.4969999999999995E-2</v>
      </c>
      <c r="F29" s="8">
        <v>4</v>
      </c>
      <c r="G29" s="8">
        <v>4</v>
      </c>
      <c r="H29" s="8">
        <v>10.53</v>
      </c>
      <c r="I29" s="8">
        <v>12</v>
      </c>
    </row>
    <row r="30" spans="1:9" ht="14.25" x14ac:dyDescent="0.2">
      <c r="A30" s="12" t="s">
        <v>46</v>
      </c>
      <c r="B30" s="8">
        <v>0.72109999999999996</v>
      </c>
      <c r="C30" s="8">
        <v>7.6560000000000003E-2</v>
      </c>
      <c r="D30" s="8">
        <v>0.64449999999999996</v>
      </c>
      <c r="E30" s="8">
        <v>7.4969999999999995E-2</v>
      </c>
      <c r="F30" s="8">
        <v>4</v>
      </c>
      <c r="G30" s="8">
        <v>4</v>
      </c>
      <c r="H30" s="8">
        <v>12.16</v>
      </c>
      <c r="I30" s="8">
        <v>12</v>
      </c>
    </row>
    <row r="31" spans="1:9" ht="14.25" x14ac:dyDescent="0.2">
      <c r="A31" s="12" t="s">
        <v>47</v>
      </c>
      <c r="B31" s="8">
        <v>0.16309999999999999</v>
      </c>
      <c r="C31" s="8">
        <v>7.6560000000000003E-2</v>
      </c>
      <c r="D31" s="8">
        <v>8.6499999999999994E-2</v>
      </c>
      <c r="E31" s="8">
        <v>7.4969999999999995E-2</v>
      </c>
      <c r="F31" s="8">
        <v>4</v>
      </c>
      <c r="G31" s="8">
        <v>4</v>
      </c>
      <c r="H31" s="8">
        <v>1.6319999999999999</v>
      </c>
      <c r="I31" s="8">
        <v>12</v>
      </c>
    </row>
    <row r="32" spans="1:9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N27" sqref="N27"/>
    </sheetView>
  </sheetViews>
  <sheetFormatPr defaultRowHeight="13.5" x14ac:dyDescent="0.15"/>
  <cols>
    <col min="2" max="2" width="10.875" bestFit="1" customWidth="1"/>
  </cols>
  <sheetData>
    <row r="1" spans="1:7" ht="18.75" x14ac:dyDescent="0.3">
      <c r="A1" s="44" t="s">
        <v>663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50">
        <v>4</v>
      </c>
      <c r="F3" s="18"/>
      <c r="G3" s="18"/>
    </row>
    <row r="4" spans="1:7" ht="15" x14ac:dyDescent="0.2">
      <c r="A4" s="19"/>
      <c r="B4" s="28" t="s">
        <v>466</v>
      </c>
      <c r="C4" s="28" t="s">
        <v>467</v>
      </c>
      <c r="D4" s="28" t="s">
        <v>468</v>
      </c>
      <c r="E4" s="28" t="s">
        <v>469</v>
      </c>
      <c r="F4" s="19"/>
      <c r="G4" s="19"/>
    </row>
    <row r="5" spans="1:7" ht="14.25" x14ac:dyDescent="0.2">
      <c r="A5" s="27">
        <v>1</v>
      </c>
      <c r="B5" s="9">
        <v>1.187033</v>
      </c>
      <c r="C5" s="9">
        <v>0.73473599999999994</v>
      </c>
      <c r="D5" s="9">
        <v>0.282167</v>
      </c>
      <c r="E5" s="9">
        <v>0.22108800000000001</v>
      </c>
      <c r="F5" s="4"/>
      <c r="G5" s="5"/>
    </row>
    <row r="6" spans="1:7" ht="14.25" x14ac:dyDescent="0.2">
      <c r="A6" s="27">
        <v>2</v>
      </c>
      <c r="B6" s="9">
        <v>1.0337080000000001</v>
      </c>
      <c r="C6" s="9">
        <v>0.47582799999999997</v>
      </c>
      <c r="D6" s="9">
        <v>0.388988</v>
      </c>
      <c r="E6" s="9">
        <v>0.216476</v>
      </c>
      <c r="F6" s="4"/>
      <c r="G6" s="5"/>
    </row>
    <row r="7" spans="1:7" ht="14.25" x14ac:dyDescent="0.2">
      <c r="A7" s="27">
        <v>3</v>
      </c>
      <c r="B7" s="9">
        <v>0.81141799999999997</v>
      </c>
      <c r="C7" s="9">
        <v>0.65716699999999995</v>
      </c>
      <c r="D7" s="9">
        <v>0.34375699999999998</v>
      </c>
      <c r="E7" s="9">
        <v>0.17386599999999999</v>
      </c>
      <c r="F7" s="4"/>
      <c r="G7" s="5"/>
    </row>
    <row r="8" spans="1:7" ht="14.25" x14ac:dyDescent="0.2">
      <c r="A8" s="27">
        <v>4</v>
      </c>
      <c r="B8" s="9">
        <v>0.96784199999999998</v>
      </c>
      <c r="C8" s="9">
        <v>0.478522</v>
      </c>
      <c r="D8" s="9">
        <v>0.42399399999999998</v>
      </c>
      <c r="E8" s="9">
        <v>0.174176</v>
      </c>
      <c r="F8" s="4"/>
      <c r="G8" s="5"/>
    </row>
    <row r="9" spans="1:7" ht="15.75" x14ac:dyDescent="0.25">
      <c r="A9" s="6"/>
      <c r="E9" s="3"/>
      <c r="F9" s="3"/>
      <c r="G9" s="3"/>
    </row>
    <row r="10" spans="1:7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</row>
    <row r="11" spans="1:7" ht="15.75" x14ac:dyDescent="0.25">
      <c r="A11" s="7" t="s">
        <v>1</v>
      </c>
      <c r="B11" s="47">
        <f>AVERAGE(B5:B9)</f>
        <v>1.00000025</v>
      </c>
      <c r="C11" s="47">
        <f>AVERAGE(C5:C9)</f>
        <v>0.58656324999999998</v>
      </c>
      <c r="D11" s="47">
        <f>AVERAGE(D5:D9)</f>
        <v>0.35972649999999995</v>
      </c>
      <c r="E11" s="47">
        <f>AVERAGE(E5:E9)</f>
        <v>0.19640150000000001</v>
      </c>
      <c r="F11" s="3"/>
      <c r="G11" s="3"/>
    </row>
    <row r="12" spans="1:7" ht="15.75" x14ac:dyDescent="0.25">
      <c r="A12" s="7" t="s">
        <v>2</v>
      </c>
      <c r="B12" s="47">
        <f t="shared" ref="B12:E12" si="0">B13/SQRT(B10)</f>
        <v>7.7843261344378203E-2</v>
      </c>
      <c r="C12" s="47">
        <f t="shared" si="0"/>
        <v>6.5112249648043616E-2</v>
      </c>
      <c r="D12" s="47">
        <f t="shared" si="0"/>
        <v>3.0628211272452958E-2</v>
      </c>
      <c r="E12" s="47">
        <f t="shared" si="0"/>
        <v>1.295579163604706E-2</v>
      </c>
      <c r="F12" s="3"/>
      <c r="G12" s="3"/>
    </row>
    <row r="13" spans="1:7" ht="15.75" x14ac:dyDescent="0.25">
      <c r="A13" s="7" t="s">
        <v>3</v>
      </c>
      <c r="B13" s="47">
        <f>STDEV(B5:B9)</f>
        <v>0.15568652268875641</v>
      </c>
      <c r="C13" s="47">
        <f>STDEV(C5:C9)</f>
        <v>0.13022449929608723</v>
      </c>
      <c r="D13" s="47">
        <f>STDEV(D5:D9)</f>
        <v>6.1256422544905917E-2</v>
      </c>
      <c r="E13" s="47">
        <f>STDEV(E5:E9)</f>
        <v>2.591158327209412E-2</v>
      </c>
      <c r="F13" s="3"/>
      <c r="G13" s="3"/>
    </row>
    <row r="16" spans="1:7" ht="15.75" x14ac:dyDescent="0.25">
      <c r="A16" s="11" t="s">
        <v>7</v>
      </c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 t="s">
        <v>41</v>
      </c>
      <c r="B18" s="8">
        <v>0.41339999999999999</v>
      </c>
      <c r="C18" s="8" t="s">
        <v>476</v>
      </c>
      <c r="D18" s="8" t="s">
        <v>12</v>
      </c>
      <c r="E18" s="8" t="s">
        <v>48</v>
      </c>
      <c r="F18" s="8">
        <v>6.9999999999999999E-4</v>
      </c>
      <c r="G18" s="8" t="s">
        <v>927</v>
      </c>
      <c r="H18" s="8"/>
      <c r="I18" s="8"/>
    </row>
    <row r="19" spans="1:9" ht="14.25" x14ac:dyDescent="0.2">
      <c r="A19" s="12" t="s">
        <v>42</v>
      </c>
      <c r="B19" s="8">
        <v>0.64029999999999998</v>
      </c>
      <c r="C19" s="8" t="s">
        <v>477</v>
      </c>
      <c r="D19" s="8" t="s">
        <v>12</v>
      </c>
      <c r="E19" s="8" t="s">
        <v>24</v>
      </c>
      <c r="F19" s="8" t="s">
        <v>891</v>
      </c>
      <c r="G19" s="8" t="s">
        <v>929</v>
      </c>
      <c r="H19" s="8"/>
      <c r="I19" s="8"/>
    </row>
    <row r="20" spans="1:9" ht="14.25" x14ac:dyDescent="0.2">
      <c r="A20" s="12" t="s">
        <v>44</v>
      </c>
      <c r="B20" s="8">
        <v>0.80359999999999998</v>
      </c>
      <c r="C20" s="8" t="s">
        <v>478</v>
      </c>
      <c r="D20" s="8" t="s">
        <v>12</v>
      </c>
      <c r="E20" s="8" t="s">
        <v>24</v>
      </c>
      <c r="F20" s="8" t="s">
        <v>891</v>
      </c>
      <c r="G20" s="8" t="s">
        <v>949</v>
      </c>
      <c r="H20" s="8"/>
      <c r="I20" s="8"/>
    </row>
    <row r="21" spans="1:9" ht="14.25" x14ac:dyDescent="0.2">
      <c r="A21" s="12" t="s">
        <v>45</v>
      </c>
      <c r="B21" s="8">
        <v>0.2268</v>
      </c>
      <c r="C21" s="8" t="s">
        <v>479</v>
      </c>
      <c r="D21" s="8" t="s">
        <v>12</v>
      </c>
      <c r="E21" s="8" t="s">
        <v>13</v>
      </c>
      <c r="F21" s="8">
        <v>4.7100000000000003E-2</v>
      </c>
      <c r="G21" s="8" t="s">
        <v>931</v>
      </c>
      <c r="H21" s="8"/>
      <c r="I21" s="8"/>
    </row>
    <row r="22" spans="1:9" ht="14.25" x14ac:dyDescent="0.2">
      <c r="A22" s="12" t="s">
        <v>46</v>
      </c>
      <c r="B22" s="8">
        <v>0.39019999999999999</v>
      </c>
      <c r="C22" s="8" t="s">
        <v>480</v>
      </c>
      <c r="D22" s="8" t="s">
        <v>12</v>
      </c>
      <c r="E22" s="8" t="s">
        <v>43</v>
      </c>
      <c r="F22" s="8">
        <v>1.1999999999999999E-3</v>
      </c>
      <c r="G22" s="8" t="s">
        <v>955</v>
      </c>
      <c r="H22" s="8"/>
      <c r="I22" s="8"/>
    </row>
    <row r="23" spans="1:9" ht="14.25" x14ac:dyDescent="0.2">
      <c r="A23" s="12" t="s">
        <v>47</v>
      </c>
      <c r="B23" s="8">
        <v>0.1633</v>
      </c>
      <c r="C23" s="8" t="s">
        <v>481</v>
      </c>
      <c r="D23" s="8" t="s">
        <v>9</v>
      </c>
      <c r="E23" s="8" t="s">
        <v>10</v>
      </c>
      <c r="F23" s="8">
        <v>0.18890000000000001</v>
      </c>
      <c r="G23" s="8" t="s">
        <v>963</v>
      </c>
      <c r="H23" s="8"/>
      <c r="I23" s="8"/>
    </row>
    <row r="24" spans="1:9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9" ht="14.25" x14ac:dyDescent="0.2">
      <c r="A25" s="12" t="s">
        <v>882</v>
      </c>
      <c r="B25" s="8" t="s">
        <v>883</v>
      </c>
      <c r="C25" s="8" t="s">
        <v>884</v>
      </c>
      <c r="D25" s="8" t="s">
        <v>15</v>
      </c>
      <c r="E25" s="8" t="s">
        <v>885</v>
      </c>
      <c r="F25" s="8" t="s">
        <v>886</v>
      </c>
      <c r="G25" s="8" t="s">
        <v>887</v>
      </c>
      <c r="H25" s="8" t="s">
        <v>888</v>
      </c>
      <c r="I25" s="8" t="s">
        <v>889</v>
      </c>
    </row>
    <row r="26" spans="1:9" ht="14.25" x14ac:dyDescent="0.2">
      <c r="A26" s="12" t="s">
        <v>41</v>
      </c>
      <c r="B26" s="8">
        <v>1</v>
      </c>
      <c r="C26" s="8">
        <v>0.58660000000000001</v>
      </c>
      <c r="D26" s="8">
        <v>0.41339999999999999</v>
      </c>
      <c r="E26" s="8">
        <v>7.5520000000000004E-2</v>
      </c>
      <c r="F26" s="8">
        <v>4</v>
      </c>
      <c r="G26" s="8">
        <v>4</v>
      </c>
      <c r="H26" s="8">
        <v>7.7430000000000003</v>
      </c>
      <c r="I26" s="8">
        <v>12</v>
      </c>
    </row>
    <row r="27" spans="1:9" ht="14.25" x14ac:dyDescent="0.2">
      <c r="A27" s="12" t="s">
        <v>42</v>
      </c>
      <c r="B27" s="8">
        <v>1</v>
      </c>
      <c r="C27" s="8">
        <v>0.35970000000000002</v>
      </c>
      <c r="D27" s="8">
        <v>0.64029999999999998</v>
      </c>
      <c r="E27" s="8">
        <v>7.5520000000000004E-2</v>
      </c>
      <c r="F27" s="8">
        <v>4</v>
      </c>
      <c r="G27" s="8">
        <v>4</v>
      </c>
      <c r="H27" s="8">
        <v>11.99</v>
      </c>
      <c r="I27" s="8">
        <v>12</v>
      </c>
    </row>
    <row r="28" spans="1:9" ht="14.25" x14ac:dyDescent="0.2">
      <c r="A28" s="12" t="s">
        <v>44</v>
      </c>
      <c r="B28" s="8">
        <v>1</v>
      </c>
      <c r="C28" s="8">
        <v>0.19639999999999999</v>
      </c>
      <c r="D28" s="8">
        <v>0.80359999999999998</v>
      </c>
      <c r="E28" s="8">
        <v>7.5520000000000004E-2</v>
      </c>
      <c r="F28" s="8">
        <v>4</v>
      </c>
      <c r="G28" s="8">
        <v>4</v>
      </c>
      <c r="H28" s="8">
        <v>15.05</v>
      </c>
      <c r="I28" s="8">
        <v>12</v>
      </c>
    </row>
    <row r="29" spans="1:9" ht="14.25" x14ac:dyDescent="0.2">
      <c r="A29" s="12" t="s">
        <v>45</v>
      </c>
      <c r="B29" s="8">
        <v>0.58660000000000001</v>
      </c>
      <c r="C29" s="8">
        <v>0.35970000000000002</v>
      </c>
      <c r="D29" s="8">
        <v>0.2268</v>
      </c>
      <c r="E29" s="8">
        <v>7.5520000000000004E-2</v>
      </c>
      <c r="F29" s="8">
        <v>4</v>
      </c>
      <c r="G29" s="8">
        <v>4</v>
      </c>
      <c r="H29" s="8">
        <v>4.2480000000000002</v>
      </c>
      <c r="I29" s="8">
        <v>12</v>
      </c>
    </row>
    <row r="30" spans="1:9" ht="14.25" x14ac:dyDescent="0.2">
      <c r="A30" s="12" t="s">
        <v>46</v>
      </c>
      <c r="B30" s="8">
        <v>0.58660000000000001</v>
      </c>
      <c r="C30" s="8">
        <v>0.19639999999999999</v>
      </c>
      <c r="D30" s="8">
        <v>0.39019999999999999</v>
      </c>
      <c r="E30" s="8">
        <v>7.5520000000000004E-2</v>
      </c>
      <c r="F30" s="8">
        <v>4</v>
      </c>
      <c r="G30" s="8">
        <v>4</v>
      </c>
      <c r="H30" s="8">
        <v>7.3070000000000004</v>
      </c>
      <c r="I30" s="8">
        <v>12</v>
      </c>
    </row>
    <row r="31" spans="1:9" ht="14.25" x14ac:dyDescent="0.2">
      <c r="A31" s="12" t="s">
        <v>47</v>
      </c>
      <c r="B31" s="8">
        <v>0.35970000000000002</v>
      </c>
      <c r="C31" s="8">
        <v>0.19639999999999999</v>
      </c>
      <c r="D31" s="8">
        <v>0.1633</v>
      </c>
      <c r="E31" s="8">
        <v>7.5520000000000004E-2</v>
      </c>
      <c r="F31" s="8">
        <v>4</v>
      </c>
      <c r="G31" s="8">
        <v>4</v>
      </c>
      <c r="H31" s="8">
        <v>3.0590000000000002</v>
      </c>
      <c r="I31" s="8">
        <v>12</v>
      </c>
    </row>
    <row r="32" spans="1:9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M26" sqref="M26"/>
    </sheetView>
  </sheetViews>
  <sheetFormatPr defaultRowHeight="13.5" x14ac:dyDescent="0.15"/>
  <cols>
    <col min="2" max="2" width="10.875" bestFit="1" customWidth="1"/>
  </cols>
  <sheetData>
    <row r="1" spans="1:7" ht="18.75" x14ac:dyDescent="0.3">
      <c r="A1" s="44" t="s">
        <v>662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7" ht="15" x14ac:dyDescent="0.2">
      <c r="A4" s="19"/>
      <c r="B4" s="28" t="s">
        <v>482</v>
      </c>
      <c r="C4" s="28" t="s">
        <v>483</v>
      </c>
      <c r="D4" s="28" t="s">
        <v>484</v>
      </c>
      <c r="E4" s="28"/>
      <c r="F4" s="19"/>
      <c r="G4" s="19"/>
    </row>
    <row r="5" spans="1:7" ht="14.25" x14ac:dyDescent="0.2">
      <c r="A5" s="27">
        <v>1</v>
      </c>
      <c r="B5" s="9">
        <v>1</v>
      </c>
      <c r="C5" s="9">
        <v>1.4578850000000001</v>
      </c>
      <c r="D5" s="9">
        <v>1.8695850000000001</v>
      </c>
      <c r="E5" s="9"/>
      <c r="F5" s="4"/>
      <c r="G5" s="5"/>
    </row>
    <row r="6" spans="1:7" ht="14.25" x14ac:dyDescent="0.2">
      <c r="A6" s="27">
        <v>2</v>
      </c>
      <c r="B6" s="9">
        <v>1.0255860000000001</v>
      </c>
      <c r="C6" s="9">
        <v>1.3506899999999999</v>
      </c>
      <c r="D6" s="9">
        <v>2.5606900000000001</v>
      </c>
      <c r="E6" s="9"/>
      <c r="F6" s="4"/>
      <c r="G6" s="5"/>
    </row>
    <row r="7" spans="1:7" ht="14.25" x14ac:dyDescent="0.2">
      <c r="A7" s="27">
        <v>3</v>
      </c>
      <c r="B7" s="9">
        <v>0.89874410000000005</v>
      </c>
      <c r="C7" s="9">
        <v>1.9822599999999999</v>
      </c>
      <c r="D7" s="9">
        <v>2.9852599999999998</v>
      </c>
      <c r="E7" s="9"/>
      <c r="F7" s="4"/>
      <c r="G7" s="5"/>
    </row>
    <row r="8" spans="1:7" ht="14.25" x14ac:dyDescent="0.2">
      <c r="A8" s="27">
        <v>4</v>
      </c>
      <c r="B8" s="9">
        <v>1.0756699999999999</v>
      </c>
      <c r="C8" s="9">
        <v>1.8381700000000001</v>
      </c>
      <c r="D8" s="9">
        <v>1.4532689999999999</v>
      </c>
      <c r="E8" s="9"/>
      <c r="F8" s="4"/>
      <c r="G8" s="5"/>
    </row>
    <row r="9" spans="1:7" ht="14.25" x14ac:dyDescent="0.2">
      <c r="A9" s="27">
        <v>5</v>
      </c>
      <c r="B9" s="9">
        <v>1.5947119999999999</v>
      </c>
      <c r="C9" s="9">
        <v>1.8565449999999999</v>
      </c>
      <c r="D9" s="9">
        <v>2.2456689999999999</v>
      </c>
      <c r="E9" s="9"/>
      <c r="F9" s="4"/>
      <c r="G9" s="5"/>
    </row>
    <row r="10" spans="1:7" ht="14.25" x14ac:dyDescent="0.2">
      <c r="A10" s="27">
        <v>6</v>
      </c>
      <c r="B10" s="9">
        <v>0.40528809999999998</v>
      </c>
      <c r="C10" s="9">
        <v>1.8225819999999999</v>
      </c>
      <c r="D10" s="9">
        <v>2.7846299999999999</v>
      </c>
      <c r="E10" s="9"/>
      <c r="F10" s="4"/>
      <c r="G10" s="5"/>
    </row>
    <row r="11" spans="1:7" ht="14.25" x14ac:dyDescent="0.2">
      <c r="A11" s="27">
        <v>7</v>
      </c>
      <c r="B11" s="9">
        <v>1.4568449999999999</v>
      </c>
      <c r="C11" s="9">
        <v>1.6237079999999999</v>
      </c>
      <c r="D11" s="9">
        <v>1.35686</v>
      </c>
      <c r="E11" s="9"/>
      <c r="F11" s="4"/>
      <c r="G11" s="5"/>
    </row>
    <row r="12" spans="1:7" ht="14.25" x14ac:dyDescent="0.2">
      <c r="A12" s="27">
        <v>8</v>
      </c>
      <c r="B12" s="9">
        <v>0.54315500000000005</v>
      </c>
      <c r="C12" s="9">
        <v>1.3677980000000001</v>
      </c>
      <c r="D12" s="9">
        <v>2.4532609999999999</v>
      </c>
      <c r="E12" s="9"/>
      <c r="F12" s="4"/>
      <c r="G12" s="5"/>
    </row>
    <row r="13" spans="1:7" ht="15.75" x14ac:dyDescent="0.25">
      <c r="A13" s="6"/>
      <c r="E13" s="3"/>
      <c r="F13" s="3"/>
      <c r="G13" s="3"/>
    </row>
    <row r="14" spans="1:7" ht="15.75" x14ac:dyDescent="0.25">
      <c r="A14" s="7" t="s">
        <v>0</v>
      </c>
      <c r="B14" s="27">
        <f>COUNT(B5:B13)</f>
        <v>8</v>
      </c>
      <c r="C14" s="27">
        <f>COUNT(C5:C13)</f>
        <v>8</v>
      </c>
      <c r="D14" s="27">
        <f>COUNT(D5:D13)</f>
        <v>8</v>
      </c>
      <c r="E14" s="2"/>
      <c r="F14" s="2"/>
      <c r="G14" s="2"/>
    </row>
    <row r="15" spans="1:7" ht="15.75" x14ac:dyDescent="0.25">
      <c r="A15" s="7" t="s">
        <v>1</v>
      </c>
      <c r="B15" s="47">
        <f>AVERAGE(B5:B13)</f>
        <v>1.0000000250000001</v>
      </c>
      <c r="C15" s="47">
        <f>AVERAGE(C5:C13)</f>
        <v>1.6624547500000002</v>
      </c>
      <c r="D15" s="47">
        <f>AVERAGE(D5:D13)</f>
        <v>2.2136529999999999</v>
      </c>
      <c r="E15" s="3"/>
      <c r="F15" s="3"/>
      <c r="G15" s="3"/>
    </row>
    <row r="16" spans="1:7" ht="15.75" x14ac:dyDescent="0.25">
      <c r="A16" s="7" t="s">
        <v>2</v>
      </c>
      <c r="B16" s="47">
        <f t="shared" ref="B16:D16" si="0">B17/SQRT(B14)</f>
        <v>0.14276683441994881</v>
      </c>
      <c r="C16" s="47">
        <f t="shared" si="0"/>
        <v>8.6996814521063739E-2</v>
      </c>
      <c r="D16" s="47">
        <f t="shared" si="0"/>
        <v>0.21259135243113736</v>
      </c>
      <c r="E16" s="3"/>
      <c r="F16" s="3"/>
      <c r="G16" s="3"/>
    </row>
    <row r="17" spans="1:9" ht="15.75" x14ac:dyDescent="0.25">
      <c r="A17" s="7" t="s">
        <v>3</v>
      </c>
      <c r="B17" s="47">
        <f>STDEV(B5:B13)</f>
        <v>0.40380558698753122</v>
      </c>
      <c r="C17" s="47">
        <f>STDEV(C5:C13)</f>
        <v>0.24606414995788994</v>
      </c>
      <c r="D17" s="47">
        <f>STDEV(D5:D13)</f>
        <v>0.60129914770270587</v>
      </c>
      <c r="E17" s="3"/>
      <c r="F17" s="3"/>
      <c r="G17" s="3"/>
    </row>
    <row r="20" spans="1:9" ht="15.75" x14ac:dyDescent="0.25">
      <c r="A20" s="11" t="s">
        <v>7</v>
      </c>
    </row>
    <row r="21" spans="1:9" ht="14.25" x14ac:dyDescent="0.2">
      <c r="A21" s="12" t="s">
        <v>926</v>
      </c>
      <c r="B21" s="8" t="s">
        <v>15</v>
      </c>
      <c r="C21" s="8" t="s">
        <v>873</v>
      </c>
      <c r="D21" s="8" t="s">
        <v>17</v>
      </c>
      <c r="E21" s="8" t="s">
        <v>18</v>
      </c>
      <c r="F21" s="8" t="s">
        <v>874</v>
      </c>
      <c r="G21" s="8"/>
      <c r="H21" s="8"/>
      <c r="I21" s="8"/>
    </row>
    <row r="22" spans="1:9" ht="14.25" x14ac:dyDescent="0.2">
      <c r="A22" s="12" t="s">
        <v>485</v>
      </c>
      <c r="B22" s="8">
        <v>-0.66249999999999998</v>
      </c>
      <c r="C22" s="8" t="s">
        <v>486</v>
      </c>
      <c r="D22" s="8" t="s">
        <v>12</v>
      </c>
      <c r="E22" s="8" t="s">
        <v>13</v>
      </c>
      <c r="F22" s="8">
        <v>1.7999999999999999E-2</v>
      </c>
      <c r="G22" s="8" t="s">
        <v>927</v>
      </c>
      <c r="H22" s="8"/>
      <c r="I22" s="8"/>
    </row>
    <row r="23" spans="1:9" ht="14.25" x14ac:dyDescent="0.2">
      <c r="A23" s="12" t="s">
        <v>487</v>
      </c>
      <c r="B23" s="8">
        <v>-1.214</v>
      </c>
      <c r="C23" s="8" t="s">
        <v>488</v>
      </c>
      <c r="D23" s="8" t="s">
        <v>12</v>
      </c>
      <c r="E23" s="8" t="s">
        <v>24</v>
      </c>
      <c r="F23" s="8" t="s">
        <v>891</v>
      </c>
      <c r="G23" s="8" t="s">
        <v>929</v>
      </c>
      <c r="H23" s="8"/>
      <c r="I23" s="8"/>
    </row>
    <row r="24" spans="1:9" ht="14.25" x14ac:dyDescent="0.2">
      <c r="A24" s="12" t="s">
        <v>489</v>
      </c>
      <c r="B24" s="8">
        <v>-0.55120000000000002</v>
      </c>
      <c r="C24" s="8" t="s">
        <v>490</v>
      </c>
      <c r="D24" s="8" t="s">
        <v>9</v>
      </c>
      <c r="E24" s="8" t="s">
        <v>10</v>
      </c>
      <c r="F24" s="8">
        <v>5.2600000000000001E-2</v>
      </c>
      <c r="G24" s="8" t="s">
        <v>931</v>
      </c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 t="s">
        <v>882</v>
      </c>
      <c r="B26" s="8" t="s">
        <v>883</v>
      </c>
      <c r="C26" s="8" t="s">
        <v>884</v>
      </c>
      <c r="D26" s="8" t="s">
        <v>15</v>
      </c>
      <c r="E26" s="8" t="s">
        <v>885</v>
      </c>
      <c r="F26" s="8" t="s">
        <v>886</v>
      </c>
      <c r="G26" s="8" t="s">
        <v>887</v>
      </c>
      <c r="H26" s="8" t="s">
        <v>888</v>
      </c>
      <c r="I26" s="8" t="s">
        <v>889</v>
      </c>
    </row>
    <row r="27" spans="1:9" ht="14.25" x14ac:dyDescent="0.2">
      <c r="A27" s="12" t="s">
        <v>485</v>
      </c>
      <c r="B27" s="8">
        <v>1</v>
      </c>
      <c r="C27" s="8">
        <v>1.6619999999999999</v>
      </c>
      <c r="D27" s="8">
        <v>-0.66249999999999998</v>
      </c>
      <c r="E27" s="8">
        <v>0.2208</v>
      </c>
      <c r="F27" s="8">
        <v>8</v>
      </c>
      <c r="G27" s="8">
        <v>8</v>
      </c>
      <c r="H27" s="8">
        <v>4.242</v>
      </c>
      <c r="I27" s="8">
        <v>21</v>
      </c>
    </row>
    <row r="28" spans="1:9" ht="14.25" x14ac:dyDescent="0.2">
      <c r="A28" s="12" t="s">
        <v>487</v>
      </c>
      <c r="B28" s="8">
        <v>1</v>
      </c>
      <c r="C28" s="8">
        <v>2.214</v>
      </c>
      <c r="D28" s="8">
        <v>-1.214</v>
      </c>
      <c r="E28" s="8">
        <v>0.2208</v>
      </c>
      <c r="F28" s="8">
        <v>8</v>
      </c>
      <c r="G28" s="8">
        <v>8</v>
      </c>
      <c r="H28" s="8">
        <v>7.7720000000000002</v>
      </c>
      <c r="I28" s="8">
        <v>21</v>
      </c>
    </row>
    <row r="29" spans="1:9" ht="14.25" x14ac:dyDescent="0.2">
      <c r="A29" s="12" t="s">
        <v>489</v>
      </c>
      <c r="B29" s="8">
        <v>1.6619999999999999</v>
      </c>
      <c r="C29" s="8">
        <v>2.214</v>
      </c>
      <c r="D29" s="8">
        <v>-0.55120000000000002</v>
      </c>
      <c r="E29" s="8">
        <v>0.2208</v>
      </c>
      <c r="F29" s="8">
        <v>8</v>
      </c>
      <c r="G29" s="8">
        <v>8</v>
      </c>
      <c r="H29" s="8">
        <v>3.53</v>
      </c>
      <c r="I29" s="8">
        <v>21</v>
      </c>
    </row>
    <row r="30" spans="1:9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9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9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L26" sqref="L26"/>
    </sheetView>
  </sheetViews>
  <sheetFormatPr defaultRowHeight="13.5" x14ac:dyDescent="0.15"/>
  <cols>
    <col min="2" max="2" width="10.875" bestFit="1" customWidth="1"/>
  </cols>
  <sheetData>
    <row r="1" spans="1:7" ht="18.75" x14ac:dyDescent="0.3">
      <c r="A1" s="44" t="s">
        <v>491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7" ht="15" x14ac:dyDescent="0.2">
      <c r="A4" s="19"/>
      <c r="B4" s="28" t="s">
        <v>482</v>
      </c>
      <c r="C4" s="28" t="s">
        <v>483</v>
      </c>
      <c r="D4" s="28" t="s">
        <v>484</v>
      </c>
      <c r="E4" s="28"/>
      <c r="F4" s="19"/>
      <c r="G4" s="19"/>
    </row>
    <row r="5" spans="1:7" ht="14.25" x14ac:dyDescent="0.2">
      <c r="A5" s="27">
        <v>1</v>
      </c>
      <c r="B5" s="9">
        <v>0.95441399999999998</v>
      </c>
      <c r="C5" s="9">
        <v>1.357885</v>
      </c>
      <c r="D5" s="9">
        <v>1.488461</v>
      </c>
      <c r="E5" s="9"/>
      <c r="F5" s="4"/>
      <c r="G5" s="5"/>
    </row>
    <row r="6" spans="1:7" ht="14.25" x14ac:dyDescent="0.2">
      <c r="A6" s="27">
        <v>2</v>
      </c>
      <c r="B6" s="9">
        <v>1.0455859999999999</v>
      </c>
      <c r="C6" s="9">
        <v>1.6589069999999999</v>
      </c>
      <c r="D6" s="9">
        <v>1.6554690000000001</v>
      </c>
      <c r="E6" s="9"/>
      <c r="F6" s="4"/>
      <c r="G6" s="5"/>
    </row>
    <row r="7" spans="1:7" ht="14.25" x14ac:dyDescent="0.2">
      <c r="A7" s="27">
        <v>3</v>
      </c>
      <c r="B7" s="9">
        <v>1.189414</v>
      </c>
      <c r="C7" s="9">
        <v>3.7568600000000001</v>
      </c>
      <c r="D7" s="9">
        <v>2.5526140000000002</v>
      </c>
      <c r="E7" s="9"/>
      <c r="F7" s="4"/>
      <c r="G7" s="5"/>
    </row>
    <row r="8" spans="1:7" ht="14.25" x14ac:dyDescent="0.2">
      <c r="A8" s="27">
        <v>4</v>
      </c>
      <c r="B8" s="9">
        <v>0.81058600000000003</v>
      </c>
      <c r="C8" s="9">
        <v>2.384582</v>
      </c>
      <c r="D8" s="9">
        <v>3.0686100000000001</v>
      </c>
      <c r="E8" s="9"/>
      <c r="F8" s="4"/>
      <c r="G8" s="5"/>
    </row>
    <row r="9" spans="1:7" ht="14.25" x14ac:dyDescent="0.2">
      <c r="A9" s="27">
        <v>5</v>
      </c>
      <c r="B9" s="9">
        <v>0.85943190000000003</v>
      </c>
      <c r="C9" s="9">
        <v>2.8565459999999998</v>
      </c>
      <c r="D9" s="9">
        <v>2.6498569999999999</v>
      </c>
      <c r="E9" s="9"/>
      <c r="F9" s="4"/>
      <c r="G9" s="5"/>
    </row>
    <row r="10" spans="1:7" ht="14.25" x14ac:dyDescent="0.2">
      <c r="A10" s="27">
        <v>6</v>
      </c>
      <c r="B10" s="9">
        <v>1.140568</v>
      </c>
      <c r="C10" s="9">
        <v>2.8588200000000001</v>
      </c>
      <c r="D10" s="9">
        <v>1.7852650000000001</v>
      </c>
      <c r="E10" s="9"/>
      <c r="F10" s="4"/>
      <c r="G10" s="5"/>
    </row>
    <row r="11" spans="1:7" ht="14.25" x14ac:dyDescent="0.2">
      <c r="A11" s="27">
        <v>7</v>
      </c>
      <c r="B11" s="9">
        <v>1</v>
      </c>
      <c r="C11" s="9">
        <v>1.6109439999999999</v>
      </c>
      <c r="D11" s="9">
        <v>3.2067399999999999</v>
      </c>
      <c r="E11" s="9"/>
      <c r="F11" s="4"/>
      <c r="G11" s="5"/>
    </row>
    <row r="12" spans="1:7" ht="15.75" x14ac:dyDescent="0.25">
      <c r="A12" s="6"/>
      <c r="E12" s="3"/>
      <c r="F12" s="3"/>
      <c r="G12" s="3"/>
    </row>
    <row r="13" spans="1:7" ht="15.75" x14ac:dyDescent="0.25">
      <c r="A13" s="7" t="s">
        <v>0</v>
      </c>
      <c r="B13" s="27">
        <f>COUNT(B5:B12)</f>
        <v>7</v>
      </c>
      <c r="C13" s="27">
        <f>COUNT(C5:C12)</f>
        <v>7</v>
      </c>
      <c r="D13" s="27">
        <f>COUNT(D5:D12)</f>
        <v>7</v>
      </c>
      <c r="E13" s="2"/>
      <c r="F13" s="2"/>
      <c r="G13" s="2"/>
    </row>
    <row r="14" spans="1:7" ht="15.75" x14ac:dyDescent="0.25">
      <c r="A14" s="7" t="s">
        <v>1</v>
      </c>
      <c r="B14" s="47">
        <f>AVERAGE(B5:B12)</f>
        <v>0.99999998571428572</v>
      </c>
      <c r="C14" s="47">
        <f>AVERAGE(C5:C12)</f>
        <v>2.3549348571428572</v>
      </c>
      <c r="D14" s="47">
        <f>AVERAGE(D5:D12)</f>
        <v>2.3438594285714283</v>
      </c>
      <c r="E14" s="3"/>
      <c r="F14" s="3"/>
      <c r="G14" s="3"/>
    </row>
    <row r="15" spans="1:7" ht="15.75" x14ac:dyDescent="0.25">
      <c r="A15" s="7" t="s">
        <v>2</v>
      </c>
      <c r="B15" s="47">
        <f t="shared" ref="B15:D15" si="0">B16/SQRT(B13)</f>
        <v>5.2424605034188922E-2</v>
      </c>
      <c r="C15" s="47">
        <f t="shared" si="0"/>
        <v>0.32746765111573811</v>
      </c>
      <c r="D15" s="47">
        <f t="shared" si="0"/>
        <v>0.26388376073430342</v>
      </c>
      <c r="E15" s="3"/>
      <c r="F15" s="3"/>
      <c r="G15" s="3"/>
    </row>
    <row r="16" spans="1:7" ht="15.75" x14ac:dyDescent="0.25">
      <c r="A16" s="7" t="s">
        <v>3</v>
      </c>
      <c r="B16" s="47">
        <f>STDEV(B5:B12)</f>
        <v>0.13870246750124868</v>
      </c>
      <c r="C16" s="47">
        <f>STDEV(C5:C12)</f>
        <v>0.86639796727070606</v>
      </c>
      <c r="D16" s="47">
        <f>STDEV(D5:D12)</f>
        <v>0.6981708059314381</v>
      </c>
      <c r="E16" s="3"/>
      <c r="F16" s="3"/>
      <c r="G16" s="3"/>
    </row>
    <row r="19" spans="1:9" ht="15.75" x14ac:dyDescent="0.25">
      <c r="A19" s="11" t="s">
        <v>7</v>
      </c>
    </row>
    <row r="20" spans="1:9" ht="14.25" x14ac:dyDescent="0.2">
      <c r="A20" s="12" t="s">
        <v>926</v>
      </c>
      <c r="B20" s="8" t="s">
        <v>15</v>
      </c>
      <c r="C20" s="8" t="s">
        <v>873</v>
      </c>
      <c r="D20" s="8" t="s">
        <v>17</v>
      </c>
      <c r="E20" s="8" t="s">
        <v>18</v>
      </c>
      <c r="F20" s="8" t="s">
        <v>874</v>
      </c>
      <c r="G20" s="8"/>
      <c r="H20" s="8"/>
      <c r="I20" s="8"/>
    </row>
    <row r="21" spans="1:9" ht="14.25" x14ac:dyDescent="0.2">
      <c r="A21" s="12" t="s">
        <v>485</v>
      </c>
      <c r="B21" s="8">
        <v>-1.355</v>
      </c>
      <c r="C21" s="8" t="s">
        <v>492</v>
      </c>
      <c r="D21" s="8" t="s">
        <v>12</v>
      </c>
      <c r="E21" s="8" t="s">
        <v>43</v>
      </c>
      <c r="F21" s="8">
        <v>2.8E-3</v>
      </c>
      <c r="G21" s="8" t="s">
        <v>927</v>
      </c>
      <c r="H21" s="8"/>
      <c r="I21" s="8"/>
    </row>
    <row r="22" spans="1:9" ht="14.25" x14ac:dyDescent="0.2">
      <c r="A22" s="12" t="s">
        <v>487</v>
      </c>
      <c r="B22" s="8">
        <v>-1.3440000000000001</v>
      </c>
      <c r="C22" s="8" t="s">
        <v>493</v>
      </c>
      <c r="D22" s="8" t="s">
        <v>12</v>
      </c>
      <c r="E22" s="8" t="s">
        <v>43</v>
      </c>
      <c r="F22" s="8">
        <v>3.0000000000000001E-3</v>
      </c>
      <c r="G22" s="8" t="s">
        <v>929</v>
      </c>
      <c r="H22" s="8"/>
      <c r="I22" s="8"/>
    </row>
    <row r="23" spans="1:9" ht="14.25" x14ac:dyDescent="0.2">
      <c r="A23" s="12" t="s">
        <v>489</v>
      </c>
      <c r="B23" s="8">
        <v>1.108E-2</v>
      </c>
      <c r="C23" s="8" t="s">
        <v>494</v>
      </c>
      <c r="D23" s="8" t="s">
        <v>9</v>
      </c>
      <c r="E23" s="8" t="s">
        <v>10</v>
      </c>
      <c r="F23" s="8">
        <v>0.99939999999999996</v>
      </c>
      <c r="G23" s="8" t="s">
        <v>931</v>
      </c>
      <c r="H23" s="8"/>
      <c r="I23" s="8"/>
    </row>
    <row r="24" spans="1:9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9" ht="14.25" x14ac:dyDescent="0.2">
      <c r="A25" s="12" t="s">
        <v>882</v>
      </c>
      <c r="B25" s="8" t="s">
        <v>883</v>
      </c>
      <c r="C25" s="8" t="s">
        <v>884</v>
      </c>
      <c r="D25" s="8" t="s">
        <v>15</v>
      </c>
      <c r="E25" s="8" t="s">
        <v>885</v>
      </c>
      <c r="F25" s="8" t="s">
        <v>886</v>
      </c>
      <c r="G25" s="8" t="s">
        <v>887</v>
      </c>
      <c r="H25" s="8" t="s">
        <v>888</v>
      </c>
      <c r="I25" s="8" t="s">
        <v>889</v>
      </c>
    </row>
    <row r="26" spans="1:9" ht="14.25" x14ac:dyDescent="0.2">
      <c r="A26" s="12" t="s">
        <v>485</v>
      </c>
      <c r="B26" s="8">
        <v>1</v>
      </c>
      <c r="C26" s="8">
        <v>2.355</v>
      </c>
      <c r="D26" s="8">
        <v>-1.355</v>
      </c>
      <c r="E26" s="8">
        <v>0.34599999999999997</v>
      </c>
      <c r="F26" s="8">
        <v>7</v>
      </c>
      <c r="G26" s="8">
        <v>7</v>
      </c>
      <c r="H26" s="8">
        <v>5.5369999999999999</v>
      </c>
      <c r="I26" s="8">
        <v>18</v>
      </c>
    </row>
    <row r="27" spans="1:9" ht="14.25" x14ac:dyDescent="0.2">
      <c r="A27" s="12" t="s">
        <v>487</v>
      </c>
      <c r="B27" s="8">
        <v>1</v>
      </c>
      <c r="C27" s="8">
        <v>2.3439999999999999</v>
      </c>
      <c r="D27" s="8">
        <v>-1.3440000000000001</v>
      </c>
      <c r="E27" s="8">
        <v>0.34599999999999997</v>
      </c>
      <c r="F27" s="8">
        <v>7</v>
      </c>
      <c r="G27" s="8">
        <v>7</v>
      </c>
      <c r="H27" s="8">
        <v>5.492</v>
      </c>
      <c r="I27" s="8">
        <v>18</v>
      </c>
    </row>
    <row r="28" spans="1:9" ht="14.25" x14ac:dyDescent="0.2">
      <c r="A28" s="12" t="s">
        <v>489</v>
      </c>
      <c r="B28" s="8">
        <v>2.355</v>
      </c>
      <c r="C28" s="8">
        <v>2.3439999999999999</v>
      </c>
      <c r="D28" s="8">
        <v>1.108E-2</v>
      </c>
      <c r="E28" s="8">
        <v>0.34599999999999997</v>
      </c>
      <c r="F28" s="8">
        <v>7</v>
      </c>
      <c r="G28" s="8">
        <v>7</v>
      </c>
      <c r="H28" s="8">
        <v>4.5260000000000002E-2</v>
      </c>
      <c r="I28" s="8">
        <v>18</v>
      </c>
    </row>
    <row r="29" spans="1:9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9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9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9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N15" sqref="N15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7" ht="18.75" x14ac:dyDescent="0.3">
      <c r="A1" s="44" t="s">
        <v>495</v>
      </c>
    </row>
    <row r="2" spans="1:17" ht="15" x14ac:dyDescent="0.2">
      <c r="A2" s="15"/>
      <c r="B2" s="20" t="s">
        <v>497</v>
      </c>
      <c r="C2" s="20" t="s">
        <v>498</v>
      </c>
      <c r="D2" s="10"/>
      <c r="E2" s="1"/>
      <c r="I2" s="8"/>
      <c r="J2" s="8"/>
    </row>
    <row r="3" spans="1:17" ht="14.25" x14ac:dyDescent="0.2">
      <c r="A3" s="27">
        <v>1</v>
      </c>
      <c r="B3" s="9">
        <v>0.89180999999999999</v>
      </c>
      <c r="C3" s="9">
        <v>1.519622</v>
      </c>
      <c r="D3" s="9"/>
      <c r="E3" s="3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25" x14ac:dyDescent="0.2">
      <c r="A4" s="27">
        <v>2</v>
      </c>
      <c r="B4" s="9">
        <v>0.853047</v>
      </c>
      <c r="C4" s="9">
        <v>1.940283</v>
      </c>
      <c r="D4" s="9"/>
      <c r="E4" s="3"/>
    </row>
    <row r="5" spans="1:17" ht="14.25" x14ac:dyDescent="0.2">
      <c r="A5" s="27">
        <v>3</v>
      </c>
      <c r="B5" s="9">
        <v>0.94752099999999995</v>
      </c>
      <c r="C5" s="9">
        <v>1.9638599999999999</v>
      </c>
      <c r="D5" s="9"/>
      <c r="E5" s="3"/>
    </row>
    <row r="6" spans="1:17" ht="14.25" x14ac:dyDescent="0.2">
      <c r="A6" s="27">
        <v>4</v>
      </c>
      <c r="B6" s="9">
        <v>1.1724000000000001</v>
      </c>
      <c r="C6" s="9">
        <v>1.7212879999999999</v>
      </c>
      <c r="D6" s="9"/>
      <c r="E6" s="3"/>
      <c r="H6" s="8"/>
      <c r="I6" s="8"/>
    </row>
    <row r="7" spans="1:17" ht="14.25" x14ac:dyDescent="0.2">
      <c r="A7" s="27">
        <v>5</v>
      </c>
      <c r="B7" s="9">
        <v>1.047596</v>
      </c>
      <c r="C7" s="9">
        <v>2.6761539999999999</v>
      </c>
      <c r="D7" s="9"/>
      <c r="E7" s="3"/>
      <c r="H7" s="8"/>
    </row>
    <row r="8" spans="1:17" ht="14.25" x14ac:dyDescent="0.2">
      <c r="A8" s="27">
        <v>6</v>
      </c>
      <c r="B8" s="9">
        <v>1.087626</v>
      </c>
      <c r="C8" s="9">
        <v>1.740202</v>
      </c>
      <c r="D8" s="9"/>
      <c r="E8" s="3"/>
      <c r="H8" s="8"/>
      <c r="I8" s="8"/>
      <c r="J8" s="8"/>
    </row>
    <row r="9" spans="1:17" ht="14.25" x14ac:dyDescent="0.2">
      <c r="A9" s="2"/>
      <c r="B9" s="8"/>
      <c r="C9" s="8"/>
      <c r="E9" s="3"/>
      <c r="H9" s="8"/>
      <c r="I9" s="8"/>
      <c r="J9" s="8"/>
    </row>
    <row r="10" spans="1:17" ht="15.75" x14ac:dyDescent="0.25">
      <c r="A10" s="7" t="s">
        <v>0</v>
      </c>
      <c r="B10" s="27">
        <f>COUNT(B3:B9)</f>
        <v>6</v>
      </c>
      <c r="C10" s="54">
        <f>COUNT(C3:C9)</f>
        <v>6</v>
      </c>
      <c r="D10" s="2"/>
      <c r="E10" s="2"/>
      <c r="H10" s="8"/>
      <c r="I10" s="8"/>
      <c r="J10" s="8"/>
    </row>
    <row r="11" spans="1:17" ht="15.75" x14ac:dyDescent="0.25">
      <c r="A11" s="7" t="s">
        <v>1</v>
      </c>
      <c r="B11" s="47">
        <f>AVERAGE(B3:B9)</f>
        <v>1</v>
      </c>
      <c r="C11" s="47">
        <f>AVERAGE(C3:C9)</f>
        <v>1.9269014999999998</v>
      </c>
      <c r="D11" s="3"/>
      <c r="E11" s="3"/>
      <c r="H11" s="8"/>
      <c r="I11" s="8"/>
      <c r="J11" s="8"/>
    </row>
    <row r="12" spans="1:17" ht="15.75" x14ac:dyDescent="0.25">
      <c r="A12" s="7" t="s">
        <v>2</v>
      </c>
      <c r="B12" s="47">
        <f>B13/SQRT(B10)</f>
        <v>5.0239347408845593E-2</v>
      </c>
      <c r="C12" s="47">
        <f>C13/SQRT(C10)</f>
        <v>0.16390388543528644</v>
      </c>
      <c r="D12" s="3"/>
      <c r="E12" s="3"/>
      <c r="I12" s="8"/>
      <c r="J12" s="8"/>
    </row>
    <row r="13" spans="1:17" ht="15.75" x14ac:dyDescent="0.25">
      <c r="A13" s="7" t="s">
        <v>3</v>
      </c>
      <c r="B13" s="47">
        <f>STDEV(B3:B9)</f>
        <v>0.1230607661620879</v>
      </c>
      <c r="C13" s="47">
        <f>STDEV(C3:C9)</f>
        <v>0.40148088617604322</v>
      </c>
      <c r="D13" s="3"/>
      <c r="E13" s="3"/>
      <c r="I13" s="8"/>
      <c r="J13" s="8"/>
    </row>
    <row r="14" spans="1:17" ht="15.75" x14ac:dyDescent="0.25">
      <c r="A14" s="7" t="s">
        <v>32</v>
      </c>
      <c r="C14" s="61">
        <f>TTEST(B3:B9,C3:C9,2,2)</f>
        <v>2.9850588574496388E-4</v>
      </c>
      <c r="I14" s="8"/>
      <c r="J14" s="8"/>
    </row>
    <row r="15" spans="1:17" ht="14.25" x14ac:dyDescent="0.2">
      <c r="I15" s="8"/>
      <c r="J15" s="8"/>
    </row>
    <row r="16" spans="1:17" ht="14.25" x14ac:dyDescent="0.2">
      <c r="A16" s="12" t="s">
        <v>20</v>
      </c>
      <c r="B16" s="8"/>
    </row>
    <row r="17" spans="1:2" ht="14.25" x14ac:dyDescent="0.2">
      <c r="A17" s="12" t="s">
        <v>21</v>
      </c>
      <c r="B17" s="8">
        <v>2.9999999999999997E-4</v>
      </c>
    </row>
    <row r="18" spans="1:2" ht="14.25" x14ac:dyDescent="0.2">
      <c r="A18" s="12" t="s">
        <v>23</v>
      </c>
      <c r="B18" s="8" t="s">
        <v>48</v>
      </c>
    </row>
    <row r="19" spans="1:2" ht="14.25" x14ac:dyDescent="0.2">
      <c r="A19" s="12" t="s">
        <v>932</v>
      </c>
      <c r="B19" s="8" t="s">
        <v>12</v>
      </c>
    </row>
    <row r="20" spans="1:2" ht="14.25" x14ac:dyDescent="0.2">
      <c r="A20" s="12" t="s">
        <v>26</v>
      </c>
      <c r="B20" s="8" t="s">
        <v>27</v>
      </c>
    </row>
    <row r="21" spans="1:2" ht="14.25" x14ac:dyDescent="0.2">
      <c r="A21" s="12" t="s">
        <v>28</v>
      </c>
      <c r="B21" s="8" t="s">
        <v>1101</v>
      </c>
    </row>
    <row r="22" spans="1:2" ht="14.25" x14ac:dyDescent="0.2">
      <c r="A22" s="12"/>
      <c r="B22" s="8"/>
    </row>
    <row r="23" spans="1:2" ht="14.25" x14ac:dyDescent="0.2">
      <c r="A23" s="12"/>
      <c r="B23" s="8"/>
    </row>
    <row r="34" spans="14:15" ht="14.25" x14ac:dyDescent="0.2">
      <c r="N34" s="10"/>
      <c r="O34" s="10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F16" sqref="F16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7" ht="18.75" x14ac:dyDescent="0.3">
      <c r="A1" s="44" t="s">
        <v>496</v>
      </c>
    </row>
    <row r="2" spans="1:17" ht="15" x14ac:dyDescent="0.2">
      <c r="A2" s="15"/>
      <c r="B2" s="20" t="s">
        <v>497</v>
      </c>
      <c r="C2" s="20" t="s">
        <v>498</v>
      </c>
      <c r="D2" s="10"/>
      <c r="E2" s="1"/>
      <c r="I2" s="8"/>
      <c r="J2" s="8"/>
    </row>
    <row r="3" spans="1:17" ht="14.25" x14ac:dyDescent="0.2">
      <c r="A3" s="27">
        <v>1</v>
      </c>
      <c r="B3" s="9">
        <v>0.87932469999999996</v>
      </c>
      <c r="C3" s="9">
        <v>2.5620829999999999</v>
      </c>
      <c r="D3" s="9"/>
      <c r="E3" s="3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25" x14ac:dyDescent="0.2">
      <c r="A4" s="27">
        <v>2</v>
      </c>
      <c r="B4" s="9">
        <v>0.84110430000000003</v>
      </c>
      <c r="C4" s="9">
        <v>3.2713179999999999</v>
      </c>
      <c r="D4" s="9"/>
      <c r="E4" s="3"/>
    </row>
    <row r="5" spans="1:17" ht="14.25" x14ac:dyDescent="0.2">
      <c r="A5" s="27">
        <v>3</v>
      </c>
      <c r="B5" s="9">
        <v>0.93425570000000002</v>
      </c>
      <c r="C5" s="9">
        <v>3.3110680000000001</v>
      </c>
      <c r="D5" s="9"/>
      <c r="E5" s="3"/>
    </row>
    <row r="6" spans="1:17" ht="14.25" x14ac:dyDescent="0.2">
      <c r="A6" s="27">
        <v>4</v>
      </c>
      <c r="B6" s="9">
        <v>1.155986</v>
      </c>
      <c r="C6" s="9">
        <v>2.902091</v>
      </c>
      <c r="D6" s="9"/>
      <c r="E6" s="3"/>
      <c r="H6" s="8"/>
      <c r="I6" s="8"/>
    </row>
    <row r="7" spans="1:17" ht="14.25" x14ac:dyDescent="0.2">
      <c r="A7" s="27">
        <v>5</v>
      </c>
      <c r="B7" s="9">
        <v>1.0329299999999999</v>
      </c>
      <c r="C7" s="9">
        <v>4.5119949999999998</v>
      </c>
      <c r="D7" s="9"/>
      <c r="E7" s="3"/>
      <c r="H7" s="8"/>
    </row>
    <row r="8" spans="1:17" ht="14.25" x14ac:dyDescent="0.2">
      <c r="A8" s="27">
        <v>6</v>
      </c>
      <c r="B8" s="9">
        <v>1.156399</v>
      </c>
      <c r="C8" s="9">
        <v>1.740202</v>
      </c>
      <c r="D8" s="9"/>
      <c r="E8" s="3"/>
      <c r="H8" s="8"/>
      <c r="I8" s="8"/>
      <c r="J8" s="8"/>
    </row>
    <row r="9" spans="1:17" ht="14.25" x14ac:dyDescent="0.2">
      <c r="A9" s="27"/>
      <c r="B9" s="8"/>
      <c r="C9" s="8"/>
      <c r="E9" s="3"/>
      <c r="H9" s="8"/>
      <c r="I9" s="8"/>
      <c r="J9" s="8"/>
    </row>
    <row r="10" spans="1:17" ht="15.75" x14ac:dyDescent="0.25">
      <c r="A10" s="7" t="s">
        <v>0</v>
      </c>
      <c r="B10" s="54">
        <f>COUNT(B3:B9)</f>
        <v>6</v>
      </c>
      <c r="C10" s="54">
        <f>COUNT(C3:C9)</f>
        <v>6</v>
      </c>
      <c r="D10" s="2"/>
      <c r="E10" s="2"/>
      <c r="H10" s="8"/>
      <c r="I10" s="8"/>
      <c r="J10" s="8"/>
    </row>
    <row r="11" spans="1:17" ht="15.75" x14ac:dyDescent="0.25">
      <c r="A11" s="7" t="s">
        <v>1</v>
      </c>
      <c r="B11" s="47">
        <f>AVERAGE(B3:B9)</f>
        <v>0.99999994999999997</v>
      </c>
      <c r="C11" s="47">
        <f>AVERAGE(C3:C9)</f>
        <v>3.0497928333333335</v>
      </c>
      <c r="D11" s="3"/>
      <c r="E11" s="3"/>
      <c r="H11" s="8"/>
      <c r="I11" s="8"/>
      <c r="J11" s="8"/>
    </row>
    <row r="12" spans="1:17" ht="15.75" x14ac:dyDescent="0.25">
      <c r="A12" s="7" t="s">
        <v>2</v>
      </c>
      <c r="B12" s="47">
        <f>B13/SQRT(B10)</f>
        <v>5.5978968904418093E-2</v>
      </c>
      <c r="C12" s="47">
        <f>C13/SQRT(C10)</f>
        <v>0.37550313590518458</v>
      </c>
      <c r="D12" s="3"/>
      <c r="E12" s="3"/>
      <c r="I12" s="8"/>
      <c r="J12" s="8"/>
    </row>
    <row r="13" spans="1:17" ht="15.75" x14ac:dyDescent="0.25">
      <c r="A13" s="7" t="s">
        <v>3</v>
      </c>
      <c r="B13" s="47">
        <f>STDEV(B3:B9)</f>
        <v>0.13711991014295058</v>
      </c>
      <c r="C13" s="47">
        <f>STDEV(C3:C9)</f>
        <v>0.91979107978266728</v>
      </c>
      <c r="D13" s="3"/>
      <c r="E13" s="3"/>
      <c r="I13" s="8"/>
      <c r="J13" s="8"/>
    </row>
    <row r="14" spans="1:17" ht="15.75" x14ac:dyDescent="0.25">
      <c r="A14" s="7" t="s">
        <v>32</v>
      </c>
      <c r="C14" s="61">
        <f>TTEST(B3:B9,C3:C9,2,2)</f>
        <v>3.0179377123660628E-4</v>
      </c>
      <c r="I14" s="8"/>
      <c r="J14" s="8"/>
    </row>
    <row r="15" spans="1:17" ht="14.25" x14ac:dyDescent="0.2">
      <c r="I15" s="8"/>
      <c r="J15" s="8"/>
    </row>
    <row r="16" spans="1:17" ht="14.25" x14ac:dyDescent="0.2">
      <c r="A16" s="12" t="s">
        <v>20</v>
      </c>
      <c r="B16" s="8"/>
    </row>
    <row r="17" spans="1:2" ht="14.25" x14ac:dyDescent="0.2">
      <c r="A17" s="12" t="s">
        <v>21</v>
      </c>
      <c r="B17" s="8">
        <v>2.9999999999999997E-4</v>
      </c>
    </row>
    <row r="18" spans="1:2" ht="14.25" x14ac:dyDescent="0.2">
      <c r="A18" s="12" t="s">
        <v>23</v>
      </c>
      <c r="B18" s="8" t="s">
        <v>48</v>
      </c>
    </row>
    <row r="19" spans="1:2" ht="14.25" x14ac:dyDescent="0.2">
      <c r="A19" s="12" t="s">
        <v>932</v>
      </c>
      <c r="B19" s="8" t="s">
        <v>12</v>
      </c>
    </row>
    <row r="20" spans="1:2" ht="14.25" x14ac:dyDescent="0.2">
      <c r="A20" s="12" t="s">
        <v>26</v>
      </c>
      <c r="B20" s="8" t="s">
        <v>27</v>
      </c>
    </row>
    <row r="21" spans="1:2" ht="14.25" x14ac:dyDescent="0.2">
      <c r="A21" s="12" t="s">
        <v>28</v>
      </c>
      <c r="B21" s="8" t="s">
        <v>1102</v>
      </c>
    </row>
    <row r="22" spans="1:2" ht="14.25" x14ac:dyDescent="0.2">
      <c r="A22" s="12"/>
      <c r="B22" s="8"/>
    </row>
    <row r="23" spans="1:2" ht="14.25" x14ac:dyDescent="0.2">
      <c r="A23" s="12"/>
      <c r="B23" s="8"/>
    </row>
    <row r="34" spans="14:15" ht="14.25" x14ac:dyDescent="0.2">
      <c r="N34" s="10"/>
      <c r="O34" s="10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J19" sqref="J19"/>
    </sheetView>
  </sheetViews>
  <sheetFormatPr defaultRowHeight="13.5" x14ac:dyDescent="0.15"/>
  <cols>
    <col min="1" max="1" width="41" customWidth="1"/>
  </cols>
  <sheetData>
    <row r="1" spans="1:24" ht="18.75" x14ac:dyDescent="0.3">
      <c r="A1" s="44" t="s">
        <v>689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50"/>
      <c r="G2" s="50"/>
      <c r="H2" s="50"/>
      <c r="I2" s="50"/>
      <c r="J2" s="50"/>
    </row>
    <row r="3" spans="1:24" s="18" customFormat="1" ht="14.25" x14ac:dyDescent="0.2">
      <c r="A3" s="17"/>
      <c r="B3" s="68" t="s">
        <v>815</v>
      </c>
      <c r="C3" s="69"/>
      <c r="D3" s="68" t="s">
        <v>816</v>
      </c>
      <c r="E3" s="69"/>
    </row>
    <row r="4" spans="1:24" s="21" customFormat="1" ht="28.5" customHeight="1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  <c r="F4" s="19"/>
      <c r="G4" s="19"/>
    </row>
    <row r="5" spans="1:24" ht="14.25" x14ac:dyDescent="0.2">
      <c r="A5" s="27">
        <v>1</v>
      </c>
      <c r="B5" s="9">
        <v>0.80484900000000004</v>
      </c>
      <c r="C5" s="9">
        <v>0.60662199999999999</v>
      </c>
      <c r="D5" s="9">
        <v>2.067307</v>
      </c>
      <c r="E5" s="9">
        <v>1.9762409999999999</v>
      </c>
      <c r="F5" s="4"/>
      <c r="G5" s="5"/>
    </row>
    <row r="6" spans="1:24" ht="14.25" x14ac:dyDescent="0.2">
      <c r="A6" s="27">
        <v>2</v>
      </c>
      <c r="B6" s="9">
        <v>1.3512519999999999</v>
      </c>
      <c r="C6" s="9">
        <v>0.595078</v>
      </c>
      <c r="D6" s="9">
        <v>2.2648670000000002</v>
      </c>
      <c r="E6" s="9">
        <v>1.9119699999999999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1.0145900000000001</v>
      </c>
      <c r="C7" s="9">
        <v>0.544242</v>
      </c>
      <c r="D7" s="9">
        <v>2.206496</v>
      </c>
      <c r="E7" s="9">
        <v>1.8326739999999999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1.2395149999999999</v>
      </c>
      <c r="C8" s="9">
        <v>0.60616700000000001</v>
      </c>
      <c r="D8" s="9">
        <v>2.1233330000000001</v>
      </c>
      <c r="E8" s="9">
        <v>1.268913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4.25" x14ac:dyDescent="0.2">
      <c r="A9" s="27">
        <v>5</v>
      </c>
      <c r="B9" s="9">
        <v>0.71810300000000005</v>
      </c>
      <c r="C9" s="9">
        <v>0.61478200000000005</v>
      </c>
      <c r="D9" s="9">
        <v>2.59796</v>
      </c>
      <c r="E9" s="9">
        <v>1.8717680000000001</v>
      </c>
      <c r="F9" s="4"/>
      <c r="G9" s="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4" ht="14.25" x14ac:dyDescent="0.2">
      <c r="A10" s="27">
        <v>6</v>
      </c>
      <c r="B10" s="9">
        <v>0.87169200000000002</v>
      </c>
      <c r="C10" s="9">
        <v>0.62299899999999997</v>
      </c>
      <c r="D10" s="9">
        <v>2.481446</v>
      </c>
      <c r="E10" s="9">
        <v>1.376258</v>
      </c>
      <c r="F10" s="4"/>
      <c r="G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4" ht="15.75" x14ac:dyDescent="0.25">
      <c r="A11" s="6"/>
      <c r="E11" s="3"/>
      <c r="F11" s="3"/>
      <c r="G11" s="3"/>
      <c r="J11" s="8"/>
      <c r="K11" s="8"/>
      <c r="L11" s="8"/>
    </row>
    <row r="12" spans="1:24" ht="15.75" x14ac:dyDescent="0.25">
      <c r="A12" s="7" t="s">
        <v>0</v>
      </c>
      <c r="B12" s="27">
        <f>COUNT(B5:B11)</f>
        <v>6</v>
      </c>
      <c r="C12" s="27">
        <f t="shared" ref="C12:E12" si="0">COUNT(C5:C11)</f>
        <v>6</v>
      </c>
      <c r="D12" s="27">
        <f t="shared" si="0"/>
        <v>6</v>
      </c>
      <c r="E12" s="27">
        <f t="shared" si="0"/>
        <v>6</v>
      </c>
      <c r="F12" s="2"/>
      <c r="G12" s="2"/>
    </row>
    <row r="13" spans="1:24" ht="15.75" x14ac:dyDescent="0.25">
      <c r="A13" s="7" t="s">
        <v>1</v>
      </c>
      <c r="B13" s="47">
        <f>AVERAGE(B5:B11)</f>
        <v>1.0000001666666669</v>
      </c>
      <c r="C13" s="47">
        <f t="shared" ref="C13:E13" si="1">AVERAGE(C5:C11)</f>
        <v>0.59831500000000004</v>
      </c>
      <c r="D13" s="47">
        <f t="shared" si="1"/>
        <v>2.2902348333333333</v>
      </c>
      <c r="E13" s="47">
        <f t="shared" si="1"/>
        <v>1.706304</v>
      </c>
      <c r="F13" s="3"/>
      <c r="G13" s="3"/>
      <c r="I13" s="8"/>
      <c r="J13" s="8"/>
      <c r="K13" s="8"/>
      <c r="L13" s="8"/>
    </row>
    <row r="14" spans="1:24" ht="15.75" x14ac:dyDescent="0.25">
      <c r="A14" s="7" t="s">
        <v>2</v>
      </c>
      <c r="B14" s="47">
        <f t="shared" ref="B14" si="2">B15/SQRT(B12)</f>
        <v>0.10246479803698939</v>
      </c>
      <c r="C14" s="47">
        <f t="shared" ref="C14:E14" si="3">C15/SQRT(C12)</f>
        <v>1.14680564991051E-2</v>
      </c>
      <c r="D14" s="47">
        <f t="shared" si="3"/>
        <v>8.494414801872921E-2</v>
      </c>
      <c r="E14" s="47">
        <f t="shared" si="3"/>
        <v>0.12365994348993256</v>
      </c>
      <c r="F14" s="3"/>
      <c r="G14" s="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7" t="s">
        <v>3</v>
      </c>
      <c r="B15" s="47">
        <f>STDEV(B5:B11)</f>
        <v>0.25098647178795541</v>
      </c>
      <c r="C15" s="47">
        <f t="shared" ref="C15:E15" si="4">STDEV(C5:C11)</f>
        <v>2.8090886764215901E-2</v>
      </c>
      <c r="D15" s="47">
        <f t="shared" si="4"/>
        <v>0.2080698192813332</v>
      </c>
      <c r="E15" s="47">
        <f t="shared" si="4"/>
        <v>0.30290376317173723</v>
      </c>
      <c r="F15" s="3"/>
      <c r="G15" s="3"/>
      <c r="I15" s="8"/>
      <c r="J15" s="8"/>
      <c r="K15" s="8"/>
      <c r="L15" s="8"/>
    </row>
    <row r="16" spans="1:24" ht="14.25" x14ac:dyDescent="0.2">
      <c r="B16" s="27"/>
      <c r="C16" s="27"/>
      <c r="D16" s="27"/>
      <c r="E16" s="27"/>
      <c r="I16" s="8"/>
      <c r="J16" s="8"/>
      <c r="K16" s="8"/>
      <c r="L16" s="8"/>
    </row>
    <row r="17" spans="1:12" ht="14.25" x14ac:dyDescent="0.2">
      <c r="I17" s="8"/>
      <c r="J17" s="8"/>
      <c r="K17" s="8"/>
      <c r="L17" s="8"/>
    </row>
    <row r="18" spans="1:12" ht="15.75" x14ac:dyDescent="0.25">
      <c r="A18" s="11" t="s">
        <v>7</v>
      </c>
      <c r="I18" s="8"/>
      <c r="J18" s="8"/>
      <c r="K18" s="8"/>
      <c r="L18" s="8"/>
    </row>
    <row r="19" spans="1:12" ht="14.25" x14ac:dyDescent="0.2">
      <c r="A19" s="12" t="s">
        <v>937</v>
      </c>
      <c r="B19" s="8" t="s">
        <v>938</v>
      </c>
      <c r="C19" s="8"/>
      <c r="D19" s="8"/>
      <c r="E19" s="8"/>
    </row>
    <row r="20" spans="1:12" ht="14.25" x14ac:dyDescent="0.2">
      <c r="A20" s="12" t="s">
        <v>939</v>
      </c>
      <c r="B20" s="8">
        <v>0.05</v>
      </c>
      <c r="C20" s="8"/>
      <c r="D20" s="8"/>
      <c r="E20" s="8"/>
    </row>
    <row r="21" spans="1:12" ht="14.25" x14ac:dyDescent="0.2">
      <c r="A21" s="12"/>
      <c r="B21" s="8"/>
      <c r="C21" s="8"/>
      <c r="D21" s="8"/>
      <c r="E21" s="8"/>
    </row>
    <row r="22" spans="1:12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</row>
    <row r="23" spans="1:12" ht="14.25" x14ac:dyDescent="0.2">
      <c r="A23" s="12"/>
      <c r="B23" s="8"/>
      <c r="C23" s="8"/>
      <c r="D23" s="8"/>
      <c r="E23" s="8"/>
      <c r="F23" s="8"/>
    </row>
    <row r="24" spans="1:12" ht="14.25" x14ac:dyDescent="0.2">
      <c r="A24" s="12" t="s">
        <v>940</v>
      </c>
      <c r="B24" s="8">
        <v>0.4017</v>
      </c>
      <c r="C24" s="8" t="s">
        <v>109</v>
      </c>
      <c r="D24" s="8" t="s">
        <v>12</v>
      </c>
      <c r="E24" s="8" t="s">
        <v>13</v>
      </c>
      <c r="F24" s="8">
        <v>2.5499999999999998E-2</v>
      </c>
    </row>
    <row r="25" spans="1:12" ht="15.75" x14ac:dyDescent="0.3">
      <c r="A25" s="12" t="s">
        <v>941</v>
      </c>
      <c r="B25" s="8">
        <v>-1.29</v>
      </c>
      <c r="C25" s="8" t="s">
        <v>110</v>
      </c>
      <c r="D25" s="8" t="s">
        <v>12</v>
      </c>
      <c r="E25" s="8" t="s">
        <v>24</v>
      </c>
      <c r="F25" s="8" t="s">
        <v>891</v>
      </c>
    </row>
    <row r="26" spans="1:12" ht="15.75" x14ac:dyDescent="0.3">
      <c r="A26" s="12" t="s">
        <v>942</v>
      </c>
      <c r="B26" s="8">
        <v>-0.70630000000000004</v>
      </c>
      <c r="C26" s="8" t="s">
        <v>111</v>
      </c>
      <c r="D26" s="8" t="s">
        <v>12</v>
      </c>
      <c r="E26" s="8" t="s">
        <v>48</v>
      </c>
      <c r="F26" s="8">
        <v>1E-4</v>
      </c>
    </row>
    <row r="27" spans="1:12" ht="15.75" x14ac:dyDescent="0.3">
      <c r="A27" s="12" t="s">
        <v>943</v>
      </c>
      <c r="B27" s="8">
        <v>-1.6919999999999999</v>
      </c>
      <c r="C27" s="8" t="s">
        <v>112</v>
      </c>
      <c r="D27" s="8" t="s">
        <v>12</v>
      </c>
      <c r="E27" s="8" t="s">
        <v>24</v>
      </c>
      <c r="F27" s="8" t="s">
        <v>891</v>
      </c>
    </row>
    <row r="28" spans="1:12" ht="15.75" x14ac:dyDescent="0.3">
      <c r="A28" s="12" t="s">
        <v>944</v>
      </c>
      <c r="B28" s="8">
        <v>-1.1080000000000001</v>
      </c>
      <c r="C28" s="8" t="s">
        <v>113</v>
      </c>
      <c r="D28" s="8" t="s">
        <v>12</v>
      </c>
      <c r="E28" s="8" t="s">
        <v>24</v>
      </c>
      <c r="F28" s="8" t="s">
        <v>891</v>
      </c>
    </row>
    <row r="29" spans="1:12" ht="15.75" x14ac:dyDescent="0.3">
      <c r="A29" s="12" t="s">
        <v>945</v>
      </c>
      <c r="B29" s="8">
        <v>0.58389999999999997</v>
      </c>
      <c r="C29" s="8" t="s">
        <v>114</v>
      </c>
      <c r="D29" s="8" t="s">
        <v>12</v>
      </c>
      <c r="E29" s="8" t="s">
        <v>43</v>
      </c>
      <c r="F29" s="8">
        <v>1.1000000000000001E-3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E12" sqref="E12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17" ht="18.75" x14ac:dyDescent="0.3">
      <c r="A1" s="44" t="s">
        <v>661</v>
      </c>
    </row>
    <row r="2" spans="1:17" ht="25.5" x14ac:dyDescent="0.2">
      <c r="A2" s="15"/>
      <c r="B2" s="20" t="s">
        <v>499</v>
      </c>
      <c r="C2" s="20" t="s">
        <v>500</v>
      </c>
      <c r="D2" s="10"/>
      <c r="E2" s="1"/>
      <c r="I2" s="8"/>
      <c r="J2" s="8"/>
    </row>
    <row r="3" spans="1:17" ht="14.25" x14ac:dyDescent="0.2">
      <c r="A3" s="27">
        <v>1</v>
      </c>
      <c r="B3" s="9">
        <v>1.1416599999999999</v>
      </c>
      <c r="C3" s="9">
        <v>0.37015500000000001</v>
      </c>
      <c r="D3" s="9"/>
      <c r="E3" s="3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25" x14ac:dyDescent="0.2">
      <c r="A4" s="27">
        <v>2</v>
      </c>
      <c r="B4" s="9">
        <v>0.85833999999999999</v>
      </c>
      <c r="C4" s="9">
        <v>0.200653</v>
      </c>
      <c r="D4" s="9"/>
      <c r="E4" s="3"/>
    </row>
    <row r="5" spans="1:17" ht="14.25" x14ac:dyDescent="0.2">
      <c r="A5" s="27">
        <v>3</v>
      </c>
      <c r="B5" s="9">
        <v>1.1155649999999999</v>
      </c>
      <c r="C5" s="9">
        <v>0.42712600000000001</v>
      </c>
      <c r="D5" s="9"/>
      <c r="E5" s="3"/>
    </row>
    <row r="6" spans="1:17" ht="14.25" x14ac:dyDescent="0.2">
      <c r="A6" s="27">
        <v>4</v>
      </c>
      <c r="B6" s="9">
        <v>0.76396600000000003</v>
      </c>
      <c r="C6" s="9">
        <v>0.607101</v>
      </c>
      <c r="D6" s="9"/>
      <c r="E6" s="3"/>
      <c r="H6" s="8"/>
      <c r="I6" s="8"/>
    </row>
    <row r="7" spans="1:17" ht="14.25" x14ac:dyDescent="0.2">
      <c r="A7" s="27">
        <v>5</v>
      </c>
      <c r="B7" s="9">
        <v>1.1204689999999999</v>
      </c>
      <c r="C7" s="9">
        <v>0.51147500000000001</v>
      </c>
      <c r="D7" s="9"/>
      <c r="E7" s="3"/>
      <c r="H7" s="8"/>
    </row>
    <row r="8" spans="1:17" ht="14.25" x14ac:dyDescent="0.2">
      <c r="A8" s="27">
        <v>6</v>
      </c>
      <c r="B8" s="9"/>
      <c r="C8" s="9">
        <v>0.38530700000000001</v>
      </c>
      <c r="D8" s="9"/>
      <c r="E8" s="3"/>
      <c r="H8" s="8"/>
      <c r="I8" s="8"/>
      <c r="J8" s="8"/>
    </row>
    <row r="9" spans="1:17" ht="14.25" x14ac:dyDescent="0.2">
      <c r="A9" s="27">
        <v>7</v>
      </c>
      <c r="B9" s="9"/>
      <c r="C9" s="9">
        <v>0.68994900000000003</v>
      </c>
      <c r="D9" s="9"/>
      <c r="E9" s="3"/>
      <c r="H9" s="8"/>
      <c r="I9" s="8"/>
      <c r="J9" s="8"/>
    </row>
    <row r="10" spans="1:17" ht="14.25" x14ac:dyDescent="0.2">
      <c r="A10" s="27">
        <v>8</v>
      </c>
      <c r="B10" s="9"/>
      <c r="C10" s="9">
        <v>0.17371200000000001</v>
      </c>
      <c r="D10" s="9"/>
      <c r="E10" s="3"/>
      <c r="H10" s="8"/>
      <c r="I10" s="8"/>
      <c r="J10" s="8"/>
    </row>
    <row r="11" spans="1:17" ht="14.25" x14ac:dyDescent="0.2">
      <c r="A11" s="2"/>
      <c r="B11" s="8"/>
      <c r="C11" s="8"/>
      <c r="E11" s="3"/>
      <c r="H11" s="8"/>
      <c r="I11" s="8"/>
      <c r="J11" s="8"/>
    </row>
    <row r="12" spans="1:17" ht="15.75" x14ac:dyDescent="0.25">
      <c r="A12" s="7" t="s">
        <v>0</v>
      </c>
      <c r="B12" s="27">
        <f>COUNT(B3:B11)</f>
        <v>5</v>
      </c>
      <c r="C12" s="54">
        <f>COUNT(C3:C11)</f>
        <v>8</v>
      </c>
      <c r="D12" s="2"/>
      <c r="E12" s="2"/>
      <c r="H12" s="8"/>
      <c r="I12" s="8"/>
      <c r="J12" s="8"/>
    </row>
    <row r="13" spans="1:17" ht="15.75" x14ac:dyDescent="0.25">
      <c r="A13" s="7" t="s">
        <v>1</v>
      </c>
      <c r="B13" s="47">
        <f>AVERAGE(B3:B11)</f>
        <v>1</v>
      </c>
      <c r="C13" s="47">
        <f>AVERAGE(C3:C11)</f>
        <v>0.42068475</v>
      </c>
      <c r="D13" s="3"/>
      <c r="E13" s="3"/>
      <c r="H13" s="8"/>
      <c r="I13" s="8"/>
      <c r="J13" s="8"/>
      <c r="K13" s="8"/>
    </row>
    <row r="14" spans="1:17" ht="15.75" x14ac:dyDescent="0.25">
      <c r="A14" s="7" t="s">
        <v>2</v>
      </c>
      <c r="B14" s="47">
        <f t="shared" ref="B14" si="0">B15/SQRT(B12)</f>
        <v>7.8649605702126549E-2</v>
      </c>
      <c r="C14" s="47">
        <f t="shared" ref="C14" si="1">C15/SQRT(C12)</f>
        <v>6.3913021933481168E-2</v>
      </c>
      <c r="D14" s="3"/>
      <c r="E14" s="3"/>
      <c r="I14" s="8"/>
      <c r="J14" s="8"/>
      <c r="K14" s="8"/>
    </row>
    <row r="15" spans="1:17" ht="15.75" x14ac:dyDescent="0.25">
      <c r="A15" s="7" t="s">
        <v>3</v>
      </c>
      <c r="B15" s="47">
        <f>STDEV(B3:B11)</f>
        <v>0.17586586475351004</v>
      </c>
      <c r="C15" s="47">
        <f>STDEV(C3:C11)</f>
        <v>0.18077332486115635</v>
      </c>
      <c r="D15" s="3"/>
      <c r="E15" s="3"/>
      <c r="I15" s="8"/>
      <c r="J15" s="8"/>
      <c r="K15" s="8"/>
    </row>
    <row r="16" spans="1:17" ht="15.75" x14ac:dyDescent="0.25">
      <c r="A16" s="7" t="s">
        <v>32</v>
      </c>
      <c r="C16" s="61">
        <f>TTEST(B3:B8,C3:C10,2,2)</f>
        <v>1.4299986326593415E-4</v>
      </c>
      <c r="I16" s="8"/>
      <c r="J16" s="8"/>
      <c r="K16" s="8"/>
    </row>
    <row r="17" spans="1:11" ht="14.25" x14ac:dyDescent="0.2">
      <c r="I17" s="8"/>
      <c r="J17" s="8"/>
      <c r="K17" s="8"/>
    </row>
    <row r="18" spans="1:11" ht="14.25" x14ac:dyDescent="0.2">
      <c r="A18" s="12" t="s">
        <v>20</v>
      </c>
      <c r="B18" s="8"/>
      <c r="J18" s="8"/>
      <c r="K18" s="8"/>
    </row>
    <row r="19" spans="1:11" ht="14.25" x14ac:dyDescent="0.2">
      <c r="A19" s="12" t="s">
        <v>21</v>
      </c>
      <c r="B19" s="8">
        <v>1E-4</v>
      </c>
      <c r="J19" s="8"/>
      <c r="K19" s="8"/>
    </row>
    <row r="20" spans="1:11" ht="14.25" x14ac:dyDescent="0.2">
      <c r="A20" s="12" t="s">
        <v>23</v>
      </c>
      <c r="B20" s="8" t="s">
        <v>48</v>
      </c>
      <c r="J20" s="8"/>
      <c r="K20" s="8"/>
    </row>
    <row r="21" spans="1:11" ht="14.25" x14ac:dyDescent="0.2">
      <c r="A21" s="12" t="s">
        <v>932</v>
      </c>
      <c r="B21" s="8" t="s">
        <v>12</v>
      </c>
    </row>
    <row r="22" spans="1:11" ht="14.25" x14ac:dyDescent="0.2">
      <c r="A22" s="12" t="s">
        <v>26</v>
      </c>
      <c r="B22" s="8" t="s">
        <v>27</v>
      </c>
    </row>
    <row r="23" spans="1:11" ht="14.25" x14ac:dyDescent="0.2">
      <c r="A23" s="12" t="s">
        <v>28</v>
      </c>
      <c r="B23" s="8" t="s">
        <v>1103</v>
      </c>
    </row>
    <row r="24" spans="1:11" ht="14.25" x14ac:dyDescent="0.2">
      <c r="A24" s="12"/>
      <c r="B24" s="8"/>
    </row>
    <row r="25" spans="1:11" ht="14.25" x14ac:dyDescent="0.2">
      <c r="A25" s="12"/>
      <c r="B25" s="8"/>
    </row>
    <row r="36" spans="14:15" ht="14.25" x14ac:dyDescent="0.2">
      <c r="N36" s="10"/>
      <c r="O36" s="10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  <row r="44" spans="14:15" ht="14.25" x14ac:dyDescent="0.2">
      <c r="N44" s="8"/>
      <c r="O44" s="8"/>
    </row>
    <row r="45" spans="14:15" ht="14.25" x14ac:dyDescent="0.2">
      <c r="N45" s="8"/>
      <c r="O45" s="8"/>
    </row>
    <row r="46" spans="14:15" ht="14.25" x14ac:dyDescent="0.2">
      <c r="N46" s="8"/>
      <c r="O46" s="8"/>
    </row>
    <row r="47" spans="14:15" ht="14.25" x14ac:dyDescent="0.2">
      <c r="N47" s="8"/>
      <c r="O47" s="8"/>
    </row>
    <row r="48" spans="14:15" ht="14.25" x14ac:dyDescent="0.2">
      <c r="N48" s="8"/>
      <c r="O48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J35" sqref="J35"/>
    </sheetView>
  </sheetViews>
  <sheetFormatPr defaultRowHeight="13.5" x14ac:dyDescent="0.15"/>
  <cols>
    <col min="1" max="1" width="21.375" customWidth="1"/>
    <col min="2" max="2" width="10.875" bestFit="1" customWidth="1"/>
  </cols>
  <sheetData>
    <row r="1" spans="1:9" ht="18.75" x14ac:dyDescent="0.3">
      <c r="A1" s="44" t="s">
        <v>660</v>
      </c>
    </row>
    <row r="2" spans="1:9" x14ac:dyDescent="0.15">
      <c r="A2" s="17"/>
      <c r="B2" s="18"/>
      <c r="C2" s="18"/>
      <c r="D2" s="18"/>
      <c r="E2" s="18"/>
      <c r="F2" s="18"/>
      <c r="G2" s="18"/>
    </row>
    <row r="3" spans="1:9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9" ht="25.5" x14ac:dyDescent="0.2">
      <c r="A4" s="19"/>
      <c r="B4" s="28" t="s">
        <v>382</v>
      </c>
      <c r="C4" s="20" t="s">
        <v>499</v>
      </c>
      <c r="D4" s="20" t="s">
        <v>500</v>
      </c>
      <c r="E4" s="28"/>
      <c r="F4" s="19"/>
      <c r="G4" s="19"/>
    </row>
    <row r="5" spans="1:9" ht="14.25" x14ac:dyDescent="0.2">
      <c r="A5" s="27">
        <v>1</v>
      </c>
      <c r="B5" s="9">
        <v>1.266783</v>
      </c>
      <c r="C5" s="9">
        <v>0.975244</v>
      </c>
      <c r="D5" s="9">
        <v>0.33191700000000002</v>
      </c>
      <c r="E5" s="9"/>
      <c r="F5" s="4"/>
      <c r="G5" s="5"/>
    </row>
    <row r="6" spans="1:9" ht="14.25" x14ac:dyDescent="0.2">
      <c r="A6" s="27">
        <v>2</v>
      </c>
      <c r="B6" s="9">
        <v>0.73053199999999996</v>
      </c>
      <c r="C6" s="9">
        <v>0.86892599999999998</v>
      </c>
      <c r="D6" s="9">
        <v>0.43255900000000003</v>
      </c>
      <c r="E6" s="9"/>
      <c r="F6" s="4"/>
      <c r="G6" s="5"/>
    </row>
    <row r="7" spans="1:9" ht="14.25" x14ac:dyDescent="0.2">
      <c r="A7" s="27">
        <v>3</v>
      </c>
      <c r="B7" s="9">
        <v>1.002685</v>
      </c>
      <c r="C7" s="9">
        <v>0.81549300000000002</v>
      </c>
      <c r="D7" s="9">
        <v>0.481429</v>
      </c>
      <c r="E7" s="9"/>
      <c r="F7" s="4"/>
      <c r="G7" s="5"/>
    </row>
    <row r="8" spans="1:9" ht="15.75" x14ac:dyDescent="0.25">
      <c r="A8" s="6"/>
      <c r="E8" s="3"/>
      <c r="F8" s="3"/>
      <c r="G8" s="3"/>
    </row>
    <row r="9" spans="1:9" ht="15.75" x14ac:dyDescent="0.25">
      <c r="A9" s="7" t="s">
        <v>0</v>
      </c>
      <c r="B9" s="27">
        <f>COUNT(B5:B8)</f>
        <v>3</v>
      </c>
      <c r="C9" s="27">
        <f>COUNT(C5:C8)</f>
        <v>3</v>
      </c>
      <c r="D9" s="27">
        <f>COUNT(D5:D8)</f>
        <v>3</v>
      </c>
      <c r="E9" s="2"/>
      <c r="F9" s="2"/>
      <c r="G9" s="2"/>
    </row>
    <row r="10" spans="1:9" ht="15.75" x14ac:dyDescent="0.25">
      <c r="A10" s="7" t="s">
        <v>1</v>
      </c>
      <c r="B10" s="47">
        <f>AVERAGE(B5:B8)</f>
        <v>1</v>
      </c>
      <c r="C10" s="47">
        <f>AVERAGE(C5:C8)</f>
        <v>0.88655433333333333</v>
      </c>
      <c r="D10" s="47">
        <f>AVERAGE(D5:D8)</f>
        <v>0.41530166666666668</v>
      </c>
      <c r="E10" s="3"/>
      <c r="F10" s="3"/>
      <c r="G10" s="3"/>
    </row>
    <row r="11" spans="1:9" ht="15.75" x14ac:dyDescent="0.25">
      <c r="A11" s="7" t="s">
        <v>2</v>
      </c>
      <c r="B11" s="47">
        <f t="shared" ref="B11:D11" si="0">B12/SQRT(B9)</f>
        <v>0.15480815080716298</v>
      </c>
      <c r="C11" s="47">
        <f t="shared" si="0"/>
        <v>4.6950910897565243E-2</v>
      </c>
      <c r="D11" s="47">
        <f t="shared" si="0"/>
        <v>4.4014471867532344E-2</v>
      </c>
      <c r="E11" s="3"/>
      <c r="F11" s="3"/>
      <c r="G11" s="3"/>
    </row>
    <row r="12" spans="1:9" ht="15.75" x14ac:dyDescent="0.25">
      <c r="A12" s="7" t="s">
        <v>3</v>
      </c>
      <c r="B12" s="47">
        <f>STDEV(B5:B8)</f>
        <v>0.26813558262379117</v>
      </c>
      <c r="C12" s="47">
        <f>STDEV(C5:C8)</f>
        <v>8.1321363136222277E-2</v>
      </c>
      <c r="D12" s="47">
        <f>STDEV(D5:D8)</f>
        <v>7.6235301542877026E-2</v>
      </c>
      <c r="E12" s="3"/>
      <c r="F12" s="3"/>
      <c r="G12" s="3"/>
    </row>
    <row r="15" spans="1:9" ht="15.75" x14ac:dyDescent="0.25">
      <c r="A15" s="11" t="s">
        <v>7</v>
      </c>
    </row>
    <row r="16" spans="1:9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</row>
    <row r="17" spans="1:9" ht="14.25" x14ac:dyDescent="0.2">
      <c r="A17" s="12" t="s">
        <v>501</v>
      </c>
      <c r="B17" s="8">
        <v>0.1134</v>
      </c>
      <c r="C17" s="8" t="s">
        <v>502</v>
      </c>
      <c r="D17" s="8" t="s">
        <v>9</v>
      </c>
      <c r="E17" s="8" t="s">
        <v>10</v>
      </c>
      <c r="F17" s="8">
        <v>0.70040000000000002</v>
      </c>
      <c r="G17" s="8" t="s">
        <v>927</v>
      </c>
      <c r="H17" s="8"/>
      <c r="I17" s="8"/>
    </row>
    <row r="18" spans="1:9" ht="14.25" x14ac:dyDescent="0.2">
      <c r="A18" s="12" t="s">
        <v>1104</v>
      </c>
      <c r="B18" s="8">
        <v>0.5847</v>
      </c>
      <c r="C18" s="8" t="s">
        <v>503</v>
      </c>
      <c r="D18" s="8" t="s">
        <v>12</v>
      </c>
      <c r="E18" s="8" t="s">
        <v>13</v>
      </c>
      <c r="F18" s="8">
        <v>1.24E-2</v>
      </c>
      <c r="G18" s="8" t="s">
        <v>929</v>
      </c>
      <c r="H18" s="8"/>
      <c r="I18" s="8"/>
    </row>
    <row r="19" spans="1:9" ht="14.25" x14ac:dyDescent="0.2">
      <c r="A19" s="12" t="s">
        <v>1105</v>
      </c>
      <c r="B19" s="8">
        <v>0.4713</v>
      </c>
      <c r="C19" s="8" t="s">
        <v>504</v>
      </c>
      <c r="D19" s="8" t="s">
        <v>12</v>
      </c>
      <c r="E19" s="8" t="s">
        <v>13</v>
      </c>
      <c r="F19" s="8">
        <v>3.1800000000000002E-2</v>
      </c>
      <c r="G19" s="8" t="s">
        <v>931</v>
      </c>
      <c r="H19" s="8"/>
      <c r="I19" s="8"/>
    </row>
    <row r="20" spans="1:9" ht="14.25" x14ac:dyDescent="0.2">
      <c r="A20" s="12"/>
      <c r="B20" s="8"/>
      <c r="C20" s="8"/>
      <c r="D20" s="8"/>
      <c r="E20" s="8"/>
      <c r="F20" s="8"/>
      <c r="G20" s="8"/>
      <c r="H20" s="8"/>
      <c r="I20" s="8"/>
    </row>
    <row r="21" spans="1:9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9" ht="14.25" x14ac:dyDescent="0.2">
      <c r="A22" s="12" t="s">
        <v>501</v>
      </c>
      <c r="B22" s="8">
        <v>1</v>
      </c>
      <c r="C22" s="8">
        <v>0.88660000000000005</v>
      </c>
      <c r="D22" s="8">
        <v>0.1134</v>
      </c>
      <c r="E22" s="8">
        <v>0.13689999999999999</v>
      </c>
      <c r="F22" s="8">
        <v>3</v>
      </c>
      <c r="G22" s="8">
        <v>3</v>
      </c>
      <c r="H22" s="8">
        <v>1.1719999999999999</v>
      </c>
      <c r="I22" s="8">
        <v>6</v>
      </c>
    </row>
    <row r="23" spans="1:9" ht="14.25" x14ac:dyDescent="0.2">
      <c r="A23" s="12" t="s">
        <v>1104</v>
      </c>
      <c r="B23" s="8">
        <v>1</v>
      </c>
      <c r="C23" s="8">
        <v>0.4153</v>
      </c>
      <c r="D23" s="8">
        <v>0.5847</v>
      </c>
      <c r="E23" s="8">
        <v>0.13689999999999999</v>
      </c>
      <c r="F23" s="8">
        <v>3</v>
      </c>
      <c r="G23" s="8">
        <v>3</v>
      </c>
      <c r="H23" s="8">
        <v>6.0410000000000004</v>
      </c>
      <c r="I23" s="8">
        <v>6</v>
      </c>
    </row>
    <row r="24" spans="1:9" ht="14.25" x14ac:dyDescent="0.2">
      <c r="A24" s="12" t="s">
        <v>1105</v>
      </c>
      <c r="B24" s="8">
        <v>0.88660000000000005</v>
      </c>
      <c r="C24" s="8">
        <v>0.4153</v>
      </c>
      <c r="D24" s="8">
        <v>0.4713</v>
      </c>
      <c r="E24" s="8">
        <v>0.13689999999999999</v>
      </c>
      <c r="F24" s="8">
        <v>3</v>
      </c>
      <c r="G24" s="8">
        <v>3</v>
      </c>
      <c r="H24" s="8">
        <v>4.8689999999999998</v>
      </c>
      <c r="I24" s="8">
        <v>6</v>
      </c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9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9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9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9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9" ht="14.25" x14ac:dyDescent="0.2">
      <c r="A31" s="12"/>
      <c r="B31" s="8"/>
      <c r="C31" s="8"/>
      <c r="D31" s="8"/>
      <c r="E31" s="8"/>
      <c r="F31" s="8"/>
      <c r="G31" s="8"/>
      <c r="H31" s="8"/>
      <c r="I31" s="8"/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"/>
  <sheetViews>
    <sheetView workbookViewId="0">
      <selection activeCell="L23" sqref="L23"/>
    </sheetView>
  </sheetViews>
  <sheetFormatPr defaultRowHeight="13.5" x14ac:dyDescent="0.15"/>
  <cols>
    <col min="1" max="1" width="26.625" bestFit="1" customWidth="1"/>
    <col min="3" max="3" width="12.75" bestFit="1" customWidth="1"/>
  </cols>
  <sheetData>
    <row r="1" spans="1:50" ht="18.75" x14ac:dyDescent="0.3">
      <c r="A1" s="44" t="s">
        <v>826</v>
      </c>
    </row>
    <row r="2" spans="1:50" s="18" customFormat="1" ht="14.25" x14ac:dyDescent="0.2">
      <c r="A2" s="27" t="s">
        <v>505</v>
      </c>
      <c r="E2" s="27" t="s">
        <v>825</v>
      </c>
    </row>
    <row r="3" spans="1:50" ht="25.5" x14ac:dyDescent="0.2">
      <c r="A3" s="15"/>
      <c r="B3" s="20" t="s">
        <v>499</v>
      </c>
      <c r="C3" s="20" t="s">
        <v>500</v>
      </c>
      <c r="D3" s="10"/>
      <c r="E3" s="15"/>
      <c r="F3" s="20" t="s">
        <v>499</v>
      </c>
      <c r="G3" s="20" t="s">
        <v>500</v>
      </c>
      <c r="I3" s="8"/>
      <c r="J3" s="8"/>
    </row>
    <row r="4" spans="1:50" ht="14.25" x14ac:dyDescent="0.2">
      <c r="A4" s="27">
        <v>1</v>
      </c>
      <c r="B4" s="9">
        <v>1.4075709999999999</v>
      </c>
      <c r="C4" s="9">
        <v>0.69293499999999997</v>
      </c>
      <c r="D4" s="9"/>
      <c r="E4" s="27">
        <v>1</v>
      </c>
      <c r="F4" s="9">
        <v>0.92359199999999997</v>
      </c>
      <c r="G4" s="9">
        <v>0.83687599999999995</v>
      </c>
      <c r="H4" s="8"/>
      <c r="I4" s="8"/>
      <c r="J4" s="8"/>
      <c r="K4" s="8"/>
      <c r="L4" s="8"/>
      <c r="M4" s="8"/>
      <c r="N4" s="8"/>
      <c r="O4" s="8"/>
      <c r="P4" s="8"/>
      <c r="Q4" s="8"/>
    </row>
    <row r="5" spans="1:50" ht="14.25" x14ac:dyDescent="0.2">
      <c r="A5" s="27">
        <v>2</v>
      </c>
      <c r="B5" s="9">
        <v>1.2630939999999999</v>
      </c>
      <c r="C5" s="9">
        <v>1.5887770000000001</v>
      </c>
      <c r="D5" s="9"/>
      <c r="E5" s="27">
        <v>2</v>
      </c>
      <c r="F5" s="9">
        <v>0.53381500000000004</v>
      </c>
      <c r="G5" s="9">
        <v>0.64500199999999996</v>
      </c>
    </row>
    <row r="6" spans="1:50" ht="14.25" x14ac:dyDescent="0.2">
      <c r="A6" s="27">
        <v>3</v>
      </c>
      <c r="B6" s="9">
        <v>0.86967799999999995</v>
      </c>
      <c r="C6" s="9">
        <v>0.59472999999999998</v>
      </c>
      <c r="D6" s="9"/>
      <c r="E6" s="27">
        <v>3</v>
      </c>
      <c r="F6" s="9">
        <v>0.73544799999999999</v>
      </c>
      <c r="G6" s="9">
        <v>1.019253</v>
      </c>
    </row>
    <row r="7" spans="1:50" ht="14.25" x14ac:dyDescent="0.2">
      <c r="A7" s="27">
        <v>4</v>
      </c>
      <c r="B7" s="9">
        <v>0.86663599999999996</v>
      </c>
      <c r="C7" s="9">
        <v>0.66844700000000001</v>
      </c>
      <c r="D7" s="9"/>
      <c r="E7" s="27">
        <v>4</v>
      </c>
      <c r="F7" s="9">
        <v>0.96639600000000003</v>
      </c>
      <c r="G7" s="9">
        <v>1.420401</v>
      </c>
      <c r="H7" s="8"/>
      <c r="I7" s="8"/>
    </row>
    <row r="8" spans="1:50" ht="14.25" x14ac:dyDescent="0.2">
      <c r="A8" s="27">
        <v>5</v>
      </c>
      <c r="B8" s="9">
        <v>0.77966100000000005</v>
      </c>
      <c r="C8" s="9">
        <v>0.54995300000000003</v>
      </c>
      <c r="D8" s="9"/>
      <c r="E8" s="27">
        <v>5</v>
      </c>
      <c r="F8" s="9">
        <v>1.046286</v>
      </c>
      <c r="G8" s="9">
        <v>0.61246900000000004</v>
      </c>
      <c r="H8" s="8"/>
    </row>
    <row r="9" spans="1:50" ht="14.25" x14ac:dyDescent="0.2">
      <c r="A9" s="27">
        <v>6</v>
      </c>
      <c r="B9" s="9">
        <v>0.847746</v>
      </c>
      <c r="C9" s="9">
        <v>0.71983299999999995</v>
      </c>
      <c r="D9" s="9"/>
      <c r="E9" s="27">
        <v>6</v>
      </c>
      <c r="F9" s="9">
        <v>1.0048889999999999</v>
      </c>
      <c r="G9" s="9">
        <v>0.52771199999999996</v>
      </c>
      <c r="H9" s="8"/>
      <c r="I9" s="8"/>
      <c r="J9" s="8"/>
      <c r="N9" s="12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ht="14.25" x14ac:dyDescent="0.2">
      <c r="A10" s="27">
        <v>7</v>
      </c>
      <c r="B10" s="9">
        <v>1.069293</v>
      </c>
      <c r="C10" s="9">
        <v>0.90061199999999997</v>
      </c>
      <c r="D10" s="9"/>
      <c r="E10" s="27">
        <v>7</v>
      </c>
      <c r="F10" s="9">
        <v>0.85504999999999998</v>
      </c>
      <c r="G10" s="9">
        <v>0.94227300000000003</v>
      </c>
      <c r="H10" s="8"/>
      <c r="I10" s="8"/>
      <c r="J10" s="8"/>
      <c r="N10" s="12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ht="14.25" x14ac:dyDescent="0.2">
      <c r="A11" s="27">
        <v>8</v>
      </c>
      <c r="B11" s="9">
        <v>1.0482149999999999</v>
      </c>
      <c r="C11" s="9">
        <v>0.52729300000000001</v>
      </c>
      <c r="D11" s="9"/>
      <c r="E11" s="27">
        <v>8</v>
      </c>
      <c r="F11" s="9">
        <v>0.99691099999999999</v>
      </c>
      <c r="G11" s="9">
        <v>0.88926300000000003</v>
      </c>
      <c r="H11" s="8"/>
      <c r="I11" s="8"/>
      <c r="J11" s="8"/>
    </row>
    <row r="12" spans="1:50" ht="14.25" x14ac:dyDescent="0.2">
      <c r="A12" s="27">
        <v>9</v>
      </c>
      <c r="B12" s="9">
        <v>0.84810700000000006</v>
      </c>
      <c r="C12" s="9">
        <v>0.34709699999999999</v>
      </c>
      <c r="D12" s="9"/>
      <c r="E12" s="27">
        <v>9</v>
      </c>
      <c r="F12" s="9">
        <v>1.454223</v>
      </c>
      <c r="G12" s="9">
        <v>0.84098399999999995</v>
      </c>
      <c r="H12" s="8"/>
      <c r="I12" s="8"/>
      <c r="J12" s="8"/>
    </row>
    <row r="13" spans="1:50" ht="14.25" x14ac:dyDescent="0.2">
      <c r="A13" s="27">
        <v>10</v>
      </c>
      <c r="B13" s="9">
        <v>0.85750499999999996</v>
      </c>
      <c r="C13" s="9">
        <v>2.1573910000000001</v>
      </c>
      <c r="D13" s="9"/>
      <c r="E13" s="27">
        <v>10</v>
      </c>
      <c r="F13" s="9">
        <v>0.72633300000000001</v>
      </c>
      <c r="G13" s="9">
        <v>0.76207199999999997</v>
      </c>
      <c r="H13" s="8"/>
      <c r="I13" s="8"/>
      <c r="J13" s="8"/>
    </row>
    <row r="14" spans="1:50" ht="14.25" x14ac:dyDescent="0.2">
      <c r="A14" s="27">
        <v>11</v>
      </c>
      <c r="B14" s="9">
        <v>1.0912740000000001</v>
      </c>
      <c r="C14" s="9">
        <v>0.74467499999999998</v>
      </c>
      <c r="D14" s="9"/>
      <c r="E14" s="27">
        <v>11</v>
      </c>
      <c r="F14" s="9">
        <v>1.801075</v>
      </c>
      <c r="G14" s="9">
        <v>0.55846799999999996</v>
      </c>
      <c r="H14" s="8"/>
      <c r="I14" s="8"/>
      <c r="J14" s="8"/>
    </row>
    <row r="15" spans="1:50" ht="14.25" x14ac:dyDescent="0.2">
      <c r="A15" s="27">
        <v>12</v>
      </c>
      <c r="B15" s="9">
        <v>1.349118</v>
      </c>
      <c r="C15" s="9">
        <v>0.70065299999999997</v>
      </c>
      <c r="D15" s="9"/>
      <c r="E15" s="27">
        <v>12</v>
      </c>
      <c r="F15" s="9">
        <v>0.84048699999999998</v>
      </c>
      <c r="G15" s="9">
        <v>0.59039699999999995</v>
      </c>
      <c r="H15" s="8"/>
      <c r="I15" s="8"/>
      <c r="J15" s="8"/>
    </row>
    <row r="16" spans="1:50" ht="14.25" x14ac:dyDescent="0.2">
      <c r="A16" s="27">
        <v>13</v>
      </c>
      <c r="B16" s="9">
        <v>0.75334900000000005</v>
      </c>
      <c r="C16" s="9">
        <v>0.66695700000000002</v>
      </c>
      <c r="D16" s="9"/>
      <c r="E16" s="27">
        <v>13</v>
      </c>
      <c r="F16" s="9">
        <v>0.73097800000000002</v>
      </c>
      <c r="G16" s="9">
        <v>0.57443599999999995</v>
      </c>
      <c r="H16" s="8"/>
      <c r="I16" s="8"/>
      <c r="J16" s="8"/>
    </row>
    <row r="17" spans="1:18" ht="14.25" x14ac:dyDescent="0.2">
      <c r="A17" s="27">
        <v>14</v>
      </c>
      <c r="B17" s="9">
        <v>1.891807</v>
      </c>
      <c r="C17" s="9">
        <v>0.59412399999999999</v>
      </c>
      <c r="D17" s="9"/>
      <c r="E17" s="27">
        <v>14</v>
      </c>
      <c r="F17" s="9">
        <v>0.77693100000000004</v>
      </c>
      <c r="G17" s="9">
        <v>0.73823000000000005</v>
      </c>
      <c r="H17" s="8"/>
      <c r="I17" s="8"/>
      <c r="J17" s="8"/>
    </row>
    <row r="18" spans="1:18" ht="14.25" x14ac:dyDescent="0.2">
      <c r="A18" s="27">
        <v>15</v>
      </c>
      <c r="B18" s="9">
        <v>0.657883</v>
      </c>
      <c r="C18" s="9">
        <v>0.60588799999999998</v>
      </c>
      <c r="D18" s="9"/>
      <c r="E18" s="27">
        <v>15</v>
      </c>
      <c r="F18" s="9">
        <v>0.81801100000000004</v>
      </c>
      <c r="G18" s="9">
        <v>0.60003099999999998</v>
      </c>
      <c r="H18" s="8"/>
      <c r="I18" s="8"/>
      <c r="J18" s="8"/>
    </row>
    <row r="19" spans="1:18" ht="14.25" x14ac:dyDescent="0.2">
      <c r="A19" s="27">
        <v>16</v>
      </c>
      <c r="B19" s="9">
        <v>0.89496900000000001</v>
      </c>
      <c r="C19" s="9">
        <v>0.56281999999999999</v>
      </c>
      <c r="D19" s="9"/>
      <c r="E19" s="27"/>
      <c r="F19" s="9"/>
      <c r="G19" s="9"/>
      <c r="H19" s="8"/>
      <c r="I19" s="8"/>
      <c r="J19" s="8"/>
    </row>
    <row r="20" spans="1:18" ht="14.25" x14ac:dyDescent="0.2">
      <c r="A20" s="27">
        <v>17</v>
      </c>
      <c r="B20" s="9">
        <v>0.70219299999999996</v>
      </c>
      <c r="C20" s="9">
        <v>0.66353399999999996</v>
      </c>
      <c r="D20" s="9"/>
      <c r="E20" s="27"/>
      <c r="F20" s="9"/>
      <c r="G20" s="9"/>
      <c r="H20" s="8"/>
      <c r="I20" s="8"/>
      <c r="J20" s="8"/>
    </row>
    <row r="21" spans="1:18" ht="14.25" x14ac:dyDescent="0.2">
      <c r="A21" s="27">
        <v>18</v>
      </c>
      <c r="B21" s="9">
        <v>0.80189900000000003</v>
      </c>
      <c r="C21" s="9">
        <v>0.57398400000000005</v>
      </c>
      <c r="D21" s="9"/>
      <c r="E21" s="27"/>
      <c r="F21" s="9"/>
      <c r="G21" s="9"/>
      <c r="H21" s="8"/>
      <c r="I21" s="8"/>
      <c r="J21" s="8"/>
    </row>
    <row r="22" spans="1:18" ht="14.25" x14ac:dyDescent="0.2">
      <c r="A22" s="2"/>
      <c r="B22" s="9"/>
      <c r="C22" s="9"/>
      <c r="D22" s="9"/>
      <c r="E22" s="2"/>
      <c r="F22" s="9"/>
      <c r="G22" s="9"/>
      <c r="H22" s="8"/>
      <c r="I22" s="8"/>
      <c r="J22" s="8"/>
    </row>
    <row r="23" spans="1:18" ht="15.75" x14ac:dyDescent="0.25">
      <c r="A23" s="7" t="s">
        <v>0</v>
      </c>
      <c r="B23" s="27">
        <f>COUNT(B4:B22)</f>
        <v>18</v>
      </c>
      <c r="C23" s="27">
        <f>COUNT(C4:C22)</f>
        <v>18</v>
      </c>
      <c r="D23" s="2"/>
      <c r="E23" s="7" t="s">
        <v>0</v>
      </c>
      <c r="F23" s="27">
        <f>COUNT(F4:F22)</f>
        <v>15</v>
      </c>
      <c r="G23" s="27">
        <f>COUNT(G4:G22)</f>
        <v>15</v>
      </c>
      <c r="H23" s="8"/>
      <c r="I23" s="8"/>
      <c r="J23" s="8"/>
    </row>
    <row r="24" spans="1:18" ht="15.75" x14ac:dyDescent="0.25">
      <c r="A24" s="7" t="s">
        <v>1</v>
      </c>
      <c r="B24" s="47">
        <f>AVERAGE(B4:B22)</f>
        <v>0.99999988888888902</v>
      </c>
      <c r="C24" s="47">
        <f>AVERAGE(C4:C22)</f>
        <v>0.76998349999999993</v>
      </c>
      <c r="D24" s="3"/>
      <c r="E24" s="7" t="s">
        <v>1</v>
      </c>
      <c r="F24" s="47">
        <f>AVERAGE(F4:F22)</f>
        <v>0.94736166666666677</v>
      </c>
      <c r="G24" s="47">
        <f>AVERAGE(G4:G22)</f>
        <v>0.77052446666666652</v>
      </c>
      <c r="H24" s="8"/>
      <c r="I24" s="8"/>
      <c r="J24" s="8"/>
      <c r="K24" s="8"/>
      <c r="M24" s="12"/>
      <c r="N24" s="12"/>
    </row>
    <row r="25" spans="1:18" ht="15.75" x14ac:dyDescent="0.25">
      <c r="A25" s="7" t="s">
        <v>2</v>
      </c>
      <c r="B25" s="47">
        <f t="shared" ref="B25:C25" si="0">B26/SQRT(B23)</f>
        <v>7.3090389763566938E-2</v>
      </c>
      <c r="C25" s="47">
        <f t="shared" si="0"/>
        <v>0.10088798337790511</v>
      </c>
      <c r="D25" s="3"/>
      <c r="E25" s="7" t="s">
        <v>2</v>
      </c>
      <c r="F25" s="47">
        <f t="shared" ref="F25:G25" si="1">F26/SQRT(F23)</f>
        <v>8.1050788882601615E-2</v>
      </c>
      <c r="G25" s="47">
        <f t="shared" si="1"/>
        <v>6.105856325590172E-2</v>
      </c>
      <c r="I25" s="8"/>
      <c r="J25" s="8"/>
      <c r="K25" s="8"/>
      <c r="M25" s="8"/>
      <c r="N25" s="8"/>
      <c r="Q25" s="8"/>
      <c r="R25" s="8"/>
    </row>
    <row r="26" spans="1:18" ht="15.75" x14ac:dyDescent="0.25">
      <c r="A26" s="7" t="s">
        <v>3</v>
      </c>
      <c r="B26" s="47">
        <f>STDEV(B4:B22)</f>
        <v>0.31009626144831598</v>
      </c>
      <c r="C26" s="47">
        <f>STDEV(C4:C22)</f>
        <v>0.42803146312051432</v>
      </c>
      <c r="D26" s="3"/>
      <c r="E26" s="7" t="s">
        <v>3</v>
      </c>
      <c r="F26" s="47">
        <f>STDEV(F4:F22)</f>
        <v>0.31390835553928931</v>
      </c>
      <c r="G26" s="47">
        <f>STDEV(G4:G22)</f>
        <v>0.23647879863345947</v>
      </c>
      <c r="I26" s="8"/>
      <c r="J26" s="8"/>
      <c r="K26" s="8"/>
      <c r="M26" s="8"/>
      <c r="N26" s="8"/>
      <c r="Q26" s="8"/>
      <c r="R26" s="8"/>
    </row>
    <row r="27" spans="1:18" ht="15.75" x14ac:dyDescent="0.25">
      <c r="A27" s="7"/>
      <c r="C27" s="62"/>
      <c r="D27" s="63"/>
      <c r="E27" s="64"/>
      <c r="F27" s="63"/>
      <c r="G27" s="62"/>
      <c r="I27" s="8"/>
      <c r="J27" s="8"/>
      <c r="K27" s="8"/>
      <c r="M27" s="8"/>
      <c r="N27" s="8"/>
      <c r="Q27" s="8"/>
      <c r="R27" s="8"/>
    </row>
    <row r="28" spans="1:18" ht="14.25" x14ac:dyDescent="0.2">
      <c r="A28" s="12" t="s">
        <v>20</v>
      </c>
      <c r="B28" s="8"/>
      <c r="E28" s="12" t="s">
        <v>20</v>
      </c>
      <c r="F28" s="8"/>
      <c r="I28" s="8"/>
      <c r="J28" s="8"/>
      <c r="K28" s="8"/>
      <c r="M28" s="8"/>
      <c r="N28" s="8"/>
      <c r="Q28" s="8"/>
      <c r="R28" s="8"/>
    </row>
    <row r="29" spans="1:18" ht="14.25" x14ac:dyDescent="0.2">
      <c r="A29" s="12" t="s">
        <v>21</v>
      </c>
      <c r="B29" s="8">
        <v>7.3599999999999999E-2</v>
      </c>
      <c r="E29" s="12" t="s">
        <v>21</v>
      </c>
      <c r="F29" s="8">
        <v>9.2200000000000004E-2</v>
      </c>
      <c r="J29" s="8"/>
      <c r="K29" s="8"/>
      <c r="M29" s="8"/>
      <c r="N29" s="8"/>
      <c r="Q29" s="8"/>
      <c r="R29" s="8"/>
    </row>
    <row r="30" spans="1:18" ht="14.25" x14ac:dyDescent="0.2">
      <c r="A30" s="12" t="s">
        <v>23</v>
      </c>
      <c r="B30" s="8" t="s">
        <v>10</v>
      </c>
      <c r="E30" s="12" t="s">
        <v>23</v>
      </c>
      <c r="F30" s="8" t="s">
        <v>10</v>
      </c>
      <c r="J30" s="8"/>
      <c r="K30" s="8"/>
      <c r="M30" s="8"/>
      <c r="N30" s="8"/>
      <c r="Q30" s="8"/>
      <c r="R30" s="8"/>
    </row>
    <row r="31" spans="1:18" ht="14.25" x14ac:dyDescent="0.2">
      <c r="A31" s="12" t="s">
        <v>932</v>
      </c>
      <c r="B31" s="8" t="s">
        <v>9</v>
      </c>
      <c r="E31" s="12" t="s">
        <v>932</v>
      </c>
      <c r="F31" s="8" t="s">
        <v>9</v>
      </c>
      <c r="J31" s="8"/>
      <c r="K31" s="8"/>
      <c r="M31" s="8"/>
      <c r="N31" s="8"/>
      <c r="Q31" s="8"/>
      <c r="R31" s="8"/>
    </row>
    <row r="32" spans="1:18" ht="14.25" x14ac:dyDescent="0.2">
      <c r="A32" s="12" t="s">
        <v>26</v>
      </c>
      <c r="B32" s="8" t="s">
        <v>27</v>
      </c>
      <c r="E32" s="12" t="s">
        <v>26</v>
      </c>
      <c r="F32" s="8" t="s">
        <v>27</v>
      </c>
      <c r="M32" s="8"/>
      <c r="N32" s="8"/>
      <c r="Q32" s="8"/>
      <c r="R32" s="8"/>
    </row>
    <row r="33" spans="1:18" ht="14.25" x14ac:dyDescent="0.2">
      <c r="A33" s="12" t="s">
        <v>28</v>
      </c>
      <c r="B33" s="8" t="s">
        <v>1106</v>
      </c>
      <c r="E33" s="12" t="s">
        <v>28</v>
      </c>
      <c r="F33" s="8" t="s">
        <v>1107</v>
      </c>
      <c r="M33" s="8"/>
      <c r="N33" s="8"/>
      <c r="Q33" s="8"/>
      <c r="R33" s="8"/>
    </row>
    <row r="34" spans="1:18" ht="14.25" x14ac:dyDescent="0.2">
      <c r="A34" s="12"/>
      <c r="B34" s="8"/>
      <c r="M34" s="8"/>
      <c r="N34" s="8"/>
      <c r="Q34" s="8"/>
      <c r="R34" s="8"/>
    </row>
    <row r="35" spans="1:18" ht="14.25" x14ac:dyDescent="0.2">
      <c r="A35" s="12"/>
      <c r="B35" s="8"/>
      <c r="M35" s="8"/>
      <c r="N35" s="8"/>
      <c r="Q35" s="8"/>
      <c r="R35" s="8"/>
    </row>
    <row r="36" spans="1:18" ht="14.25" x14ac:dyDescent="0.2">
      <c r="A36" s="12"/>
      <c r="B36" s="8"/>
      <c r="M36" s="8"/>
      <c r="N36" s="8"/>
      <c r="Q36" s="8"/>
      <c r="R36" s="8"/>
    </row>
    <row r="37" spans="1:18" ht="14.25" x14ac:dyDescent="0.2">
      <c r="M37" s="8"/>
      <c r="N37" s="8"/>
      <c r="Q37" s="8"/>
      <c r="R37" s="8"/>
    </row>
    <row r="38" spans="1:18" ht="14.25" x14ac:dyDescent="0.2">
      <c r="M38" s="8"/>
      <c r="N38" s="8"/>
      <c r="Q38" s="8"/>
      <c r="R38" s="8"/>
    </row>
    <row r="39" spans="1:18" ht="14.25" x14ac:dyDescent="0.2">
      <c r="M39" s="8"/>
      <c r="N39" s="8"/>
      <c r="Q39" s="8"/>
      <c r="R39" s="8"/>
    </row>
    <row r="40" spans="1:18" ht="14.25" x14ac:dyDescent="0.2">
      <c r="M40" s="8"/>
      <c r="N40" s="8"/>
      <c r="Q40" s="8"/>
      <c r="R40" s="8"/>
    </row>
    <row r="41" spans="1:18" ht="14.25" x14ac:dyDescent="0.2">
      <c r="M41" s="8"/>
      <c r="N41" s="8"/>
      <c r="Q41" s="8"/>
      <c r="R41" s="8"/>
    </row>
    <row r="42" spans="1:18" ht="14.25" x14ac:dyDescent="0.2">
      <c r="M42" s="8"/>
      <c r="N42" s="8"/>
      <c r="Q42" s="8"/>
      <c r="R42" s="8"/>
    </row>
    <row r="47" spans="1:18" ht="14.25" x14ac:dyDescent="0.2">
      <c r="O47" s="10"/>
    </row>
    <row r="48" spans="1:18" ht="14.25" x14ac:dyDescent="0.2">
      <c r="O48" s="8"/>
    </row>
    <row r="49" spans="15:15" ht="14.25" x14ac:dyDescent="0.2">
      <c r="O49" s="8"/>
    </row>
    <row r="50" spans="15:15" ht="14.25" x14ac:dyDescent="0.2">
      <c r="O50" s="8"/>
    </row>
    <row r="51" spans="15:15" ht="14.25" x14ac:dyDescent="0.2">
      <c r="O51" s="8"/>
    </row>
    <row r="52" spans="15:15" ht="14.25" x14ac:dyDescent="0.2">
      <c r="O52" s="8"/>
    </row>
    <row r="53" spans="15:15" ht="14.25" x14ac:dyDescent="0.2">
      <c r="O53" s="8"/>
    </row>
    <row r="54" spans="15:15" ht="14.25" x14ac:dyDescent="0.2">
      <c r="O54" s="8"/>
    </row>
    <row r="55" spans="15:15" ht="14.25" x14ac:dyDescent="0.2">
      <c r="O55" s="8"/>
    </row>
    <row r="56" spans="15:15" ht="14.25" x14ac:dyDescent="0.2">
      <c r="O56" s="8"/>
    </row>
    <row r="57" spans="15:15" ht="14.25" x14ac:dyDescent="0.2">
      <c r="O57" s="8"/>
    </row>
    <row r="58" spans="15:15" ht="14.25" x14ac:dyDescent="0.2">
      <c r="O58" s="8"/>
    </row>
    <row r="59" spans="15:15" ht="14.25" x14ac:dyDescent="0.2">
      <c r="O59" s="8"/>
    </row>
  </sheetData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selection activeCell="K23" sqref="K23"/>
    </sheetView>
  </sheetViews>
  <sheetFormatPr defaultRowHeight="13.5" x14ac:dyDescent="0.15"/>
  <cols>
    <col min="1" max="1" width="39.75" customWidth="1"/>
  </cols>
  <sheetData>
    <row r="1" spans="1:22" ht="18.75" x14ac:dyDescent="0.3">
      <c r="A1" s="44" t="s">
        <v>659</v>
      </c>
    </row>
    <row r="2" spans="1:22" ht="14.25" x14ac:dyDescent="0.2">
      <c r="A2" s="17"/>
      <c r="B2" s="27">
        <v>1</v>
      </c>
      <c r="C2" s="27">
        <v>2</v>
      </c>
      <c r="D2" s="27">
        <v>3</v>
      </c>
      <c r="E2" s="27">
        <v>4</v>
      </c>
    </row>
    <row r="3" spans="1:22" ht="14.25" x14ac:dyDescent="0.2">
      <c r="A3" s="17"/>
      <c r="B3" s="68" t="s">
        <v>37</v>
      </c>
      <c r="C3" s="68"/>
      <c r="D3" s="68" t="s">
        <v>38</v>
      </c>
      <c r="E3" s="68"/>
    </row>
    <row r="4" spans="1:22" ht="25.5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</row>
    <row r="5" spans="1:22" ht="14.25" x14ac:dyDescent="0.2">
      <c r="A5" s="27">
        <v>1</v>
      </c>
      <c r="B5" s="9">
        <v>0.87579899999999999</v>
      </c>
      <c r="C5" s="9">
        <v>0.78995499999999996</v>
      </c>
      <c r="D5" s="9">
        <v>5.220548</v>
      </c>
      <c r="E5" s="9">
        <v>3.110503</v>
      </c>
    </row>
    <row r="6" spans="1:22" ht="14.25" x14ac:dyDescent="0.2">
      <c r="A6" s="27">
        <v>2</v>
      </c>
      <c r="B6" s="9">
        <v>1.124201</v>
      </c>
      <c r="C6" s="9">
        <v>0.73698600000000003</v>
      </c>
      <c r="D6" s="9">
        <v>5.0191780000000001</v>
      </c>
      <c r="E6" s="9">
        <v>3.3853879999999998</v>
      </c>
    </row>
    <row r="7" spans="1:22" ht="14.25" x14ac:dyDescent="0.2">
      <c r="A7" s="27">
        <v>3</v>
      </c>
      <c r="B7" s="9">
        <v>1.030726</v>
      </c>
      <c r="C7" s="9">
        <v>0.90991599999999995</v>
      </c>
      <c r="D7" s="9">
        <v>4.8973459999999998</v>
      </c>
      <c r="E7" s="9">
        <v>3.4266760000000001</v>
      </c>
    </row>
    <row r="8" spans="1:22" ht="14.25" x14ac:dyDescent="0.2">
      <c r="A8" s="27">
        <v>4</v>
      </c>
      <c r="B8" s="9">
        <v>0.96927399999999997</v>
      </c>
      <c r="C8" s="9">
        <v>0.80097700000000005</v>
      </c>
      <c r="D8" s="9">
        <v>4.8791900000000004</v>
      </c>
      <c r="E8" s="9">
        <v>3.7575440000000002</v>
      </c>
      <c r="J8" s="1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4.25" x14ac:dyDescent="0.2">
      <c r="A9" s="27">
        <v>5</v>
      </c>
      <c r="B9" s="9">
        <v>0.90981299999999998</v>
      </c>
      <c r="C9" s="9">
        <v>0.94949499999999998</v>
      </c>
      <c r="D9" s="9">
        <v>4.5981240000000003</v>
      </c>
      <c r="E9" s="9">
        <v>3.9329000000000001</v>
      </c>
      <c r="J9" s="1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4.25" x14ac:dyDescent="0.2">
      <c r="A10" s="27">
        <v>6</v>
      </c>
      <c r="B10" s="9">
        <v>1.090187</v>
      </c>
      <c r="C10" s="9">
        <v>0.92784999999999995</v>
      </c>
      <c r="D10" s="9">
        <v>5.277056</v>
      </c>
      <c r="E10" s="9">
        <v>3.6428569999999998</v>
      </c>
    </row>
    <row r="11" spans="1:22" ht="15.75" x14ac:dyDescent="0.25">
      <c r="A11" s="6"/>
      <c r="E11" s="3"/>
    </row>
    <row r="12" spans="1:22" ht="15.75" x14ac:dyDescent="0.25">
      <c r="A12" s="7" t="s">
        <v>0</v>
      </c>
      <c r="B12" s="27">
        <f>COUNT(B5:B11)</f>
        <v>6</v>
      </c>
      <c r="C12" s="27">
        <f t="shared" ref="C12:E12" si="0">COUNT(C5:C11)</f>
        <v>6</v>
      </c>
      <c r="D12" s="27">
        <f t="shared" si="0"/>
        <v>6</v>
      </c>
      <c r="E12" s="27">
        <f t="shared" si="0"/>
        <v>6</v>
      </c>
    </row>
    <row r="13" spans="1:22" ht="15.75" x14ac:dyDescent="0.25">
      <c r="A13" s="7" t="s">
        <v>1</v>
      </c>
      <c r="B13" s="47">
        <f>AVERAGE(B5:B11)</f>
        <v>1</v>
      </c>
      <c r="C13" s="47">
        <f t="shared" ref="C13:E13" si="1">AVERAGE(C5:C11)</f>
        <v>0.85252983333333343</v>
      </c>
      <c r="D13" s="47">
        <f t="shared" si="1"/>
        <v>4.9819070000000005</v>
      </c>
      <c r="E13" s="47">
        <f t="shared" si="1"/>
        <v>3.5426446666666664</v>
      </c>
    </row>
    <row r="14" spans="1:22" ht="15.75" x14ac:dyDescent="0.25">
      <c r="A14" s="7" t="s">
        <v>2</v>
      </c>
      <c r="B14" s="47">
        <f t="shared" ref="B14:E14" si="2">B15/SQRT(B12)</f>
        <v>4.0417546062735357E-2</v>
      </c>
      <c r="C14" s="47">
        <f t="shared" si="2"/>
        <v>3.572684564433927E-2</v>
      </c>
      <c r="D14" s="47">
        <f t="shared" si="2"/>
        <v>0.10172550031367089</v>
      </c>
      <c r="E14" s="47">
        <f t="shared" si="2"/>
        <v>0.12020098049285809</v>
      </c>
      <c r="J14" s="12"/>
      <c r="K14" s="12"/>
    </row>
    <row r="15" spans="1:22" ht="15.75" x14ac:dyDescent="0.25">
      <c r="A15" s="7" t="s">
        <v>3</v>
      </c>
      <c r="B15" s="47">
        <f>STDEV(B5:B11)</f>
        <v>9.9002364509136867E-2</v>
      </c>
      <c r="C15" s="47">
        <f t="shared" ref="C15:E15" si="3">STDEV(C5:C11)</f>
        <v>8.7512541947806902E-2</v>
      </c>
      <c r="D15" s="47">
        <f t="shared" si="3"/>
        <v>0.2491755695978238</v>
      </c>
      <c r="E15" s="47">
        <f t="shared" si="3"/>
        <v>0.29443106878973674</v>
      </c>
      <c r="J15" s="8"/>
      <c r="K15" s="8"/>
      <c r="L15" s="8"/>
      <c r="M15" s="8"/>
    </row>
    <row r="16" spans="1:22" ht="14.25" x14ac:dyDescent="0.2">
      <c r="J16" s="8"/>
      <c r="K16" s="8"/>
      <c r="L16" s="8"/>
      <c r="M16" s="8"/>
    </row>
    <row r="17" spans="1:13" ht="14.25" x14ac:dyDescent="0.2">
      <c r="J17" s="8"/>
      <c r="K17" s="8"/>
      <c r="L17" s="8"/>
      <c r="M17" s="8"/>
    </row>
    <row r="18" spans="1:13" ht="15.75" x14ac:dyDescent="0.25">
      <c r="A18" s="11" t="s">
        <v>7</v>
      </c>
      <c r="J18" s="8"/>
      <c r="K18" s="8"/>
      <c r="L18" s="8"/>
      <c r="M18" s="8"/>
    </row>
    <row r="19" spans="1:13" ht="14.25" x14ac:dyDescent="0.2">
      <c r="A19" s="12" t="s">
        <v>926</v>
      </c>
      <c r="B19" s="8" t="s">
        <v>15</v>
      </c>
      <c r="C19" s="8" t="s">
        <v>873</v>
      </c>
      <c r="D19" s="8" t="s">
        <v>17</v>
      </c>
      <c r="E19" s="8" t="s">
        <v>18</v>
      </c>
      <c r="F19" s="8" t="s">
        <v>874</v>
      </c>
      <c r="G19" s="8"/>
      <c r="H19" s="8"/>
      <c r="I19" s="8"/>
      <c r="J19" s="8"/>
      <c r="K19" s="8"/>
      <c r="L19" s="8"/>
      <c r="M19" s="8"/>
    </row>
    <row r="20" spans="1:13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4.25" x14ac:dyDescent="0.2">
      <c r="A21" s="12" t="s">
        <v>1108</v>
      </c>
      <c r="B21" s="8">
        <v>0.14749999999999999</v>
      </c>
      <c r="C21" s="8" t="s">
        <v>506</v>
      </c>
      <c r="D21" s="8" t="s">
        <v>9</v>
      </c>
      <c r="E21" s="8" t="s">
        <v>10</v>
      </c>
      <c r="F21" s="8">
        <v>0.60189999999999999</v>
      </c>
      <c r="G21" s="8"/>
      <c r="H21" s="8"/>
      <c r="I21" s="8"/>
    </row>
    <row r="22" spans="1:13" ht="15.75" x14ac:dyDescent="0.3">
      <c r="A22" s="12" t="s">
        <v>1109</v>
      </c>
      <c r="B22" s="8">
        <v>-3.9820000000000002</v>
      </c>
      <c r="C22" s="8" t="s">
        <v>507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13" ht="15.75" x14ac:dyDescent="0.3">
      <c r="A23" s="12" t="s">
        <v>1110</v>
      </c>
      <c r="B23" s="8">
        <v>-2.5430000000000001</v>
      </c>
      <c r="C23" s="8" t="s">
        <v>508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13" ht="15.75" x14ac:dyDescent="0.3">
      <c r="A24" s="12" t="s">
        <v>1111</v>
      </c>
      <c r="B24" s="8">
        <v>-4.1289999999999996</v>
      </c>
      <c r="C24" s="8" t="s">
        <v>509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13" ht="15.75" x14ac:dyDescent="0.3">
      <c r="A25" s="12" t="s">
        <v>1112</v>
      </c>
      <c r="B25" s="8">
        <v>-2.69</v>
      </c>
      <c r="C25" s="8" t="s">
        <v>510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3" ht="15.75" x14ac:dyDescent="0.3">
      <c r="A26" s="12" t="s">
        <v>1113</v>
      </c>
      <c r="B26" s="8">
        <v>1.4390000000000001</v>
      </c>
      <c r="C26" s="8" t="s">
        <v>511</v>
      </c>
      <c r="D26" s="8" t="s">
        <v>12</v>
      </c>
      <c r="E26" s="8" t="s">
        <v>24</v>
      </c>
      <c r="F26" s="8" t="s">
        <v>891</v>
      </c>
      <c r="G26" s="8"/>
      <c r="H26" s="8"/>
      <c r="I26" s="8"/>
    </row>
    <row r="27" spans="1:13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3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3" ht="14.25" x14ac:dyDescent="0.2">
      <c r="A29" s="12" t="s">
        <v>882</v>
      </c>
      <c r="B29" s="8" t="s">
        <v>883</v>
      </c>
      <c r="C29" s="8" t="s">
        <v>884</v>
      </c>
      <c r="D29" s="8" t="s">
        <v>15</v>
      </c>
      <c r="E29" s="8" t="s">
        <v>885</v>
      </c>
      <c r="F29" s="8" t="s">
        <v>892</v>
      </c>
      <c r="G29" s="8" t="s">
        <v>893</v>
      </c>
      <c r="H29" s="8" t="s">
        <v>888</v>
      </c>
      <c r="I29" s="8" t="s">
        <v>889</v>
      </c>
    </row>
    <row r="30" spans="1:13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3" ht="14.25" x14ac:dyDescent="0.2">
      <c r="A31" s="12" t="s">
        <v>1108</v>
      </c>
      <c r="B31" s="8">
        <v>1</v>
      </c>
      <c r="C31" s="8">
        <v>0.85250000000000004</v>
      </c>
      <c r="D31" s="8">
        <v>0.14749999999999999</v>
      </c>
      <c r="E31" s="8">
        <v>0.1177</v>
      </c>
      <c r="F31" s="8">
        <v>6</v>
      </c>
      <c r="G31" s="8">
        <v>6</v>
      </c>
      <c r="H31" s="8">
        <v>1.772</v>
      </c>
      <c r="I31" s="8">
        <v>20</v>
      </c>
    </row>
    <row r="32" spans="1:13" ht="15.75" x14ac:dyDescent="0.3">
      <c r="A32" s="12" t="s">
        <v>1109</v>
      </c>
      <c r="B32" s="8">
        <v>1</v>
      </c>
      <c r="C32" s="8">
        <v>4.9820000000000002</v>
      </c>
      <c r="D32" s="8">
        <v>-3.9820000000000002</v>
      </c>
      <c r="E32" s="8">
        <v>0.1177</v>
      </c>
      <c r="F32" s="8">
        <v>6</v>
      </c>
      <c r="G32" s="8">
        <v>6</v>
      </c>
      <c r="H32" s="8">
        <v>47.84</v>
      </c>
      <c r="I32" s="8">
        <v>20</v>
      </c>
    </row>
    <row r="33" spans="1:9" ht="15.75" x14ac:dyDescent="0.3">
      <c r="A33" s="12" t="s">
        <v>1110</v>
      </c>
      <c r="B33" s="8">
        <v>1</v>
      </c>
      <c r="C33" s="8">
        <v>3.5430000000000001</v>
      </c>
      <c r="D33" s="8">
        <v>-2.5430000000000001</v>
      </c>
      <c r="E33" s="8">
        <v>0.1177</v>
      </c>
      <c r="F33" s="8">
        <v>6</v>
      </c>
      <c r="G33" s="8">
        <v>6</v>
      </c>
      <c r="H33" s="8">
        <v>30.55</v>
      </c>
      <c r="I33" s="8">
        <v>20</v>
      </c>
    </row>
    <row r="34" spans="1:9" ht="15.75" x14ac:dyDescent="0.3">
      <c r="A34" s="12" t="s">
        <v>1111</v>
      </c>
      <c r="B34" s="8">
        <v>0.85250000000000004</v>
      </c>
      <c r="C34" s="8">
        <v>4.9820000000000002</v>
      </c>
      <c r="D34" s="8">
        <v>-4.1289999999999996</v>
      </c>
      <c r="E34" s="8">
        <v>0.1177</v>
      </c>
      <c r="F34" s="8">
        <v>6</v>
      </c>
      <c r="G34" s="8">
        <v>6</v>
      </c>
      <c r="H34" s="8">
        <v>49.62</v>
      </c>
      <c r="I34" s="8">
        <v>20</v>
      </c>
    </row>
    <row r="35" spans="1:9" ht="15.75" x14ac:dyDescent="0.3">
      <c r="A35" s="12" t="s">
        <v>1112</v>
      </c>
      <c r="B35" s="8">
        <v>0.85250000000000004</v>
      </c>
      <c r="C35" s="8">
        <v>3.5430000000000001</v>
      </c>
      <c r="D35" s="8">
        <v>-2.69</v>
      </c>
      <c r="E35" s="8">
        <v>0.1177</v>
      </c>
      <c r="F35" s="8">
        <v>6</v>
      </c>
      <c r="G35" s="8">
        <v>6</v>
      </c>
      <c r="H35" s="8">
        <v>32.32</v>
      </c>
      <c r="I35" s="8">
        <v>20</v>
      </c>
    </row>
    <row r="36" spans="1:9" ht="15.75" x14ac:dyDescent="0.3">
      <c r="A36" s="12" t="s">
        <v>1113</v>
      </c>
      <c r="B36" s="8">
        <v>4.9820000000000002</v>
      </c>
      <c r="C36" s="8">
        <v>3.5430000000000001</v>
      </c>
      <c r="D36" s="8">
        <v>1.4390000000000001</v>
      </c>
      <c r="E36" s="8">
        <v>0.1177</v>
      </c>
      <c r="F36" s="8">
        <v>6</v>
      </c>
      <c r="G36" s="8">
        <v>6</v>
      </c>
      <c r="H36" s="8">
        <v>17.29</v>
      </c>
      <c r="I36" s="8">
        <v>20</v>
      </c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  <row r="38" spans="1:9" ht="14.25" x14ac:dyDescent="0.2">
      <c r="A38" s="12"/>
      <c r="B38" s="8"/>
      <c r="C38" s="8"/>
      <c r="D38" s="8"/>
      <c r="E38" s="8"/>
      <c r="F38" s="8"/>
      <c r="G38" s="8"/>
      <c r="H38" s="8"/>
      <c r="I38" s="8"/>
    </row>
    <row r="39" spans="1:9" ht="14.25" x14ac:dyDescent="0.2">
      <c r="A39" s="12"/>
      <c r="B39" s="8"/>
      <c r="C39" s="8"/>
      <c r="D39" s="8"/>
      <c r="E39" s="8"/>
      <c r="F39" s="8"/>
      <c r="G39" s="8"/>
      <c r="H39" s="8"/>
      <c r="I39" s="8"/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4" workbookViewId="0">
      <selection activeCell="H24" sqref="H24"/>
    </sheetView>
  </sheetViews>
  <sheetFormatPr defaultRowHeight="13.5" x14ac:dyDescent="0.15"/>
  <cols>
    <col min="1" max="1" width="30.875" customWidth="1"/>
  </cols>
  <sheetData>
    <row r="1" spans="1:22" ht="18.75" x14ac:dyDescent="0.3">
      <c r="A1" s="44" t="s">
        <v>658</v>
      </c>
    </row>
    <row r="2" spans="1:22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2" ht="14.25" x14ac:dyDescent="0.2">
      <c r="A3" s="17"/>
      <c r="B3" s="68" t="s">
        <v>37</v>
      </c>
      <c r="C3" s="69"/>
      <c r="D3" s="68" t="s">
        <v>115</v>
      </c>
      <c r="E3" s="69"/>
    </row>
    <row r="4" spans="1:22" ht="25.5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</row>
    <row r="5" spans="1:22" ht="14.25" x14ac:dyDescent="0.2">
      <c r="A5" s="27">
        <v>1</v>
      </c>
      <c r="B5" s="9">
        <v>1.115056</v>
      </c>
      <c r="C5" s="9">
        <v>0.72699999999999998</v>
      </c>
      <c r="D5" s="9">
        <v>1.7334560000000001</v>
      </c>
      <c r="E5" s="9">
        <v>1.2672349999999999</v>
      </c>
    </row>
    <row r="6" spans="1:22" ht="14.25" x14ac:dyDescent="0.2">
      <c r="A6" s="27">
        <v>2</v>
      </c>
      <c r="B6" s="9">
        <v>0.96080200000000004</v>
      </c>
      <c r="C6" s="9">
        <v>0.63223399999999996</v>
      </c>
      <c r="D6" s="9">
        <v>1.844824</v>
      </c>
      <c r="E6" s="9">
        <v>1.500346</v>
      </c>
      <c r="J6" s="12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4.25" x14ac:dyDescent="0.2">
      <c r="A7" s="27">
        <v>3</v>
      </c>
      <c r="B7" s="9">
        <v>1.0403500000000001</v>
      </c>
      <c r="C7" s="9">
        <v>0.64676</v>
      </c>
      <c r="D7" s="9">
        <v>2.392668</v>
      </c>
      <c r="E7" s="9">
        <v>1.697487</v>
      </c>
      <c r="J7" s="12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4.25" x14ac:dyDescent="0.2">
      <c r="A8" s="27">
        <v>4</v>
      </c>
      <c r="B8" s="9">
        <v>1.068711</v>
      </c>
      <c r="C8" s="9">
        <v>0.90477300000000005</v>
      </c>
      <c r="D8" s="9">
        <v>1.8192299999999999</v>
      </c>
      <c r="E8" s="9">
        <v>1.564676</v>
      </c>
      <c r="J8" s="1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4.25" x14ac:dyDescent="0.2">
      <c r="A9" s="27">
        <v>5</v>
      </c>
      <c r="B9" s="9">
        <v>0.90961499999999995</v>
      </c>
      <c r="C9" s="9">
        <v>0.76504499999999998</v>
      </c>
      <c r="D9" s="9">
        <v>2.3983599999999998</v>
      </c>
      <c r="E9" s="9">
        <v>1.24098</v>
      </c>
      <c r="J9" s="1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4.25" x14ac:dyDescent="0.2">
      <c r="A10" s="27">
        <v>6</v>
      </c>
      <c r="B10" s="9">
        <v>0.90546599999999999</v>
      </c>
      <c r="C10" s="9">
        <v>0.70555699999999999</v>
      </c>
      <c r="D10" s="9">
        <v>1.496729</v>
      </c>
      <c r="E10" s="9">
        <v>1.773892</v>
      </c>
    </row>
    <row r="11" spans="1:22" ht="15.75" x14ac:dyDescent="0.25">
      <c r="A11" s="6"/>
      <c r="E11" s="3"/>
    </row>
    <row r="12" spans="1:22" ht="15.75" x14ac:dyDescent="0.25">
      <c r="A12" s="7" t="s">
        <v>0</v>
      </c>
      <c r="B12" s="27">
        <f>COUNT(B5:B11)</f>
        <v>6</v>
      </c>
      <c r="C12" s="27">
        <f>COUNT(C5:C11)</f>
        <v>6</v>
      </c>
      <c r="D12" s="27">
        <f t="shared" ref="D12:E12" si="0">COUNT(D5:D11)</f>
        <v>6</v>
      </c>
      <c r="E12" s="27">
        <f t="shared" si="0"/>
        <v>6</v>
      </c>
      <c r="J12" s="12"/>
      <c r="K12" s="12"/>
    </row>
    <row r="13" spans="1:22" ht="15.75" x14ac:dyDescent="0.25">
      <c r="A13" s="7" t="s">
        <v>1</v>
      </c>
      <c r="B13" s="47">
        <f>AVERAGE(B5:B11)</f>
        <v>1</v>
      </c>
      <c r="C13" s="47">
        <f t="shared" ref="C13:E13" si="1">AVERAGE(C5:C11)</f>
        <v>0.73022816666666657</v>
      </c>
      <c r="D13" s="47">
        <f t="shared" si="1"/>
        <v>1.9475445</v>
      </c>
      <c r="E13" s="47">
        <f t="shared" si="1"/>
        <v>1.507436</v>
      </c>
      <c r="J13" s="8"/>
      <c r="K13" s="8"/>
      <c r="L13" s="8"/>
      <c r="M13" s="8"/>
    </row>
    <row r="14" spans="1:22" ht="15.75" x14ac:dyDescent="0.25">
      <c r="A14" s="7" t="s">
        <v>2</v>
      </c>
      <c r="B14" s="47">
        <f t="shared" ref="B14:E14" si="2">B15/SQRT(B12)</f>
        <v>3.5697719694680795E-2</v>
      </c>
      <c r="C14" s="47">
        <f t="shared" si="2"/>
        <v>4.0359629086020393E-2</v>
      </c>
      <c r="D14" s="47">
        <f t="shared" si="2"/>
        <v>0.15027243683784264</v>
      </c>
      <c r="E14" s="47">
        <f t="shared" si="2"/>
        <v>8.928235894695799E-2</v>
      </c>
      <c r="J14" s="8"/>
      <c r="K14" s="8"/>
      <c r="L14" s="8"/>
      <c r="M14" s="8"/>
    </row>
    <row r="15" spans="1:22" ht="15.75" x14ac:dyDescent="0.25">
      <c r="A15" s="7" t="s">
        <v>3</v>
      </c>
      <c r="B15" s="47">
        <f>STDEV(B5:B11)</f>
        <v>8.7441198232869638E-2</v>
      </c>
      <c r="C15" s="47">
        <f t="shared" ref="C15:E15" si="3">STDEV(C5:C11)</f>
        <v>9.8860497468740566E-2</v>
      </c>
      <c r="D15" s="47">
        <f>STDEV(D5:D11)</f>
        <v>0.36809079265732852</v>
      </c>
      <c r="E15" s="47">
        <f t="shared" si="3"/>
        <v>0.2186962224520595</v>
      </c>
      <c r="J15" s="8"/>
      <c r="K15" s="8"/>
      <c r="L15" s="8"/>
      <c r="M15" s="8"/>
    </row>
    <row r="16" spans="1:22" ht="14.25" x14ac:dyDescent="0.2">
      <c r="J16" s="8"/>
      <c r="K16" s="8"/>
      <c r="L16" s="8"/>
      <c r="M16" s="8"/>
    </row>
    <row r="17" spans="1:13" ht="14.25" x14ac:dyDescent="0.2">
      <c r="J17" s="8"/>
      <c r="K17" s="8"/>
      <c r="L17" s="8"/>
      <c r="M17" s="8"/>
    </row>
    <row r="18" spans="1:13" ht="15.75" x14ac:dyDescent="0.25">
      <c r="A18" s="11" t="s">
        <v>7</v>
      </c>
      <c r="J18" s="8"/>
      <c r="K18" s="8"/>
      <c r="L18" s="8"/>
      <c r="M18" s="8"/>
    </row>
    <row r="19" spans="1:13" ht="14.25" x14ac:dyDescent="0.2">
      <c r="A19" s="12" t="s">
        <v>926</v>
      </c>
      <c r="B19" s="8" t="s">
        <v>15</v>
      </c>
      <c r="C19" s="8" t="s">
        <v>873</v>
      </c>
      <c r="D19" s="8" t="s">
        <v>17</v>
      </c>
      <c r="E19" s="8" t="s">
        <v>18</v>
      </c>
      <c r="F19" s="8" t="s">
        <v>874</v>
      </c>
      <c r="G19" s="8"/>
      <c r="H19" s="8"/>
      <c r="I19" s="8"/>
      <c r="L19" s="8"/>
      <c r="M19" s="8"/>
    </row>
    <row r="20" spans="1:13" ht="14.25" x14ac:dyDescent="0.2">
      <c r="A20" s="12"/>
      <c r="B20" s="8"/>
      <c r="C20" s="8"/>
      <c r="D20" s="8"/>
      <c r="E20" s="8"/>
      <c r="F20" s="8"/>
      <c r="G20" s="8"/>
      <c r="H20" s="8"/>
      <c r="I20" s="8"/>
      <c r="L20" s="8"/>
      <c r="M20" s="8"/>
    </row>
    <row r="21" spans="1:13" ht="14.25" x14ac:dyDescent="0.2">
      <c r="A21" s="12" t="s">
        <v>1108</v>
      </c>
      <c r="B21" s="8">
        <v>0.26979999999999998</v>
      </c>
      <c r="C21" s="8" t="s">
        <v>512</v>
      </c>
      <c r="D21" s="8" t="s">
        <v>9</v>
      </c>
      <c r="E21" s="8" t="s">
        <v>10</v>
      </c>
      <c r="F21" s="8">
        <v>0.19170000000000001</v>
      </c>
      <c r="G21" s="8"/>
      <c r="H21" s="8"/>
      <c r="I21" s="8"/>
    </row>
    <row r="22" spans="1:13" ht="14.25" x14ac:dyDescent="0.2">
      <c r="A22" s="12" t="s">
        <v>1114</v>
      </c>
      <c r="B22" s="8">
        <v>-0.94750000000000001</v>
      </c>
      <c r="C22" s="8" t="s">
        <v>513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13" ht="14.25" x14ac:dyDescent="0.2">
      <c r="A23" s="12" t="s">
        <v>1115</v>
      </c>
      <c r="B23" s="8">
        <v>-0.50739999999999996</v>
      </c>
      <c r="C23" s="8" t="s">
        <v>514</v>
      </c>
      <c r="D23" s="8" t="s">
        <v>12</v>
      </c>
      <c r="E23" s="8" t="s">
        <v>43</v>
      </c>
      <c r="F23" s="8">
        <v>4.3E-3</v>
      </c>
      <c r="G23" s="8"/>
      <c r="H23" s="8"/>
      <c r="I23" s="8"/>
    </row>
    <row r="24" spans="1:13" ht="14.25" x14ac:dyDescent="0.2">
      <c r="A24" s="12" t="s">
        <v>1116</v>
      </c>
      <c r="B24" s="8">
        <v>-1.2170000000000001</v>
      </c>
      <c r="C24" s="8" t="s">
        <v>515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13" ht="14.25" x14ac:dyDescent="0.2">
      <c r="A25" s="12" t="s">
        <v>1117</v>
      </c>
      <c r="B25" s="8">
        <v>-0.7772</v>
      </c>
      <c r="C25" s="8" t="s">
        <v>516</v>
      </c>
      <c r="D25" s="8" t="s">
        <v>12</v>
      </c>
      <c r="E25" s="8" t="s">
        <v>24</v>
      </c>
      <c r="F25" s="8" t="s">
        <v>891</v>
      </c>
      <c r="G25" s="8"/>
      <c r="H25" s="8"/>
      <c r="I25" s="8"/>
    </row>
    <row r="26" spans="1:13" ht="14.25" x14ac:dyDescent="0.2">
      <c r="A26" s="12" t="s">
        <v>1118</v>
      </c>
      <c r="B26" s="8">
        <v>0.44009999999999999</v>
      </c>
      <c r="C26" s="8" t="s">
        <v>517</v>
      </c>
      <c r="D26" s="8" t="s">
        <v>12</v>
      </c>
      <c r="E26" s="8" t="s">
        <v>13</v>
      </c>
      <c r="F26" s="8">
        <v>1.38E-2</v>
      </c>
      <c r="G26" s="8"/>
      <c r="H26" s="8"/>
      <c r="I26" s="8"/>
    </row>
    <row r="27" spans="1:13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3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3" ht="14.25" x14ac:dyDescent="0.2">
      <c r="A29" s="12" t="s">
        <v>882</v>
      </c>
      <c r="B29" s="8" t="s">
        <v>883</v>
      </c>
      <c r="C29" s="8" t="s">
        <v>884</v>
      </c>
      <c r="D29" s="8" t="s">
        <v>15</v>
      </c>
      <c r="E29" s="8" t="s">
        <v>885</v>
      </c>
      <c r="F29" s="8" t="s">
        <v>892</v>
      </c>
      <c r="G29" s="8" t="s">
        <v>893</v>
      </c>
      <c r="H29" s="8" t="s">
        <v>888</v>
      </c>
      <c r="I29" s="8" t="s">
        <v>889</v>
      </c>
    </row>
    <row r="30" spans="1:13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3" ht="14.25" x14ac:dyDescent="0.2">
      <c r="A31" s="12" t="s">
        <v>1108</v>
      </c>
      <c r="B31" s="8">
        <v>1</v>
      </c>
      <c r="C31" s="8">
        <v>0.73019999999999996</v>
      </c>
      <c r="D31" s="8">
        <v>0.26979999999999998</v>
      </c>
      <c r="E31" s="8">
        <v>0.1293</v>
      </c>
      <c r="F31" s="8">
        <v>6</v>
      </c>
      <c r="G31" s="8">
        <v>6</v>
      </c>
      <c r="H31" s="8">
        <v>2.95</v>
      </c>
      <c r="I31" s="8">
        <v>20</v>
      </c>
    </row>
    <row r="32" spans="1:13" ht="14.25" x14ac:dyDescent="0.2">
      <c r="A32" s="12" t="s">
        <v>1114</v>
      </c>
      <c r="B32" s="8">
        <v>1</v>
      </c>
      <c r="C32" s="8">
        <v>1.948</v>
      </c>
      <c r="D32" s="8">
        <v>-0.94750000000000001</v>
      </c>
      <c r="E32" s="8">
        <v>0.1293</v>
      </c>
      <c r="F32" s="8">
        <v>6</v>
      </c>
      <c r="G32" s="8">
        <v>6</v>
      </c>
      <c r="H32" s="8">
        <v>10.36</v>
      </c>
      <c r="I32" s="8">
        <v>20</v>
      </c>
    </row>
    <row r="33" spans="1:9" ht="14.25" x14ac:dyDescent="0.2">
      <c r="A33" s="12" t="s">
        <v>1115</v>
      </c>
      <c r="B33" s="8">
        <v>1</v>
      </c>
      <c r="C33" s="8">
        <v>1.5069999999999999</v>
      </c>
      <c r="D33" s="8">
        <v>-0.50739999999999996</v>
      </c>
      <c r="E33" s="8">
        <v>0.1293</v>
      </c>
      <c r="F33" s="8">
        <v>6</v>
      </c>
      <c r="G33" s="8">
        <v>6</v>
      </c>
      <c r="H33" s="8">
        <v>5.548</v>
      </c>
      <c r="I33" s="8">
        <v>20</v>
      </c>
    </row>
    <row r="34" spans="1:9" ht="14.25" x14ac:dyDescent="0.2">
      <c r="A34" s="12" t="s">
        <v>1116</v>
      </c>
      <c r="B34" s="8">
        <v>0.73019999999999996</v>
      </c>
      <c r="C34" s="8">
        <v>1.948</v>
      </c>
      <c r="D34" s="8">
        <v>-1.2170000000000001</v>
      </c>
      <c r="E34" s="8">
        <v>0.1293</v>
      </c>
      <c r="F34" s="8">
        <v>6</v>
      </c>
      <c r="G34" s="8">
        <v>6</v>
      </c>
      <c r="H34" s="8">
        <v>13.31</v>
      </c>
      <c r="I34" s="8">
        <v>20</v>
      </c>
    </row>
    <row r="35" spans="1:9" ht="14.25" x14ac:dyDescent="0.2">
      <c r="A35" s="12" t="s">
        <v>1117</v>
      </c>
      <c r="B35" s="8">
        <v>0.73019999999999996</v>
      </c>
      <c r="C35" s="8">
        <v>1.5069999999999999</v>
      </c>
      <c r="D35" s="8">
        <v>-0.7772</v>
      </c>
      <c r="E35" s="8">
        <v>0.1293</v>
      </c>
      <c r="F35" s="8">
        <v>6</v>
      </c>
      <c r="G35" s="8">
        <v>6</v>
      </c>
      <c r="H35" s="8">
        <v>8.4979999999999993</v>
      </c>
      <c r="I35" s="8">
        <v>20</v>
      </c>
    </row>
    <row r="36" spans="1:9" ht="14.25" x14ac:dyDescent="0.2">
      <c r="A36" s="12" t="s">
        <v>1118</v>
      </c>
      <c r="B36" s="8">
        <v>1.948</v>
      </c>
      <c r="C36" s="8">
        <v>1.5069999999999999</v>
      </c>
      <c r="D36" s="8">
        <v>0.44009999999999999</v>
      </c>
      <c r="E36" s="8">
        <v>0.1293</v>
      </c>
      <c r="F36" s="8">
        <v>6</v>
      </c>
      <c r="G36" s="8">
        <v>6</v>
      </c>
      <c r="H36" s="8">
        <v>4.8120000000000003</v>
      </c>
      <c r="I36" s="8">
        <v>20</v>
      </c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  <row r="38" spans="1:9" ht="14.25" x14ac:dyDescent="0.2">
      <c r="A38" s="12"/>
      <c r="B38" s="8"/>
      <c r="C38" s="8"/>
      <c r="D38" s="8"/>
      <c r="E38" s="8"/>
      <c r="F38" s="8"/>
      <c r="G38" s="8"/>
      <c r="H38" s="8"/>
      <c r="I38" s="8"/>
    </row>
    <row r="39" spans="1:9" ht="14.25" x14ac:dyDescent="0.2">
      <c r="A39" s="12"/>
      <c r="B39" s="8"/>
      <c r="C39" s="8"/>
      <c r="D39" s="8"/>
      <c r="E39" s="8"/>
      <c r="F39" s="8"/>
      <c r="G39" s="8"/>
      <c r="H39" s="8"/>
      <c r="I39" s="8"/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6"/>
  <sheetViews>
    <sheetView workbookViewId="0">
      <selection activeCell="K41" sqref="K41"/>
    </sheetView>
  </sheetViews>
  <sheetFormatPr defaultRowHeight="13.5" x14ac:dyDescent="0.15"/>
  <cols>
    <col min="1" max="1" width="22.25" customWidth="1"/>
    <col min="2" max="10" width="11.375" customWidth="1"/>
  </cols>
  <sheetData>
    <row r="1" spans="1:33" ht="18.75" x14ac:dyDescent="0.3">
      <c r="A1" s="44" t="s">
        <v>657</v>
      </c>
    </row>
    <row r="2" spans="1:33" s="18" customFormat="1" ht="15" x14ac:dyDescent="0.25">
      <c r="A2" s="17"/>
      <c r="B2" s="50">
        <v>1</v>
      </c>
      <c r="C2" s="50">
        <v>2</v>
      </c>
      <c r="D2" s="50">
        <v>3</v>
      </c>
      <c r="E2" s="50">
        <v>1</v>
      </c>
      <c r="F2" s="50">
        <v>2</v>
      </c>
      <c r="G2" s="50">
        <v>3</v>
      </c>
      <c r="H2" s="50">
        <v>1</v>
      </c>
      <c r="I2" s="50">
        <v>2</v>
      </c>
      <c r="J2" s="50">
        <v>3</v>
      </c>
    </row>
    <row r="3" spans="1:33" s="18" customFormat="1" ht="14.25" x14ac:dyDescent="0.2">
      <c r="A3" s="17"/>
      <c r="B3" s="68" t="s">
        <v>50</v>
      </c>
      <c r="C3" s="68"/>
      <c r="D3" s="69"/>
      <c r="E3" s="68" t="s">
        <v>51</v>
      </c>
      <c r="F3" s="68"/>
      <c r="G3" s="69"/>
      <c r="H3" s="68" t="s">
        <v>52</v>
      </c>
      <c r="I3" s="68"/>
      <c r="J3" s="69"/>
    </row>
    <row r="4" spans="1:33" s="21" customFormat="1" ht="17.25" customHeight="1" x14ac:dyDescent="0.2">
      <c r="A4" s="19"/>
      <c r="B4" s="20" t="s">
        <v>53</v>
      </c>
      <c r="C4" s="20" t="s">
        <v>54</v>
      </c>
      <c r="D4" s="20" t="s">
        <v>55</v>
      </c>
      <c r="E4" s="20" t="s">
        <v>53</v>
      </c>
      <c r="F4" s="20" t="s">
        <v>54</v>
      </c>
      <c r="G4" s="20" t="s">
        <v>55</v>
      </c>
      <c r="H4" s="20" t="s">
        <v>53</v>
      </c>
      <c r="I4" s="20" t="s">
        <v>54</v>
      </c>
      <c r="J4" s="20" t="s">
        <v>55</v>
      </c>
    </row>
    <row r="5" spans="1:33" ht="14.25" x14ac:dyDescent="0.2">
      <c r="A5" s="27">
        <v>1</v>
      </c>
      <c r="B5" s="9">
        <v>1.190083</v>
      </c>
      <c r="C5" s="9">
        <v>1.664914</v>
      </c>
      <c r="D5" s="9">
        <v>1.28024</v>
      </c>
      <c r="E5" s="9">
        <v>0.93764099999999995</v>
      </c>
      <c r="F5" s="9">
        <v>1.7580769999999999</v>
      </c>
      <c r="G5" s="9">
        <v>1.370398</v>
      </c>
      <c r="H5" s="9">
        <v>1.4365140000000001</v>
      </c>
      <c r="I5" s="9">
        <v>2.7618330000000002</v>
      </c>
      <c r="J5" s="9">
        <v>1.7670920000000001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33" ht="14.25" x14ac:dyDescent="0.2">
      <c r="A6" s="27">
        <v>2</v>
      </c>
      <c r="B6" s="9">
        <v>1.0758829999999999</v>
      </c>
      <c r="C6" s="9">
        <v>1.4004509999999999</v>
      </c>
      <c r="D6" s="9">
        <v>1.151014</v>
      </c>
      <c r="E6" s="9">
        <v>1.1480090000000001</v>
      </c>
      <c r="F6" s="9">
        <v>1.577761</v>
      </c>
      <c r="G6" s="9">
        <v>1.403456</v>
      </c>
      <c r="H6" s="9">
        <v>1.4154770000000001</v>
      </c>
      <c r="I6" s="9">
        <v>2.1788129999999999</v>
      </c>
      <c r="J6" s="9">
        <v>1.7460560000000001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33" ht="14.25" x14ac:dyDescent="0.2">
      <c r="A7" s="27">
        <v>3</v>
      </c>
      <c r="B7" s="9">
        <v>1.3463560000000001</v>
      </c>
      <c r="C7" s="9">
        <v>1.643877</v>
      </c>
      <c r="D7" s="9">
        <v>1.3523670000000001</v>
      </c>
      <c r="E7" s="9">
        <v>1.163035</v>
      </c>
      <c r="F7" s="9">
        <v>1.691961</v>
      </c>
      <c r="G7" s="9">
        <v>1.3042819999999999</v>
      </c>
      <c r="H7" s="9">
        <v>1.397446</v>
      </c>
      <c r="I7" s="9">
        <v>3.023291</v>
      </c>
      <c r="J7" s="9">
        <v>1.9263710000000001</v>
      </c>
      <c r="K7" s="8"/>
      <c r="L7" s="8"/>
      <c r="M7" s="8"/>
      <c r="N7" s="8"/>
      <c r="O7" s="1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4.25" x14ac:dyDescent="0.2">
      <c r="A8" s="27">
        <v>4</v>
      </c>
      <c r="B8" s="9">
        <v>1.1780619999999999</v>
      </c>
      <c r="C8" s="9">
        <v>1.625845</v>
      </c>
      <c r="D8" s="9">
        <v>1.2952669999999999</v>
      </c>
      <c r="E8" s="9">
        <v>1.0157780000000001</v>
      </c>
      <c r="F8" s="9">
        <v>1.6619079999999999</v>
      </c>
      <c r="G8" s="9">
        <v>1.4996240000000001</v>
      </c>
      <c r="H8" s="9">
        <v>1.403456</v>
      </c>
      <c r="I8" s="9">
        <v>3.1134490000000001</v>
      </c>
      <c r="J8" s="9">
        <v>2.0796389999999998</v>
      </c>
      <c r="K8" s="8"/>
      <c r="L8" s="8"/>
      <c r="M8" s="8"/>
      <c r="N8" s="8"/>
      <c r="O8" s="1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4.25" x14ac:dyDescent="0.2">
      <c r="A9" s="27">
        <v>5</v>
      </c>
      <c r="B9" s="9">
        <v>1.041588</v>
      </c>
      <c r="C9" s="9">
        <v>1.7712669999999999</v>
      </c>
      <c r="D9" s="9">
        <v>1.1209830000000001</v>
      </c>
      <c r="E9" s="9">
        <v>1.0170129999999999</v>
      </c>
      <c r="F9" s="9">
        <v>2.2570890000000001</v>
      </c>
      <c r="G9" s="9">
        <v>1.183365</v>
      </c>
      <c r="H9" s="9">
        <v>1.275992</v>
      </c>
      <c r="I9" s="9">
        <v>2.6710780000000001</v>
      </c>
      <c r="J9" s="9">
        <v>1.6257090000000001</v>
      </c>
      <c r="K9" s="8"/>
      <c r="L9" s="8"/>
      <c r="M9" s="8"/>
      <c r="N9" s="8"/>
      <c r="O9" s="1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4.25" x14ac:dyDescent="0.2">
      <c r="A10" s="27">
        <v>6</v>
      </c>
      <c r="B10" s="9">
        <v>0.93383700000000003</v>
      </c>
      <c r="C10" s="9">
        <v>1.652174</v>
      </c>
      <c r="D10" s="9">
        <v>1.009452</v>
      </c>
      <c r="E10" s="9">
        <v>1.011342</v>
      </c>
      <c r="F10" s="9">
        <v>2.4555769999999999</v>
      </c>
      <c r="G10" s="9">
        <v>1.2117199999999999</v>
      </c>
      <c r="H10" s="9">
        <v>1.470699</v>
      </c>
      <c r="I10" s="9">
        <v>2.8506619999999998</v>
      </c>
      <c r="J10" s="9">
        <v>1.8960300000000001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33" ht="14.25" x14ac:dyDescent="0.2">
      <c r="A11" s="27">
        <v>7</v>
      </c>
      <c r="B11" s="9">
        <v>1.072927</v>
      </c>
      <c r="C11" s="9">
        <v>1.5344660000000001</v>
      </c>
      <c r="D11" s="9">
        <v>1.326673</v>
      </c>
      <c r="E11" s="9">
        <v>1.112887</v>
      </c>
      <c r="F11" s="9">
        <v>1.808192</v>
      </c>
      <c r="G11" s="9">
        <v>1.324675</v>
      </c>
      <c r="H11" s="9">
        <v>1.3386610000000001</v>
      </c>
      <c r="I11" s="9">
        <v>2.3616380000000001</v>
      </c>
      <c r="J11" s="9">
        <v>1.5824180000000001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33" ht="14.25" x14ac:dyDescent="0.2">
      <c r="A12" s="27">
        <v>8</v>
      </c>
      <c r="B12" s="9">
        <v>0.96303700000000003</v>
      </c>
      <c r="C12" s="9">
        <v>1.506494</v>
      </c>
      <c r="D12" s="9">
        <v>1.1248750000000001</v>
      </c>
      <c r="E12" s="9">
        <v>1.112887</v>
      </c>
      <c r="F12" s="9">
        <v>1.7022980000000001</v>
      </c>
      <c r="G12" s="9">
        <v>1.3126869999999999</v>
      </c>
      <c r="H12" s="9">
        <v>1.6063940000000001</v>
      </c>
      <c r="I12" s="9">
        <v>2.191808</v>
      </c>
      <c r="J12" s="9">
        <v>1.7022980000000001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33" ht="14.25" x14ac:dyDescent="0.2">
      <c r="A13" s="27">
        <v>9</v>
      </c>
      <c r="B13" s="9">
        <v>1.1068929999999999</v>
      </c>
      <c r="C13" s="9">
        <v>1.5664340000000001</v>
      </c>
      <c r="D13" s="9">
        <v>1.2907090000000001</v>
      </c>
      <c r="E13" s="9">
        <v>1.1148849999999999</v>
      </c>
      <c r="F13" s="9">
        <v>1.7342660000000001</v>
      </c>
      <c r="G13" s="9">
        <v>1.4325669999999999</v>
      </c>
      <c r="H13" s="9">
        <v>1.2927070000000001</v>
      </c>
      <c r="I13" s="9">
        <v>2.415584</v>
      </c>
      <c r="J13" s="9">
        <v>2.0379619999999998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33" ht="14.25" x14ac:dyDescent="0.2">
      <c r="A14" s="27">
        <v>10</v>
      </c>
      <c r="B14" s="9">
        <v>0.99100900000000003</v>
      </c>
      <c r="C14" s="9">
        <v>1.414585</v>
      </c>
      <c r="D14" s="9">
        <v>1.1548449999999999</v>
      </c>
      <c r="E14" s="9">
        <v>1.2267729999999999</v>
      </c>
      <c r="F14" s="9">
        <v>1.674326</v>
      </c>
      <c r="G14" s="9">
        <v>1.3926069999999999</v>
      </c>
      <c r="H14" s="9">
        <v>1.4265730000000001</v>
      </c>
      <c r="I14" s="9">
        <v>2.563437</v>
      </c>
      <c r="J14" s="9">
        <v>2.0539459999999998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33" ht="15.75" x14ac:dyDescent="0.25">
      <c r="A15" s="6"/>
      <c r="G15" s="3"/>
      <c r="J15" s="3"/>
      <c r="K15" s="8"/>
      <c r="L15" s="8"/>
      <c r="M15" s="8"/>
      <c r="N15" s="8"/>
    </row>
    <row r="16" spans="1:33" ht="15.75" x14ac:dyDescent="0.25">
      <c r="A16" s="7" t="s">
        <v>0</v>
      </c>
      <c r="B16" s="27">
        <f>COUNT(B5:B15)</f>
        <v>10</v>
      </c>
      <c r="C16" s="27">
        <f t="shared" ref="C16:I16" si="0">COUNT(C5:C15)</f>
        <v>10</v>
      </c>
      <c r="D16" s="27">
        <f t="shared" si="0"/>
        <v>10</v>
      </c>
      <c r="E16" s="27">
        <f t="shared" si="0"/>
        <v>10</v>
      </c>
      <c r="F16" s="27">
        <f t="shared" si="0"/>
        <v>10</v>
      </c>
      <c r="G16" s="27">
        <f t="shared" si="0"/>
        <v>10</v>
      </c>
      <c r="H16" s="27">
        <f t="shared" si="0"/>
        <v>10</v>
      </c>
      <c r="I16" s="27">
        <f t="shared" si="0"/>
        <v>10</v>
      </c>
      <c r="J16" s="27">
        <f>COUNT(J5:J15)</f>
        <v>10</v>
      </c>
      <c r="K16" s="8"/>
      <c r="L16" s="8"/>
      <c r="M16" s="8"/>
      <c r="N16" s="8"/>
    </row>
    <row r="17" spans="1:39" ht="15.75" x14ac:dyDescent="0.25">
      <c r="A17" s="7" t="s">
        <v>1</v>
      </c>
      <c r="B17" s="47">
        <f>AVERAGE(B5:B15)</f>
        <v>1.0899674999999998</v>
      </c>
      <c r="C17" s="47">
        <f t="shared" ref="C17:J17" si="1">AVERAGE(C5:C15)</f>
        <v>1.5780507000000001</v>
      </c>
      <c r="D17" s="47">
        <f t="shared" si="1"/>
        <v>1.2106424999999998</v>
      </c>
      <c r="E17" s="47">
        <f t="shared" si="1"/>
        <v>1.0860249999999998</v>
      </c>
      <c r="F17" s="47">
        <f t="shared" si="1"/>
        <v>1.8321455000000004</v>
      </c>
      <c r="G17" s="47">
        <f t="shared" si="1"/>
        <v>1.3435381</v>
      </c>
      <c r="H17" s="47">
        <f t="shared" si="1"/>
        <v>1.4063919</v>
      </c>
      <c r="I17" s="47">
        <f t="shared" si="1"/>
        <v>2.6131593</v>
      </c>
      <c r="J17" s="47">
        <f t="shared" si="1"/>
        <v>1.8417521000000001</v>
      </c>
      <c r="K17" s="8"/>
      <c r="L17" s="8"/>
      <c r="M17" s="8"/>
      <c r="N17" s="8"/>
      <c r="P17" s="8"/>
      <c r="Q17" s="8"/>
      <c r="R17" s="8"/>
      <c r="T17" s="8"/>
      <c r="U17" s="8"/>
      <c r="V17" s="8"/>
      <c r="X17" s="8"/>
      <c r="Y17" s="8"/>
      <c r="Z17" s="8"/>
    </row>
    <row r="18" spans="1:39" ht="15.75" x14ac:dyDescent="0.25">
      <c r="A18" s="7" t="s">
        <v>2</v>
      </c>
      <c r="B18" s="47">
        <f t="shared" ref="B18:J18" si="2">B19/SQRT(B16)</f>
        <v>3.9003630477246559E-2</v>
      </c>
      <c r="C18" s="47">
        <f t="shared" si="2"/>
        <v>3.687924071044426E-2</v>
      </c>
      <c r="D18" s="47">
        <f t="shared" si="2"/>
        <v>3.5669174298841165E-2</v>
      </c>
      <c r="E18" s="47">
        <f t="shared" si="2"/>
        <v>2.7719076593165536E-2</v>
      </c>
      <c r="F18" s="47">
        <f t="shared" si="2"/>
        <v>9.0676192200751293E-2</v>
      </c>
      <c r="G18" s="47">
        <f t="shared" si="2"/>
        <v>3.0711633858071154E-2</v>
      </c>
      <c r="H18" s="47">
        <f t="shared" si="2"/>
        <v>2.9839927338476471E-2</v>
      </c>
      <c r="I18" s="47">
        <f t="shared" si="2"/>
        <v>0.10388715403616741</v>
      </c>
      <c r="J18" s="47">
        <f t="shared" si="2"/>
        <v>5.7574041072431206E-2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39" ht="15.75" x14ac:dyDescent="0.25">
      <c r="A19" s="7" t="s">
        <v>3</v>
      </c>
      <c r="B19" s="47">
        <f>STDEV(B5:B15)</f>
        <v>0.12334030932365934</v>
      </c>
      <c r="C19" s="47">
        <f t="shared" ref="C19:J19" si="3">STDEV(C5:C15)</f>
        <v>0.11662239902261011</v>
      </c>
      <c r="D19" s="47">
        <f t="shared" si="3"/>
        <v>0.11279583304187754</v>
      </c>
      <c r="E19" s="47">
        <f t="shared" si="3"/>
        <v>8.7655416671063607E-2</v>
      </c>
      <c r="F19" s="47">
        <f t="shared" si="3"/>
        <v>0.28674329690557004</v>
      </c>
      <c r="G19" s="47">
        <f t="shared" si="3"/>
        <v>9.711871365664923E-2</v>
      </c>
      <c r="H19" s="47">
        <f t="shared" si="3"/>
        <v>9.4362135603511837E-2</v>
      </c>
      <c r="I19" s="47">
        <f t="shared" si="3"/>
        <v>0.32852002638704353</v>
      </c>
      <c r="J19" s="47">
        <f t="shared" si="3"/>
        <v>0.18206510388896593</v>
      </c>
      <c r="M19" s="8"/>
      <c r="N19" s="8"/>
      <c r="P19" s="8"/>
      <c r="Q19" s="8"/>
      <c r="R19" s="8"/>
      <c r="T19" s="8"/>
      <c r="U19" s="8"/>
      <c r="V19" s="8"/>
      <c r="X19" s="8"/>
      <c r="Y19" s="8"/>
      <c r="Z19" s="8"/>
    </row>
    <row r="20" spans="1:39" ht="14.25" x14ac:dyDescent="0.2">
      <c r="M20" s="8"/>
      <c r="N20" s="8"/>
      <c r="P20" s="8"/>
      <c r="Q20" s="8"/>
      <c r="R20" s="8"/>
      <c r="T20" s="8"/>
      <c r="U20" s="8"/>
      <c r="V20" s="8"/>
      <c r="X20" s="8"/>
      <c r="Y20" s="8"/>
      <c r="Z20" s="8"/>
    </row>
    <row r="21" spans="1:39" ht="14.25" x14ac:dyDescent="0.2">
      <c r="M21" s="8"/>
      <c r="N21" s="8"/>
      <c r="P21" s="8"/>
      <c r="Q21" s="8"/>
      <c r="R21" s="8"/>
      <c r="T21" s="8"/>
      <c r="U21" s="8"/>
      <c r="V21" s="8"/>
    </row>
    <row r="22" spans="1:39" ht="15.75" x14ac:dyDescent="0.25">
      <c r="A22" s="11" t="s">
        <v>7</v>
      </c>
      <c r="M22" s="8"/>
      <c r="N22" s="8"/>
      <c r="P22" s="8"/>
      <c r="Q22" s="8"/>
      <c r="R22" s="8"/>
      <c r="T22" s="8"/>
      <c r="U22" s="8"/>
      <c r="V22" s="8"/>
    </row>
    <row r="23" spans="1:39" ht="14.25" x14ac:dyDescent="0.2">
      <c r="A23" s="12" t="s">
        <v>56</v>
      </c>
      <c r="B23" s="8"/>
      <c r="C23" s="8"/>
      <c r="D23" s="8"/>
      <c r="E23" s="8"/>
      <c r="F23" s="8"/>
      <c r="G23" s="8"/>
      <c r="H23" s="8"/>
      <c r="I23" s="8"/>
      <c r="J23" s="8"/>
    </row>
    <row r="24" spans="1:39" ht="14.25" x14ac:dyDescent="0.2">
      <c r="A24" s="12" t="s">
        <v>926</v>
      </c>
      <c r="B24" s="8" t="s">
        <v>15</v>
      </c>
      <c r="C24" s="8" t="s">
        <v>873</v>
      </c>
      <c r="D24" s="8" t="s">
        <v>17</v>
      </c>
      <c r="E24" s="8" t="s">
        <v>18</v>
      </c>
      <c r="F24" s="8" t="s">
        <v>874</v>
      </c>
      <c r="G24" s="8"/>
      <c r="H24" s="8"/>
      <c r="I24" s="8"/>
      <c r="J24" s="8"/>
    </row>
    <row r="25" spans="1:39" ht="14.25" x14ac:dyDescent="0.2">
      <c r="A25" s="12" t="s">
        <v>897</v>
      </c>
      <c r="B25" s="8">
        <v>-0.4879</v>
      </c>
      <c r="C25" s="8" t="s">
        <v>1119</v>
      </c>
      <c r="D25" s="8" t="s">
        <v>12</v>
      </c>
      <c r="E25" s="8" t="s">
        <v>24</v>
      </c>
      <c r="F25" s="8" t="s">
        <v>891</v>
      </c>
      <c r="G25" s="8" t="s">
        <v>927</v>
      </c>
      <c r="H25" s="8"/>
      <c r="I25" s="8"/>
      <c r="J25" s="8"/>
    </row>
    <row r="26" spans="1:39" ht="14.25" x14ac:dyDescent="0.2">
      <c r="A26" s="12" t="s">
        <v>898</v>
      </c>
      <c r="B26" s="8">
        <v>-0.1206</v>
      </c>
      <c r="C26" s="8" t="s">
        <v>1120</v>
      </c>
      <c r="D26" s="8" t="s">
        <v>9</v>
      </c>
      <c r="E26" s="8" t="s">
        <v>10</v>
      </c>
      <c r="F26" s="8">
        <v>7.4099999999999999E-2</v>
      </c>
      <c r="G26" s="8" t="s">
        <v>929</v>
      </c>
      <c r="H26" s="8"/>
      <c r="I26" s="1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14.25" x14ac:dyDescent="0.2">
      <c r="A27" s="12" t="s">
        <v>899</v>
      </c>
      <c r="B27" s="8">
        <v>0.36730000000000002</v>
      </c>
      <c r="C27" s="8" t="s">
        <v>1121</v>
      </c>
      <c r="D27" s="8" t="s">
        <v>12</v>
      </c>
      <c r="E27" s="8" t="s">
        <v>24</v>
      </c>
      <c r="F27" s="8" t="s">
        <v>891</v>
      </c>
      <c r="G27" s="8" t="s">
        <v>931</v>
      </c>
      <c r="H27" s="8"/>
      <c r="I27" s="1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14.25" x14ac:dyDescent="0.2">
      <c r="A28" s="12"/>
      <c r="B28" s="8"/>
      <c r="C28" s="8"/>
      <c r="D28" s="8"/>
      <c r="E28" s="8"/>
      <c r="F28" s="8"/>
      <c r="G28" s="8"/>
      <c r="H28" s="8"/>
      <c r="I28" s="1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 ht="14.25" x14ac:dyDescent="0.2">
      <c r="A29" s="12" t="s">
        <v>882</v>
      </c>
      <c r="B29" s="8" t="s">
        <v>883</v>
      </c>
      <c r="C29" s="8" t="s">
        <v>884</v>
      </c>
      <c r="D29" s="8" t="s">
        <v>15</v>
      </c>
      <c r="E29" s="8" t="s">
        <v>885</v>
      </c>
      <c r="F29" s="8" t="s">
        <v>886</v>
      </c>
      <c r="G29" s="8" t="s">
        <v>887</v>
      </c>
      <c r="H29" s="8" t="s">
        <v>888</v>
      </c>
      <c r="I29" s="8" t="s">
        <v>889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14.25" x14ac:dyDescent="0.2">
      <c r="A30" s="12" t="s">
        <v>897</v>
      </c>
      <c r="B30" s="8">
        <v>1.0900000000000001</v>
      </c>
      <c r="C30" s="8">
        <v>1.5780000000000001</v>
      </c>
      <c r="D30" s="8">
        <v>-0.4879</v>
      </c>
      <c r="E30" s="8">
        <v>5.2609999999999997E-2</v>
      </c>
      <c r="F30" s="8">
        <v>10</v>
      </c>
      <c r="G30" s="8">
        <v>10</v>
      </c>
      <c r="H30" s="8">
        <v>13.11</v>
      </c>
      <c r="I30" s="8">
        <v>27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14.25" x14ac:dyDescent="0.2">
      <c r="A31" s="12" t="s">
        <v>898</v>
      </c>
      <c r="B31" s="8">
        <v>1.0900000000000001</v>
      </c>
      <c r="C31" s="8">
        <v>1.2110000000000001</v>
      </c>
      <c r="D31" s="8">
        <v>-0.1206</v>
      </c>
      <c r="E31" s="8">
        <v>5.2609999999999997E-2</v>
      </c>
      <c r="F31" s="8">
        <v>10</v>
      </c>
      <c r="G31" s="8">
        <v>10</v>
      </c>
      <c r="H31" s="8">
        <v>3.242</v>
      </c>
      <c r="I31" s="8">
        <v>27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14.25" x14ac:dyDescent="0.2">
      <c r="A32" s="12" t="s">
        <v>899</v>
      </c>
      <c r="B32" s="8">
        <v>1.5780000000000001</v>
      </c>
      <c r="C32" s="8">
        <v>1.2110000000000001</v>
      </c>
      <c r="D32" s="8">
        <v>0.36730000000000002</v>
      </c>
      <c r="E32" s="8">
        <v>5.2609999999999997E-2</v>
      </c>
      <c r="F32" s="8">
        <v>10</v>
      </c>
      <c r="G32" s="8">
        <v>10</v>
      </c>
      <c r="H32" s="8">
        <v>9.8729999999999993</v>
      </c>
      <c r="I32" s="8">
        <v>27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 ht="14.25" x14ac:dyDescent="0.2">
      <c r="A33" s="12"/>
      <c r="B33" s="8"/>
      <c r="C33" s="8"/>
      <c r="D33" s="8"/>
      <c r="E33" s="8"/>
      <c r="F33" s="8"/>
      <c r="G33" s="8"/>
      <c r="H33" s="8"/>
      <c r="I33" s="12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14.25" x14ac:dyDescent="0.2">
      <c r="A34" s="12"/>
      <c r="B34" s="8"/>
      <c r="C34" s="8"/>
      <c r="D34" s="8"/>
      <c r="E34" s="8"/>
      <c r="F34" s="8"/>
      <c r="G34" s="8"/>
      <c r="H34" s="8"/>
      <c r="I34" s="12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14.25" x14ac:dyDescent="0.2">
      <c r="A35" s="12" t="s">
        <v>60</v>
      </c>
      <c r="B35" s="8"/>
      <c r="C35" s="8"/>
      <c r="D35" s="8"/>
      <c r="E35" s="8"/>
    </row>
    <row r="36" spans="1:39" ht="14.25" x14ac:dyDescent="0.2">
      <c r="A36" s="12" t="s">
        <v>926</v>
      </c>
      <c r="B36" s="8" t="s">
        <v>15</v>
      </c>
      <c r="C36" s="8" t="s">
        <v>873</v>
      </c>
      <c r="D36" s="8" t="s">
        <v>17</v>
      </c>
      <c r="E36" s="8" t="s">
        <v>18</v>
      </c>
      <c r="F36" s="8" t="s">
        <v>874</v>
      </c>
      <c r="G36" s="8"/>
      <c r="H36" s="8"/>
      <c r="I36" s="8"/>
    </row>
    <row r="37" spans="1:39" ht="14.25" x14ac:dyDescent="0.2">
      <c r="A37" s="12" t="s">
        <v>897</v>
      </c>
      <c r="B37" s="8">
        <v>-0.746</v>
      </c>
      <c r="C37" s="8" t="s">
        <v>1122</v>
      </c>
      <c r="D37" s="8" t="s">
        <v>12</v>
      </c>
      <c r="E37" s="8" t="s">
        <v>24</v>
      </c>
      <c r="F37" s="8" t="s">
        <v>891</v>
      </c>
      <c r="G37" s="8" t="s">
        <v>927</v>
      </c>
      <c r="H37" s="8"/>
      <c r="I37" s="8"/>
    </row>
    <row r="38" spans="1:39" ht="14.25" x14ac:dyDescent="0.2">
      <c r="A38" s="12" t="s">
        <v>898</v>
      </c>
      <c r="B38" s="8">
        <v>-0.25750000000000001</v>
      </c>
      <c r="C38" s="8" t="s">
        <v>1123</v>
      </c>
      <c r="D38" s="8" t="s">
        <v>12</v>
      </c>
      <c r="E38" s="8" t="s">
        <v>13</v>
      </c>
      <c r="F38" s="8">
        <v>1.04E-2</v>
      </c>
      <c r="G38" s="8" t="s">
        <v>929</v>
      </c>
      <c r="H38" s="8"/>
      <c r="I38" s="8"/>
    </row>
    <row r="39" spans="1:39" ht="14.25" x14ac:dyDescent="0.2">
      <c r="A39" s="12" t="s">
        <v>899</v>
      </c>
      <c r="B39" s="8">
        <v>0.48849999999999999</v>
      </c>
      <c r="C39" s="8" t="s">
        <v>1124</v>
      </c>
      <c r="D39" s="8" t="s">
        <v>12</v>
      </c>
      <c r="E39" s="8" t="s">
        <v>24</v>
      </c>
      <c r="F39" s="8" t="s">
        <v>891</v>
      </c>
      <c r="G39" s="8" t="s">
        <v>931</v>
      </c>
      <c r="H39" s="8"/>
      <c r="I39" s="8"/>
    </row>
    <row r="40" spans="1:39" ht="14.25" x14ac:dyDescent="0.2">
      <c r="A40" s="12"/>
      <c r="B40" s="8"/>
      <c r="C40" s="8"/>
      <c r="D40" s="8"/>
      <c r="E40" s="8"/>
      <c r="F40" s="8"/>
      <c r="G40" s="8"/>
      <c r="H40" s="8"/>
      <c r="I40" s="8"/>
    </row>
    <row r="41" spans="1:39" ht="14.25" x14ac:dyDescent="0.2">
      <c r="A41" s="12" t="s">
        <v>882</v>
      </c>
      <c r="B41" s="8" t="s">
        <v>883</v>
      </c>
      <c r="C41" s="8" t="s">
        <v>884</v>
      </c>
      <c r="D41" s="8" t="s">
        <v>15</v>
      </c>
      <c r="E41" s="8" t="s">
        <v>885</v>
      </c>
      <c r="F41" s="8" t="s">
        <v>886</v>
      </c>
      <c r="G41" s="8" t="s">
        <v>887</v>
      </c>
      <c r="H41" s="8" t="s">
        <v>888</v>
      </c>
      <c r="I41" s="8" t="s">
        <v>889</v>
      </c>
    </row>
    <row r="42" spans="1:39" ht="14.25" x14ac:dyDescent="0.2">
      <c r="A42" s="12" t="s">
        <v>897</v>
      </c>
      <c r="B42" s="8">
        <v>1.0860000000000001</v>
      </c>
      <c r="C42" s="8">
        <v>1.8320000000000001</v>
      </c>
      <c r="D42" s="8">
        <v>-0.746</v>
      </c>
      <c r="E42" s="8">
        <v>8.1409999999999996E-2</v>
      </c>
      <c r="F42" s="8">
        <v>10</v>
      </c>
      <c r="G42" s="8">
        <v>10</v>
      </c>
      <c r="H42" s="8">
        <v>12.96</v>
      </c>
      <c r="I42" s="8">
        <v>27</v>
      </c>
    </row>
    <row r="43" spans="1:39" ht="14.25" x14ac:dyDescent="0.2">
      <c r="A43" s="12" t="s">
        <v>898</v>
      </c>
      <c r="B43" s="8">
        <v>1.0860000000000001</v>
      </c>
      <c r="C43" s="8">
        <v>1.3440000000000001</v>
      </c>
      <c r="D43" s="8">
        <v>-0.25750000000000001</v>
      </c>
      <c r="E43" s="8">
        <v>8.1409999999999996E-2</v>
      </c>
      <c r="F43" s="8">
        <v>10</v>
      </c>
      <c r="G43" s="8">
        <v>10</v>
      </c>
      <c r="H43" s="8">
        <v>4.4729999999999999</v>
      </c>
      <c r="I43" s="8">
        <v>27</v>
      </c>
      <c r="J43" s="12"/>
      <c r="K43" s="12"/>
    </row>
    <row r="44" spans="1:39" ht="14.25" x14ac:dyDescent="0.2">
      <c r="A44" s="12" t="s">
        <v>899</v>
      </c>
      <c r="B44" s="8">
        <v>1.8320000000000001</v>
      </c>
      <c r="C44" s="8">
        <v>1.3440000000000001</v>
      </c>
      <c r="D44" s="8">
        <v>0.48849999999999999</v>
      </c>
      <c r="E44" s="8">
        <v>8.1409999999999996E-2</v>
      </c>
      <c r="F44" s="8">
        <v>10</v>
      </c>
      <c r="G44" s="8">
        <v>10</v>
      </c>
      <c r="H44" s="8">
        <v>8.4860000000000007</v>
      </c>
      <c r="I44" s="8">
        <v>27</v>
      </c>
      <c r="J44" s="8"/>
      <c r="K44" s="8"/>
      <c r="M44" s="8"/>
      <c r="N44" s="8"/>
      <c r="O44" s="8"/>
      <c r="Q44" s="8"/>
      <c r="R44" s="8"/>
      <c r="S44" s="8"/>
    </row>
    <row r="45" spans="1:39" ht="14.25" x14ac:dyDescent="0.2">
      <c r="I45" s="8"/>
      <c r="J45" s="8"/>
      <c r="K45" s="8"/>
      <c r="M45" s="8"/>
      <c r="N45" s="8"/>
      <c r="O45" s="8"/>
      <c r="Q45" s="8"/>
      <c r="R45" s="8"/>
      <c r="S45" s="8"/>
    </row>
    <row r="46" spans="1:39" ht="14.25" x14ac:dyDescent="0.2">
      <c r="A46" s="12" t="s">
        <v>61</v>
      </c>
      <c r="B46" s="8"/>
      <c r="C46" s="8"/>
      <c r="D46" s="8"/>
      <c r="E46" s="8"/>
      <c r="I46" s="8"/>
      <c r="J46" s="8"/>
      <c r="K46" s="8"/>
      <c r="M46" s="8"/>
      <c r="N46" s="8"/>
      <c r="O46" s="8"/>
      <c r="Q46" s="8"/>
      <c r="R46" s="8"/>
      <c r="S46" s="8"/>
    </row>
    <row r="47" spans="1:39" ht="14.25" x14ac:dyDescent="0.2">
      <c r="A47" s="12" t="s">
        <v>926</v>
      </c>
      <c r="B47" s="8" t="s">
        <v>15</v>
      </c>
      <c r="C47" s="8" t="s">
        <v>873</v>
      </c>
      <c r="D47" s="8" t="s">
        <v>17</v>
      </c>
      <c r="E47" s="8" t="s">
        <v>18</v>
      </c>
      <c r="F47" s="8" t="s">
        <v>874</v>
      </c>
      <c r="G47" s="8"/>
      <c r="H47" s="8"/>
      <c r="I47" s="8"/>
      <c r="J47" s="8"/>
      <c r="K47" s="8"/>
      <c r="M47" s="8"/>
      <c r="N47" s="8"/>
      <c r="O47" s="8"/>
      <c r="Q47" s="8"/>
      <c r="R47" s="8"/>
      <c r="S47" s="8"/>
    </row>
    <row r="48" spans="1:39" ht="14.25" x14ac:dyDescent="0.2">
      <c r="A48" s="12" t="s">
        <v>897</v>
      </c>
      <c r="B48" s="8">
        <v>-1.2070000000000001</v>
      </c>
      <c r="C48" s="8" t="s">
        <v>1125</v>
      </c>
      <c r="D48" s="8" t="s">
        <v>12</v>
      </c>
      <c r="E48" s="8" t="s">
        <v>24</v>
      </c>
      <c r="F48" s="8" t="s">
        <v>891</v>
      </c>
      <c r="G48" s="8" t="s">
        <v>927</v>
      </c>
      <c r="H48" s="8"/>
      <c r="I48" s="8"/>
      <c r="J48" s="8"/>
      <c r="K48" s="8"/>
      <c r="M48" s="8"/>
      <c r="N48" s="8"/>
      <c r="O48" s="8"/>
      <c r="Q48" s="8"/>
      <c r="R48" s="8"/>
      <c r="S48" s="8"/>
    </row>
    <row r="49" spans="1:19" ht="14.25" x14ac:dyDescent="0.2">
      <c r="A49" s="12" t="s">
        <v>898</v>
      </c>
      <c r="B49" s="8">
        <v>-0.43530000000000002</v>
      </c>
      <c r="C49" s="8" t="s">
        <v>1126</v>
      </c>
      <c r="D49" s="8" t="s">
        <v>12</v>
      </c>
      <c r="E49" s="8" t="s">
        <v>48</v>
      </c>
      <c r="F49" s="8">
        <v>5.0000000000000001E-4</v>
      </c>
      <c r="G49" s="8" t="s">
        <v>929</v>
      </c>
      <c r="H49" s="8"/>
      <c r="I49" s="8"/>
      <c r="J49" s="8"/>
      <c r="K49" s="8"/>
      <c r="M49" s="8"/>
      <c r="N49" s="8"/>
      <c r="O49" s="8"/>
      <c r="Q49" s="8"/>
      <c r="R49" s="8"/>
      <c r="S49" s="8"/>
    </row>
    <row r="50" spans="1:19" ht="14.25" x14ac:dyDescent="0.2">
      <c r="A50" s="12" t="s">
        <v>899</v>
      </c>
      <c r="B50" s="8">
        <v>0.77149999999999996</v>
      </c>
      <c r="C50" s="8" t="s">
        <v>1127</v>
      </c>
      <c r="D50" s="8" t="s">
        <v>12</v>
      </c>
      <c r="E50" s="8" t="s">
        <v>24</v>
      </c>
      <c r="F50" s="8" t="s">
        <v>891</v>
      </c>
      <c r="G50" s="8" t="s">
        <v>931</v>
      </c>
      <c r="H50" s="8"/>
      <c r="I50" s="8"/>
      <c r="J50" s="8"/>
      <c r="K50" s="8"/>
      <c r="M50" s="8"/>
      <c r="N50" s="8"/>
      <c r="O50" s="8"/>
      <c r="Q50" s="8"/>
      <c r="R50" s="8"/>
      <c r="S50" s="8"/>
    </row>
    <row r="51" spans="1:19" ht="14.25" x14ac:dyDescent="0.2">
      <c r="A51" s="12"/>
      <c r="B51" s="8"/>
      <c r="C51" s="8"/>
      <c r="D51" s="8"/>
      <c r="E51" s="8"/>
      <c r="F51" s="8"/>
      <c r="G51" s="8"/>
      <c r="H51" s="8"/>
      <c r="I51" s="8"/>
      <c r="J51" s="8"/>
      <c r="K51" s="8"/>
      <c r="M51" s="8"/>
      <c r="N51" s="8"/>
      <c r="O51" s="8"/>
      <c r="Q51" s="8"/>
      <c r="R51" s="8"/>
      <c r="S51" s="8"/>
    </row>
    <row r="52" spans="1:19" ht="14.25" x14ac:dyDescent="0.2">
      <c r="A52" s="12" t="s">
        <v>882</v>
      </c>
      <c r="B52" s="8" t="s">
        <v>883</v>
      </c>
      <c r="C52" s="8" t="s">
        <v>884</v>
      </c>
      <c r="D52" s="8" t="s">
        <v>15</v>
      </c>
      <c r="E52" s="8" t="s">
        <v>885</v>
      </c>
      <c r="F52" s="8" t="s">
        <v>886</v>
      </c>
      <c r="G52" s="8" t="s">
        <v>887</v>
      </c>
      <c r="H52" s="8" t="s">
        <v>888</v>
      </c>
      <c r="I52" s="8" t="s">
        <v>889</v>
      </c>
      <c r="J52" s="8"/>
      <c r="K52" s="8"/>
      <c r="M52" s="8"/>
      <c r="N52" s="8"/>
      <c r="O52" s="8"/>
      <c r="Q52" s="8"/>
      <c r="R52" s="8"/>
      <c r="S52" s="8"/>
    </row>
    <row r="53" spans="1:19" ht="14.25" x14ac:dyDescent="0.2">
      <c r="A53" s="12" t="s">
        <v>897</v>
      </c>
      <c r="B53" s="8">
        <v>1.4059999999999999</v>
      </c>
      <c r="C53" s="8">
        <v>2.613</v>
      </c>
      <c r="D53" s="8">
        <v>-1.2070000000000001</v>
      </c>
      <c r="E53" s="8">
        <v>9.9959999999999993E-2</v>
      </c>
      <c r="F53" s="8">
        <v>10</v>
      </c>
      <c r="G53" s="8">
        <v>10</v>
      </c>
      <c r="H53" s="8">
        <v>17.07</v>
      </c>
      <c r="I53" s="8">
        <v>27</v>
      </c>
      <c r="K53" s="8"/>
      <c r="M53" s="8"/>
      <c r="N53" s="8"/>
      <c r="O53" s="8"/>
      <c r="Q53" s="8"/>
      <c r="R53" s="8"/>
      <c r="S53" s="8"/>
    </row>
    <row r="54" spans="1:19" ht="14.25" x14ac:dyDescent="0.2">
      <c r="A54" s="12" t="s">
        <v>898</v>
      </c>
      <c r="B54" s="8">
        <v>1.4059999999999999</v>
      </c>
      <c r="C54" s="8">
        <v>1.8420000000000001</v>
      </c>
      <c r="D54" s="8">
        <v>-0.43530000000000002</v>
      </c>
      <c r="E54" s="8">
        <v>9.9959999999999993E-2</v>
      </c>
      <c r="F54" s="8">
        <v>10</v>
      </c>
      <c r="G54" s="8">
        <v>10</v>
      </c>
      <c r="H54" s="8">
        <v>6.1589999999999998</v>
      </c>
      <c r="I54" s="8">
        <v>27</v>
      </c>
    </row>
    <row r="55" spans="1:19" ht="14.25" x14ac:dyDescent="0.2">
      <c r="A55" s="12" t="s">
        <v>899</v>
      </c>
      <c r="B55" s="8">
        <v>2.613</v>
      </c>
      <c r="C55" s="8">
        <v>1.8420000000000001</v>
      </c>
      <c r="D55" s="8">
        <v>0.77149999999999996</v>
      </c>
      <c r="E55" s="8">
        <v>9.9959999999999993E-2</v>
      </c>
      <c r="F55" s="8">
        <v>10</v>
      </c>
      <c r="G55" s="8">
        <v>10</v>
      </c>
      <c r="H55" s="8">
        <v>10.92</v>
      </c>
      <c r="I55" s="8">
        <v>27</v>
      </c>
    </row>
    <row r="56" spans="1:19" ht="14.25" x14ac:dyDescent="0.2">
      <c r="A56" s="12"/>
      <c r="B56" s="8"/>
      <c r="C56" s="8"/>
      <c r="D56" s="8"/>
      <c r="E56" s="8"/>
      <c r="F56" s="8"/>
      <c r="G56" s="8"/>
      <c r="H56" s="8"/>
      <c r="I56" s="8"/>
    </row>
    <row r="57" spans="1:19" ht="14.25" x14ac:dyDescent="0.2">
      <c r="A57" s="12"/>
      <c r="B57" s="8"/>
      <c r="C57" s="8"/>
      <c r="D57" s="8"/>
      <c r="E57" s="8"/>
      <c r="F57" s="8"/>
      <c r="G57" s="8"/>
      <c r="H57" s="8"/>
      <c r="I57" s="8"/>
    </row>
    <row r="58" spans="1:19" ht="14.25" x14ac:dyDescent="0.2">
      <c r="A58" s="12"/>
      <c r="B58" s="8"/>
      <c r="C58" s="8"/>
      <c r="D58" s="8"/>
      <c r="E58" s="8"/>
      <c r="F58" s="8"/>
      <c r="G58" s="8"/>
      <c r="H58" s="8"/>
      <c r="I58" s="8"/>
    </row>
    <row r="59" spans="1:19" ht="14.25" x14ac:dyDescent="0.2">
      <c r="A59" s="12"/>
      <c r="B59" s="8"/>
      <c r="C59" s="8"/>
      <c r="D59" s="8"/>
      <c r="E59" s="8"/>
      <c r="F59" s="8"/>
      <c r="G59" s="8"/>
      <c r="H59" s="8"/>
      <c r="I59" s="8"/>
    </row>
    <row r="60" spans="1:19" ht="14.25" x14ac:dyDescent="0.2">
      <c r="A60" s="12"/>
      <c r="B60" s="8"/>
      <c r="C60" s="8"/>
      <c r="D60" s="8"/>
      <c r="E60" s="8"/>
      <c r="F60" s="8"/>
      <c r="G60" s="8"/>
      <c r="H60" s="8"/>
      <c r="I60" s="8"/>
    </row>
    <row r="61" spans="1:19" ht="14.25" x14ac:dyDescent="0.2">
      <c r="A61" s="12"/>
      <c r="B61" s="8"/>
      <c r="C61" s="8"/>
      <c r="D61" s="8"/>
      <c r="E61" s="8"/>
      <c r="F61" s="8"/>
      <c r="G61" s="8"/>
      <c r="H61" s="8"/>
      <c r="I61" s="8"/>
    </row>
    <row r="62" spans="1:19" ht="14.25" x14ac:dyDescent="0.2">
      <c r="A62" s="12"/>
      <c r="B62" s="8"/>
      <c r="C62" s="8"/>
      <c r="D62" s="8"/>
      <c r="E62" s="8"/>
      <c r="F62" s="8"/>
      <c r="G62" s="8"/>
      <c r="H62" s="8"/>
      <c r="I62" s="8"/>
    </row>
    <row r="63" spans="1:19" ht="14.25" x14ac:dyDescent="0.2">
      <c r="A63" s="12"/>
      <c r="B63" s="8"/>
      <c r="C63" s="8"/>
      <c r="D63" s="8"/>
      <c r="E63" s="8"/>
      <c r="F63" s="8"/>
      <c r="G63" s="8"/>
      <c r="H63" s="8"/>
      <c r="I63" s="8"/>
    </row>
    <row r="64" spans="1:19" ht="14.25" x14ac:dyDescent="0.2">
      <c r="A64" s="12"/>
      <c r="B64" s="8"/>
      <c r="C64" s="8"/>
      <c r="D64" s="8"/>
      <c r="E64" s="8"/>
      <c r="F64" s="8"/>
      <c r="G64" s="8"/>
      <c r="H64" s="8"/>
      <c r="I64" s="8"/>
    </row>
    <row r="65" spans="1:9" ht="14.25" x14ac:dyDescent="0.2">
      <c r="A65" s="12"/>
      <c r="B65" s="8"/>
      <c r="C65" s="8"/>
      <c r="D65" s="8"/>
      <c r="E65" s="8"/>
      <c r="F65" s="8"/>
      <c r="G65" s="8"/>
      <c r="H65" s="8"/>
      <c r="I65" s="8"/>
    </row>
    <row r="66" spans="1:9" ht="14.25" x14ac:dyDescent="0.2">
      <c r="A66" s="12"/>
      <c r="B66" s="8"/>
      <c r="C66" s="8"/>
      <c r="D66" s="8"/>
      <c r="E66" s="8"/>
      <c r="F66" s="8"/>
      <c r="G66" s="8"/>
      <c r="H66" s="8"/>
      <c r="I66" s="8"/>
    </row>
    <row r="67" spans="1:9" ht="14.25" x14ac:dyDescent="0.2">
      <c r="A67" s="12"/>
      <c r="B67" s="8"/>
      <c r="C67" s="8"/>
      <c r="D67" s="8"/>
      <c r="E67" s="8"/>
      <c r="F67" s="8"/>
      <c r="G67" s="8"/>
      <c r="H67" s="8"/>
      <c r="I67" s="8"/>
    </row>
    <row r="68" spans="1:9" ht="14.25" x14ac:dyDescent="0.2">
      <c r="A68" s="12"/>
      <c r="B68" s="8"/>
      <c r="C68" s="8"/>
      <c r="D68" s="8"/>
      <c r="E68" s="8"/>
      <c r="F68" s="8"/>
      <c r="G68" s="8"/>
      <c r="H68" s="8"/>
      <c r="I68" s="8"/>
    </row>
    <row r="69" spans="1:9" ht="14.25" x14ac:dyDescent="0.2">
      <c r="A69" s="12"/>
      <c r="B69" s="8"/>
      <c r="C69" s="8"/>
      <c r="D69" s="8"/>
      <c r="E69" s="8"/>
      <c r="F69" s="8"/>
      <c r="G69" s="8"/>
      <c r="H69" s="8"/>
      <c r="I69" s="8"/>
    </row>
    <row r="70" spans="1:9" ht="14.25" x14ac:dyDescent="0.2">
      <c r="A70" s="12"/>
      <c r="B70" s="8"/>
      <c r="C70" s="8"/>
      <c r="D70" s="8"/>
      <c r="E70" s="8"/>
      <c r="F70" s="8"/>
      <c r="G70" s="8"/>
      <c r="H70" s="8"/>
      <c r="I70" s="8"/>
    </row>
    <row r="71" spans="1:9" ht="14.25" x14ac:dyDescent="0.2">
      <c r="A71" s="12"/>
      <c r="B71" s="8"/>
      <c r="C71" s="8"/>
      <c r="D71" s="8"/>
      <c r="E71" s="8"/>
      <c r="F71" s="8"/>
      <c r="G71" s="8"/>
      <c r="H71" s="8"/>
      <c r="I71" s="8"/>
    </row>
    <row r="72" spans="1:9" ht="14.25" x14ac:dyDescent="0.2">
      <c r="A72" s="12"/>
      <c r="B72" s="8"/>
      <c r="C72" s="8"/>
      <c r="D72" s="8"/>
      <c r="E72" s="8"/>
      <c r="F72" s="8"/>
      <c r="G72" s="8"/>
      <c r="H72" s="8"/>
      <c r="I72" s="8"/>
    </row>
    <row r="73" spans="1:9" ht="14.25" x14ac:dyDescent="0.2">
      <c r="A73" s="12"/>
      <c r="B73" s="8"/>
      <c r="C73" s="8"/>
      <c r="D73" s="8"/>
      <c r="E73" s="8"/>
      <c r="F73" s="8"/>
      <c r="G73" s="8"/>
      <c r="H73" s="8"/>
      <c r="I73" s="8"/>
    </row>
    <row r="74" spans="1:9" ht="14.25" x14ac:dyDescent="0.2">
      <c r="A74" s="12"/>
      <c r="B74" s="8"/>
      <c r="C74" s="8"/>
      <c r="D74" s="8"/>
      <c r="E74" s="8"/>
      <c r="F74" s="8"/>
      <c r="G74" s="8"/>
      <c r="H74" s="8"/>
      <c r="I74" s="8"/>
    </row>
    <row r="75" spans="1:9" ht="14.25" x14ac:dyDescent="0.2">
      <c r="A75" s="12"/>
      <c r="B75" s="8"/>
      <c r="C75" s="8"/>
      <c r="D75" s="8"/>
      <c r="E75" s="8"/>
      <c r="F75" s="8"/>
      <c r="G75" s="8"/>
      <c r="H75" s="8"/>
      <c r="I75" s="8"/>
    </row>
    <row r="76" spans="1:9" ht="14.25" x14ac:dyDescent="0.2">
      <c r="A76" s="12"/>
      <c r="B76" s="8"/>
      <c r="C76" s="8"/>
      <c r="D76" s="8"/>
      <c r="E76" s="8"/>
      <c r="F76" s="8"/>
      <c r="G76" s="8"/>
      <c r="H76" s="8"/>
      <c r="I76" s="8"/>
    </row>
    <row r="77" spans="1:9" ht="14.25" x14ac:dyDescent="0.2">
      <c r="A77" s="12"/>
      <c r="B77" s="8"/>
      <c r="C77" s="8"/>
      <c r="D77" s="8"/>
      <c r="E77" s="8"/>
      <c r="F77" s="8"/>
      <c r="G77" s="8"/>
      <c r="H77" s="8"/>
      <c r="I77" s="8"/>
    </row>
    <row r="78" spans="1:9" ht="14.25" x14ac:dyDescent="0.2">
      <c r="A78" s="12"/>
      <c r="B78" s="8"/>
      <c r="C78" s="8"/>
      <c r="D78" s="8"/>
      <c r="E78" s="8"/>
      <c r="F78" s="8"/>
      <c r="G78" s="8"/>
      <c r="H78" s="8"/>
      <c r="I78" s="8"/>
    </row>
    <row r="79" spans="1:9" ht="14.25" x14ac:dyDescent="0.2">
      <c r="A79" s="12"/>
      <c r="B79" s="8"/>
      <c r="C79" s="8"/>
      <c r="D79" s="8"/>
      <c r="E79" s="8"/>
      <c r="F79" s="8"/>
      <c r="G79" s="8"/>
      <c r="H79" s="8"/>
      <c r="I79" s="8"/>
    </row>
    <row r="80" spans="1:9" ht="14.25" x14ac:dyDescent="0.2">
      <c r="A80" s="12"/>
      <c r="B80" s="8"/>
      <c r="C80" s="8"/>
      <c r="D80" s="8"/>
      <c r="E80" s="8"/>
      <c r="F80" s="8"/>
      <c r="G80" s="8"/>
      <c r="H80" s="8"/>
      <c r="I80" s="8"/>
    </row>
    <row r="81" spans="1:9" ht="14.25" x14ac:dyDescent="0.2">
      <c r="A81" s="12"/>
      <c r="B81" s="8"/>
      <c r="C81" s="8"/>
      <c r="D81" s="8"/>
      <c r="E81" s="8"/>
      <c r="F81" s="8"/>
      <c r="G81" s="8"/>
      <c r="H81" s="8"/>
      <c r="I81" s="8"/>
    </row>
    <row r="82" spans="1:9" ht="14.25" x14ac:dyDescent="0.2">
      <c r="A82" s="12"/>
      <c r="B82" s="8"/>
      <c r="C82" s="8"/>
      <c r="D82" s="8"/>
      <c r="E82" s="8"/>
      <c r="F82" s="8"/>
      <c r="G82" s="8"/>
      <c r="H82" s="8"/>
      <c r="I82" s="8"/>
    </row>
    <row r="83" spans="1:9" ht="14.25" x14ac:dyDescent="0.2">
      <c r="A83" s="12"/>
      <c r="B83" s="8"/>
      <c r="C83" s="8"/>
      <c r="D83" s="8"/>
      <c r="E83" s="8"/>
      <c r="F83" s="8"/>
      <c r="G83" s="8"/>
      <c r="H83" s="8"/>
      <c r="I83" s="8"/>
    </row>
    <row r="84" spans="1:9" ht="14.25" x14ac:dyDescent="0.2">
      <c r="A84" s="12"/>
      <c r="B84" s="8"/>
      <c r="C84" s="8"/>
      <c r="D84" s="8"/>
      <c r="E84" s="8"/>
      <c r="F84" s="8"/>
      <c r="G84" s="8"/>
      <c r="H84" s="8"/>
      <c r="I84" s="8"/>
    </row>
    <row r="85" spans="1:9" ht="14.25" x14ac:dyDescent="0.2">
      <c r="A85" s="12"/>
      <c r="B85" s="8"/>
      <c r="C85" s="8"/>
      <c r="D85" s="8"/>
      <c r="E85" s="8"/>
      <c r="F85" s="8"/>
      <c r="G85" s="8"/>
      <c r="H85" s="8"/>
      <c r="I85" s="8"/>
    </row>
    <row r="86" spans="1:9" ht="14.25" x14ac:dyDescent="0.2">
      <c r="A86" s="12"/>
      <c r="B86" s="8"/>
      <c r="C86" s="8"/>
      <c r="D86" s="8"/>
      <c r="E86" s="8"/>
      <c r="F86" s="8"/>
      <c r="G86" s="8"/>
      <c r="H86" s="8"/>
      <c r="I86" s="8"/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I16" sqref="I16"/>
    </sheetView>
  </sheetViews>
  <sheetFormatPr defaultRowHeight="13.5" x14ac:dyDescent="0.15"/>
  <cols>
    <col min="1" max="1" width="26.625" bestFit="1" customWidth="1"/>
    <col min="2" max="3" width="12.5" customWidth="1"/>
  </cols>
  <sheetData>
    <row r="1" spans="1:17" ht="18.75" x14ac:dyDescent="0.3">
      <c r="A1" s="44" t="s">
        <v>656</v>
      </c>
    </row>
    <row r="2" spans="1:17" ht="15" x14ac:dyDescent="0.2">
      <c r="A2" s="15"/>
      <c r="B2" s="20" t="s">
        <v>518</v>
      </c>
      <c r="C2" s="20" t="s">
        <v>519</v>
      </c>
      <c r="D2" s="10"/>
      <c r="E2" s="1"/>
      <c r="I2" s="8"/>
      <c r="J2" s="8"/>
    </row>
    <row r="3" spans="1:17" ht="14.25" x14ac:dyDescent="0.2">
      <c r="A3" s="27">
        <v>1</v>
      </c>
      <c r="B3" s="9">
        <v>1.1900759999999999</v>
      </c>
      <c r="C3" s="9">
        <v>1.119464</v>
      </c>
      <c r="D3" s="9"/>
      <c r="E3" s="3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25" x14ac:dyDescent="0.2">
      <c r="A4" s="27">
        <v>2</v>
      </c>
      <c r="B4" s="9">
        <v>0.88422000000000001</v>
      </c>
      <c r="C4" s="9">
        <v>0.81833999999999996</v>
      </c>
      <c r="D4" s="9"/>
      <c r="E4" s="3"/>
    </row>
    <row r="5" spans="1:17" ht="14.25" x14ac:dyDescent="0.2">
      <c r="A5" s="27">
        <v>3</v>
      </c>
      <c r="B5" s="9">
        <v>0.92570399999999997</v>
      </c>
      <c r="C5" s="9">
        <v>1.2715650000000001</v>
      </c>
      <c r="D5" s="9"/>
      <c r="E5" s="3"/>
    </row>
    <row r="6" spans="1:17" ht="14.25" x14ac:dyDescent="0.2">
      <c r="A6" s="2"/>
      <c r="B6" s="8"/>
      <c r="C6" s="8"/>
      <c r="E6" s="3"/>
      <c r="H6" s="8"/>
      <c r="I6" s="8"/>
      <c r="J6" s="8"/>
    </row>
    <row r="7" spans="1:17" ht="15.75" x14ac:dyDescent="0.25">
      <c r="A7" s="7" t="s">
        <v>0</v>
      </c>
      <c r="B7" s="27">
        <f>COUNT(B3:B6)</f>
        <v>3</v>
      </c>
      <c r="C7" s="54">
        <f>COUNT(C3:C6)</f>
        <v>3</v>
      </c>
      <c r="D7" s="2"/>
      <c r="E7" s="2"/>
      <c r="H7" s="8"/>
      <c r="I7" s="8"/>
      <c r="J7" s="8"/>
    </row>
    <row r="8" spans="1:17" ht="15.75" x14ac:dyDescent="0.25">
      <c r="A8" s="7" t="s">
        <v>1</v>
      </c>
      <c r="B8" s="47">
        <f>AVERAGE(B3:B6)</f>
        <v>1</v>
      </c>
      <c r="C8" s="47">
        <f>AVERAGE(C3:C6)</f>
        <v>1.0697896666666666</v>
      </c>
      <c r="D8" s="3"/>
      <c r="E8" s="3"/>
      <c r="H8" s="8"/>
      <c r="I8" s="8"/>
      <c r="J8" s="8"/>
      <c r="K8" s="8"/>
    </row>
    <row r="9" spans="1:17" ht="15.75" x14ac:dyDescent="0.25">
      <c r="A9" s="7" t="s">
        <v>2</v>
      </c>
      <c r="B9" s="47">
        <f t="shared" ref="B9" si="0">B10/SQRT(B7)</f>
        <v>9.5789517338798452E-2</v>
      </c>
      <c r="C9" s="47">
        <f t="shared" ref="C9" si="1">C10/SQRT(C7)</f>
        <v>0.13317141797990292</v>
      </c>
      <c r="D9" s="3"/>
      <c r="E9" s="3"/>
      <c r="I9" s="8"/>
      <c r="J9" s="8"/>
      <c r="K9" s="8"/>
    </row>
    <row r="10" spans="1:17" ht="15.75" x14ac:dyDescent="0.25">
      <c r="A10" s="7" t="s">
        <v>3</v>
      </c>
      <c r="B10" s="47">
        <f>STDEV(B3:B6)</f>
        <v>0.16591231086329883</v>
      </c>
      <c r="C10" s="47">
        <f>STDEV(C3:C6)</f>
        <v>0.23065966205718333</v>
      </c>
      <c r="D10" s="3"/>
      <c r="E10" s="3"/>
      <c r="I10" s="8"/>
      <c r="J10" s="8"/>
      <c r="K10" s="8"/>
    </row>
    <row r="11" spans="1:17" ht="15.75" x14ac:dyDescent="0.25">
      <c r="A11" s="7"/>
      <c r="C11" s="9"/>
      <c r="I11" s="8"/>
      <c r="J11" s="8"/>
      <c r="K11" s="8"/>
    </row>
    <row r="12" spans="1:17" ht="14.25" x14ac:dyDescent="0.2">
      <c r="I12" s="8"/>
      <c r="J12" s="8"/>
      <c r="K12" s="8"/>
    </row>
    <row r="13" spans="1:17" ht="14.25" x14ac:dyDescent="0.2">
      <c r="A13" s="12" t="s">
        <v>20</v>
      </c>
      <c r="B13" s="8"/>
      <c r="J13" s="8"/>
      <c r="K13" s="8"/>
    </row>
    <row r="14" spans="1:17" ht="14.25" x14ac:dyDescent="0.2">
      <c r="A14" s="12" t="s">
        <v>21</v>
      </c>
      <c r="B14" s="8">
        <v>0.69240000000000002</v>
      </c>
      <c r="J14" s="8"/>
      <c r="K14" s="8"/>
    </row>
    <row r="15" spans="1:17" ht="14.25" x14ac:dyDescent="0.2">
      <c r="A15" s="12" t="s">
        <v>23</v>
      </c>
      <c r="B15" s="8" t="s">
        <v>10</v>
      </c>
      <c r="J15" s="8"/>
      <c r="K15" s="8"/>
    </row>
    <row r="16" spans="1:17" ht="14.25" x14ac:dyDescent="0.2">
      <c r="A16" s="12" t="s">
        <v>932</v>
      </c>
      <c r="B16" s="8" t="s">
        <v>9</v>
      </c>
    </row>
    <row r="17" spans="1:15" ht="14.25" x14ac:dyDescent="0.2">
      <c r="A17" s="12" t="s">
        <v>26</v>
      </c>
      <c r="B17" s="8" t="s">
        <v>27</v>
      </c>
    </row>
    <row r="18" spans="1:15" ht="14.25" x14ac:dyDescent="0.2">
      <c r="A18" s="12" t="s">
        <v>28</v>
      </c>
      <c r="B18" s="8" t="s">
        <v>1128</v>
      </c>
    </row>
    <row r="19" spans="1:15" ht="14.25" x14ac:dyDescent="0.2">
      <c r="A19" s="12"/>
      <c r="B19" s="8"/>
    </row>
    <row r="20" spans="1:15" ht="14.25" x14ac:dyDescent="0.2">
      <c r="A20" s="12"/>
      <c r="B20" s="8"/>
    </row>
    <row r="31" spans="1:15" ht="14.25" x14ac:dyDescent="0.2">
      <c r="N31" s="10"/>
      <c r="O31" s="10"/>
    </row>
    <row r="32" spans="1:15" ht="14.25" x14ac:dyDescent="0.2">
      <c r="N32" s="8"/>
      <c r="O32" s="8"/>
    </row>
    <row r="33" spans="14:15" ht="14.25" x14ac:dyDescent="0.2">
      <c r="N33" s="8"/>
      <c r="O33" s="8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  <row r="38" spans="14:15" ht="14.25" x14ac:dyDescent="0.2">
      <c r="N38" s="8"/>
      <c r="O38" s="8"/>
    </row>
    <row r="39" spans="14:15" ht="14.25" x14ac:dyDescent="0.2">
      <c r="N39" s="8"/>
      <c r="O39" s="8"/>
    </row>
    <row r="40" spans="14:15" ht="14.25" x14ac:dyDescent="0.2">
      <c r="N40" s="8"/>
      <c r="O40" s="8"/>
    </row>
    <row r="41" spans="14:15" ht="14.25" x14ac:dyDescent="0.2">
      <c r="N41" s="8"/>
      <c r="O41" s="8"/>
    </row>
    <row r="42" spans="14:15" ht="14.25" x14ac:dyDescent="0.2">
      <c r="N42" s="8"/>
      <c r="O42" s="8"/>
    </row>
    <row r="43" spans="14:15" ht="14.25" x14ac:dyDescent="0.2">
      <c r="N43" s="8"/>
      <c r="O43" s="8"/>
    </row>
  </sheetData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5"/>
  <sheetViews>
    <sheetView zoomScaleNormal="100" workbookViewId="0">
      <selection activeCell="B190" sqref="B190"/>
    </sheetView>
  </sheetViews>
  <sheetFormatPr defaultRowHeight="13.5" x14ac:dyDescent="0.15"/>
  <cols>
    <col min="1" max="1" width="28.375" customWidth="1"/>
    <col min="2" max="7" width="11.375" customWidth="1"/>
    <col min="8" max="37" width="11.25" customWidth="1"/>
  </cols>
  <sheetData>
    <row r="1" spans="1:37" ht="18.75" x14ac:dyDescent="0.3">
      <c r="A1" s="44" t="s">
        <v>655</v>
      </c>
    </row>
    <row r="2" spans="1:37" s="18" customFormat="1" ht="15" x14ac:dyDescent="0.25">
      <c r="A2" s="17"/>
      <c r="B2" s="30">
        <v>1</v>
      </c>
      <c r="C2" s="30">
        <v>2</v>
      </c>
      <c r="D2" s="30">
        <v>3</v>
      </c>
      <c r="E2" s="30">
        <v>1</v>
      </c>
      <c r="F2" s="30">
        <v>2</v>
      </c>
      <c r="G2" s="30">
        <v>3</v>
      </c>
      <c r="H2" s="30">
        <v>1</v>
      </c>
      <c r="I2" s="30">
        <v>2</v>
      </c>
      <c r="J2" s="30">
        <v>3</v>
      </c>
      <c r="K2" s="30">
        <v>1</v>
      </c>
      <c r="L2" s="30">
        <v>2</v>
      </c>
      <c r="M2" s="30">
        <v>3</v>
      </c>
      <c r="N2" s="30">
        <v>1</v>
      </c>
      <c r="O2" s="30">
        <v>2</v>
      </c>
      <c r="P2" s="30">
        <v>3</v>
      </c>
      <c r="Q2" s="30">
        <v>1</v>
      </c>
      <c r="R2" s="30">
        <v>2</v>
      </c>
      <c r="S2" s="30">
        <v>3</v>
      </c>
      <c r="T2" s="30">
        <v>1</v>
      </c>
      <c r="U2" s="30">
        <v>2</v>
      </c>
      <c r="V2" s="30">
        <v>3</v>
      </c>
      <c r="W2" s="30">
        <v>1</v>
      </c>
      <c r="X2" s="30">
        <v>2</v>
      </c>
      <c r="Y2" s="30">
        <v>3</v>
      </c>
      <c r="Z2" s="30">
        <v>1</v>
      </c>
      <c r="AA2" s="30">
        <v>2</v>
      </c>
      <c r="AB2" s="30">
        <v>3</v>
      </c>
      <c r="AC2" s="30">
        <v>1</v>
      </c>
      <c r="AD2" s="30">
        <v>2</v>
      </c>
      <c r="AE2" s="30">
        <v>3</v>
      </c>
      <c r="AF2" s="30">
        <v>1</v>
      </c>
      <c r="AG2" s="30">
        <v>2</v>
      </c>
      <c r="AH2" s="30">
        <v>3</v>
      </c>
      <c r="AI2" s="30">
        <v>1</v>
      </c>
      <c r="AJ2" s="30">
        <v>2</v>
      </c>
      <c r="AK2" s="30">
        <v>3</v>
      </c>
    </row>
    <row r="3" spans="1:37" s="18" customFormat="1" ht="14.25" x14ac:dyDescent="0.2">
      <c r="A3" s="17"/>
      <c r="B3" s="68" t="s">
        <v>915</v>
      </c>
      <c r="C3" s="68"/>
      <c r="D3" s="69"/>
      <c r="E3" s="68" t="s">
        <v>523</v>
      </c>
      <c r="F3" s="68"/>
      <c r="G3" s="69"/>
      <c r="H3" s="68" t="s">
        <v>525</v>
      </c>
      <c r="I3" s="68"/>
      <c r="J3" s="69"/>
      <c r="K3" s="68" t="s">
        <v>916</v>
      </c>
      <c r="L3" s="68"/>
      <c r="M3" s="69"/>
      <c r="N3" s="68" t="s">
        <v>528</v>
      </c>
      <c r="O3" s="68"/>
      <c r="P3" s="69"/>
      <c r="Q3" s="68" t="s">
        <v>917</v>
      </c>
      <c r="R3" s="68"/>
      <c r="S3" s="69"/>
      <c r="T3" s="68" t="s">
        <v>918</v>
      </c>
      <c r="U3" s="68"/>
      <c r="V3" s="69"/>
      <c r="W3" s="68" t="s">
        <v>919</v>
      </c>
      <c r="X3" s="68"/>
      <c r="Y3" s="69"/>
      <c r="Z3" s="68" t="s">
        <v>533</v>
      </c>
      <c r="AA3" s="68"/>
      <c r="AB3" s="69"/>
      <c r="AC3" s="68" t="s">
        <v>535</v>
      </c>
      <c r="AD3" s="68"/>
      <c r="AE3" s="69"/>
      <c r="AF3" s="68" t="s">
        <v>537</v>
      </c>
      <c r="AG3" s="68"/>
      <c r="AH3" s="69"/>
      <c r="AI3" s="68" t="s">
        <v>920</v>
      </c>
      <c r="AJ3" s="68"/>
      <c r="AK3" s="69"/>
    </row>
    <row r="4" spans="1:37" s="21" customFormat="1" ht="17.25" customHeight="1" x14ac:dyDescent="0.2">
      <c r="A4" s="19"/>
      <c r="B4" s="20" t="s">
        <v>53</v>
      </c>
      <c r="C4" s="20" t="s">
        <v>54</v>
      </c>
      <c r="D4" s="20" t="s">
        <v>55</v>
      </c>
      <c r="E4" s="20" t="s">
        <v>53</v>
      </c>
      <c r="F4" s="20" t="s">
        <v>54</v>
      </c>
      <c r="G4" s="20" t="s">
        <v>55</v>
      </c>
      <c r="H4" s="20" t="s">
        <v>53</v>
      </c>
      <c r="I4" s="20" t="s">
        <v>54</v>
      </c>
      <c r="J4" s="20" t="s">
        <v>55</v>
      </c>
      <c r="K4" s="20" t="s">
        <v>53</v>
      </c>
      <c r="L4" s="20" t="s">
        <v>54</v>
      </c>
      <c r="M4" s="20" t="s">
        <v>55</v>
      </c>
      <c r="N4" s="20" t="s">
        <v>53</v>
      </c>
      <c r="O4" s="20" t="s">
        <v>54</v>
      </c>
      <c r="P4" s="20" t="s">
        <v>55</v>
      </c>
      <c r="Q4" s="20" t="s">
        <v>53</v>
      </c>
      <c r="R4" s="20" t="s">
        <v>54</v>
      </c>
      <c r="S4" s="20" t="s">
        <v>55</v>
      </c>
      <c r="T4" s="20" t="s">
        <v>53</v>
      </c>
      <c r="U4" s="20" t="s">
        <v>54</v>
      </c>
      <c r="V4" s="20" t="s">
        <v>55</v>
      </c>
      <c r="W4" s="20" t="s">
        <v>53</v>
      </c>
      <c r="X4" s="20" t="s">
        <v>54</v>
      </c>
      <c r="Y4" s="20" t="s">
        <v>55</v>
      </c>
      <c r="Z4" s="20" t="s">
        <v>53</v>
      </c>
      <c r="AA4" s="20" t="s">
        <v>54</v>
      </c>
      <c r="AB4" s="20" t="s">
        <v>55</v>
      </c>
      <c r="AC4" s="20" t="s">
        <v>53</v>
      </c>
      <c r="AD4" s="20" t="s">
        <v>54</v>
      </c>
      <c r="AE4" s="20" t="s">
        <v>55</v>
      </c>
      <c r="AF4" s="20" t="s">
        <v>53</v>
      </c>
      <c r="AG4" s="20" t="s">
        <v>54</v>
      </c>
      <c r="AH4" s="20" t="s">
        <v>55</v>
      </c>
      <c r="AI4" s="20" t="s">
        <v>53</v>
      </c>
      <c r="AJ4" s="20" t="s">
        <v>54</v>
      </c>
      <c r="AK4" s="20" t="s">
        <v>55</v>
      </c>
    </row>
    <row r="5" spans="1:37" ht="14.25" x14ac:dyDescent="0.2">
      <c r="A5" s="27">
        <v>1</v>
      </c>
      <c r="B5" s="9">
        <v>1.0549949999999999</v>
      </c>
      <c r="C5" s="9">
        <v>1.3887959999999999</v>
      </c>
      <c r="D5" s="9">
        <v>0.85694800000000004</v>
      </c>
      <c r="E5" s="9">
        <v>1.08619</v>
      </c>
      <c r="F5" s="9">
        <v>1.0976939999999999</v>
      </c>
      <c r="G5" s="9">
        <v>1.2996829999999999</v>
      </c>
      <c r="H5" s="9">
        <v>1.3127549999999999</v>
      </c>
      <c r="I5" s="9">
        <v>0.74182499999999996</v>
      </c>
      <c r="J5" s="9">
        <v>0.846858</v>
      </c>
      <c r="K5" s="9">
        <v>0.75375800000000004</v>
      </c>
      <c r="L5" s="9">
        <v>1.348768</v>
      </c>
      <c r="M5" s="9">
        <v>0.50936899999999996</v>
      </c>
      <c r="N5" s="9">
        <v>0.99909800000000004</v>
      </c>
      <c r="O5" s="9">
        <v>1.6538409999999999</v>
      </c>
      <c r="P5" s="9">
        <v>1.0812870000000001</v>
      </c>
      <c r="Q5" s="9">
        <v>0.93442800000000004</v>
      </c>
      <c r="R5" s="9">
        <v>0.52319099999999996</v>
      </c>
      <c r="S5" s="9">
        <v>0.52319099999999996</v>
      </c>
      <c r="T5" s="9">
        <v>0.86000699999999997</v>
      </c>
      <c r="U5" s="9">
        <v>0.41715799999999997</v>
      </c>
      <c r="V5" s="9">
        <v>0.35979800000000001</v>
      </c>
      <c r="W5" s="9">
        <v>0.446025</v>
      </c>
      <c r="X5" s="9">
        <v>0.88237699999999997</v>
      </c>
      <c r="Y5" s="9">
        <v>0.52188699999999999</v>
      </c>
      <c r="Z5" s="9">
        <v>1.050214</v>
      </c>
      <c r="AA5" s="9">
        <v>0.33524700000000002</v>
      </c>
      <c r="AB5" s="9">
        <v>0.45629599999999998</v>
      </c>
      <c r="AC5" s="9">
        <v>1.3213010000000001</v>
      </c>
      <c r="AD5" s="9">
        <v>0.71739600000000003</v>
      </c>
      <c r="AE5" s="9">
        <v>0.54659400000000002</v>
      </c>
      <c r="AF5" s="9">
        <v>1.2121420000000001</v>
      </c>
      <c r="AG5" s="9">
        <v>2.7697910000000001</v>
      </c>
      <c r="AH5" s="9">
        <v>1.441648</v>
      </c>
      <c r="AI5" s="9">
        <v>0.61163900000000004</v>
      </c>
      <c r="AJ5" s="9">
        <v>1.336846</v>
      </c>
      <c r="AK5" s="9">
        <v>2.3372980000000001</v>
      </c>
    </row>
    <row r="6" spans="1:37" ht="14.25" x14ac:dyDescent="0.2">
      <c r="A6" s="27">
        <v>2</v>
      </c>
      <c r="B6" s="9">
        <v>0.93226299999999995</v>
      </c>
      <c r="C6" s="9">
        <v>1.0256050000000001</v>
      </c>
      <c r="D6" s="9">
        <v>0.96753400000000001</v>
      </c>
      <c r="E6" s="9">
        <v>0.92636499999999999</v>
      </c>
      <c r="F6" s="9">
        <v>0.94981499999999996</v>
      </c>
      <c r="G6" s="9">
        <v>1.465238</v>
      </c>
      <c r="H6" s="9">
        <v>0.84641699999999997</v>
      </c>
      <c r="I6" s="9">
        <v>0.66992099999999999</v>
      </c>
      <c r="J6" s="9">
        <v>0.89820999999999995</v>
      </c>
      <c r="K6" s="9">
        <v>1.111462</v>
      </c>
      <c r="L6" s="9">
        <v>0.68321299999999996</v>
      </c>
      <c r="M6" s="9">
        <v>0.83380399999999999</v>
      </c>
      <c r="N6" s="9">
        <v>0.81274999999999997</v>
      </c>
      <c r="O6" s="9">
        <v>1.0704070000000001</v>
      </c>
      <c r="P6" s="9">
        <v>1.3634770000000001</v>
      </c>
      <c r="Q6" s="9">
        <v>1.200976</v>
      </c>
      <c r="R6" s="9">
        <v>1.2218420000000001</v>
      </c>
      <c r="S6" s="9">
        <v>1.2218420000000001</v>
      </c>
      <c r="T6" s="9">
        <v>1.385049</v>
      </c>
      <c r="U6" s="9">
        <v>0.61286300000000005</v>
      </c>
      <c r="V6" s="9">
        <v>0.28925299999999998</v>
      </c>
      <c r="W6" s="9">
        <v>2.7688350000000002</v>
      </c>
      <c r="X6" s="9">
        <v>1.3446020000000001</v>
      </c>
      <c r="Y6" s="9">
        <v>0.70868699999999996</v>
      </c>
      <c r="Z6" s="9">
        <v>0.70203599999999999</v>
      </c>
      <c r="AA6" s="9">
        <v>1.2601720000000001</v>
      </c>
      <c r="AB6" s="9">
        <v>0.47226000000000001</v>
      </c>
      <c r="AC6" s="9">
        <v>1.429117</v>
      </c>
      <c r="AD6" s="9">
        <v>1.02172</v>
      </c>
      <c r="AE6" s="9">
        <v>0.40508100000000002</v>
      </c>
      <c r="AF6" s="9">
        <v>1.0822890000000001</v>
      </c>
      <c r="AG6" s="9">
        <v>2.715881</v>
      </c>
      <c r="AH6" s="9">
        <v>2.18024</v>
      </c>
      <c r="AI6" s="9">
        <v>0.88481500000000002</v>
      </c>
      <c r="AJ6" s="9">
        <v>1.2573730000000001</v>
      </c>
      <c r="AK6" s="9">
        <v>3.1901160000000002</v>
      </c>
    </row>
    <row r="7" spans="1:37" ht="14.25" x14ac:dyDescent="0.2">
      <c r="A7" s="27">
        <v>3</v>
      </c>
      <c r="B7" s="9">
        <v>0.87446400000000002</v>
      </c>
      <c r="C7" s="9">
        <v>0.74277899999999997</v>
      </c>
      <c r="D7" s="9">
        <v>0.78533900000000001</v>
      </c>
      <c r="E7" s="9">
        <v>0.87191399999999997</v>
      </c>
      <c r="F7" s="9">
        <v>1.0949359999999999</v>
      </c>
      <c r="G7" s="9">
        <v>0.72359200000000001</v>
      </c>
      <c r="H7" s="9">
        <v>0.93500300000000003</v>
      </c>
      <c r="I7" s="9">
        <v>0.75500400000000001</v>
      </c>
      <c r="J7" s="9">
        <v>0.69157999999999997</v>
      </c>
      <c r="K7" s="9">
        <v>0.85179400000000005</v>
      </c>
      <c r="L7" s="9">
        <v>1.1553629999999999</v>
      </c>
      <c r="M7" s="9">
        <v>0.42245300000000002</v>
      </c>
      <c r="N7" s="9">
        <v>1.2671319999999999</v>
      </c>
      <c r="O7" s="9">
        <v>0.96401199999999998</v>
      </c>
      <c r="P7" s="9">
        <v>0.97273500000000002</v>
      </c>
      <c r="Q7" s="9">
        <v>1.3824700000000001</v>
      </c>
      <c r="R7" s="9">
        <v>0.88546499999999995</v>
      </c>
      <c r="S7" s="9">
        <v>0.88546499999999995</v>
      </c>
      <c r="T7" s="9">
        <v>1.7896669999999999</v>
      </c>
      <c r="U7" s="9">
        <v>0.51182799999999995</v>
      </c>
      <c r="V7" s="9">
        <v>0.245673</v>
      </c>
      <c r="W7" s="9">
        <v>1.8250310000000001</v>
      </c>
      <c r="X7" s="9">
        <v>1.600444</v>
      </c>
      <c r="Y7" s="9">
        <v>0.62477300000000002</v>
      </c>
      <c r="Z7" s="9">
        <v>0.87075000000000002</v>
      </c>
      <c r="AA7" s="9">
        <v>0.27719100000000002</v>
      </c>
      <c r="AB7" s="9">
        <v>0.43406899999999998</v>
      </c>
      <c r="AC7" s="9">
        <v>0.51696699999999995</v>
      </c>
      <c r="AD7" s="9">
        <v>0.95155699999999999</v>
      </c>
      <c r="AE7" s="9">
        <v>0.44498399999999999</v>
      </c>
      <c r="AF7" s="9">
        <v>1.4334579999999999</v>
      </c>
      <c r="AG7" s="9">
        <v>2.7840850000000001</v>
      </c>
      <c r="AH7" s="9">
        <v>2.2715480000000001</v>
      </c>
      <c r="AI7" s="9">
        <v>1.1948840000000001</v>
      </c>
      <c r="AJ7" s="9">
        <v>0.88976699999999997</v>
      </c>
      <c r="AK7" s="9">
        <v>2.317069</v>
      </c>
    </row>
    <row r="8" spans="1:37" ht="14.25" x14ac:dyDescent="0.2">
      <c r="A8" s="27">
        <v>4</v>
      </c>
      <c r="B8" s="9">
        <v>1.10802</v>
      </c>
      <c r="C8" s="9">
        <v>1.0771660000000001</v>
      </c>
      <c r="D8" s="9">
        <v>0.80020000000000002</v>
      </c>
      <c r="E8" s="9">
        <v>1.2633300000000001</v>
      </c>
      <c r="F8" s="9">
        <v>1.1669210000000001</v>
      </c>
      <c r="G8" s="9">
        <v>1.336479</v>
      </c>
      <c r="H8" s="9">
        <v>1.26884</v>
      </c>
      <c r="I8" s="9">
        <v>0.74841800000000003</v>
      </c>
      <c r="J8" s="9">
        <v>0.77107099999999995</v>
      </c>
      <c r="K8" s="9">
        <v>0.83296899999999996</v>
      </c>
      <c r="L8" s="9">
        <v>1.199468</v>
      </c>
      <c r="M8" s="9">
        <v>0.69651099999999999</v>
      </c>
      <c r="N8" s="9">
        <v>0.90793400000000002</v>
      </c>
      <c r="O8" s="9">
        <v>0.64057699999999995</v>
      </c>
      <c r="P8" s="9">
        <v>1.4066970000000001</v>
      </c>
      <c r="Q8" s="9">
        <v>1.244421</v>
      </c>
      <c r="R8" s="9">
        <v>1.637661</v>
      </c>
      <c r="S8" s="9">
        <v>1.637661</v>
      </c>
      <c r="T8" s="9">
        <v>0.69159000000000004</v>
      </c>
      <c r="U8" s="9">
        <v>1.4291450000000001</v>
      </c>
      <c r="V8" s="9">
        <v>0.232404</v>
      </c>
      <c r="W8" s="9">
        <v>0.65576100000000004</v>
      </c>
      <c r="X8" s="9">
        <v>0.98525799999999997</v>
      </c>
      <c r="Y8" s="9">
        <v>0.56388199999999999</v>
      </c>
      <c r="Z8" s="9">
        <v>1.26467</v>
      </c>
      <c r="AA8" s="9">
        <v>0.35458800000000001</v>
      </c>
      <c r="AB8" s="9">
        <v>0.54177600000000004</v>
      </c>
      <c r="AC8" s="9">
        <v>0.95430099999999995</v>
      </c>
      <c r="AD8" s="9">
        <v>0.73688600000000004</v>
      </c>
      <c r="AE8" s="9">
        <v>0.22894600000000001</v>
      </c>
      <c r="AF8" s="9">
        <v>1.2321530000000001</v>
      </c>
      <c r="AG8" s="9">
        <v>2.017706</v>
      </c>
      <c r="AH8" s="9">
        <v>1.9617420000000001</v>
      </c>
      <c r="AI8" s="9">
        <v>1.012718</v>
      </c>
      <c r="AJ8" s="9">
        <v>1.888004</v>
      </c>
      <c r="AK8" s="9">
        <v>2.6844250000000001</v>
      </c>
    </row>
    <row r="9" spans="1:37" ht="14.25" x14ac:dyDescent="0.2">
      <c r="A9" s="27">
        <v>5</v>
      </c>
      <c r="B9" s="9">
        <v>0.98041800000000001</v>
      </c>
      <c r="C9" s="9">
        <v>1.062416</v>
      </c>
      <c r="D9" s="9">
        <v>0.78393900000000005</v>
      </c>
      <c r="E9" s="9">
        <v>0.82037199999999999</v>
      </c>
      <c r="F9" s="9">
        <v>0.90701900000000002</v>
      </c>
      <c r="G9" s="9">
        <v>1.218161</v>
      </c>
      <c r="H9" s="9">
        <v>0.92638600000000004</v>
      </c>
      <c r="I9" s="9">
        <v>0.61681299999999994</v>
      </c>
      <c r="J9" s="9">
        <v>0.80453399999999997</v>
      </c>
      <c r="K9" s="9">
        <v>0.576206</v>
      </c>
      <c r="L9" s="9">
        <v>1.0284040000000001</v>
      </c>
      <c r="M9" s="9">
        <v>0.67349199999999998</v>
      </c>
      <c r="N9" s="9">
        <v>0.99435700000000005</v>
      </c>
      <c r="O9" s="9">
        <v>1.029398</v>
      </c>
      <c r="P9" s="9">
        <v>1.509949</v>
      </c>
      <c r="Q9" s="9">
        <v>0.88353499999999996</v>
      </c>
      <c r="R9" s="9">
        <v>0.53952699999999998</v>
      </c>
      <c r="S9" s="9">
        <v>0.53952699999999998</v>
      </c>
      <c r="T9" s="9">
        <v>1.064746</v>
      </c>
      <c r="U9" s="9">
        <v>0.358566</v>
      </c>
      <c r="V9" s="9">
        <v>0.33208799999999999</v>
      </c>
      <c r="W9" s="9">
        <v>0.50434900000000005</v>
      </c>
      <c r="X9" s="9">
        <v>0.87808399999999998</v>
      </c>
      <c r="Y9" s="9">
        <v>0.48380499999999999</v>
      </c>
      <c r="Z9" s="9">
        <v>1.180126</v>
      </c>
      <c r="AA9" s="9">
        <v>0.32409300000000002</v>
      </c>
      <c r="AB9" s="9">
        <v>0.70406100000000005</v>
      </c>
      <c r="AC9" s="9">
        <v>0.77831499999999998</v>
      </c>
      <c r="AD9" s="9">
        <v>0.39102399999999998</v>
      </c>
      <c r="AE9" s="9">
        <v>0.40534300000000001</v>
      </c>
      <c r="AF9" s="9">
        <v>0.52713699999999997</v>
      </c>
      <c r="AG9" s="9">
        <v>1.4842550000000001</v>
      </c>
      <c r="AH9" s="9">
        <v>1.72817</v>
      </c>
      <c r="AI9" s="9">
        <v>1.2959430000000001</v>
      </c>
      <c r="AJ9" s="9">
        <v>2.2973949999999999</v>
      </c>
      <c r="AK9" s="9">
        <v>4.2010529999999999</v>
      </c>
    </row>
    <row r="10" spans="1:37" ht="14.25" x14ac:dyDescent="0.2">
      <c r="A10" s="27">
        <v>6</v>
      </c>
      <c r="B10" s="9">
        <v>0.86249799999999999</v>
      </c>
      <c r="C10" s="9">
        <v>0.81651799999999997</v>
      </c>
      <c r="D10" s="9">
        <v>0.812662</v>
      </c>
      <c r="E10" s="9">
        <v>0.98451200000000005</v>
      </c>
      <c r="F10" s="9">
        <v>1.014745</v>
      </c>
      <c r="G10" s="9">
        <v>1.097232</v>
      </c>
      <c r="H10" s="9">
        <v>0.99004199999999998</v>
      </c>
      <c r="I10" s="9">
        <v>0.84187900000000004</v>
      </c>
      <c r="J10" s="9">
        <v>0.80788000000000004</v>
      </c>
      <c r="K10" s="9">
        <v>0.97309100000000004</v>
      </c>
      <c r="L10" s="9">
        <v>1.6609100000000001</v>
      </c>
      <c r="M10" s="9">
        <v>0.72575199999999995</v>
      </c>
      <c r="N10" s="9">
        <v>1.0130870000000001</v>
      </c>
      <c r="O10" s="9">
        <v>1.2784180000000001</v>
      </c>
      <c r="P10" s="9">
        <v>1.0977650000000001</v>
      </c>
      <c r="Q10" s="9">
        <v>0.73663999999999996</v>
      </c>
      <c r="R10" s="9">
        <v>1.496729</v>
      </c>
      <c r="S10" s="9">
        <v>1.496729</v>
      </c>
      <c r="T10" s="9">
        <v>0.20894099999999999</v>
      </c>
      <c r="U10" s="9">
        <v>2.7451639999999999</v>
      </c>
      <c r="V10" s="9">
        <v>0.20528299999999999</v>
      </c>
      <c r="W10" s="9">
        <v>0.40338030000000002</v>
      </c>
      <c r="X10" s="9">
        <v>1.4815469999999999</v>
      </c>
      <c r="Y10" s="9">
        <v>0.49594700000000003</v>
      </c>
      <c r="Z10" s="9">
        <v>0.93220400000000003</v>
      </c>
      <c r="AA10" s="9">
        <v>1.364803</v>
      </c>
      <c r="AB10" s="9">
        <v>0.56484699999999999</v>
      </c>
      <c r="AC10" s="9">
        <v>0.87791300000000005</v>
      </c>
      <c r="AD10" s="9">
        <v>0.66774800000000001</v>
      </c>
      <c r="AE10" s="9">
        <v>0.41809200000000002</v>
      </c>
      <c r="AF10" s="9">
        <v>0.51282000000000005</v>
      </c>
      <c r="AG10" s="9">
        <v>1.106387</v>
      </c>
      <c r="AH10" s="9">
        <v>1.207891</v>
      </c>
      <c r="AI10" s="9">
        <v>1.0850709999999999</v>
      </c>
      <c r="AJ10" s="9">
        <v>1.0343199999999999</v>
      </c>
      <c r="AK10" s="9">
        <v>4.9567269999999999</v>
      </c>
    </row>
    <row r="11" spans="1:37" ht="14.25" x14ac:dyDescent="0.2">
      <c r="A11" s="27">
        <v>7</v>
      </c>
      <c r="B11" s="9">
        <v>1.189084</v>
      </c>
      <c r="C11" s="9">
        <v>1.388855</v>
      </c>
      <c r="D11" s="9">
        <v>0.64190400000000003</v>
      </c>
      <c r="E11" s="9">
        <v>1.078667</v>
      </c>
      <c r="F11" s="9">
        <v>0.90407899999999997</v>
      </c>
      <c r="G11" s="9">
        <v>1.2906059999999999</v>
      </c>
      <c r="H11" s="9">
        <v>1.0445230000000001</v>
      </c>
      <c r="I11" s="9">
        <v>0.83891099999999996</v>
      </c>
      <c r="J11" s="9">
        <v>0.73182700000000001</v>
      </c>
      <c r="K11" s="9">
        <v>2.0113319999999999</v>
      </c>
      <c r="L11" s="9">
        <v>1.446364</v>
      </c>
      <c r="M11" s="9">
        <v>0.81623599999999996</v>
      </c>
      <c r="N11" s="9">
        <v>0.92081000000000002</v>
      </c>
      <c r="O11" s="9">
        <v>1.2865279999999999</v>
      </c>
      <c r="P11" s="9">
        <v>1.14419</v>
      </c>
      <c r="Q11" s="9">
        <v>1.1370640000000001</v>
      </c>
      <c r="R11" s="9">
        <v>1.203935</v>
      </c>
      <c r="S11" s="9">
        <v>0.86290599999999995</v>
      </c>
      <c r="T11" s="9">
        <v>1.393268</v>
      </c>
      <c r="U11" s="9">
        <v>0.89363400000000004</v>
      </c>
      <c r="V11" s="9">
        <v>0.823681</v>
      </c>
      <c r="W11" s="9">
        <v>0.4763385</v>
      </c>
      <c r="X11" s="9">
        <v>1.128609</v>
      </c>
      <c r="Y11" s="9">
        <v>0.52000020000000002</v>
      </c>
      <c r="Z11" s="9">
        <v>0.90976999999999997</v>
      </c>
      <c r="AA11" s="9">
        <v>1.811774</v>
      </c>
      <c r="AB11" s="9">
        <v>0.66712340000000003</v>
      </c>
      <c r="AC11" s="9">
        <v>1.061409</v>
      </c>
      <c r="AD11" s="9">
        <v>0.90086200000000005</v>
      </c>
      <c r="AE11" s="9">
        <v>0.69786300000000001</v>
      </c>
      <c r="AF11" s="9">
        <v>2.6440399999999999</v>
      </c>
      <c r="AG11" s="9">
        <v>1.4271769999999999</v>
      </c>
      <c r="AH11" s="9">
        <v>1.6712340000000001</v>
      </c>
      <c r="AI11" s="9">
        <v>1.5874839999999999</v>
      </c>
      <c r="AJ11" s="9">
        <v>1.109718</v>
      </c>
      <c r="AK11" s="9">
        <v>4.3191709999999999</v>
      </c>
    </row>
    <row r="12" spans="1:37" ht="14.25" x14ac:dyDescent="0.2">
      <c r="A12" s="27">
        <v>8</v>
      </c>
      <c r="B12" s="9">
        <v>0.99826000000000004</v>
      </c>
      <c r="C12" s="9">
        <v>0.98939299999999997</v>
      </c>
      <c r="D12" s="9">
        <v>0.88075899999999996</v>
      </c>
      <c r="E12" s="9">
        <v>0.96864899999999998</v>
      </c>
      <c r="F12" s="9">
        <v>0.802481</v>
      </c>
      <c r="G12" s="9">
        <v>1.0172859999999999</v>
      </c>
      <c r="H12" s="9">
        <v>0.67603400000000002</v>
      </c>
      <c r="I12" s="9">
        <v>0.84632700000000005</v>
      </c>
      <c r="J12" s="9">
        <v>0.72375699999999998</v>
      </c>
      <c r="K12" s="9">
        <v>0.82938800000000001</v>
      </c>
      <c r="L12" s="9">
        <v>1.1349320000000001</v>
      </c>
      <c r="M12" s="9">
        <v>0.72413700000000003</v>
      </c>
      <c r="N12" s="9">
        <v>1.0724499999999999</v>
      </c>
      <c r="O12" s="9">
        <v>1.171257</v>
      </c>
      <c r="P12" s="9">
        <v>1.3158719999999999</v>
      </c>
      <c r="Q12" s="9">
        <v>1.030359</v>
      </c>
      <c r="R12" s="9">
        <v>1.0819160000000001</v>
      </c>
      <c r="S12" s="9">
        <v>0.72191899999999998</v>
      </c>
      <c r="T12" s="9">
        <v>1.06978</v>
      </c>
      <c r="U12" s="9">
        <v>0.49764599999999998</v>
      </c>
      <c r="V12" s="9">
        <v>0.75350600000000001</v>
      </c>
      <c r="W12" s="9">
        <v>0.64168230000000004</v>
      </c>
      <c r="X12" s="9">
        <v>1.212764</v>
      </c>
      <c r="Y12" s="9">
        <v>0.62147600000000003</v>
      </c>
      <c r="Z12" s="9">
        <v>1.3358620000000001</v>
      </c>
      <c r="AA12" s="9">
        <v>0.32127640000000002</v>
      </c>
      <c r="AB12" s="9">
        <v>0.59383390000000003</v>
      </c>
      <c r="AC12" s="9">
        <v>1.0215939999999999</v>
      </c>
      <c r="AD12" s="9">
        <v>0.78467900000000002</v>
      </c>
      <c r="AE12" s="9">
        <v>0.801979</v>
      </c>
      <c r="AF12" s="9">
        <v>1.522362</v>
      </c>
      <c r="AG12" s="9">
        <v>1.492764</v>
      </c>
      <c r="AH12" s="9">
        <v>1.9938340000000001</v>
      </c>
      <c r="AI12" s="9">
        <v>1.576028</v>
      </c>
      <c r="AJ12" s="9">
        <v>1.212764</v>
      </c>
      <c r="AK12" s="9">
        <v>1.323774</v>
      </c>
    </row>
    <row r="13" spans="1:37" ht="14.25" x14ac:dyDescent="0.2">
      <c r="A13" s="27">
        <v>9</v>
      </c>
      <c r="B13" s="9">
        <v>1.247592</v>
      </c>
      <c r="C13" s="9">
        <v>1.0131619999999999</v>
      </c>
      <c r="D13" s="9">
        <v>0.69721500000000003</v>
      </c>
      <c r="E13" s="9">
        <v>0.96267499999999995</v>
      </c>
      <c r="F13" s="9">
        <v>1.5984970000000001</v>
      </c>
      <c r="G13" s="9">
        <v>1.19451</v>
      </c>
      <c r="H13" s="9">
        <v>0.75375800000000004</v>
      </c>
      <c r="I13" s="9">
        <v>1.348768</v>
      </c>
      <c r="J13" s="9">
        <v>0.50936899999999996</v>
      </c>
      <c r="K13" s="9">
        <v>1.3727549999999999</v>
      </c>
      <c r="L13" s="9">
        <v>0.74182499999999996</v>
      </c>
      <c r="M13" s="9">
        <v>0.846858</v>
      </c>
      <c r="N13" s="9">
        <v>0.97410600000000003</v>
      </c>
      <c r="O13" s="9">
        <v>1.0202260000000001</v>
      </c>
      <c r="P13" s="9">
        <v>1.1987950000000001</v>
      </c>
      <c r="Q13" s="9">
        <v>1.0108729999999999</v>
      </c>
      <c r="R13" s="9">
        <v>1.0371600000000001</v>
      </c>
      <c r="S13" s="9">
        <v>0.771123</v>
      </c>
      <c r="T13" s="9">
        <v>0.92298199999999997</v>
      </c>
      <c r="U13" s="9">
        <v>0.42324000000000001</v>
      </c>
      <c r="V13" s="9">
        <v>0.69915899999999997</v>
      </c>
      <c r="W13" s="9">
        <v>0.62922429999999996</v>
      </c>
      <c r="X13" s="9">
        <v>1.103585</v>
      </c>
      <c r="Y13" s="9">
        <v>0.70293919999999999</v>
      </c>
      <c r="Z13" s="9">
        <v>0.71535680000000001</v>
      </c>
      <c r="AA13" s="9">
        <v>0.21035860000000001</v>
      </c>
      <c r="AB13" s="9">
        <v>1.187705</v>
      </c>
      <c r="AC13" s="9">
        <v>0.79773899999999998</v>
      </c>
      <c r="AD13" s="9">
        <v>0.72233599999999998</v>
      </c>
      <c r="AE13" s="9">
        <v>0.81843100000000002</v>
      </c>
      <c r="AF13" s="9">
        <v>0.57098610000000005</v>
      </c>
      <c r="AG13" s="9">
        <v>3.8103590000000001</v>
      </c>
      <c r="AH13" s="9">
        <v>1.9877050000000001</v>
      </c>
      <c r="AI13" s="9">
        <v>0.55263119999999999</v>
      </c>
      <c r="AJ13" s="9">
        <v>0.5103586</v>
      </c>
      <c r="AK13" s="9">
        <v>2.3845350000000001</v>
      </c>
    </row>
    <row r="14" spans="1:37" ht="14.25" x14ac:dyDescent="0.2">
      <c r="A14" s="27">
        <v>10</v>
      </c>
      <c r="B14" s="9">
        <v>1.3185800000000001</v>
      </c>
      <c r="C14" s="9">
        <v>1.5501670000000001</v>
      </c>
      <c r="D14" s="9">
        <v>0.53976999999999997</v>
      </c>
      <c r="E14" s="9">
        <v>0.68734499999999998</v>
      </c>
      <c r="F14" s="9">
        <v>1.138674</v>
      </c>
      <c r="G14" s="9">
        <v>1.8325359999999999</v>
      </c>
      <c r="H14" s="9">
        <v>1.111462</v>
      </c>
      <c r="I14" s="9">
        <v>0.80321299999999995</v>
      </c>
      <c r="J14" s="9">
        <v>0.83380399999999999</v>
      </c>
      <c r="K14" s="9">
        <v>0.84641699999999997</v>
      </c>
      <c r="L14" s="9">
        <v>0.66992099999999999</v>
      </c>
      <c r="M14" s="9">
        <v>0.84821000000000002</v>
      </c>
      <c r="N14" s="9">
        <v>0.97404000000000002</v>
      </c>
      <c r="O14" s="9">
        <v>0.68123699999999998</v>
      </c>
      <c r="P14" s="9">
        <v>1.3761859999999999</v>
      </c>
      <c r="Q14" s="9">
        <v>0.88524700000000001</v>
      </c>
      <c r="R14" s="9">
        <v>0.53671500000000005</v>
      </c>
      <c r="S14" s="9">
        <v>0.83161499999999999</v>
      </c>
      <c r="T14" s="9">
        <v>0.86113099999999998</v>
      </c>
      <c r="U14" s="9">
        <v>0.32808100000000001</v>
      </c>
      <c r="V14" s="9">
        <v>0.70482999999999996</v>
      </c>
      <c r="W14" s="9">
        <v>0.69951129999999995</v>
      </c>
      <c r="X14" s="9">
        <v>0.62087910000000002</v>
      </c>
      <c r="Y14" s="9">
        <v>0.52863079999999996</v>
      </c>
      <c r="Z14" s="9">
        <v>0.79526520000000001</v>
      </c>
      <c r="AA14" s="9">
        <v>0.39008789999999999</v>
      </c>
      <c r="AB14" s="9">
        <v>0.70521599999999995</v>
      </c>
      <c r="AC14" s="9">
        <v>1.0977889999999999</v>
      </c>
      <c r="AD14" s="9">
        <v>0.57176800000000005</v>
      </c>
      <c r="AE14" s="9">
        <v>0.81142099999999995</v>
      </c>
      <c r="AF14" s="9">
        <v>0.68915590000000004</v>
      </c>
      <c r="AG14" s="9">
        <v>2.9008790000000002</v>
      </c>
      <c r="AH14" s="9">
        <v>1.7052160000000001</v>
      </c>
      <c r="AI14" s="9">
        <v>0.54787370000000002</v>
      </c>
      <c r="AJ14" s="9">
        <v>0.95087909999999998</v>
      </c>
      <c r="AK14" s="9">
        <v>3.9833409999999998</v>
      </c>
    </row>
    <row r="15" spans="1:37" ht="14.25" x14ac:dyDescent="0.2">
      <c r="A15" s="27">
        <v>11</v>
      </c>
      <c r="B15" s="9">
        <v>0.91109799999999996</v>
      </c>
      <c r="C15" s="9">
        <v>1.154871</v>
      </c>
      <c r="D15" s="9">
        <v>0.50062600000000002</v>
      </c>
      <c r="E15" s="9">
        <v>0.98611700000000002</v>
      </c>
      <c r="F15" s="9">
        <v>0.94311699999999998</v>
      </c>
      <c r="G15" s="9">
        <v>0.97926599999999997</v>
      </c>
      <c r="H15" s="9">
        <v>0.85179400000000005</v>
      </c>
      <c r="I15" s="9">
        <v>1.1553629999999999</v>
      </c>
      <c r="J15" s="9">
        <v>0.44245299999999999</v>
      </c>
      <c r="K15" s="9">
        <v>0.93500300000000003</v>
      </c>
      <c r="L15" s="9">
        <v>0.55500400000000005</v>
      </c>
      <c r="M15" s="9">
        <v>0.79157999999999995</v>
      </c>
      <c r="N15" s="9">
        <v>0.83964899999999998</v>
      </c>
      <c r="O15" s="9">
        <v>1.1168640000000001</v>
      </c>
      <c r="P15" s="9">
        <v>1.344023</v>
      </c>
      <c r="Q15" s="9">
        <v>1.021164</v>
      </c>
      <c r="R15" s="9">
        <v>0.940608</v>
      </c>
      <c r="S15" s="9">
        <v>0.78767299999999996</v>
      </c>
      <c r="T15" s="9">
        <v>1.013566</v>
      </c>
      <c r="U15" s="9">
        <v>0.52736400000000005</v>
      </c>
      <c r="V15" s="9">
        <v>0.66830299999999998</v>
      </c>
      <c r="W15" s="9">
        <v>1.575726</v>
      </c>
      <c r="X15" s="9">
        <v>0.60145950000000004</v>
      </c>
      <c r="Y15" s="9">
        <v>0.40478649999999999</v>
      </c>
      <c r="Z15" s="9">
        <v>0.60453509999999999</v>
      </c>
      <c r="AA15" s="9">
        <v>0.24145949999999999</v>
      </c>
      <c r="AB15" s="9">
        <v>0.4175604</v>
      </c>
      <c r="AC15" s="9">
        <v>0.91538299999999995</v>
      </c>
      <c r="AD15" s="9">
        <v>0.78834499999999996</v>
      </c>
      <c r="AE15" s="9">
        <v>0.75139699999999998</v>
      </c>
      <c r="AF15" s="9">
        <v>0.54950690000000002</v>
      </c>
      <c r="AG15" s="9">
        <v>1.7414590000000001</v>
      </c>
      <c r="AH15" s="9">
        <v>2.0117560000000001</v>
      </c>
      <c r="AI15" s="9">
        <v>0.530138</v>
      </c>
      <c r="AJ15" s="9">
        <v>1.901459</v>
      </c>
      <c r="AK15" s="9">
        <v>4.8293290000000004</v>
      </c>
    </row>
    <row r="16" spans="1:37" ht="14.25" x14ac:dyDescent="0.2">
      <c r="A16" s="27">
        <v>12</v>
      </c>
      <c r="B16" s="9">
        <v>1.151975</v>
      </c>
      <c r="C16" s="9">
        <v>1.664984</v>
      </c>
      <c r="D16" s="9">
        <v>0.67175700000000005</v>
      </c>
      <c r="E16" s="9">
        <v>1.218628</v>
      </c>
      <c r="F16" s="9">
        <v>1.320945</v>
      </c>
      <c r="G16" s="9">
        <v>1.0029380000000001</v>
      </c>
      <c r="H16" s="9">
        <v>0.632969</v>
      </c>
      <c r="I16" s="9">
        <v>1.199468</v>
      </c>
      <c r="J16" s="9">
        <v>0.69651099999999999</v>
      </c>
      <c r="K16" s="9">
        <v>1.1688400000000001</v>
      </c>
      <c r="L16" s="9">
        <v>0.64841800000000005</v>
      </c>
      <c r="M16" s="9">
        <v>0.77107099999999995</v>
      </c>
      <c r="N16" s="9">
        <v>0.94564899999999996</v>
      </c>
      <c r="O16" s="9">
        <v>1.014465</v>
      </c>
      <c r="P16" s="9">
        <v>1.18485</v>
      </c>
      <c r="Q16" s="9">
        <v>0.90115100000000004</v>
      </c>
      <c r="R16" s="9">
        <v>1.0142770000000001</v>
      </c>
      <c r="S16" s="9">
        <v>0.88778000000000001</v>
      </c>
      <c r="T16" s="9">
        <v>0.67812300000000003</v>
      </c>
      <c r="U16" s="9">
        <v>0.59769499999999998</v>
      </c>
      <c r="V16" s="9">
        <v>0.81950999999999996</v>
      </c>
      <c r="W16" s="9">
        <v>0.55113780000000001</v>
      </c>
      <c r="X16" s="9">
        <v>1.611302</v>
      </c>
      <c r="Y16" s="9">
        <v>0.81926350000000003</v>
      </c>
      <c r="Z16" s="9">
        <v>1.472402</v>
      </c>
      <c r="AA16" s="9">
        <v>0.4113018</v>
      </c>
      <c r="AB16" s="9">
        <v>0.55031229999999998</v>
      </c>
      <c r="AC16" s="9">
        <v>0.81431100000000001</v>
      </c>
      <c r="AD16" s="9">
        <v>0.80294200000000004</v>
      </c>
      <c r="AE16" s="9">
        <v>0.78315999999999997</v>
      </c>
      <c r="AF16" s="9">
        <v>0.81147499999999995</v>
      </c>
      <c r="AG16" s="9">
        <v>1.611302</v>
      </c>
      <c r="AH16" s="9">
        <v>1.2303120000000001</v>
      </c>
      <c r="AI16" s="9">
        <v>1.865356</v>
      </c>
      <c r="AJ16" s="9">
        <v>1.0113019999999999</v>
      </c>
      <c r="AK16" s="9">
        <v>1.0587930000000001</v>
      </c>
    </row>
    <row r="17" spans="1:56" ht="14.25" x14ac:dyDescent="0.2">
      <c r="A17" s="27">
        <v>13</v>
      </c>
      <c r="B17" s="9">
        <v>0.78575099999999998</v>
      </c>
      <c r="C17" s="9">
        <v>0.89393400000000001</v>
      </c>
      <c r="D17" s="9">
        <v>0.497504</v>
      </c>
      <c r="E17" s="9">
        <v>1.1607670000000001</v>
      </c>
      <c r="F17" s="9">
        <v>1.2300869999999999</v>
      </c>
      <c r="G17" s="9">
        <v>1.2002660000000001</v>
      </c>
      <c r="H17" s="9">
        <v>0.67620599999999997</v>
      </c>
      <c r="I17" s="9">
        <v>1.0284040000000001</v>
      </c>
      <c r="J17" s="9">
        <v>0.67349199999999998</v>
      </c>
      <c r="K17" s="9">
        <v>0.92638600000000004</v>
      </c>
      <c r="L17" s="9">
        <v>0.61681299999999994</v>
      </c>
      <c r="M17" s="9">
        <v>0.81453399999999998</v>
      </c>
      <c r="N17" s="9">
        <v>1.087302</v>
      </c>
      <c r="O17" s="9">
        <v>0.99764699999999995</v>
      </c>
      <c r="P17" s="9">
        <v>1.200494</v>
      </c>
      <c r="Q17" s="9">
        <v>0.99460300000000001</v>
      </c>
      <c r="R17" s="9">
        <v>0.98833099999999996</v>
      </c>
      <c r="S17" s="9">
        <v>0.84210099999999999</v>
      </c>
      <c r="T17" s="9">
        <v>0.86471600000000004</v>
      </c>
      <c r="U17" s="9">
        <v>0.64926899999999999</v>
      </c>
      <c r="V17" s="9">
        <v>0.70834200000000003</v>
      </c>
      <c r="W17" s="9">
        <v>0.49428899999999998</v>
      </c>
      <c r="X17" s="9">
        <v>0.83657950000000003</v>
      </c>
      <c r="Y17" s="9">
        <v>0.61805259999999995</v>
      </c>
      <c r="Z17" s="9">
        <v>1.5619510000000001</v>
      </c>
      <c r="AA17" s="9">
        <v>0.43657950000000001</v>
      </c>
      <c r="AB17" s="9">
        <v>0.79094690000000001</v>
      </c>
      <c r="AC17" s="9">
        <v>1.413862</v>
      </c>
      <c r="AD17" s="9">
        <v>0.72790699999999997</v>
      </c>
      <c r="AE17" s="9">
        <v>0.72665000000000002</v>
      </c>
      <c r="AF17" s="9">
        <v>0.70336390000000004</v>
      </c>
      <c r="AG17" s="9">
        <v>2.6365799999999999</v>
      </c>
      <c r="AH17" s="9">
        <v>1.9094690000000001</v>
      </c>
      <c r="AI17" s="9">
        <v>0.64978689999999995</v>
      </c>
      <c r="AJ17" s="9">
        <v>1.76658</v>
      </c>
      <c r="AK17" s="9">
        <v>2.2948490000000001</v>
      </c>
    </row>
    <row r="18" spans="1:56" ht="14.25" x14ac:dyDescent="0.2">
      <c r="A18" s="27">
        <v>14</v>
      </c>
      <c r="B18" s="9">
        <v>0.58500200000000002</v>
      </c>
      <c r="C18" s="9">
        <v>0.916852</v>
      </c>
      <c r="D18" s="9">
        <v>0.49197400000000002</v>
      </c>
      <c r="E18" s="9">
        <v>0.98446900000000004</v>
      </c>
      <c r="F18" s="9">
        <v>1.6538250000000001</v>
      </c>
      <c r="G18" s="9">
        <v>1.037183</v>
      </c>
      <c r="H18" s="9">
        <v>1.973811</v>
      </c>
      <c r="I18" s="9">
        <v>1.9738910000000001</v>
      </c>
      <c r="J18" s="9">
        <v>0.76019110000000001</v>
      </c>
      <c r="K18" s="9">
        <v>0.81059899999999996</v>
      </c>
      <c r="L18" s="9">
        <v>0.67880200000000002</v>
      </c>
      <c r="M18" s="9">
        <v>0.71753009999999995</v>
      </c>
      <c r="N18" s="9">
        <v>1.1916359999999999</v>
      </c>
      <c r="O18" s="9">
        <v>0.66552800000000001</v>
      </c>
      <c r="P18" s="9">
        <v>1.47498</v>
      </c>
      <c r="Q18" s="9">
        <v>0.637069</v>
      </c>
      <c r="R18" s="9">
        <v>1.1318049999999999</v>
      </c>
      <c r="S18" s="9">
        <v>1.0271999999999999</v>
      </c>
      <c r="T18" s="9">
        <v>1.196434</v>
      </c>
      <c r="U18" s="9">
        <v>0.92001900000000003</v>
      </c>
      <c r="V18" s="9">
        <v>1.0434699999999999</v>
      </c>
      <c r="W18" s="9">
        <v>2.3287100000000001</v>
      </c>
      <c r="X18" s="9">
        <v>2.4479039999999999</v>
      </c>
      <c r="Y18" s="9">
        <v>0.31682579999999999</v>
      </c>
      <c r="Z18" s="9">
        <v>0.60485829999999996</v>
      </c>
      <c r="AA18" s="9">
        <v>0.30948880000000001</v>
      </c>
      <c r="AB18" s="9">
        <v>0.25171450000000001</v>
      </c>
      <c r="AC18" s="9">
        <v>0.99999899999999997</v>
      </c>
      <c r="AD18" s="9">
        <v>0.52575300000000003</v>
      </c>
      <c r="AE18" s="9">
        <v>0.89713799999999999</v>
      </c>
      <c r="AF18" s="9">
        <v>0.50911130000000004</v>
      </c>
      <c r="AG18" s="9">
        <v>4.462186</v>
      </c>
      <c r="AH18" s="9">
        <v>3.53261</v>
      </c>
      <c r="AI18" s="9">
        <v>0.60563219999999995</v>
      </c>
      <c r="AJ18" s="9">
        <v>4.3075140000000003</v>
      </c>
      <c r="AK18" s="9">
        <v>1.3634090000000001</v>
      </c>
    </row>
    <row r="19" spans="1:56" ht="15.75" x14ac:dyDescent="0.25">
      <c r="A19" s="6"/>
      <c r="G19" s="3"/>
      <c r="J19" s="3"/>
      <c r="M19" s="3"/>
      <c r="P19" s="3"/>
      <c r="S19" s="3"/>
      <c r="V19" s="3"/>
      <c r="Y19" s="3"/>
      <c r="AB19" s="3"/>
      <c r="AE19" s="3"/>
      <c r="AH19" s="3"/>
      <c r="AK19" s="3"/>
    </row>
    <row r="20" spans="1:56" ht="15.75" x14ac:dyDescent="0.25">
      <c r="A20" s="7" t="s">
        <v>0</v>
      </c>
      <c r="B20" s="27">
        <f>COUNT(B5:B19)</f>
        <v>14</v>
      </c>
      <c r="C20" s="27">
        <f t="shared" ref="C20:J20" si="0">COUNT(C5:C19)</f>
        <v>14</v>
      </c>
      <c r="D20" s="27">
        <f t="shared" si="0"/>
        <v>14</v>
      </c>
      <c r="E20" s="27">
        <f>COUNT(E5:E19)</f>
        <v>14</v>
      </c>
      <c r="F20" s="27">
        <f t="shared" si="0"/>
        <v>14</v>
      </c>
      <c r="G20" s="27">
        <f t="shared" si="0"/>
        <v>14</v>
      </c>
      <c r="H20" s="27">
        <f>COUNT(H5:H19)</f>
        <v>14</v>
      </c>
      <c r="I20" s="27">
        <f t="shared" si="0"/>
        <v>14</v>
      </c>
      <c r="J20" s="27">
        <f t="shared" si="0"/>
        <v>14</v>
      </c>
      <c r="K20" s="27">
        <f t="shared" ref="K20" si="1">COUNT(K5:K19)</f>
        <v>14</v>
      </c>
      <c r="L20" s="27">
        <f t="shared" ref="L20" si="2">COUNT(L5:L19)</f>
        <v>14</v>
      </c>
      <c r="M20" s="27">
        <f t="shared" ref="M20" si="3">COUNT(M5:M19)</f>
        <v>14</v>
      </c>
      <c r="N20" s="27">
        <f t="shared" ref="N20" si="4">COUNT(N5:N19)</f>
        <v>14</v>
      </c>
      <c r="O20" s="27">
        <f t="shared" ref="O20" si="5">COUNT(O5:O19)</f>
        <v>14</v>
      </c>
      <c r="P20" s="27">
        <f t="shared" ref="P20" si="6">COUNT(P5:P19)</f>
        <v>14</v>
      </c>
      <c r="Q20" s="27">
        <f t="shared" ref="Q20" si="7">COUNT(Q5:Q19)</f>
        <v>14</v>
      </c>
      <c r="R20" s="27">
        <f t="shared" ref="R20" si="8">COUNT(R5:R19)</f>
        <v>14</v>
      </c>
      <c r="S20" s="27">
        <f t="shared" ref="S20" si="9">COUNT(S5:S19)</f>
        <v>14</v>
      </c>
      <c r="T20" s="27">
        <f t="shared" ref="T20" si="10">COUNT(T5:T19)</f>
        <v>14</v>
      </c>
      <c r="U20" s="27">
        <f t="shared" ref="U20" si="11">COUNT(U5:U19)</f>
        <v>14</v>
      </c>
      <c r="V20" s="27">
        <f t="shared" ref="V20" si="12">COUNT(V5:V19)</f>
        <v>14</v>
      </c>
      <c r="W20" s="27">
        <f t="shared" ref="W20" si="13">COUNT(W5:W19)</f>
        <v>14</v>
      </c>
      <c r="X20" s="27">
        <f t="shared" ref="X20" si="14">COUNT(X5:X19)</f>
        <v>14</v>
      </c>
      <c r="Y20" s="27">
        <f t="shared" ref="Y20" si="15">COUNT(Y5:Y19)</f>
        <v>14</v>
      </c>
      <c r="Z20" s="27">
        <f t="shared" ref="Z20" si="16">COUNT(Z5:Z19)</f>
        <v>14</v>
      </c>
      <c r="AA20" s="27">
        <f t="shared" ref="AA20" si="17">COUNT(AA5:AA19)</f>
        <v>14</v>
      </c>
      <c r="AB20" s="27">
        <f t="shared" ref="AB20" si="18">COUNT(AB5:AB19)</f>
        <v>14</v>
      </c>
      <c r="AC20" s="27">
        <f t="shared" ref="AC20" si="19">COUNT(AC5:AC19)</f>
        <v>14</v>
      </c>
      <c r="AD20" s="27">
        <f t="shared" ref="AD20" si="20">COUNT(AD5:AD19)</f>
        <v>14</v>
      </c>
      <c r="AE20" s="27">
        <f t="shared" ref="AE20" si="21">COUNT(AE5:AE19)</f>
        <v>14</v>
      </c>
      <c r="AF20" s="27">
        <f t="shared" ref="AF20" si="22">COUNT(AF5:AF19)</f>
        <v>14</v>
      </c>
      <c r="AG20" s="27">
        <f t="shared" ref="AG20" si="23">COUNT(AG5:AG19)</f>
        <v>14</v>
      </c>
      <c r="AH20" s="27">
        <f t="shared" ref="AH20" si="24">COUNT(AH5:AH19)</f>
        <v>14</v>
      </c>
      <c r="AI20" s="27">
        <f t="shared" ref="AI20" si="25">COUNT(AI5:AI19)</f>
        <v>14</v>
      </c>
      <c r="AJ20" s="27">
        <f t="shared" ref="AJ20" si="26">COUNT(AJ5:AJ19)</f>
        <v>14</v>
      </c>
      <c r="AK20" s="27">
        <f t="shared" ref="AK20" si="27">COUNT(AK5:AK19)</f>
        <v>14</v>
      </c>
    </row>
    <row r="21" spans="1:56" ht="15.75" x14ac:dyDescent="0.25">
      <c r="A21" s="7" t="s">
        <v>1</v>
      </c>
      <c r="B21" s="47">
        <f>AVERAGE(B5:B19)</f>
        <v>0.99999999999999989</v>
      </c>
      <c r="C21" s="47">
        <f t="shared" ref="C21:J21" si="28">AVERAGE(C5:C19)</f>
        <v>1.1203927142857144</v>
      </c>
      <c r="D21" s="47">
        <f t="shared" si="28"/>
        <v>0.70915221428571429</v>
      </c>
      <c r="E21" s="47">
        <f>AVERAGE(E5:E19)</f>
        <v>1.0000000000000002</v>
      </c>
      <c r="F21" s="47">
        <f t="shared" si="28"/>
        <v>1.1302025</v>
      </c>
      <c r="G21" s="47">
        <f t="shared" si="28"/>
        <v>1.1924982857142854</v>
      </c>
      <c r="H21" s="47">
        <f t="shared" si="28"/>
        <v>0.99999999999999989</v>
      </c>
      <c r="I21" s="47">
        <f t="shared" si="28"/>
        <v>0.96915749999999989</v>
      </c>
      <c r="J21" s="47">
        <f t="shared" si="28"/>
        <v>0.72796693571428561</v>
      </c>
      <c r="K21" s="47">
        <f t="shared" ref="K21:AK21" si="29">AVERAGE(K5:K19)</f>
        <v>1</v>
      </c>
      <c r="L21" s="47">
        <f t="shared" si="29"/>
        <v>0.96915750000000001</v>
      </c>
      <c r="M21" s="47">
        <f t="shared" si="29"/>
        <v>0.72796693571428561</v>
      </c>
      <c r="N21" s="47">
        <f t="shared" si="29"/>
        <v>1</v>
      </c>
      <c r="O21" s="47">
        <f t="shared" si="29"/>
        <v>1.0421717857142858</v>
      </c>
      <c r="P21" s="47">
        <f t="shared" si="29"/>
        <v>1.2622357142857141</v>
      </c>
      <c r="Q21" s="47">
        <f t="shared" si="29"/>
        <v>1.0000000000000002</v>
      </c>
      <c r="R21" s="47">
        <f t="shared" si="29"/>
        <v>1.017083</v>
      </c>
      <c r="S21" s="47">
        <f t="shared" si="29"/>
        <v>0.93119514285714278</v>
      </c>
      <c r="T21" s="47">
        <f t="shared" si="29"/>
        <v>0.99999999999999989</v>
      </c>
      <c r="U21" s="47">
        <f t="shared" si="29"/>
        <v>0.7794051428571428</v>
      </c>
      <c r="V21" s="47">
        <f t="shared" si="29"/>
        <v>0.5632357142857144</v>
      </c>
      <c r="W21" s="47">
        <f t="shared" si="29"/>
        <v>1.0000000357142855</v>
      </c>
      <c r="X21" s="47">
        <f t="shared" si="29"/>
        <v>1.1953852928571429</v>
      </c>
      <c r="Y21" s="47">
        <f t="shared" si="29"/>
        <v>0.56649682857142858</v>
      </c>
      <c r="Z21" s="47">
        <f t="shared" si="29"/>
        <v>1.0000000285714286</v>
      </c>
      <c r="AA21" s="47">
        <f t="shared" si="29"/>
        <v>0.57488717857142857</v>
      </c>
      <c r="AB21" s="47">
        <f t="shared" si="29"/>
        <v>0.59555152857142868</v>
      </c>
      <c r="AC21" s="47">
        <f t="shared" si="29"/>
        <v>1.0000000000000002</v>
      </c>
      <c r="AD21" s="47">
        <f t="shared" si="29"/>
        <v>0.73649449999999994</v>
      </c>
      <c r="AE21" s="47">
        <f t="shared" si="29"/>
        <v>0.62407707142857149</v>
      </c>
      <c r="AF21" s="47">
        <f t="shared" si="29"/>
        <v>1.0000000071428572</v>
      </c>
      <c r="AG21" s="47">
        <f t="shared" si="29"/>
        <v>2.3543436428571423</v>
      </c>
      <c r="AH21" s="47">
        <f t="shared" si="29"/>
        <v>1.916669642857143</v>
      </c>
      <c r="AI21" s="47">
        <f t="shared" si="29"/>
        <v>1.0000000000000002</v>
      </c>
      <c r="AJ21" s="47">
        <f t="shared" si="29"/>
        <v>1.5338771214285718</v>
      </c>
      <c r="AK21" s="47">
        <f t="shared" si="29"/>
        <v>2.945992071428571</v>
      </c>
    </row>
    <row r="22" spans="1:56" ht="15.75" x14ac:dyDescent="0.25">
      <c r="A22" s="7" t="s">
        <v>2</v>
      </c>
      <c r="B22" s="47">
        <f t="shared" ref="B22:J22" si="30">B23/SQRT(B20)</f>
        <v>5.2519350456509191E-2</v>
      </c>
      <c r="C22" s="47">
        <f t="shared" si="30"/>
        <v>7.401755512881017E-2</v>
      </c>
      <c r="D22" s="47">
        <f t="shared" si="30"/>
        <v>4.1843059504071932E-2</v>
      </c>
      <c r="E22" s="47">
        <f t="shared" si="30"/>
        <v>4.1370843983825699E-2</v>
      </c>
      <c r="F22" s="47">
        <f t="shared" si="30"/>
        <v>6.7643846779261274E-2</v>
      </c>
      <c r="G22" s="47">
        <f t="shared" si="30"/>
        <v>6.9998994577350329E-2</v>
      </c>
      <c r="H22" s="47">
        <f t="shared" si="30"/>
        <v>9.3563268966060653E-2</v>
      </c>
      <c r="I22" s="47">
        <f t="shared" si="30"/>
        <v>9.6093041561819914E-2</v>
      </c>
      <c r="J22" s="47">
        <f t="shared" si="30"/>
        <v>3.3486189774667226E-2</v>
      </c>
      <c r="K22" s="47">
        <f t="shared" ref="K22:AK22" si="31">K23/SQRT(K20)</f>
        <v>9.3518139928354713E-2</v>
      </c>
      <c r="L22" s="47">
        <f t="shared" si="31"/>
        <v>9.593081186125689E-2</v>
      </c>
      <c r="M22" s="47">
        <f t="shared" si="31"/>
        <v>3.3659098120304279E-2</v>
      </c>
      <c r="N22" s="47">
        <f t="shared" si="31"/>
        <v>3.3230719638495679E-2</v>
      </c>
      <c r="O22" s="47">
        <f t="shared" si="31"/>
        <v>7.2461331187492622E-2</v>
      </c>
      <c r="P22" s="47">
        <f t="shared" si="31"/>
        <v>4.2688197565349868E-2</v>
      </c>
      <c r="Q22" s="47">
        <f t="shared" si="31"/>
        <v>5.2863098738966219E-2</v>
      </c>
      <c r="R22" s="47">
        <f t="shared" si="31"/>
        <v>8.8842790198922106E-2</v>
      </c>
      <c r="S22" s="47">
        <f t="shared" si="31"/>
        <v>8.6093422708014442E-2</v>
      </c>
      <c r="T22" s="47">
        <f t="shared" si="31"/>
        <v>0.10114563848652186</v>
      </c>
      <c r="U22" s="47">
        <f t="shared" si="31"/>
        <v>0.16984586870757676</v>
      </c>
      <c r="V22" s="47">
        <f t="shared" si="31"/>
        <v>7.3352363523830455E-2</v>
      </c>
      <c r="W22" s="47">
        <f t="shared" si="31"/>
        <v>0.20993195887119709</v>
      </c>
      <c r="X22" s="47">
        <f t="shared" si="31"/>
        <v>0.13003717771834006</v>
      </c>
      <c r="Y22" s="47">
        <f t="shared" si="31"/>
        <v>3.4585146655595554E-2</v>
      </c>
      <c r="Z22" s="47">
        <f t="shared" si="31"/>
        <v>8.4854959893796753E-2</v>
      </c>
      <c r="AA22" s="47">
        <f t="shared" si="31"/>
        <v>0.13546421954976015</v>
      </c>
      <c r="AB22" s="47">
        <f t="shared" si="31"/>
        <v>5.9030937470675934E-2</v>
      </c>
      <c r="AC22" s="47">
        <f t="shared" si="31"/>
        <v>6.8519117729576334E-2</v>
      </c>
      <c r="AD22" s="47">
        <f t="shared" si="31"/>
        <v>4.4494072451832442E-2</v>
      </c>
      <c r="AE22" s="47">
        <f t="shared" si="31"/>
        <v>5.5914284699391914E-2</v>
      </c>
      <c r="AF22" s="47">
        <f t="shared" si="31"/>
        <v>0.15860582995729527</v>
      </c>
      <c r="AG22" s="47">
        <f t="shared" si="31"/>
        <v>0.26088177447892125</v>
      </c>
      <c r="AH22" s="47">
        <f t="shared" si="31"/>
        <v>0.15133797621540204</v>
      </c>
      <c r="AI22" s="47">
        <f t="shared" si="31"/>
        <v>0.12012680868701768</v>
      </c>
      <c r="AJ22" s="47">
        <f t="shared" si="31"/>
        <v>0.24932867190860233</v>
      </c>
      <c r="AK22" s="47">
        <f t="shared" si="31"/>
        <v>0.35127611082097621</v>
      </c>
    </row>
    <row r="23" spans="1:56" ht="15.75" x14ac:dyDescent="0.25">
      <c r="A23" s="7" t="s">
        <v>3</v>
      </c>
      <c r="B23" s="47">
        <f>STDEV(B5:B19)</f>
        <v>0.19650941558416699</v>
      </c>
      <c r="C23" s="47">
        <f t="shared" ref="C23:J23" si="32">STDEV(C5:C19)</f>
        <v>0.27694833189865997</v>
      </c>
      <c r="D23" s="47">
        <f t="shared" si="32"/>
        <v>0.15656239267863231</v>
      </c>
      <c r="E23" s="47">
        <f>STDEV(E5:E19)</f>
        <v>0.15479552398915369</v>
      </c>
      <c r="F23" s="47">
        <f t="shared" si="32"/>
        <v>0.2531000989714276</v>
      </c>
      <c r="G23" s="47">
        <f t="shared" si="32"/>
        <v>0.26191225512709193</v>
      </c>
      <c r="H23" s="47">
        <f t="shared" si="32"/>
        <v>0.35008169645757792</v>
      </c>
      <c r="I23" s="47">
        <f t="shared" si="32"/>
        <v>0.35954723877735884</v>
      </c>
      <c r="J23" s="47">
        <f t="shared" si="32"/>
        <v>0.12529384932529763</v>
      </c>
      <c r="K23" s="47">
        <f t="shared" ref="K23:AK23" si="33">STDEV(K5:K19)</f>
        <v>0.34991283906028747</v>
      </c>
      <c r="L23" s="47">
        <f t="shared" si="33"/>
        <v>0.35894023081989307</v>
      </c>
      <c r="M23" s="47">
        <f t="shared" si="33"/>
        <v>0.12594081311398539</v>
      </c>
      <c r="N23" s="47">
        <f t="shared" si="33"/>
        <v>0.12433796760319123</v>
      </c>
      <c r="O23" s="47">
        <f t="shared" si="33"/>
        <v>0.27112547509315477</v>
      </c>
      <c r="P23" s="47">
        <f t="shared" si="33"/>
        <v>0.1597246097484567</v>
      </c>
      <c r="Q23" s="47">
        <f t="shared" si="33"/>
        <v>0.19779560388441317</v>
      </c>
      <c r="R23" s="47">
        <f t="shared" si="33"/>
        <v>0.33241928220940442</v>
      </c>
      <c r="S23" s="47">
        <f t="shared" si="33"/>
        <v>0.32213209102809359</v>
      </c>
      <c r="T23" s="47">
        <f t="shared" si="33"/>
        <v>0.37845232538306117</v>
      </c>
      <c r="U23" s="47">
        <f t="shared" si="33"/>
        <v>0.63550504926274154</v>
      </c>
      <c r="V23" s="47">
        <f t="shared" si="33"/>
        <v>0.27445941281626762</v>
      </c>
      <c r="W23" s="47">
        <f t="shared" si="33"/>
        <v>0.78549346463033787</v>
      </c>
      <c r="X23" s="47">
        <f t="shared" si="33"/>
        <v>0.48655456656506285</v>
      </c>
      <c r="Y23" s="47">
        <f t="shared" si="33"/>
        <v>0.12940576945656918</v>
      </c>
      <c r="Z23" s="47">
        <f t="shared" si="33"/>
        <v>0.31749818749103115</v>
      </c>
      <c r="AA23" s="47">
        <f t="shared" si="33"/>
        <v>0.50686069772192699</v>
      </c>
      <c r="AB23" s="47">
        <f t="shared" si="33"/>
        <v>0.22087354323534525</v>
      </c>
      <c r="AC23" s="47">
        <f t="shared" si="33"/>
        <v>0.25637506298810264</v>
      </c>
      <c r="AD23" s="47">
        <f t="shared" si="33"/>
        <v>0.16648157485705378</v>
      </c>
      <c r="AE23" s="47">
        <f t="shared" si="33"/>
        <v>0.20921209637166091</v>
      </c>
      <c r="AF23" s="47">
        <f t="shared" si="33"/>
        <v>0.59344867524512557</v>
      </c>
      <c r="AG23" s="47">
        <f t="shared" si="33"/>
        <v>0.97613021855374915</v>
      </c>
      <c r="AH23" s="47">
        <f t="shared" si="33"/>
        <v>0.56625485660577812</v>
      </c>
      <c r="AI23" s="47">
        <f t="shared" si="33"/>
        <v>0.44947336107335978</v>
      </c>
      <c r="AJ23" s="47">
        <f t="shared" si="33"/>
        <v>0.93290246698135837</v>
      </c>
      <c r="AK23" s="47">
        <f t="shared" si="33"/>
        <v>1.3143548548505273</v>
      </c>
    </row>
    <row r="24" spans="1:56" ht="14.25" x14ac:dyDescent="0.2">
      <c r="J24" s="8"/>
      <c r="M24" s="8"/>
      <c r="P24" s="8"/>
      <c r="S24" s="8"/>
      <c r="V24" s="8"/>
      <c r="Y24" s="8"/>
      <c r="AB24" s="8"/>
      <c r="AE24" s="8"/>
      <c r="AH24" s="8"/>
      <c r="AK24" s="8"/>
    </row>
    <row r="25" spans="1:56" ht="15.75" x14ac:dyDescent="0.25">
      <c r="A25" s="11" t="s">
        <v>7</v>
      </c>
      <c r="J25" s="8"/>
      <c r="M25" s="8"/>
      <c r="P25" s="8"/>
      <c r="S25" s="8"/>
      <c r="V25" s="8"/>
      <c r="Y25" s="8"/>
      <c r="AB25" s="8"/>
      <c r="AE25" s="8"/>
      <c r="AH25" s="8"/>
      <c r="AK25" s="8"/>
    </row>
    <row r="26" spans="1:56" ht="14.25" x14ac:dyDescent="0.2">
      <c r="A26" s="29" t="s">
        <v>521</v>
      </c>
      <c r="B26" s="8"/>
      <c r="C26" s="8"/>
      <c r="D26" s="8"/>
      <c r="E26" s="8"/>
      <c r="F26" s="8"/>
      <c r="G26" s="12"/>
      <c r="H26" s="8"/>
      <c r="I26" s="8"/>
      <c r="J26" s="8"/>
      <c r="K26" s="8"/>
      <c r="L26" s="8"/>
      <c r="M26" s="8"/>
      <c r="N26" s="8"/>
      <c r="O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ht="14.25" x14ac:dyDescent="0.2">
      <c r="A27" s="12" t="s">
        <v>926</v>
      </c>
      <c r="B27" s="8" t="s">
        <v>15</v>
      </c>
      <c r="C27" s="8" t="s">
        <v>873</v>
      </c>
      <c r="D27" s="8" t="s">
        <v>17</v>
      </c>
      <c r="E27" s="8" t="s">
        <v>18</v>
      </c>
      <c r="F27" s="8" t="s">
        <v>874</v>
      </c>
      <c r="G27" s="8"/>
      <c r="H27" s="8"/>
      <c r="I27" s="8"/>
      <c r="J27" s="8"/>
      <c r="K27" s="8"/>
      <c r="L27" s="8"/>
      <c r="M27" s="8"/>
      <c r="N27" s="8"/>
      <c r="O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ht="14.25" x14ac:dyDescent="0.2">
      <c r="A28" s="12" t="s">
        <v>897</v>
      </c>
      <c r="B28" s="8">
        <v>-0.1205</v>
      </c>
      <c r="C28" s="8" t="s">
        <v>1129</v>
      </c>
      <c r="D28" s="8" t="s">
        <v>9</v>
      </c>
      <c r="E28" s="8" t="s">
        <v>10</v>
      </c>
      <c r="F28" s="8">
        <v>0.313</v>
      </c>
      <c r="G28" s="8" t="s">
        <v>927</v>
      </c>
      <c r="H28" s="8"/>
      <c r="I28" s="8"/>
      <c r="J28" s="8"/>
      <c r="K28" s="8"/>
      <c r="L28" s="8"/>
      <c r="M28" s="8"/>
      <c r="N28" s="8"/>
      <c r="O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ht="14.25" x14ac:dyDescent="0.2">
      <c r="A29" s="12" t="s">
        <v>898</v>
      </c>
      <c r="B29" s="8">
        <v>0.29060000000000002</v>
      </c>
      <c r="C29" s="8" t="s">
        <v>1130</v>
      </c>
      <c r="D29" s="8" t="s">
        <v>12</v>
      </c>
      <c r="E29" s="8" t="s">
        <v>43</v>
      </c>
      <c r="F29" s="8">
        <v>2.8E-3</v>
      </c>
      <c r="G29" s="8" t="s">
        <v>929</v>
      </c>
      <c r="H29" s="8"/>
      <c r="I29" s="8"/>
      <c r="J29" s="8"/>
      <c r="K29" s="8"/>
      <c r="L29" s="8"/>
      <c r="M29" s="8"/>
      <c r="N29" s="8"/>
      <c r="O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ht="14.25" x14ac:dyDescent="0.2">
      <c r="A30" s="12" t="s">
        <v>899</v>
      </c>
      <c r="B30" s="8">
        <v>0.41110000000000002</v>
      </c>
      <c r="C30" s="8" t="s">
        <v>1131</v>
      </c>
      <c r="D30" s="8" t="s">
        <v>12</v>
      </c>
      <c r="E30" s="8" t="s">
        <v>24</v>
      </c>
      <c r="F30" s="8" t="s">
        <v>891</v>
      </c>
      <c r="G30" s="8" t="s">
        <v>931</v>
      </c>
      <c r="H30" s="8"/>
      <c r="I30" s="8"/>
      <c r="J30" s="8"/>
      <c r="K30" s="8"/>
      <c r="L30" s="8"/>
      <c r="M30" s="8"/>
      <c r="N30" s="8"/>
      <c r="O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ht="14.25" x14ac:dyDescent="0.2">
      <c r="A31" s="1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ht="14.25" x14ac:dyDescent="0.2">
      <c r="A32" s="12" t="s">
        <v>882</v>
      </c>
      <c r="B32" s="8" t="s">
        <v>883</v>
      </c>
      <c r="C32" s="8" t="s">
        <v>884</v>
      </c>
      <c r="D32" s="8" t="s">
        <v>15</v>
      </c>
      <c r="E32" s="8" t="s">
        <v>885</v>
      </c>
      <c r="F32" s="8" t="s">
        <v>886</v>
      </c>
      <c r="G32" s="8" t="s">
        <v>887</v>
      </c>
      <c r="H32" s="8" t="s">
        <v>888</v>
      </c>
      <c r="I32" s="8" t="s">
        <v>889</v>
      </c>
      <c r="J32" s="8"/>
      <c r="K32" s="8"/>
      <c r="L32" s="8"/>
      <c r="M32" s="8"/>
      <c r="N32" s="8"/>
      <c r="O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ht="14.25" x14ac:dyDescent="0.2">
      <c r="A33" s="12" t="s">
        <v>897</v>
      </c>
      <c r="B33" s="8">
        <v>0.99990000000000001</v>
      </c>
      <c r="C33" s="8">
        <v>1.1200000000000001</v>
      </c>
      <c r="D33" s="8">
        <v>-0.1205</v>
      </c>
      <c r="E33" s="8">
        <v>8.1600000000000006E-2</v>
      </c>
      <c r="F33" s="8">
        <v>14</v>
      </c>
      <c r="G33" s="8">
        <v>14</v>
      </c>
      <c r="H33" s="8">
        <v>2.0880000000000001</v>
      </c>
      <c r="I33" s="8">
        <v>39</v>
      </c>
      <c r="J33" s="8"/>
      <c r="K33" s="8"/>
      <c r="L33" s="8"/>
      <c r="M33" s="8"/>
      <c r="N33" s="8"/>
      <c r="O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ht="14.25" x14ac:dyDescent="0.2">
      <c r="A34" s="12" t="s">
        <v>898</v>
      </c>
      <c r="B34" s="8">
        <v>0.99990000000000001</v>
      </c>
      <c r="C34" s="8">
        <v>0.70930000000000004</v>
      </c>
      <c r="D34" s="8">
        <v>0.29060000000000002</v>
      </c>
      <c r="E34" s="8">
        <v>8.1600000000000006E-2</v>
      </c>
      <c r="F34" s="8">
        <v>14</v>
      </c>
      <c r="G34" s="8">
        <v>14</v>
      </c>
      <c r="H34" s="8">
        <v>5.0369999999999999</v>
      </c>
      <c r="I34" s="8">
        <v>39</v>
      </c>
      <c r="J34" s="8"/>
      <c r="K34" s="8"/>
      <c r="L34" s="8"/>
      <c r="M34" s="8"/>
      <c r="N34" s="8"/>
      <c r="O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ht="14.25" x14ac:dyDescent="0.2">
      <c r="A35" s="12" t="s">
        <v>899</v>
      </c>
      <c r="B35" s="8">
        <v>1.1200000000000001</v>
      </c>
      <c r="C35" s="8">
        <v>0.70930000000000004</v>
      </c>
      <c r="D35" s="8">
        <v>0.41110000000000002</v>
      </c>
      <c r="E35" s="8">
        <v>8.1600000000000006E-2</v>
      </c>
      <c r="F35" s="8">
        <v>14</v>
      </c>
      <c r="G35" s="8">
        <v>14</v>
      </c>
      <c r="H35" s="8">
        <v>7.125</v>
      </c>
      <c r="I35" s="8">
        <v>39</v>
      </c>
      <c r="J35" s="8"/>
      <c r="K35" s="8"/>
      <c r="L35" s="8"/>
      <c r="M35" s="8"/>
      <c r="N35" s="8"/>
      <c r="O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6" ht="14.25" x14ac:dyDescent="0.2">
      <c r="A36" s="12"/>
      <c r="B36" s="8"/>
      <c r="C36" s="8"/>
      <c r="D36" s="8"/>
      <c r="E36" s="8"/>
      <c r="G36" s="12"/>
      <c r="H36" s="8"/>
      <c r="I36" s="8"/>
      <c r="J36" s="8"/>
      <c r="K36" s="8"/>
      <c r="L36" s="8"/>
      <c r="M36" s="8"/>
      <c r="N36" s="8"/>
      <c r="O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6" ht="14.25" x14ac:dyDescent="0.2">
      <c r="A37" s="12"/>
      <c r="B37" s="8"/>
      <c r="C37" s="8"/>
      <c r="D37" s="8"/>
      <c r="E37" s="8"/>
      <c r="G37" s="12"/>
      <c r="H37" s="8"/>
      <c r="I37" s="8"/>
      <c r="J37" s="8"/>
      <c r="K37" s="8"/>
      <c r="L37" s="8"/>
      <c r="M37" s="8"/>
      <c r="N37" s="8"/>
      <c r="O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</row>
    <row r="38" spans="1:56" ht="14.25" x14ac:dyDescent="0.2">
      <c r="A38" s="12"/>
      <c r="B38" s="8"/>
      <c r="C38" s="8"/>
      <c r="D38" s="8"/>
      <c r="E38" s="8"/>
      <c r="H38" s="8"/>
      <c r="I38" s="8"/>
      <c r="J38" s="8"/>
      <c r="K38" s="8"/>
      <c r="L38" s="8"/>
      <c r="M38" s="8"/>
      <c r="N38" s="8"/>
      <c r="O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56" ht="14.25" x14ac:dyDescent="0.2">
      <c r="A39" s="29" t="s">
        <v>522</v>
      </c>
      <c r="B39" s="8"/>
      <c r="C39" s="8"/>
      <c r="D39" s="8"/>
      <c r="E39" s="8"/>
      <c r="F39" s="8"/>
      <c r="G39" s="12"/>
      <c r="H39" s="8"/>
      <c r="I39" s="8"/>
      <c r="J39" s="8"/>
      <c r="K39" s="8"/>
      <c r="L39" s="8"/>
      <c r="M39" s="8"/>
      <c r="N39" s="8"/>
      <c r="O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6" ht="14.25" x14ac:dyDescent="0.2">
      <c r="A40" s="12" t="s">
        <v>926</v>
      </c>
      <c r="B40" s="8" t="s">
        <v>15</v>
      </c>
      <c r="C40" s="8" t="s">
        <v>873</v>
      </c>
      <c r="D40" s="8" t="s">
        <v>17</v>
      </c>
      <c r="E40" s="8" t="s">
        <v>18</v>
      </c>
      <c r="F40" s="8" t="s">
        <v>874</v>
      </c>
      <c r="G40" s="8"/>
      <c r="H40" s="8"/>
      <c r="I40" s="8"/>
      <c r="J40" s="8"/>
      <c r="K40" s="8"/>
      <c r="L40" s="8"/>
      <c r="M40" s="8"/>
      <c r="N40" s="8"/>
      <c r="O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6" ht="14.25" x14ac:dyDescent="0.2">
      <c r="A41" s="12" t="s">
        <v>897</v>
      </c>
      <c r="B41" s="8">
        <v>-0.13020000000000001</v>
      </c>
      <c r="C41" s="8" t="s">
        <v>1132</v>
      </c>
      <c r="D41" s="8" t="s">
        <v>9</v>
      </c>
      <c r="E41" s="8" t="s">
        <v>10</v>
      </c>
      <c r="F41" s="8">
        <v>0.29849999999999999</v>
      </c>
      <c r="G41" s="8" t="s">
        <v>927</v>
      </c>
      <c r="H41" s="8"/>
      <c r="I41" s="8"/>
      <c r="J41" s="8"/>
      <c r="K41" s="8"/>
      <c r="L41" s="8"/>
      <c r="M41" s="8"/>
      <c r="N41" s="8"/>
      <c r="O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6" ht="14.25" x14ac:dyDescent="0.2">
      <c r="A42" s="12" t="s">
        <v>898</v>
      </c>
      <c r="B42" s="8">
        <v>-0.1925</v>
      </c>
      <c r="C42" s="8" t="s">
        <v>1133</v>
      </c>
      <c r="D42" s="8" t="s">
        <v>9</v>
      </c>
      <c r="E42" s="8" t="s">
        <v>10</v>
      </c>
      <c r="F42" s="8">
        <v>7.8799999999999995E-2</v>
      </c>
      <c r="G42" s="8" t="s">
        <v>929</v>
      </c>
      <c r="H42" s="8"/>
      <c r="I42" s="8"/>
      <c r="J42" s="8"/>
      <c r="K42" s="8"/>
      <c r="L42" s="8"/>
      <c r="M42" s="8"/>
      <c r="N42" s="8"/>
      <c r="O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6" ht="14.25" x14ac:dyDescent="0.2">
      <c r="A43" s="12" t="s">
        <v>899</v>
      </c>
      <c r="B43" s="8">
        <v>-6.2289999999999998E-2</v>
      </c>
      <c r="C43" s="8" t="s">
        <v>1134</v>
      </c>
      <c r="D43" s="8" t="s">
        <v>9</v>
      </c>
      <c r="E43" s="8" t="s">
        <v>10</v>
      </c>
      <c r="F43" s="8">
        <v>0.75260000000000005</v>
      </c>
      <c r="G43" s="8" t="s">
        <v>931</v>
      </c>
      <c r="H43" s="8"/>
      <c r="I43" s="8"/>
      <c r="J43" s="8"/>
      <c r="K43" s="8"/>
      <c r="L43" s="8"/>
      <c r="M43" s="8"/>
      <c r="N43" s="8"/>
      <c r="O43" s="8"/>
    </row>
    <row r="44" spans="1:56" ht="14.25" x14ac:dyDescent="0.2">
      <c r="A44" s="12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56" ht="14.25" x14ac:dyDescent="0.2">
      <c r="A45" s="12" t="s">
        <v>882</v>
      </c>
      <c r="B45" s="8" t="s">
        <v>883</v>
      </c>
      <c r="C45" s="8" t="s">
        <v>884</v>
      </c>
      <c r="D45" s="8" t="s">
        <v>15</v>
      </c>
      <c r="E45" s="8" t="s">
        <v>885</v>
      </c>
      <c r="F45" s="8" t="s">
        <v>886</v>
      </c>
      <c r="G45" s="8" t="s">
        <v>887</v>
      </c>
      <c r="H45" s="8" t="s">
        <v>888</v>
      </c>
      <c r="I45" s="8" t="s">
        <v>889</v>
      </c>
      <c r="J45" s="8"/>
      <c r="K45" s="8"/>
      <c r="L45" s="8"/>
      <c r="M45" s="8"/>
      <c r="N45" s="8"/>
      <c r="O45" s="8"/>
    </row>
    <row r="46" spans="1:56" ht="14.25" x14ac:dyDescent="0.2">
      <c r="A46" s="12" t="s">
        <v>897</v>
      </c>
      <c r="B46" s="8">
        <v>1</v>
      </c>
      <c r="C46" s="8">
        <v>1.1299999999999999</v>
      </c>
      <c r="D46" s="8">
        <v>-0.13020000000000001</v>
      </c>
      <c r="E46" s="8">
        <v>8.6379999999999998E-2</v>
      </c>
      <c r="F46" s="8">
        <v>14</v>
      </c>
      <c r="G46" s="8">
        <v>14</v>
      </c>
      <c r="H46" s="8">
        <v>2.1320000000000001</v>
      </c>
      <c r="I46" s="8">
        <v>39</v>
      </c>
      <c r="J46" s="8"/>
      <c r="K46" s="8"/>
      <c r="L46" s="8"/>
      <c r="M46" s="8"/>
      <c r="N46" s="8"/>
      <c r="O46" s="8"/>
    </row>
    <row r="47" spans="1:56" ht="14.25" x14ac:dyDescent="0.2">
      <c r="A47" s="12" t="s">
        <v>898</v>
      </c>
      <c r="B47" s="8">
        <v>1</v>
      </c>
      <c r="C47" s="8">
        <v>1.1930000000000001</v>
      </c>
      <c r="D47" s="8">
        <v>-0.1925</v>
      </c>
      <c r="E47" s="8">
        <v>8.6379999999999998E-2</v>
      </c>
      <c r="F47" s="8">
        <v>14</v>
      </c>
      <c r="G47" s="8">
        <v>14</v>
      </c>
      <c r="H47" s="8">
        <v>3.1520000000000001</v>
      </c>
      <c r="I47" s="8">
        <v>39</v>
      </c>
      <c r="J47" s="8"/>
      <c r="K47" s="8"/>
      <c r="L47" s="8"/>
      <c r="M47" s="8"/>
      <c r="N47" s="8"/>
      <c r="O47" s="8"/>
    </row>
    <row r="48" spans="1:56" ht="14.25" x14ac:dyDescent="0.2">
      <c r="A48" s="12" t="s">
        <v>899</v>
      </c>
      <c r="B48" s="8">
        <v>1.1299999999999999</v>
      </c>
      <c r="C48" s="8">
        <v>1.1930000000000001</v>
      </c>
      <c r="D48" s="8">
        <v>-6.2289999999999998E-2</v>
      </c>
      <c r="E48" s="8">
        <v>8.6379999999999998E-2</v>
      </c>
      <c r="F48" s="8">
        <v>14</v>
      </c>
      <c r="G48" s="8">
        <v>14</v>
      </c>
      <c r="H48" s="8">
        <v>1.02</v>
      </c>
      <c r="I48" s="8">
        <v>39</v>
      </c>
      <c r="J48" s="8"/>
      <c r="K48" s="8"/>
      <c r="L48" s="8"/>
      <c r="M48" s="8"/>
      <c r="N48" s="8"/>
      <c r="O48" s="8"/>
    </row>
    <row r="49" spans="1:38" ht="14.25" x14ac:dyDescent="0.2">
      <c r="A49" s="12"/>
      <c r="B49" s="8"/>
      <c r="C49" s="8"/>
      <c r="D49" s="8"/>
      <c r="E49" s="8"/>
      <c r="G49" s="8"/>
      <c r="H49" s="8"/>
      <c r="I49" s="8"/>
      <c r="J49" s="8"/>
      <c r="K49" s="8"/>
      <c r="L49" s="8"/>
      <c r="M49" s="8"/>
      <c r="N49" s="8"/>
      <c r="O49" s="8"/>
    </row>
    <row r="50" spans="1:38" ht="14.25" x14ac:dyDescent="0.2">
      <c r="A50" s="12"/>
      <c r="B50" s="8"/>
      <c r="C50" s="8"/>
      <c r="D50" s="8"/>
      <c r="E50" s="8"/>
      <c r="G50" s="8"/>
      <c r="H50" s="8"/>
      <c r="I50" s="8"/>
      <c r="J50" s="8"/>
      <c r="K50" s="8"/>
      <c r="L50" s="8"/>
      <c r="M50" s="8"/>
      <c r="N50" s="8"/>
      <c r="O50" s="8"/>
    </row>
    <row r="51" spans="1:38" ht="14.25" x14ac:dyDescent="0.2">
      <c r="A51" s="1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1:38" ht="14.25" x14ac:dyDescent="0.2">
      <c r="A52" s="29" t="s">
        <v>524</v>
      </c>
      <c r="B52" s="8"/>
      <c r="C52" s="8"/>
      <c r="D52" s="8"/>
      <c r="E52" s="8"/>
      <c r="G52" s="12"/>
      <c r="H52" s="8"/>
      <c r="I52" s="8"/>
      <c r="J52" s="8"/>
      <c r="K52" s="8"/>
      <c r="L52" s="8"/>
      <c r="M52" s="8"/>
      <c r="N52" s="8"/>
      <c r="O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ht="14.25" x14ac:dyDescent="0.2">
      <c r="A53" s="12" t="s">
        <v>926</v>
      </c>
      <c r="B53" s="8" t="s">
        <v>15</v>
      </c>
      <c r="C53" s="8" t="s">
        <v>873</v>
      </c>
      <c r="D53" s="8" t="s">
        <v>17</v>
      </c>
      <c r="E53" s="8" t="s">
        <v>18</v>
      </c>
      <c r="F53" s="8" t="s">
        <v>874</v>
      </c>
      <c r="G53" s="8"/>
      <c r="H53" s="8"/>
      <c r="I53" s="8"/>
      <c r="J53" s="8"/>
      <c r="K53" s="8"/>
      <c r="L53" s="8"/>
      <c r="M53" s="8"/>
      <c r="N53" s="8"/>
      <c r="O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4.25" x14ac:dyDescent="0.2">
      <c r="A54" s="12" t="s">
        <v>897</v>
      </c>
      <c r="B54" s="8">
        <v>3.0929999999999999E-2</v>
      </c>
      <c r="C54" s="8" t="s">
        <v>1135</v>
      </c>
      <c r="D54" s="8" t="s">
        <v>9</v>
      </c>
      <c r="E54" s="8" t="s">
        <v>10</v>
      </c>
      <c r="F54" s="8">
        <v>0.95950000000000002</v>
      </c>
      <c r="G54" s="8" t="s">
        <v>927</v>
      </c>
      <c r="H54" s="8"/>
      <c r="I54" s="8"/>
      <c r="J54" s="8"/>
      <c r="K54" s="8"/>
      <c r="L54" s="8"/>
      <c r="M54" s="8"/>
      <c r="N54" s="8"/>
      <c r="O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ht="14.25" x14ac:dyDescent="0.2">
      <c r="A55" s="12" t="s">
        <v>898</v>
      </c>
      <c r="B55" s="8">
        <v>0.27200000000000002</v>
      </c>
      <c r="C55" s="8" t="s">
        <v>1136</v>
      </c>
      <c r="D55" s="8" t="s">
        <v>9</v>
      </c>
      <c r="E55" s="8" t="s">
        <v>10</v>
      </c>
      <c r="F55" s="8">
        <v>5.3100000000000001E-2</v>
      </c>
      <c r="G55" s="8" t="s">
        <v>929</v>
      </c>
      <c r="H55" s="8"/>
      <c r="I55" s="8"/>
      <c r="J55" s="8"/>
      <c r="K55" s="8"/>
      <c r="L55" s="8"/>
      <c r="M55" s="8"/>
      <c r="N55" s="8"/>
      <c r="O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14.25" x14ac:dyDescent="0.2">
      <c r="A56" s="12" t="s">
        <v>899</v>
      </c>
      <c r="B56" s="8">
        <v>0.24110000000000001</v>
      </c>
      <c r="C56" s="8" t="s">
        <v>1137</v>
      </c>
      <c r="D56" s="8" t="s">
        <v>9</v>
      </c>
      <c r="E56" s="8" t="s">
        <v>10</v>
      </c>
      <c r="F56" s="8">
        <v>9.5799999999999996E-2</v>
      </c>
      <c r="G56" s="8" t="s">
        <v>931</v>
      </c>
      <c r="H56" s="8"/>
      <c r="I56" s="8"/>
      <c r="J56" s="8"/>
      <c r="K56" s="8"/>
      <c r="L56" s="8"/>
      <c r="M56" s="8"/>
      <c r="N56" s="8"/>
      <c r="O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ht="14.25" x14ac:dyDescent="0.2">
      <c r="A57" s="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4.25" x14ac:dyDescent="0.2">
      <c r="A58" s="12" t="s">
        <v>882</v>
      </c>
      <c r="B58" s="8" t="s">
        <v>883</v>
      </c>
      <c r="C58" s="8" t="s">
        <v>884</v>
      </c>
      <c r="D58" s="8" t="s">
        <v>15</v>
      </c>
      <c r="E58" s="8" t="s">
        <v>885</v>
      </c>
      <c r="F58" s="8" t="s">
        <v>886</v>
      </c>
      <c r="G58" s="8" t="s">
        <v>887</v>
      </c>
      <c r="H58" s="8" t="s">
        <v>888</v>
      </c>
      <c r="I58" s="8" t="s">
        <v>889</v>
      </c>
      <c r="J58" s="8"/>
      <c r="K58" s="8"/>
      <c r="L58" s="8"/>
      <c r="M58" s="8"/>
      <c r="N58" s="8"/>
      <c r="O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ht="14.25" x14ac:dyDescent="0.2">
      <c r="A59" s="12" t="s">
        <v>897</v>
      </c>
      <c r="B59" s="8">
        <v>1</v>
      </c>
      <c r="C59" s="8">
        <v>0.96909999999999996</v>
      </c>
      <c r="D59" s="8">
        <v>3.0929999999999999E-2</v>
      </c>
      <c r="E59" s="8">
        <v>0.1129</v>
      </c>
      <c r="F59" s="8">
        <v>14</v>
      </c>
      <c r="G59" s="8">
        <v>14</v>
      </c>
      <c r="H59" s="8">
        <v>0.38750000000000001</v>
      </c>
      <c r="I59" s="8">
        <v>39</v>
      </c>
      <c r="J59" s="8"/>
      <c r="K59" s="8"/>
      <c r="L59" s="8"/>
      <c r="M59" s="8"/>
      <c r="N59" s="8"/>
      <c r="O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ht="14.25" x14ac:dyDescent="0.2">
      <c r="A60" s="12" t="s">
        <v>898</v>
      </c>
      <c r="B60" s="8">
        <v>1</v>
      </c>
      <c r="C60" s="8">
        <v>0.72799999999999998</v>
      </c>
      <c r="D60" s="8">
        <v>0.27200000000000002</v>
      </c>
      <c r="E60" s="8">
        <v>0.1129</v>
      </c>
      <c r="F60" s="8">
        <v>14</v>
      </c>
      <c r="G60" s="8">
        <v>14</v>
      </c>
      <c r="H60" s="8">
        <v>3.407</v>
      </c>
      <c r="I60" s="8">
        <v>39</v>
      </c>
      <c r="J60" s="8"/>
      <c r="K60" s="8"/>
      <c r="L60" s="8"/>
      <c r="M60" s="8"/>
      <c r="N60" s="8"/>
      <c r="O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ht="14.25" x14ac:dyDescent="0.2">
      <c r="A61" s="12" t="s">
        <v>899</v>
      </c>
      <c r="B61" s="8">
        <v>0.96909999999999996</v>
      </c>
      <c r="C61" s="8">
        <v>0.72799999999999998</v>
      </c>
      <c r="D61" s="8">
        <v>0.24110000000000001</v>
      </c>
      <c r="E61" s="8">
        <v>0.1129</v>
      </c>
      <c r="F61" s="8">
        <v>14</v>
      </c>
      <c r="G61" s="8">
        <v>14</v>
      </c>
      <c r="H61" s="8">
        <v>3.02</v>
      </c>
      <c r="I61" s="8">
        <v>39</v>
      </c>
      <c r="J61" s="8"/>
      <c r="K61" s="8"/>
      <c r="L61" s="8"/>
      <c r="M61" s="8"/>
      <c r="N61" s="8"/>
      <c r="O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ht="14.25" x14ac:dyDescent="0.2">
      <c r="A62" s="1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ht="14.25" x14ac:dyDescent="0.2">
      <c r="A63" s="1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4.25" x14ac:dyDescent="0.2">
      <c r="A64" s="1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38" ht="14.25" x14ac:dyDescent="0.2">
      <c r="A65" s="29" t="s">
        <v>526</v>
      </c>
      <c r="B65" s="8"/>
      <c r="C65" s="8"/>
      <c r="D65" s="8"/>
      <c r="E65" s="8"/>
      <c r="F65" s="8"/>
      <c r="G65" s="12"/>
      <c r="H65" s="8"/>
      <c r="I65" s="8"/>
      <c r="J65" s="8"/>
      <c r="K65" s="8"/>
      <c r="L65" s="8"/>
      <c r="M65" s="8"/>
      <c r="N65" s="8"/>
      <c r="O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ht="14.25" x14ac:dyDescent="0.2">
      <c r="A66" s="12" t="s">
        <v>926</v>
      </c>
      <c r="B66" s="8" t="s">
        <v>15</v>
      </c>
      <c r="C66" s="8" t="s">
        <v>873</v>
      </c>
      <c r="D66" s="8" t="s">
        <v>17</v>
      </c>
      <c r="E66" s="8" t="s">
        <v>18</v>
      </c>
      <c r="F66" s="8" t="s">
        <v>874</v>
      </c>
      <c r="G66" s="8"/>
      <c r="H66" s="8"/>
      <c r="I66" s="8"/>
      <c r="J66" s="8"/>
      <c r="K66" s="8"/>
      <c r="L66" s="8"/>
      <c r="M66" s="8"/>
      <c r="N66" s="8"/>
      <c r="O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ht="14.25" x14ac:dyDescent="0.2">
      <c r="A67" s="12" t="s">
        <v>897</v>
      </c>
      <c r="B67" s="8">
        <v>3.0859999999999999E-2</v>
      </c>
      <c r="C67" s="8" t="s">
        <v>1138</v>
      </c>
      <c r="D67" s="8" t="s">
        <v>9</v>
      </c>
      <c r="E67" s="8" t="s">
        <v>10</v>
      </c>
      <c r="F67" s="8">
        <v>0.95960000000000001</v>
      </c>
      <c r="G67" s="8" t="s">
        <v>927</v>
      </c>
      <c r="H67" s="8"/>
      <c r="I67" s="8"/>
      <c r="J67" s="8"/>
      <c r="K67" s="8"/>
      <c r="L67" s="8"/>
      <c r="M67" s="8"/>
      <c r="N67" s="8"/>
      <c r="O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1:38" ht="14.25" x14ac:dyDescent="0.2">
      <c r="A68" s="12" t="s">
        <v>898</v>
      </c>
      <c r="B68" s="8">
        <v>0.27189999999999998</v>
      </c>
      <c r="C68" s="8" t="s">
        <v>1139</v>
      </c>
      <c r="D68" s="8" t="s">
        <v>9</v>
      </c>
      <c r="E68" s="8" t="s">
        <v>10</v>
      </c>
      <c r="F68" s="8">
        <v>5.2900000000000003E-2</v>
      </c>
      <c r="G68" s="8" t="s">
        <v>929</v>
      </c>
      <c r="H68" s="8"/>
      <c r="I68" s="8"/>
      <c r="J68" s="8"/>
      <c r="K68" s="8"/>
      <c r="L68" s="8"/>
      <c r="M68" s="8"/>
      <c r="N68" s="8"/>
      <c r="O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4.25" x14ac:dyDescent="0.2">
      <c r="A69" s="12" t="s">
        <v>899</v>
      </c>
      <c r="B69" s="8">
        <v>0.24110000000000001</v>
      </c>
      <c r="C69" s="8" t="s">
        <v>1140</v>
      </c>
      <c r="D69" s="8" t="s">
        <v>9</v>
      </c>
      <c r="E69" s="8" t="s">
        <v>10</v>
      </c>
      <c r="F69" s="8">
        <v>9.5399999999999999E-2</v>
      </c>
      <c r="G69" s="8" t="s">
        <v>931</v>
      </c>
      <c r="H69" s="8"/>
      <c r="I69" s="8"/>
      <c r="J69" s="8"/>
      <c r="K69" s="8"/>
      <c r="L69" s="8"/>
      <c r="M69" s="8"/>
      <c r="N69" s="8"/>
      <c r="O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ht="14.25" x14ac:dyDescent="0.2">
      <c r="A70" s="1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14.25" x14ac:dyDescent="0.2">
      <c r="A71" s="12" t="s">
        <v>882</v>
      </c>
      <c r="B71" s="8" t="s">
        <v>883</v>
      </c>
      <c r="C71" s="8" t="s">
        <v>884</v>
      </c>
      <c r="D71" s="8" t="s">
        <v>15</v>
      </c>
      <c r="E71" s="8" t="s">
        <v>885</v>
      </c>
      <c r="F71" s="8" t="s">
        <v>886</v>
      </c>
      <c r="G71" s="8" t="s">
        <v>887</v>
      </c>
      <c r="H71" s="8" t="s">
        <v>888</v>
      </c>
      <c r="I71" s="8" t="s">
        <v>889</v>
      </c>
      <c r="J71" s="8"/>
      <c r="K71" s="8"/>
      <c r="L71" s="8"/>
      <c r="M71" s="8"/>
      <c r="N71" s="8"/>
      <c r="O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ht="14.25" x14ac:dyDescent="0.2">
      <c r="A72" s="12" t="s">
        <v>897</v>
      </c>
      <c r="B72" s="8">
        <v>0.99990000000000001</v>
      </c>
      <c r="C72" s="8">
        <v>0.96909999999999996</v>
      </c>
      <c r="D72" s="8">
        <v>3.0859999999999999E-2</v>
      </c>
      <c r="E72" s="8">
        <v>0.1128</v>
      </c>
      <c r="F72" s="8">
        <v>14</v>
      </c>
      <c r="G72" s="8">
        <v>14</v>
      </c>
      <c r="H72" s="8">
        <v>0.38690000000000002</v>
      </c>
      <c r="I72" s="8">
        <v>39</v>
      </c>
      <c r="J72" s="8"/>
      <c r="K72" s="8"/>
      <c r="L72" s="8"/>
      <c r="M72" s="8"/>
      <c r="N72" s="8"/>
      <c r="O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4.25" x14ac:dyDescent="0.2">
      <c r="A73" s="12" t="s">
        <v>898</v>
      </c>
      <c r="B73" s="8">
        <v>0.99990000000000001</v>
      </c>
      <c r="C73" s="8">
        <v>0.72799999999999998</v>
      </c>
      <c r="D73" s="8">
        <v>0.27189999999999998</v>
      </c>
      <c r="E73" s="8">
        <v>0.1128</v>
      </c>
      <c r="F73" s="8">
        <v>14</v>
      </c>
      <c r="G73" s="8">
        <v>14</v>
      </c>
      <c r="H73" s="8">
        <v>3.41</v>
      </c>
      <c r="I73" s="8">
        <v>39</v>
      </c>
      <c r="J73" s="8"/>
      <c r="K73" s="8"/>
      <c r="L73" s="8"/>
      <c r="M73" s="8"/>
      <c r="N73" s="8"/>
      <c r="O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ht="14.25" x14ac:dyDescent="0.2">
      <c r="A74" s="12" t="s">
        <v>899</v>
      </c>
      <c r="B74" s="8">
        <v>0.96909999999999996</v>
      </c>
      <c r="C74" s="8">
        <v>0.72799999999999998</v>
      </c>
      <c r="D74" s="8">
        <v>0.24110000000000001</v>
      </c>
      <c r="E74" s="8">
        <v>0.1128</v>
      </c>
      <c r="F74" s="8">
        <v>14</v>
      </c>
      <c r="G74" s="8">
        <v>14</v>
      </c>
      <c r="H74" s="8">
        <v>3.0230000000000001</v>
      </c>
      <c r="I74" s="8">
        <v>39</v>
      </c>
      <c r="J74" s="8"/>
      <c r="K74" s="8"/>
      <c r="L74" s="8"/>
      <c r="M74" s="8"/>
      <c r="N74" s="8"/>
      <c r="O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ht="14.25" x14ac:dyDescent="0.2">
      <c r="A75" s="1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4.25" x14ac:dyDescent="0.2">
      <c r="A76" s="12"/>
      <c r="B76" s="8"/>
      <c r="C76" s="8"/>
      <c r="D76" s="8"/>
      <c r="E76" s="8"/>
      <c r="F76" s="8"/>
      <c r="H76" s="8"/>
      <c r="I76" s="8"/>
      <c r="J76" s="8"/>
      <c r="K76" s="8"/>
      <c r="L76" s="8"/>
      <c r="M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ht="14.25" x14ac:dyDescent="0.2">
      <c r="F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ht="14.25" x14ac:dyDescent="0.2">
      <c r="A78" s="29" t="s">
        <v>527</v>
      </c>
      <c r="B78" s="8"/>
      <c r="C78" s="8"/>
      <c r="D78" s="8"/>
      <c r="E78" s="8"/>
      <c r="F78" s="8"/>
      <c r="G78" s="12"/>
      <c r="H78" s="8"/>
      <c r="I78" s="8"/>
      <c r="J78" s="8"/>
      <c r="K78" s="8"/>
      <c r="L78" s="8"/>
      <c r="M78" s="8"/>
      <c r="N78" s="8"/>
      <c r="O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ht="14.25" x14ac:dyDescent="0.2">
      <c r="A79" s="12" t="s">
        <v>926</v>
      </c>
      <c r="B79" s="8" t="s">
        <v>15</v>
      </c>
      <c r="C79" s="8" t="s">
        <v>873</v>
      </c>
      <c r="D79" s="8" t="s">
        <v>17</v>
      </c>
      <c r="E79" s="8" t="s">
        <v>18</v>
      </c>
      <c r="F79" s="8" t="s">
        <v>874</v>
      </c>
      <c r="G79" s="8"/>
      <c r="H79" s="8"/>
      <c r="I79" s="8"/>
      <c r="J79" s="8"/>
      <c r="K79" s="8"/>
      <c r="L79" s="8"/>
      <c r="M79" s="8"/>
      <c r="N79" s="8"/>
      <c r="O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  <row r="80" spans="1:38" ht="14.25" x14ac:dyDescent="0.2">
      <c r="A80" s="12" t="s">
        <v>897</v>
      </c>
      <c r="B80" s="8">
        <v>-4.2139999999999997E-2</v>
      </c>
      <c r="C80" s="8" t="s">
        <v>1141</v>
      </c>
      <c r="D80" s="8" t="s">
        <v>9</v>
      </c>
      <c r="E80" s="8" t="s">
        <v>10</v>
      </c>
      <c r="F80" s="8">
        <v>0.83630000000000004</v>
      </c>
      <c r="G80" s="8" t="s">
        <v>927</v>
      </c>
      <c r="H80" s="8"/>
      <c r="I80" s="8"/>
      <c r="J80" s="8"/>
      <c r="K80" s="8"/>
      <c r="L80" s="8"/>
      <c r="M80" s="8"/>
      <c r="N80" s="8"/>
      <c r="O80" s="8"/>
      <c r="Q80" s="8"/>
      <c r="T80" s="8"/>
    </row>
    <row r="81" spans="1:16" ht="14.25" x14ac:dyDescent="0.2">
      <c r="A81" s="12" t="s">
        <v>898</v>
      </c>
      <c r="B81" s="8">
        <v>-0.26219999999999999</v>
      </c>
      <c r="C81" s="8" t="s">
        <v>1142</v>
      </c>
      <c r="D81" s="8" t="s">
        <v>12</v>
      </c>
      <c r="E81" s="8" t="s">
        <v>43</v>
      </c>
      <c r="F81" s="8">
        <v>2.8999999999999998E-3</v>
      </c>
      <c r="G81" s="8" t="s">
        <v>929</v>
      </c>
      <c r="H81" s="8"/>
      <c r="I81" s="8"/>
      <c r="J81" s="8"/>
      <c r="K81" s="8"/>
      <c r="L81" s="8"/>
      <c r="M81" s="8"/>
      <c r="N81" s="8"/>
      <c r="O81" s="8"/>
    </row>
    <row r="82" spans="1:16" ht="14.25" x14ac:dyDescent="0.2">
      <c r="A82" s="12" t="s">
        <v>899</v>
      </c>
      <c r="B82" s="8">
        <v>-0.22009999999999999</v>
      </c>
      <c r="C82" s="8" t="s">
        <v>1143</v>
      </c>
      <c r="D82" s="8" t="s">
        <v>12</v>
      </c>
      <c r="E82" s="8" t="s">
        <v>13</v>
      </c>
      <c r="F82" s="8">
        <v>1.34E-2</v>
      </c>
      <c r="G82" s="8" t="s">
        <v>931</v>
      </c>
      <c r="H82" s="8"/>
      <c r="I82" s="8"/>
      <c r="J82" s="8"/>
      <c r="K82" s="8"/>
      <c r="L82" s="8"/>
      <c r="M82" s="8"/>
      <c r="N82" s="8"/>
      <c r="O82" s="8"/>
    </row>
    <row r="83" spans="1:16" ht="14.25" x14ac:dyDescent="0.2">
      <c r="A83" s="1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6" ht="14.25" x14ac:dyDescent="0.2">
      <c r="A84" s="12" t="s">
        <v>882</v>
      </c>
      <c r="B84" s="8" t="s">
        <v>883</v>
      </c>
      <c r="C84" s="8" t="s">
        <v>884</v>
      </c>
      <c r="D84" s="8" t="s">
        <v>15</v>
      </c>
      <c r="E84" s="8" t="s">
        <v>885</v>
      </c>
      <c r="F84" s="8" t="s">
        <v>886</v>
      </c>
      <c r="G84" s="8" t="s">
        <v>887</v>
      </c>
      <c r="H84" s="8" t="s">
        <v>888</v>
      </c>
      <c r="I84" s="8" t="s">
        <v>889</v>
      </c>
      <c r="J84" s="8"/>
      <c r="K84" s="8"/>
      <c r="L84" s="8"/>
      <c r="M84" s="8"/>
      <c r="N84" s="8"/>
      <c r="O84" s="8"/>
    </row>
    <row r="85" spans="1:16" ht="14.25" x14ac:dyDescent="0.2">
      <c r="A85" s="12" t="s">
        <v>897</v>
      </c>
      <c r="B85" s="8">
        <v>1</v>
      </c>
      <c r="C85" s="8">
        <v>1.042</v>
      </c>
      <c r="D85" s="8">
        <v>-4.2139999999999997E-2</v>
      </c>
      <c r="E85" s="8">
        <v>7.3819999999999997E-2</v>
      </c>
      <c r="F85" s="8">
        <v>14</v>
      </c>
      <c r="G85" s="8">
        <v>14</v>
      </c>
      <c r="H85" s="8">
        <v>0.80740000000000001</v>
      </c>
      <c r="I85" s="8">
        <v>39</v>
      </c>
      <c r="J85" s="8"/>
      <c r="K85" s="8"/>
      <c r="L85" s="8"/>
      <c r="M85" s="8"/>
      <c r="N85" s="8"/>
      <c r="O85" s="8"/>
    </row>
    <row r="86" spans="1:16" ht="14.25" x14ac:dyDescent="0.2">
      <c r="A86" s="12" t="s">
        <v>898</v>
      </c>
      <c r="B86" s="8">
        <v>1</v>
      </c>
      <c r="C86" s="8">
        <v>1.262</v>
      </c>
      <c r="D86" s="8">
        <v>-0.26219999999999999</v>
      </c>
      <c r="E86" s="8">
        <v>7.3819999999999997E-2</v>
      </c>
      <c r="F86" s="8">
        <v>14</v>
      </c>
      <c r="G86" s="8">
        <v>14</v>
      </c>
      <c r="H86" s="8">
        <v>5.024</v>
      </c>
      <c r="I86" s="8">
        <v>39</v>
      </c>
      <c r="J86" s="8"/>
      <c r="K86" s="8"/>
      <c r="L86" s="8"/>
      <c r="M86" s="8"/>
      <c r="N86" s="8"/>
      <c r="O86" s="8"/>
    </row>
    <row r="87" spans="1:16" ht="14.25" x14ac:dyDescent="0.2">
      <c r="A87" s="12" t="s">
        <v>899</v>
      </c>
      <c r="B87" s="8">
        <v>1.042</v>
      </c>
      <c r="C87" s="8">
        <v>1.262</v>
      </c>
      <c r="D87" s="8">
        <v>-0.22009999999999999</v>
      </c>
      <c r="E87" s="8">
        <v>7.3819999999999997E-2</v>
      </c>
      <c r="F87" s="8">
        <v>14</v>
      </c>
      <c r="G87" s="8">
        <v>14</v>
      </c>
      <c r="H87" s="8">
        <v>4.2160000000000002</v>
      </c>
      <c r="I87" s="8">
        <v>39</v>
      </c>
      <c r="J87" s="8"/>
      <c r="K87" s="8"/>
      <c r="L87" s="8"/>
      <c r="M87" s="8"/>
      <c r="N87" s="8"/>
      <c r="O87" s="8"/>
    </row>
    <row r="88" spans="1:16" ht="14.25" x14ac:dyDescent="0.2">
      <c r="A88" s="12"/>
      <c r="B88" s="8"/>
      <c r="C88" s="8"/>
      <c r="D88" s="8"/>
      <c r="E88" s="8"/>
      <c r="P88" s="8"/>
    </row>
    <row r="89" spans="1:16" ht="14.25" x14ac:dyDescent="0.2">
      <c r="A89" s="12"/>
      <c r="B89" s="8"/>
      <c r="C89" s="8"/>
      <c r="D89" s="8"/>
      <c r="E89" s="8"/>
    </row>
    <row r="91" spans="1:16" ht="14.25" x14ac:dyDescent="0.2">
      <c r="A91" s="29" t="s">
        <v>529</v>
      </c>
      <c r="B91" s="8"/>
      <c r="C91" s="8"/>
      <c r="D91" s="8"/>
      <c r="E91" s="8"/>
      <c r="G91" s="12"/>
      <c r="H91" s="8"/>
      <c r="I91" s="8"/>
      <c r="J91" s="8"/>
      <c r="K91" s="8"/>
      <c r="L91" s="8"/>
      <c r="M91" s="8"/>
      <c r="N91" s="8"/>
      <c r="O91" s="8"/>
    </row>
    <row r="92" spans="1:16" ht="14.25" x14ac:dyDescent="0.2">
      <c r="A92" s="12" t="s">
        <v>926</v>
      </c>
      <c r="B92" s="8" t="s">
        <v>15</v>
      </c>
      <c r="C92" s="8" t="s">
        <v>873</v>
      </c>
      <c r="D92" s="8" t="s">
        <v>17</v>
      </c>
      <c r="E92" s="8" t="s">
        <v>18</v>
      </c>
      <c r="F92" s="8" t="s">
        <v>874</v>
      </c>
      <c r="G92" s="8"/>
      <c r="H92" s="8"/>
      <c r="I92" s="8"/>
      <c r="J92" s="8"/>
      <c r="K92" s="8"/>
      <c r="L92" s="8"/>
      <c r="M92" s="8"/>
      <c r="N92" s="8"/>
      <c r="O92" s="8"/>
    </row>
    <row r="93" spans="1:16" ht="14.25" x14ac:dyDescent="0.2">
      <c r="A93" s="12" t="s">
        <v>897</v>
      </c>
      <c r="B93" s="8">
        <v>-1.721E-2</v>
      </c>
      <c r="C93" s="8" t="s">
        <v>1144</v>
      </c>
      <c r="D93" s="8" t="s">
        <v>9</v>
      </c>
      <c r="E93" s="8" t="s">
        <v>10</v>
      </c>
      <c r="F93" s="8">
        <v>0.98660000000000003</v>
      </c>
      <c r="G93" s="8" t="s">
        <v>927</v>
      </c>
      <c r="H93" s="8"/>
      <c r="I93" s="8"/>
      <c r="J93" s="8"/>
      <c r="K93" s="8"/>
      <c r="L93" s="8"/>
      <c r="M93" s="8"/>
      <c r="N93" s="8"/>
      <c r="O93" s="8"/>
    </row>
    <row r="94" spans="1:16" ht="14.25" x14ac:dyDescent="0.2">
      <c r="A94" s="12" t="s">
        <v>898</v>
      </c>
      <c r="B94" s="8">
        <v>6.8640000000000007E-2</v>
      </c>
      <c r="C94" s="8" t="s">
        <v>1145</v>
      </c>
      <c r="D94" s="8" t="s">
        <v>9</v>
      </c>
      <c r="E94" s="8" t="s">
        <v>10</v>
      </c>
      <c r="F94" s="8">
        <v>0.80740000000000001</v>
      </c>
      <c r="G94" s="8" t="s">
        <v>929</v>
      </c>
      <c r="H94" s="8"/>
      <c r="I94" s="8"/>
      <c r="J94" s="8"/>
      <c r="K94" s="8"/>
      <c r="L94" s="8"/>
      <c r="M94" s="8"/>
      <c r="N94" s="8"/>
      <c r="O94" s="8"/>
    </row>
    <row r="95" spans="1:16" ht="14.25" x14ac:dyDescent="0.2">
      <c r="A95" s="12" t="s">
        <v>899</v>
      </c>
      <c r="B95" s="8">
        <v>8.5860000000000006E-2</v>
      </c>
      <c r="C95" s="8" t="s">
        <v>1146</v>
      </c>
      <c r="D95" s="8" t="s">
        <v>9</v>
      </c>
      <c r="E95" s="8" t="s">
        <v>10</v>
      </c>
      <c r="F95" s="8">
        <v>0.71640000000000004</v>
      </c>
      <c r="G95" s="8" t="s">
        <v>931</v>
      </c>
      <c r="H95" s="8"/>
      <c r="I95" s="8"/>
      <c r="J95" s="8"/>
      <c r="K95" s="8"/>
      <c r="L95" s="8"/>
      <c r="M95" s="8"/>
      <c r="N95" s="8"/>
      <c r="O95" s="8"/>
    </row>
    <row r="96" spans="1:16" ht="14.25" x14ac:dyDescent="0.2">
      <c r="A96" s="1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4.25" x14ac:dyDescent="0.2">
      <c r="A97" s="12" t="s">
        <v>882</v>
      </c>
      <c r="B97" s="8" t="s">
        <v>883</v>
      </c>
      <c r="C97" s="8" t="s">
        <v>884</v>
      </c>
      <c r="D97" s="8" t="s">
        <v>15</v>
      </c>
      <c r="E97" s="8" t="s">
        <v>885</v>
      </c>
      <c r="F97" s="8" t="s">
        <v>886</v>
      </c>
      <c r="G97" s="8" t="s">
        <v>887</v>
      </c>
      <c r="H97" s="8" t="s">
        <v>888</v>
      </c>
      <c r="I97" s="8" t="s">
        <v>889</v>
      </c>
      <c r="J97" s="8"/>
      <c r="K97" s="8"/>
      <c r="L97" s="8"/>
      <c r="M97" s="8"/>
      <c r="N97" s="8"/>
      <c r="O97" s="8"/>
    </row>
    <row r="98" spans="1:15" ht="14.25" x14ac:dyDescent="0.2">
      <c r="A98" s="12" t="s">
        <v>897</v>
      </c>
      <c r="B98" s="8">
        <v>0.99990000000000001</v>
      </c>
      <c r="C98" s="8">
        <v>1.0169999999999999</v>
      </c>
      <c r="D98" s="8">
        <v>-1.721E-2</v>
      </c>
      <c r="E98" s="8">
        <v>0.10979999999999999</v>
      </c>
      <c r="F98" s="8">
        <v>14</v>
      </c>
      <c r="G98" s="8">
        <v>14</v>
      </c>
      <c r="H98" s="8">
        <v>0.22159999999999999</v>
      </c>
      <c r="I98" s="8">
        <v>39</v>
      </c>
      <c r="J98" s="8"/>
      <c r="K98" s="8"/>
      <c r="L98" s="8"/>
      <c r="M98" s="8"/>
      <c r="N98" s="8"/>
      <c r="O98" s="8"/>
    </row>
    <row r="99" spans="1:15" ht="14.25" x14ac:dyDescent="0.2">
      <c r="A99" s="12" t="s">
        <v>898</v>
      </c>
      <c r="B99" s="8">
        <v>0.99990000000000001</v>
      </c>
      <c r="C99" s="8">
        <v>0.93130000000000002</v>
      </c>
      <c r="D99" s="8">
        <v>6.8640000000000007E-2</v>
      </c>
      <c r="E99" s="8">
        <v>0.10979999999999999</v>
      </c>
      <c r="F99" s="8">
        <v>14</v>
      </c>
      <c r="G99" s="8">
        <v>14</v>
      </c>
      <c r="H99" s="8">
        <v>0.88370000000000004</v>
      </c>
      <c r="I99" s="8">
        <v>39</v>
      </c>
      <c r="J99" s="8"/>
      <c r="K99" s="8"/>
      <c r="L99" s="8"/>
      <c r="M99" s="8"/>
      <c r="N99" s="8"/>
      <c r="O99" s="8"/>
    </row>
    <row r="100" spans="1:15" ht="14.25" x14ac:dyDescent="0.2">
      <c r="A100" s="12" t="s">
        <v>899</v>
      </c>
      <c r="B100" s="8">
        <v>1.0169999999999999</v>
      </c>
      <c r="C100" s="8">
        <v>0.93130000000000002</v>
      </c>
      <c r="D100" s="8">
        <v>8.5860000000000006E-2</v>
      </c>
      <c r="E100" s="8">
        <v>0.10979999999999999</v>
      </c>
      <c r="F100" s="8">
        <v>14</v>
      </c>
      <c r="G100" s="8">
        <v>14</v>
      </c>
      <c r="H100" s="8">
        <v>1.105</v>
      </c>
      <c r="I100" s="8">
        <v>39</v>
      </c>
      <c r="J100" s="8"/>
      <c r="K100" s="8"/>
      <c r="L100" s="8"/>
      <c r="M100" s="8"/>
      <c r="N100" s="8"/>
      <c r="O100" s="8"/>
    </row>
    <row r="101" spans="1:15" ht="14.25" x14ac:dyDescent="0.2">
      <c r="A101" s="12"/>
      <c r="B101" s="8"/>
      <c r="C101" s="8"/>
      <c r="D101" s="8"/>
      <c r="E101" s="8"/>
    </row>
    <row r="102" spans="1:15" ht="14.25" x14ac:dyDescent="0.2">
      <c r="A102" s="12"/>
      <c r="B102" s="8"/>
      <c r="C102" s="8"/>
      <c r="D102" s="8"/>
      <c r="E102" s="8"/>
    </row>
    <row r="104" spans="1:15" ht="14.25" x14ac:dyDescent="0.2">
      <c r="A104" s="29" t="s">
        <v>530</v>
      </c>
      <c r="B104" s="8"/>
      <c r="C104" s="8"/>
      <c r="D104" s="8"/>
      <c r="E104" s="8"/>
      <c r="G104" s="12"/>
      <c r="H104" s="8"/>
      <c r="I104" s="8"/>
      <c r="J104" s="8"/>
      <c r="K104" s="8"/>
      <c r="L104" s="8"/>
      <c r="M104" s="8"/>
      <c r="N104" s="8"/>
      <c r="O104" s="8"/>
    </row>
    <row r="105" spans="1:15" ht="14.25" x14ac:dyDescent="0.2">
      <c r="A105" s="12" t="s">
        <v>926</v>
      </c>
      <c r="B105" s="8" t="s">
        <v>15</v>
      </c>
      <c r="C105" s="8" t="s">
        <v>873</v>
      </c>
      <c r="D105" s="8" t="s">
        <v>17</v>
      </c>
      <c r="E105" s="8" t="s">
        <v>18</v>
      </c>
      <c r="F105" s="8" t="s">
        <v>874</v>
      </c>
      <c r="G105" s="8"/>
      <c r="H105" s="8"/>
      <c r="I105" s="8"/>
      <c r="J105" s="8"/>
      <c r="K105" s="8"/>
      <c r="L105" s="8"/>
      <c r="M105" s="8"/>
      <c r="N105" s="8"/>
      <c r="O105" s="8"/>
    </row>
    <row r="106" spans="1:15" ht="14.25" x14ac:dyDescent="0.2">
      <c r="A106" s="12" t="s">
        <v>897</v>
      </c>
      <c r="B106" s="8">
        <v>0.22059999999999999</v>
      </c>
      <c r="C106" s="8" t="s">
        <v>1147</v>
      </c>
      <c r="D106" s="8" t="s">
        <v>9</v>
      </c>
      <c r="E106" s="8" t="s">
        <v>10</v>
      </c>
      <c r="F106" s="8">
        <v>0.4138</v>
      </c>
      <c r="G106" s="8" t="s">
        <v>927</v>
      </c>
      <c r="H106" s="8"/>
      <c r="I106" s="8"/>
      <c r="J106" s="8"/>
      <c r="K106" s="8"/>
      <c r="L106" s="8"/>
      <c r="M106" s="8"/>
      <c r="N106" s="8"/>
      <c r="O106" s="8"/>
    </row>
    <row r="107" spans="1:15" ht="14.25" x14ac:dyDescent="0.2">
      <c r="A107" s="12" t="s">
        <v>898</v>
      </c>
      <c r="B107" s="8">
        <v>0.43690000000000001</v>
      </c>
      <c r="C107" s="8" t="s">
        <v>1148</v>
      </c>
      <c r="D107" s="8" t="s">
        <v>12</v>
      </c>
      <c r="E107" s="8" t="s">
        <v>13</v>
      </c>
      <c r="F107" s="8">
        <v>3.9600000000000003E-2</v>
      </c>
      <c r="G107" s="8" t="s">
        <v>929</v>
      </c>
      <c r="H107" s="8"/>
      <c r="I107" s="8"/>
      <c r="J107" s="8"/>
      <c r="K107" s="8"/>
      <c r="L107" s="8"/>
      <c r="M107" s="8"/>
      <c r="N107" s="8"/>
      <c r="O107" s="8"/>
    </row>
    <row r="108" spans="1:15" ht="14.25" x14ac:dyDescent="0.2">
      <c r="A108" s="12" t="s">
        <v>899</v>
      </c>
      <c r="B108" s="8">
        <v>0.2162</v>
      </c>
      <c r="C108" s="8" t="s">
        <v>1149</v>
      </c>
      <c r="D108" s="8" t="s">
        <v>9</v>
      </c>
      <c r="E108" s="8" t="s">
        <v>10</v>
      </c>
      <c r="F108" s="8">
        <v>0.42820000000000003</v>
      </c>
      <c r="G108" s="8" t="s">
        <v>931</v>
      </c>
      <c r="H108" s="8"/>
      <c r="I108" s="8"/>
      <c r="J108" s="8"/>
      <c r="K108" s="8"/>
      <c r="L108" s="8"/>
      <c r="M108" s="8"/>
      <c r="N108" s="8"/>
      <c r="O108" s="8"/>
    </row>
    <row r="109" spans="1:15" ht="14.25" x14ac:dyDescent="0.2">
      <c r="A109" s="1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ht="14.25" x14ac:dyDescent="0.2">
      <c r="A110" s="12" t="s">
        <v>882</v>
      </c>
      <c r="B110" s="8" t="s">
        <v>883</v>
      </c>
      <c r="C110" s="8" t="s">
        <v>884</v>
      </c>
      <c r="D110" s="8" t="s">
        <v>15</v>
      </c>
      <c r="E110" s="8" t="s">
        <v>885</v>
      </c>
      <c r="F110" s="8" t="s">
        <v>886</v>
      </c>
      <c r="G110" s="8" t="s">
        <v>887</v>
      </c>
      <c r="H110" s="8" t="s">
        <v>888</v>
      </c>
      <c r="I110" s="8" t="s">
        <v>889</v>
      </c>
      <c r="J110" s="8"/>
      <c r="K110" s="8"/>
      <c r="L110" s="8"/>
      <c r="M110" s="8"/>
      <c r="N110" s="8"/>
      <c r="O110" s="8"/>
    </row>
    <row r="111" spans="1:15" ht="14.25" x14ac:dyDescent="0.2">
      <c r="A111" s="12" t="s">
        <v>897</v>
      </c>
      <c r="B111" s="8">
        <v>1</v>
      </c>
      <c r="C111" s="8">
        <v>0.77939999999999998</v>
      </c>
      <c r="D111" s="8">
        <v>0.22059999999999999</v>
      </c>
      <c r="E111" s="8">
        <v>0.17219999999999999</v>
      </c>
      <c r="F111" s="8">
        <v>14</v>
      </c>
      <c r="G111" s="8">
        <v>14</v>
      </c>
      <c r="H111" s="8">
        <v>1.8129999999999999</v>
      </c>
      <c r="I111" s="8">
        <v>39</v>
      </c>
      <c r="J111" s="8"/>
      <c r="K111" s="8"/>
      <c r="L111" s="8"/>
      <c r="M111" s="8"/>
      <c r="N111" s="8"/>
      <c r="O111" s="8"/>
    </row>
    <row r="112" spans="1:15" ht="14.25" x14ac:dyDescent="0.2">
      <c r="A112" s="12" t="s">
        <v>898</v>
      </c>
      <c r="B112" s="8">
        <v>1</v>
      </c>
      <c r="C112" s="8">
        <v>0.56320000000000003</v>
      </c>
      <c r="D112" s="8">
        <v>0.43690000000000001</v>
      </c>
      <c r="E112" s="8">
        <v>0.17219999999999999</v>
      </c>
      <c r="F112" s="8">
        <v>14</v>
      </c>
      <c r="G112" s="8">
        <v>14</v>
      </c>
      <c r="H112" s="8">
        <v>3.589</v>
      </c>
      <c r="I112" s="8">
        <v>39</v>
      </c>
      <c r="J112" s="8"/>
      <c r="K112" s="8"/>
      <c r="L112" s="8"/>
      <c r="M112" s="8"/>
      <c r="N112" s="8"/>
      <c r="O112" s="8"/>
    </row>
    <row r="113" spans="1:19" ht="14.25" x14ac:dyDescent="0.2">
      <c r="A113" s="12" t="s">
        <v>899</v>
      </c>
      <c r="B113" s="8">
        <v>0.77939999999999998</v>
      </c>
      <c r="C113" s="8">
        <v>0.56320000000000003</v>
      </c>
      <c r="D113" s="8">
        <v>0.2162</v>
      </c>
      <c r="E113" s="8">
        <v>0.17219999999999999</v>
      </c>
      <c r="F113" s="8">
        <v>14</v>
      </c>
      <c r="G113" s="8">
        <v>14</v>
      </c>
      <c r="H113" s="8">
        <v>1.776</v>
      </c>
      <c r="I113" s="8">
        <v>39</v>
      </c>
      <c r="J113" s="8"/>
      <c r="K113" s="8"/>
      <c r="L113" s="8"/>
      <c r="M113" s="8"/>
      <c r="N113" s="8"/>
      <c r="O113" s="8"/>
    </row>
    <row r="114" spans="1:19" ht="14.25" x14ac:dyDescent="0.2">
      <c r="A114" s="12"/>
      <c r="B114" s="8"/>
      <c r="C114" s="8"/>
      <c r="D114" s="8"/>
      <c r="E114" s="8"/>
    </row>
    <row r="115" spans="1:19" ht="14.25" x14ac:dyDescent="0.2">
      <c r="A115" s="12"/>
      <c r="B115" s="8"/>
      <c r="C115" s="8"/>
      <c r="D115" s="8"/>
      <c r="E115" s="8"/>
    </row>
    <row r="117" spans="1:19" ht="14.25" x14ac:dyDescent="0.2">
      <c r="A117" s="29" t="s">
        <v>531</v>
      </c>
      <c r="B117" s="8"/>
      <c r="C117" s="8"/>
      <c r="D117" s="8"/>
      <c r="E117" s="8"/>
      <c r="G117" s="12"/>
      <c r="H117" s="8"/>
      <c r="I117" s="8"/>
      <c r="J117" s="8"/>
      <c r="K117" s="8"/>
      <c r="L117" s="8"/>
      <c r="M117" s="8"/>
      <c r="N117" s="8"/>
      <c r="O117" s="8"/>
      <c r="Q117" s="8"/>
      <c r="R117" s="8"/>
      <c r="S117" s="8"/>
    </row>
    <row r="118" spans="1:19" ht="14.25" x14ac:dyDescent="0.2">
      <c r="A118" s="12" t="s">
        <v>926</v>
      </c>
      <c r="B118" s="8" t="s">
        <v>15</v>
      </c>
      <c r="C118" s="8" t="s">
        <v>873</v>
      </c>
      <c r="D118" s="8" t="s">
        <v>17</v>
      </c>
      <c r="E118" s="8" t="s">
        <v>18</v>
      </c>
      <c r="F118" s="8" t="s">
        <v>874</v>
      </c>
      <c r="G118" s="8"/>
      <c r="H118" s="8"/>
      <c r="I118" s="8"/>
      <c r="J118" s="8"/>
      <c r="K118" s="8"/>
      <c r="L118" s="8"/>
      <c r="M118" s="8"/>
      <c r="N118" s="8"/>
      <c r="O118" s="8"/>
      <c r="Q118" s="8"/>
      <c r="R118" s="8"/>
      <c r="S118" s="8"/>
    </row>
    <row r="119" spans="1:19" ht="14.25" x14ac:dyDescent="0.2">
      <c r="A119" s="12" t="s">
        <v>897</v>
      </c>
      <c r="B119" s="8">
        <v>-0.19539999999999999</v>
      </c>
      <c r="C119" s="8" t="s">
        <v>1150</v>
      </c>
      <c r="D119" s="8" t="s">
        <v>9</v>
      </c>
      <c r="E119" s="8" t="s">
        <v>10</v>
      </c>
      <c r="F119" s="8">
        <v>0.60629999999999995</v>
      </c>
      <c r="G119" s="8" t="s">
        <v>927</v>
      </c>
      <c r="H119" s="8"/>
      <c r="I119" s="8"/>
      <c r="J119" s="8"/>
      <c r="K119" s="8"/>
      <c r="L119" s="8"/>
      <c r="M119" s="8"/>
      <c r="N119" s="8"/>
      <c r="O119" s="8"/>
    </row>
    <row r="120" spans="1:19" ht="14.25" x14ac:dyDescent="0.2">
      <c r="A120" s="12" t="s">
        <v>898</v>
      </c>
      <c r="B120" s="8">
        <v>0.43340000000000001</v>
      </c>
      <c r="C120" s="8" t="s">
        <v>1151</v>
      </c>
      <c r="D120" s="8" t="s">
        <v>9</v>
      </c>
      <c r="E120" s="8" t="s">
        <v>10</v>
      </c>
      <c r="F120" s="8">
        <v>9.7100000000000006E-2</v>
      </c>
      <c r="G120" s="8" t="s">
        <v>929</v>
      </c>
      <c r="H120" s="8"/>
      <c r="I120" s="8"/>
      <c r="J120" s="8"/>
      <c r="K120" s="8"/>
      <c r="L120" s="8"/>
      <c r="M120" s="8"/>
      <c r="N120" s="8"/>
      <c r="O120" s="8"/>
    </row>
    <row r="121" spans="1:19" ht="14.25" x14ac:dyDescent="0.2">
      <c r="A121" s="12" t="s">
        <v>899</v>
      </c>
      <c r="B121" s="8">
        <v>0.62890000000000001</v>
      </c>
      <c r="C121" s="8" t="s">
        <v>1152</v>
      </c>
      <c r="D121" s="8" t="s">
        <v>12</v>
      </c>
      <c r="E121" s="8" t="s">
        <v>13</v>
      </c>
      <c r="F121" s="8">
        <v>1.01E-2</v>
      </c>
      <c r="G121" s="8" t="s">
        <v>931</v>
      </c>
      <c r="H121" s="8"/>
      <c r="I121" s="8"/>
      <c r="J121" s="8"/>
      <c r="K121" s="8"/>
      <c r="L121" s="8"/>
      <c r="M121" s="8"/>
      <c r="N121" s="8"/>
      <c r="O121" s="8"/>
    </row>
    <row r="122" spans="1:19" ht="14.25" x14ac:dyDescent="0.2">
      <c r="A122" s="1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9" ht="14.25" x14ac:dyDescent="0.2">
      <c r="A123" s="12" t="s">
        <v>882</v>
      </c>
      <c r="B123" s="8" t="s">
        <v>883</v>
      </c>
      <c r="C123" s="8" t="s">
        <v>884</v>
      </c>
      <c r="D123" s="8" t="s">
        <v>15</v>
      </c>
      <c r="E123" s="8" t="s">
        <v>885</v>
      </c>
      <c r="F123" s="8" t="s">
        <v>886</v>
      </c>
      <c r="G123" s="8" t="s">
        <v>887</v>
      </c>
      <c r="H123" s="8" t="s">
        <v>888</v>
      </c>
      <c r="I123" s="8" t="s">
        <v>889</v>
      </c>
      <c r="J123" s="8"/>
      <c r="K123" s="8"/>
      <c r="L123" s="8"/>
      <c r="M123" s="8"/>
      <c r="N123" s="8"/>
      <c r="O123" s="8"/>
    </row>
    <row r="124" spans="1:19" ht="14.25" x14ac:dyDescent="0.2">
      <c r="A124" s="12" t="s">
        <v>897</v>
      </c>
      <c r="B124" s="8">
        <v>1</v>
      </c>
      <c r="C124" s="8">
        <v>1.1950000000000001</v>
      </c>
      <c r="D124" s="8">
        <v>-0.19539999999999999</v>
      </c>
      <c r="E124" s="8">
        <v>0.2036</v>
      </c>
      <c r="F124" s="8">
        <v>14</v>
      </c>
      <c r="G124" s="8">
        <v>14</v>
      </c>
      <c r="H124" s="8">
        <v>1.357</v>
      </c>
      <c r="I124" s="8">
        <v>39</v>
      </c>
      <c r="J124" s="8"/>
      <c r="K124" s="8"/>
      <c r="L124" s="8"/>
      <c r="M124" s="8"/>
      <c r="N124" s="8"/>
      <c r="O124" s="8"/>
    </row>
    <row r="125" spans="1:19" ht="14.25" x14ac:dyDescent="0.2">
      <c r="A125" s="12" t="s">
        <v>898</v>
      </c>
      <c r="B125" s="8">
        <v>1</v>
      </c>
      <c r="C125" s="8">
        <v>0.56659999999999999</v>
      </c>
      <c r="D125" s="8">
        <v>0.43340000000000001</v>
      </c>
      <c r="E125" s="8">
        <v>0.2036</v>
      </c>
      <c r="F125" s="8">
        <v>14</v>
      </c>
      <c r="G125" s="8">
        <v>14</v>
      </c>
      <c r="H125" s="8">
        <v>3.01</v>
      </c>
      <c r="I125" s="8">
        <v>39</v>
      </c>
      <c r="J125" s="8"/>
      <c r="K125" s="8"/>
      <c r="L125" s="8"/>
      <c r="M125" s="8"/>
      <c r="N125" s="8"/>
      <c r="O125" s="8"/>
    </row>
    <row r="126" spans="1:19" ht="14.25" x14ac:dyDescent="0.2">
      <c r="A126" s="12" t="s">
        <v>899</v>
      </c>
      <c r="B126" s="8">
        <v>1.1950000000000001</v>
      </c>
      <c r="C126" s="8">
        <v>0.56659999999999999</v>
      </c>
      <c r="D126" s="8">
        <v>0.62890000000000001</v>
      </c>
      <c r="E126" s="8">
        <v>0.2036</v>
      </c>
      <c r="F126" s="8">
        <v>14</v>
      </c>
      <c r="G126" s="8">
        <v>14</v>
      </c>
      <c r="H126" s="8">
        <v>4.3680000000000003</v>
      </c>
      <c r="I126" s="8">
        <v>39</v>
      </c>
      <c r="J126" s="8"/>
      <c r="K126" s="8"/>
      <c r="L126" s="8"/>
      <c r="M126" s="8"/>
      <c r="N126" s="8"/>
      <c r="O126" s="8"/>
    </row>
    <row r="127" spans="1:19" ht="14.25" x14ac:dyDescent="0.2">
      <c r="A127" s="12"/>
      <c r="B127" s="8"/>
      <c r="C127" s="8"/>
      <c r="D127" s="8"/>
      <c r="E127" s="8"/>
    </row>
    <row r="128" spans="1:19" ht="14.25" x14ac:dyDescent="0.2">
      <c r="A128" s="12"/>
      <c r="B128" s="8"/>
      <c r="C128" s="8"/>
      <c r="D128" s="8"/>
      <c r="E128" s="8"/>
    </row>
    <row r="130" spans="1:15" ht="14.25" x14ac:dyDescent="0.2">
      <c r="A130" s="29" t="s">
        <v>532</v>
      </c>
      <c r="B130" s="8"/>
      <c r="C130" s="8"/>
      <c r="D130" s="8"/>
      <c r="E130" s="8"/>
      <c r="G130" s="12"/>
      <c r="H130" s="8"/>
      <c r="I130" s="8"/>
      <c r="J130" s="8"/>
      <c r="K130" s="8"/>
      <c r="L130" s="8"/>
      <c r="M130" s="8"/>
      <c r="N130" s="8"/>
      <c r="O130" s="8"/>
    </row>
    <row r="131" spans="1:15" ht="14.25" x14ac:dyDescent="0.2">
      <c r="A131" s="12" t="s">
        <v>926</v>
      </c>
      <c r="B131" s="8" t="s">
        <v>15</v>
      </c>
      <c r="C131" s="8" t="s">
        <v>873</v>
      </c>
      <c r="D131" s="8" t="s">
        <v>17</v>
      </c>
      <c r="E131" s="8" t="s">
        <v>18</v>
      </c>
      <c r="F131" s="8" t="s">
        <v>874</v>
      </c>
      <c r="G131" s="8"/>
      <c r="H131" s="8"/>
      <c r="I131" s="8"/>
      <c r="J131" s="8"/>
      <c r="K131" s="8"/>
      <c r="L131" s="8"/>
      <c r="M131" s="8"/>
      <c r="N131" s="8"/>
      <c r="O131" s="8"/>
    </row>
    <row r="132" spans="1:15" ht="14.25" x14ac:dyDescent="0.2">
      <c r="A132" s="12" t="s">
        <v>897</v>
      </c>
      <c r="B132" s="8">
        <v>0.42520000000000002</v>
      </c>
      <c r="C132" s="8" t="s">
        <v>1153</v>
      </c>
      <c r="D132" s="8" t="s">
        <v>12</v>
      </c>
      <c r="E132" s="8" t="s">
        <v>13</v>
      </c>
      <c r="F132" s="8">
        <v>1.0999999999999999E-2</v>
      </c>
      <c r="G132" s="8" t="s">
        <v>927</v>
      </c>
      <c r="H132" s="8"/>
      <c r="I132" s="8"/>
      <c r="J132" s="8"/>
      <c r="K132" s="8"/>
      <c r="L132" s="8"/>
      <c r="M132" s="8"/>
      <c r="N132" s="8"/>
      <c r="O132" s="8"/>
    </row>
    <row r="133" spans="1:15" ht="14.25" x14ac:dyDescent="0.2">
      <c r="A133" s="12" t="s">
        <v>898</v>
      </c>
      <c r="B133" s="8">
        <v>0.40439999999999998</v>
      </c>
      <c r="C133" s="8" t="s">
        <v>1154</v>
      </c>
      <c r="D133" s="8" t="s">
        <v>12</v>
      </c>
      <c r="E133" s="8" t="s">
        <v>13</v>
      </c>
      <c r="F133" s="8">
        <v>1.6199999999999999E-2</v>
      </c>
      <c r="G133" s="8" t="s">
        <v>929</v>
      </c>
      <c r="H133" s="8"/>
      <c r="I133" s="8"/>
      <c r="J133" s="8"/>
      <c r="K133" s="8"/>
      <c r="L133" s="8"/>
      <c r="M133" s="8"/>
      <c r="N133" s="8"/>
      <c r="O133" s="8"/>
    </row>
    <row r="134" spans="1:15" ht="14.25" x14ac:dyDescent="0.2">
      <c r="A134" s="12" t="s">
        <v>899</v>
      </c>
      <c r="B134" s="8">
        <v>-2.0789999999999999E-2</v>
      </c>
      <c r="C134" s="8" t="s">
        <v>1155</v>
      </c>
      <c r="D134" s="8" t="s">
        <v>9</v>
      </c>
      <c r="E134" s="8" t="s">
        <v>10</v>
      </c>
      <c r="F134" s="8">
        <v>0.98780000000000001</v>
      </c>
      <c r="G134" s="8" t="s">
        <v>931</v>
      </c>
      <c r="H134" s="8"/>
      <c r="I134" s="8"/>
      <c r="J134" s="8"/>
      <c r="K134" s="8"/>
      <c r="L134" s="8"/>
      <c r="M134" s="8"/>
      <c r="N134" s="8"/>
      <c r="O134" s="8"/>
    </row>
    <row r="135" spans="1:15" ht="14.25" x14ac:dyDescent="0.2">
      <c r="A135" s="1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ht="14.25" x14ac:dyDescent="0.2">
      <c r="A136" s="12" t="s">
        <v>882</v>
      </c>
      <c r="B136" s="8" t="s">
        <v>883</v>
      </c>
      <c r="C136" s="8" t="s">
        <v>884</v>
      </c>
      <c r="D136" s="8" t="s">
        <v>15</v>
      </c>
      <c r="E136" s="8" t="s">
        <v>885</v>
      </c>
      <c r="F136" s="8" t="s">
        <v>886</v>
      </c>
      <c r="G136" s="8" t="s">
        <v>887</v>
      </c>
      <c r="H136" s="8" t="s">
        <v>888</v>
      </c>
      <c r="I136" s="8" t="s">
        <v>889</v>
      </c>
      <c r="J136" s="8"/>
      <c r="K136" s="8"/>
      <c r="L136" s="8"/>
      <c r="M136" s="8"/>
      <c r="N136" s="8"/>
      <c r="O136" s="8"/>
    </row>
    <row r="137" spans="1:15" ht="14.25" x14ac:dyDescent="0.2">
      <c r="A137" s="12" t="s">
        <v>897</v>
      </c>
      <c r="B137" s="8">
        <v>1</v>
      </c>
      <c r="C137" s="8">
        <v>0.57479999999999998</v>
      </c>
      <c r="D137" s="8">
        <v>0.42520000000000002</v>
      </c>
      <c r="E137" s="8">
        <v>0.1391</v>
      </c>
      <c r="F137" s="8">
        <v>14</v>
      </c>
      <c r="G137" s="8">
        <v>14</v>
      </c>
      <c r="H137" s="8">
        <v>4.3220000000000001</v>
      </c>
      <c r="I137" s="8">
        <v>39</v>
      </c>
      <c r="J137" s="8"/>
      <c r="K137" s="8"/>
      <c r="L137" s="8"/>
      <c r="M137" s="8"/>
      <c r="N137" s="8"/>
      <c r="O137" s="8"/>
    </row>
    <row r="138" spans="1:15" ht="14.25" x14ac:dyDescent="0.2">
      <c r="A138" s="12" t="s">
        <v>898</v>
      </c>
      <c r="B138" s="8">
        <v>1</v>
      </c>
      <c r="C138" s="8">
        <v>0.59560000000000002</v>
      </c>
      <c r="D138" s="8">
        <v>0.40439999999999998</v>
      </c>
      <c r="E138" s="8">
        <v>0.1391</v>
      </c>
      <c r="F138" s="8">
        <v>14</v>
      </c>
      <c r="G138" s="8">
        <v>14</v>
      </c>
      <c r="H138" s="8">
        <v>4.1100000000000003</v>
      </c>
      <c r="I138" s="8">
        <v>39</v>
      </c>
      <c r="J138" s="8"/>
      <c r="K138" s="8"/>
      <c r="L138" s="8"/>
      <c r="M138" s="8"/>
      <c r="N138" s="8"/>
      <c r="O138" s="8"/>
    </row>
    <row r="139" spans="1:15" ht="14.25" x14ac:dyDescent="0.2">
      <c r="A139" s="12" t="s">
        <v>899</v>
      </c>
      <c r="B139" s="8">
        <v>0.57479999999999998</v>
      </c>
      <c r="C139" s="8">
        <v>0.59560000000000002</v>
      </c>
      <c r="D139" s="8">
        <v>-2.0789999999999999E-2</v>
      </c>
      <c r="E139" s="8">
        <v>0.1391</v>
      </c>
      <c r="F139" s="8">
        <v>14</v>
      </c>
      <c r="G139" s="8">
        <v>14</v>
      </c>
      <c r="H139" s="8">
        <v>0.21129999999999999</v>
      </c>
      <c r="I139" s="8">
        <v>39</v>
      </c>
      <c r="J139" s="8"/>
      <c r="K139" s="8"/>
      <c r="L139" s="8"/>
      <c r="M139" s="8"/>
      <c r="N139" s="8"/>
      <c r="O139" s="8"/>
    </row>
    <row r="140" spans="1:15" ht="14.25" x14ac:dyDescent="0.2">
      <c r="A140" s="12"/>
      <c r="B140" s="8"/>
      <c r="C140" s="8"/>
      <c r="D140" s="8"/>
      <c r="E140" s="8"/>
    </row>
    <row r="141" spans="1:15" ht="14.25" x14ac:dyDescent="0.2">
      <c r="A141" s="12"/>
      <c r="B141" s="8"/>
      <c r="C141" s="8"/>
      <c r="D141" s="8"/>
      <c r="E141" s="8"/>
    </row>
    <row r="143" spans="1:15" ht="14.25" x14ac:dyDescent="0.2">
      <c r="A143" s="29" t="s">
        <v>534</v>
      </c>
      <c r="B143" s="8"/>
      <c r="C143" s="8"/>
      <c r="D143" s="8"/>
      <c r="E143" s="8"/>
      <c r="G143" s="12"/>
      <c r="H143" s="8"/>
      <c r="I143" s="8"/>
      <c r="J143" s="8"/>
      <c r="K143" s="8"/>
      <c r="L143" s="8"/>
      <c r="M143" s="8"/>
      <c r="N143" s="8"/>
      <c r="O143" s="8"/>
    </row>
    <row r="144" spans="1:15" ht="14.25" x14ac:dyDescent="0.2">
      <c r="A144" s="12" t="s">
        <v>926</v>
      </c>
      <c r="B144" s="8" t="s">
        <v>15</v>
      </c>
      <c r="C144" s="8" t="s">
        <v>873</v>
      </c>
      <c r="D144" s="8" t="s">
        <v>17</v>
      </c>
      <c r="E144" s="8" t="s">
        <v>18</v>
      </c>
      <c r="F144" s="8" t="s">
        <v>874</v>
      </c>
      <c r="G144" s="8"/>
      <c r="H144" s="8"/>
      <c r="I144" s="8"/>
      <c r="J144" s="8"/>
      <c r="K144" s="8"/>
      <c r="L144" s="8"/>
      <c r="M144" s="8"/>
      <c r="N144" s="8"/>
      <c r="O144" s="8"/>
    </row>
    <row r="145" spans="1:19" ht="14.25" x14ac:dyDescent="0.2">
      <c r="A145" s="12" t="s">
        <v>897</v>
      </c>
      <c r="B145" s="8">
        <v>0.26340000000000002</v>
      </c>
      <c r="C145" s="8" t="s">
        <v>1156</v>
      </c>
      <c r="D145" s="8" t="s">
        <v>12</v>
      </c>
      <c r="E145" s="8" t="s">
        <v>43</v>
      </c>
      <c r="F145" s="8">
        <v>6.4000000000000003E-3</v>
      </c>
      <c r="G145" s="8" t="s">
        <v>927</v>
      </c>
      <c r="H145" s="8"/>
      <c r="I145" s="8"/>
      <c r="J145" s="8"/>
      <c r="K145" s="8"/>
      <c r="L145" s="8"/>
      <c r="M145" s="8"/>
      <c r="N145" s="8"/>
      <c r="O145" s="8"/>
    </row>
    <row r="146" spans="1:19" ht="14.25" x14ac:dyDescent="0.2">
      <c r="A146" s="12" t="s">
        <v>898</v>
      </c>
      <c r="B146" s="8">
        <v>0.37590000000000001</v>
      </c>
      <c r="C146" s="8" t="s">
        <v>1157</v>
      </c>
      <c r="D146" s="8" t="s">
        <v>12</v>
      </c>
      <c r="E146" s="8" t="s">
        <v>48</v>
      </c>
      <c r="F146" s="8">
        <v>1E-4</v>
      </c>
      <c r="G146" s="8" t="s">
        <v>929</v>
      </c>
      <c r="H146" s="8"/>
      <c r="I146" s="8"/>
      <c r="J146" s="8"/>
      <c r="K146" s="8"/>
      <c r="L146" s="8"/>
      <c r="M146" s="8"/>
      <c r="N146" s="8"/>
      <c r="O146" s="8"/>
    </row>
    <row r="147" spans="1:19" ht="14.25" x14ac:dyDescent="0.2">
      <c r="A147" s="12" t="s">
        <v>899</v>
      </c>
      <c r="B147" s="8">
        <v>0.11260000000000001</v>
      </c>
      <c r="C147" s="8" t="s">
        <v>1158</v>
      </c>
      <c r="D147" s="8" t="s">
        <v>9</v>
      </c>
      <c r="E147" s="8" t="s">
        <v>10</v>
      </c>
      <c r="F147" s="8">
        <v>0.35449999999999998</v>
      </c>
      <c r="G147" s="8" t="s">
        <v>931</v>
      </c>
      <c r="H147" s="8"/>
      <c r="I147" s="8"/>
      <c r="J147" s="8"/>
      <c r="K147" s="8"/>
      <c r="L147" s="8"/>
      <c r="M147" s="8"/>
      <c r="N147" s="8"/>
      <c r="O147" s="8"/>
      <c r="Q147" s="8"/>
      <c r="R147" s="8"/>
      <c r="S147" s="8"/>
    </row>
    <row r="148" spans="1:19" ht="14.25" x14ac:dyDescent="0.2">
      <c r="A148" s="1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Q148" s="8"/>
      <c r="R148" s="8"/>
      <c r="S148" s="8"/>
    </row>
    <row r="149" spans="1:19" ht="14.25" x14ac:dyDescent="0.2">
      <c r="A149" s="12" t="s">
        <v>882</v>
      </c>
      <c r="B149" s="8" t="s">
        <v>883</v>
      </c>
      <c r="C149" s="8" t="s">
        <v>884</v>
      </c>
      <c r="D149" s="8" t="s">
        <v>15</v>
      </c>
      <c r="E149" s="8" t="s">
        <v>885</v>
      </c>
      <c r="F149" s="8" t="s">
        <v>886</v>
      </c>
      <c r="G149" s="8" t="s">
        <v>887</v>
      </c>
      <c r="H149" s="8" t="s">
        <v>888</v>
      </c>
      <c r="I149" s="8" t="s">
        <v>889</v>
      </c>
      <c r="J149" s="8"/>
      <c r="K149" s="8"/>
      <c r="L149" s="8"/>
      <c r="M149" s="8"/>
      <c r="N149" s="8"/>
      <c r="O149" s="8"/>
      <c r="Q149" s="8"/>
      <c r="R149" s="8"/>
      <c r="S149" s="8"/>
    </row>
    <row r="150" spans="1:19" ht="14.25" x14ac:dyDescent="0.2">
      <c r="A150" s="12" t="s">
        <v>897</v>
      </c>
      <c r="B150" s="8">
        <v>0.99990000000000001</v>
      </c>
      <c r="C150" s="8">
        <v>0.73660000000000003</v>
      </c>
      <c r="D150" s="8">
        <v>0.26340000000000002</v>
      </c>
      <c r="E150" s="8">
        <v>8.0829999999999999E-2</v>
      </c>
      <c r="F150" s="8">
        <v>14</v>
      </c>
      <c r="G150" s="8">
        <v>14</v>
      </c>
      <c r="H150" s="8">
        <v>4.6079999999999997</v>
      </c>
      <c r="I150" s="8">
        <v>39</v>
      </c>
      <c r="J150" s="8"/>
      <c r="K150" s="8"/>
      <c r="L150" s="8"/>
      <c r="M150" s="8"/>
      <c r="N150" s="8"/>
      <c r="O150" s="8"/>
      <c r="Q150" s="8"/>
      <c r="R150" s="8"/>
      <c r="S150" s="8"/>
    </row>
    <row r="151" spans="1:19" ht="14.25" x14ac:dyDescent="0.2">
      <c r="A151" s="12" t="s">
        <v>898</v>
      </c>
      <c r="B151" s="8">
        <v>0.99990000000000001</v>
      </c>
      <c r="C151" s="8">
        <v>0.624</v>
      </c>
      <c r="D151" s="8">
        <v>0.37590000000000001</v>
      </c>
      <c r="E151" s="8">
        <v>8.0829999999999999E-2</v>
      </c>
      <c r="F151" s="8">
        <v>14</v>
      </c>
      <c r="G151" s="8">
        <v>14</v>
      </c>
      <c r="H151" s="8">
        <v>6.577</v>
      </c>
      <c r="I151" s="8">
        <v>39</v>
      </c>
      <c r="J151" s="8"/>
      <c r="K151" s="8"/>
      <c r="L151" s="8"/>
      <c r="M151" s="8"/>
      <c r="N151" s="8"/>
      <c r="O151" s="8"/>
      <c r="Q151" s="8"/>
      <c r="R151" s="8"/>
      <c r="S151" s="8"/>
    </row>
    <row r="152" spans="1:19" ht="14.25" x14ac:dyDescent="0.2">
      <c r="A152" s="12" t="s">
        <v>899</v>
      </c>
      <c r="B152" s="8">
        <v>0.73660000000000003</v>
      </c>
      <c r="C152" s="8">
        <v>0.624</v>
      </c>
      <c r="D152" s="8">
        <v>0.11260000000000001</v>
      </c>
      <c r="E152" s="8">
        <v>8.0829999999999999E-2</v>
      </c>
      <c r="F152" s="8">
        <v>14</v>
      </c>
      <c r="G152" s="8">
        <v>14</v>
      </c>
      <c r="H152" s="8">
        <v>1.97</v>
      </c>
      <c r="I152" s="8">
        <v>39</v>
      </c>
      <c r="J152" s="8"/>
      <c r="K152" s="8"/>
      <c r="L152" s="8"/>
      <c r="M152" s="8"/>
      <c r="N152" s="8"/>
      <c r="O152" s="8"/>
      <c r="Q152" s="8"/>
      <c r="R152" s="8"/>
      <c r="S152" s="8"/>
    </row>
    <row r="153" spans="1:19" ht="14.25" x14ac:dyDescent="0.2">
      <c r="A153" s="12"/>
      <c r="B153" s="8"/>
      <c r="C153" s="8"/>
      <c r="D153" s="8"/>
      <c r="E153" s="8"/>
      <c r="P153" s="8"/>
      <c r="Q153" s="8"/>
      <c r="R153" s="8"/>
      <c r="S153" s="8"/>
    </row>
    <row r="154" spans="1:19" ht="14.25" x14ac:dyDescent="0.2">
      <c r="A154" s="12"/>
      <c r="B154" s="8"/>
      <c r="C154" s="8"/>
      <c r="D154" s="8"/>
      <c r="E154" s="8"/>
      <c r="P154" s="8"/>
      <c r="Q154" s="8"/>
      <c r="R154" s="8"/>
      <c r="S154" s="8"/>
    </row>
    <row r="155" spans="1:19" ht="14.25" x14ac:dyDescent="0.2">
      <c r="P155" s="8"/>
      <c r="Q155" s="8"/>
      <c r="R155" s="8"/>
      <c r="S155" s="8"/>
    </row>
    <row r="156" spans="1:19" ht="14.25" x14ac:dyDescent="0.2">
      <c r="A156" s="29" t="s">
        <v>536</v>
      </c>
      <c r="B156" s="8"/>
      <c r="C156" s="8"/>
      <c r="D156" s="8"/>
      <c r="E156" s="8"/>
      <c r="G156" s="12"/>
      <c r="H156" s="8"/>
      <c r="I156" s="8"/>
      <c r="J156" s="8"/>
      <c r="K156" s="8"/>
      <c r="L156" s="8"/>
      <c r="M156" s="8"/>
      <c r="N156" s="8"/>
      <c r="O156" s="8"/>
    </row>
    <row r="157" spans="1:19" ht="14.25" x14ac:dyDescent="0.2">
      <c r="A157" s="12" t="s">
        <v>926</v>
      </c>
      <c r="B157" s="8" t="s">
        <v>15</v>
      </c>
      <c r="C157" s="8" t="s">
        <v>873</v>
      </c>
      <c r="D157" s="8" t="s">
        <v>17</v>
      </c>
      <c r="E157" s="8" t="s">
        <v>18</v>
      </c>
      <c r="F157" s="8" t="s">
        <v>874</v>
      </c>
      <c r="G157" s="8"/>
      <c r="H157" s="8"/>
      <c r="I157" s="8"/>
      <c r="J157" s="8"/>
      <c r="K157" s="8"/>
      <c r="L157" s="8"/>
      <c r="M157" s="8"/>
      <c r="N157" s="8"/>
      <c r="O157" s="8"/>
    </row>
    <row r="158" spans="1:19" ht="14.25" x14ac:dyDescent="0.2">
      <c r="A158" s="12" t="s">
        <v>897</v>
      </c>
      <c r="B158" s="8">
        <v>-1.3540000000000001</v>
      </c>
      <c r="C158" s="8" t="s">
        <v>1159</v>
      </c>
      <c r="D158" s="8" t="s">
        <v>12</v>
      </c>
      <c r="E158" s="8" t="s">
        <v>24</v>
      </c>
      <c r="F158" s="8" t="s">
        <v>891</v>
      </c>
      <c r="G158" s="8" t="s">
        <v>927</v>
      </c>
      <c r="H158" s="8"/>
      <c r="I158" s="8"/>
      <c r="J158" s="8"/>
      <c r="K158" s="8"/>
      <c r="L158" s="8"/>
      <c r="M158" s="8"/>
      <c r="N158" s="8"/>
      <c r="O158" s="8"/>
    </row>
    <row r="159" spans="1:19" ht="14.25" x14ac:dyDescent="0.2">
      <c r="A159" s="12" t="s">
        <v>898</v>
      </c>
      <c r="B159" s="8">
        <v>-0.91690000000000005</v>
      </c>
      <c r="C159" s="8" t="s">
        <v>1160</v>
      </c>
      <c r="D159" s="8" t="s">
        <v>12</v>
      </c>
      <c r="E159" s="8" t="s">
        <v>43</v>
      </c>
      <c r="F159" s="8">
        <v>5.7999999999999996E-3</v>
      </c>
      <c r="G159" s="8" t="s">
        <v>929</v>
      </c>
      <c r="H159" s="8"/>
      <c r="I159" s="8"/>
      <c r="J159" s="8"/>
      <c r="K159" s="8"/>
      <c r="L159" s="8"/>
      <c r="M159" s="8"/>
      <c r="N159" s="8"/>
      <c r="O159" s="8"/>
    </row>
    <row r="160" spans="1:19" ht="14.25" x14ac:dyDescent="0.2">
      <c r="A160" s="12" t="s">
        <v>899</v>
      </c>
      <c r="B160" s="8">
        <v>0.43759999999999999</v>
      </c>
      <c r="C160" s="8" t="s">
        <v>1161</v>
      </c>
      <c r="D160" s="8" t="s">
        <v>9</v>
      </c>
      <c r="E160" s="8" t="s">
        <v>10</v>
      </c>
      <c r="F160" s="8">
        <v>0.26939999999999997</v>
      </c>
      <c r="G160" s="8" t="s">
        <v>931</v>
      </c>
      <c r="H160" s="8"/>
      <c r="I160" s="8"/>
      <c r="J160" s="8"/>
      <c r="K160" s="8"/>
      <c r="L160" s="8"/>
      <c r="M160" s="8"/>
      <c r="N160" s="8"/>
      <c r="O160" s="8"/>
    </row>
    <row r="161" spans="1:15" ht="14.25" x14ac:dyDescent="0.2">
      <c r="A161" s="1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4.25" x14ac:dyDescent="0.2">
      <c r="A162" s="12" t="s">
        <v>882</v>
      </c>
      <c r="B162" s="8" t="s">
        <v>883</v>
      </c>
      <c r="C162" s="8" t="s">
        <v>884</v>
      </c>
      <c r="D162" s="8" t="s">
        <v>15</v>
      </c>
      <c r="E162" s="8" t="s">
        <v>885</v>
      </c>
      <c r="F162" s="8" t="s">
        <v>886</v>
      </c>
      <c r="G162" s="8" t="s">
        <v>887</v>
      </c>
      <c r="H162" s="8" t="s">
        <v>888</v>
      </c>
      <c r="I162" s="8" t="s">
        <v>889</v>
      </c>
      <c r="J162" s="8"/>
      <c r="K162" s="8"/>
      <c r="L162" s="8"/>
      <c r="M162" s="8"/>
      <c r="N162" s="8"/>
      <c r="O162" s="8"/>
    </row>
    <row r="163" spans="1:15" ht="14.25" x14ac:dyDescent="0.2">
      <c r="A163" s="12" t="s">
        <v>897</v>
      </c>
      <c r="B163" s="8">
        <v>0.99990000000000001</v>
      </c>
      <c r="C163" s="8">
        <v>2.3540000000000001</v>
      </c>
      <c r="D163" s="8">
        <v>-1.3540000000000001</v>
      </c>
      <c r="E163" s="8">
        <v>0.2782</v>
      </c>
      <c r="F163" s="8">
        <v>14</v>
      </c>
      <c r="G163" s="8">
        <v>14</v>
      </c>
      <c r="H163" s="8">
        <v>6.8840000000000003</v>
      </c>
      <c r="I163" s="8">
        <v>39</v>
      </c>
      <c r="J163" s="8"/>
      <c r="K163" s="8"/>
      <c r="L163" s="8"/>
      <c r="M163" s="8"/>
      <c r="N163" s="8"/>
      <c r="O163" s="8"/>
    </row>
    <row r="164" spans="1:15" ht="14.25" x14ac:dyDescent="0.2">
      <c r="A164" s="12" t="s">
        <v>898</v>
      </c>
      <c r="B164" s="8">
        <v>0.99990000000000001</v>
      </c>
      <c r="C164" s="8">
        <v>1.917</v>
      </c>
      <c r="D164" s="8">
        <v>-0.91690000000000005</v>
      </c>
      <c r="E164" s="8">
        <v>0.2782</v>
      </c>
      <c r="F164" s="8">
        <v>14</v>
      </c>
      <c r="G164" s="8">
        <v>14</v>
      </c>
      <c r="H164" s="8">
        <v>4.66</v>
      </c>
      <c r="I164" s="8">
        <v>39</v>
      </c>
      <c r="J164" s="8"/>
      <c r="K164" s="8"/>
      <c r="L164" s="8"/>
      <c r="M164" s="8"/>
      <c r="N164" s="8"/>
      <c r="O164" s="8"/>
    </row>
    <row r="165" spans="1:15" ht="14.25" x14ac:dyDescent="0.2">
      <c r="A165" s="12" t="s">
        <v>899</v>
      </c>
      <c r="B165" s="8">
        <v>2.3540000000000001</v>
      </c>
      <c r="C165" s="8">
        <v>1.917</v>
      </c>
      <c r="D165" s="8">
        <v>0.43759999999999999</v>
      </c>
      <c r="E165" s="8">
        <v>0.2782</v>
      </c>
      <c r="F165" s="8">
        <v>14</v>
      </c>
      <c r="G165" s="8">
        <v>14</v>
      </c>
      <c r="H165" s="8">
        <v>2.2240000000000002</v>
      </c>
      <c r="I165" s="8">
        <v>39</v>
      </c>
      <c r="J165" s="8"/>
      <c r="K165" s="8"/>
      <c r="L165" s="8"/>
      <c r="M165" s="8"/>
      <c r="N165" s="8"/>
      <c r="O165" s="8"/>
    </row>
    <row r="166" spans="1:15" ht="14.25" x14ac:dyDescent="0.2">
      <c r="A166" s="12"/>
      <c r="B166" s="8"/>
      <c r="C166" s="8"/>
      <c r="D166" s="8"/>
      <c r="E166" s="8"/>
    </row>
    <row r="167" spans="1:15" ht="14.25" x14ac:dyDescent="0.2">
      <c r="A167" s="12"/>
      <c r="B167" s="8"/>
      <c r="C167" s="8"/>
      <c r="D167" s="8"/>
      <c r="E167" s="8"/>
    </row>
    <row r="169" spans="1:15" ht="14.25" x14ac:dyDescent="0.2">
      <c r="A169" s="29" t="s">
        <v>538</v>
      </c>
      <c r="B169" s="8"/>
      <c r="C169" s="8"/>
      <c r="D169" s="8"/>
      <c r="E169" s="8"/>
      <c r="G169" s="12"/>
      <c r="H169" s="8"/>
      <c r="I169" s="8"/>
      <c r="J169" s="8"/>
      <c r="K169" s="8"/>
      <c r="L169" s="8"/>
      <c r="M169" s="8"/>
      <c r="N169" s="8"/>
      <c r="O169" s="8"/>
    </row>
    <row r="170" spans="1:15" ht="14.25" x14ac:dyDescent="0.2">
      <c r="A170" s="12" t="s">
        <v>926</v>
      </c>
      <c r="B170" s="8" t="s">
        <v>15</v>
      </c>
      <c r="C170" s="8" t="s">
        <v>873</v>
      </c>
      <c r="D170" s="8" t="s">
        <v>17</v>
      </c>
      <c r="E170" s="8" t="s">
        <v>18</v>
      </c>
      <c r="F170" s="8" t="s">
        <v>874</v>
      </c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4.25" x14ac:dyDescent="0.2">
      <c r="A171" s="12" t="s">
        <v>897</v>
      </c>
      <c r="B171" s="8">
        <v>-0.53380000000000005</v>
      </c>
      <c r="C171" s="8" t="s">
        <v>1162</v>
      </c>
      <c r="D171" s="8" t="s">
        <v>9</v>
      </c>
      <c r="E171" s="8" t="s">
        <v>10</v>
      </c>
      <c r="F171" s="8">
        <v>0.3201</v>
      </c>
      <c r="G171" s="8" t="s">
        <v>927</v>
      </c>
      <c r="H171" s="8"/>
      <c r="I171" s="8"/>
      <c r="J171" s="8"/>
      <c r="K171" s="8"/>
      <c r="L171" s="8"/>
      <c r="M171" s="8"/>
      <c r="N171" s="8"/>
      <c r="O171" s="8"/>
    </row>
    <row r="172" spans="1:15" ht="14.25" x14ac:dyDescent="0.2">
      <c r="A172" s="12" t="s">
        <v>898</v>
      </c>
      <c r="B172" s="8">
        <v>-1.946</v>
      </c>
      <c r="C172" s="8" t="s">
        <v>1163</v>
      </c>
      <c r="D172" s="8" t="s">
        <v>12</v>
      </c>
      <c r="E172" s="8" t="s">
        <v>24</v>
      </c>
      <c r="F172" s="8" t="s">
        <v>891</v>
      </c>
      <c r="G172" s="8" t="s">
        <v>929</v>
      </c>
      <c r="H172" s="8"/>
      <c r="I172" s="8"/>
      <c r="J172" s="8"/>
      <c r="K172" s="8"/>
      <c r="L172" s="8"/>
      <c r="M172" s="8"/>
      <c r="N172" s="8"/>
      <c r="O172" s="8"/>
    </row>
    <row r="173" spans="1:15" ht="14.25" x14ac:dyDescent="0.2">
      <c r="A173" s="12" t="s">
        <v>899</v>
      </c>
      <c r="B173" s="8">
        <v>-1.4119999999999999</v>
      </c>
      <c r="C173" s="8" t="s">
        <v>1164</v>
      </c>
      <c r="D173" s="8" t="s">
        <v>12</v>
      </c>
      <c r="E173" s="8" t="s">
        <v>43</v>
      </c>
      <c r="F173" s="8">
        <v>1.1999999999999999E-3</v>
      </c>
      <c r="G173" s="8" t="s">
        <v>931</v>
      </c>
      <c r="H173" s="8"/>
      <c r="I173" s="8"/>
      <c r="J173" s="8"/>
      <c r="K173" s="8"/>
      <c r="L173" s="8"/>
      <c r="M173" s="8"/>
      <c r="N173" s="8"/>
      <c r="O173" s="8"/>
    </row>
    <row r="174" spans="1:15" ht="14.25" x14ac:dyDescent="0.2">
      <c r="A174" s="1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4.25" x14ac:dyDescent="0.2">
      <c r="A175" s="12" t="s">
        <v>882</v>
      </c>
      <c r="B175" s="8" t="s">
        <v>883</v>
      </c>
      <c r="C175" s="8" t="s">
        <v>884</v>
      </c>
      <c r="D175" s="8" t="s">
        <v>15</v>
      </c>
      <c r="E175" s="8" t="s">
        <v>885</v>
      </c>
      <c r="F175" s="8" t="s">
        <v>886</v>
      </c>
      <c r="G175" s="8" t="s">
        <v>887</v>
      </c>
      <c r="H175" s="8" t="s">
        <v>888</v>
      </c>
      <c r="I175" s="8" t="s">
        <v>889</v>
      </c>
      <c r="J175" s="8"/>
      <c r="K175" s="8"/>
      <c r="L175" s="8"/>
      <c r="M175" s="8"/>
      <c r="N175" s="8"/>
      <c r="O175" s="8"/>
    </row>
    <row r="176" spans="1:15" ht="14.25" x14ac:dyDescent="0.2">
      <c r="A176" s="12" t="s">
        <v>897</v>
      </c>
      <c r="B176" s="8">
        <v>1</v>
      </c>
      <c r="C176" s="8">
        <v>1.534</v>
      </c>
      <c r="D176" s="8">
        <v>-0.53380000000000005</v>
      </c>
      <c r="E176" s="8">
        <v>0.36509999999999998</v>
      </c>
      <c r="F176" s="8">
        <v>14</v>
      </c>
      <c r="G176" s="8">
        <v>14</v>
      </c>
      <c r="H176" s="8">
        <v>2.0670000000000002</v>
      </c>
      <c r="I176" s="8">
        <v>39</v>
      </c>
      <c r="J176" s="8"/>
      <c r="K176" s="8"/>
      <c r="L176" s="8"/>
      <c r="M176" s="8"/>
      <c r="N176" s="8"/>
      <c r="O176" s="8"/>
    </row>
    <row r="177" spans="1:15" ht="14.25" x14ac:dyDescent="0.2">
      <c r="A177" s="12" t="s">
        <v>898</v>
      </c>
      <c r="B177" s="8">
        <v>1</v>
      </c>
      <c r="C177" s="8">
        <v>2.9460000000000002</v>
      </c>
      <c r="D177" s="8">
        <v>-1.946</v>
      </c>
      <c r="E177" s="8">
        <v>0.36509999999999998</v>
      </c>
      <c r="F177" s="8">
        <v>14</v>
      </c>
      <c r="G177" s="8">
        <v>14</v>
      </c>
      <c r="H177" s="8">
        <v>7.5369999999999999</v>
      </c>
      <c r="I177" s="8">
        <v>39</v>
      </c>
      <c r="J177" s="8"/>
      <c r="K177" s="8"/>
      <c r="L177" s="8"/>
      <c r="M177" s="8"/>
      <c r="N177" s="8"/>
      <c r="O177" s="8"/>
    </row>
    <row r="178" spans="1:15" ht="14.25" x14ac:dyDescent="0.2">
      <c r="A178" s="12" t="s">
        <v>899</v>
      </c>
      <c r="B178" s="8">
        <v>1.534</v>
      </c>
      <c r="C178" s="8">
        <v>2.9460000000000002</v>
      </c>
      <c r="D178" s="8">
        <v>-1.4119999999999999</v>
      </c>
      <c r="E178" s="8">
        <v>0.36509999999999998</v>
      </c>
      <c r="F178" s="8">
        <v>14</v>
      </c>
      <c r="G178" s="8">
        <v>14</v>
      </c>
      <c r="H178" s="8">
        <v>5.4690000000000003</v>
      </c>
      <c r="I178" s="8">
        <v>39</v>
      </c>
      <c r="J178" s="8"/>
      <c r="K178" s="8"/>
      <c r="L178" s="8"/>
      <c r="M178" s="8"/>
      <c r="N178" s="8"/>
      <c r="O178" s="8"/>
    </row>
    <row r="179" spans="1:15" ht="14.25" x14ac:dyDescent="0.2">
      <c r="A179" s="12"/>
      <c r="B179" s="8"/>
      <c r="C179" s="8"/>
      <c r="D179" s="8"/>
      <c r="E179" s="8"/>
      <c r="F179" s="8"/>
      <c r="G179" s="8"/>
      <c r="H179" s="8"/>
      <c r="I179" s="8"/>
    </row>
    <row r="180" spans="1:15" ht="14.25" x14ac:dyDescent="0.2">
      <c r="A180" s="12"/>
      <c r="B180" s="8"/>
      <c r="C180" s="8"/>
      <c r="D180" s="8"/>
      <c r="E180" s="8"/>
      <c r="F180" s="8"/>
      <c r="G180" s="8"/>
      <c r="H180" s="8"/>
      <c r="I180" s="8"/>
    </row>
    <row r="181" spans="1:15" ht="14.25" x14ac:dyDescent="0.2">
      <c r="A181" s="12"/>
      <c r="B181" s="8"/>
      <c r="C181" s="8"/>
      <c r="D181" s="8"/>
      <c r="E181" s="8"/>
      <c r="F181" s="8"/>
      <c r="G181" s="8"/>
      <c r="H181" s="8"/>
      <c r="I181" s="8"/>
    </row>
    <row r="182" spans="1:15" ht="14.25" x14ac:dyDescent="0.2">
      <c r="A182" s="12"/>
      <c r="B182" s="8"/>
      <c r="C182" s="8"/>
      <c r="D182" s="8"/>
      <c r="E182" s="8"/>
      <c r="F182" s="8"/>
      <c r="G182" s="8"/>
      <c r="H182" s="8"/>
      <c r="I182" s="8"/>
    </row>
    <row r="183" spans="1:15" ht="14.25" x14ac:dyDescent="0.2">
      <c r="A183" s="12"/>
      <c r="B183" s="8"/>
      <c r="C183" s="8"/>
      <c r="D183" s="8"/>
      <c r="E183" s="8"/>
      <c r="F183" s="8"/>
      <c r="G183" s="8"/>
      <c r="H183" s="8"/>
      <c r="I183" s="8"/>
    </row>
    <row r="184" spans="1:15" ht="14.25" x14ac:dyDescent="0.2">
      <c r="A184" s="12"/>
      <c r="B184" s="8"/>
      <c r="C184" s="8"/>
      <c r="D184" s="8"/>
      <c r="E184" s="8"/>
      <c r="F184" s="8"/>
      <c r="G184" s="8"/>
      <c r="H184" s="8"/>
      <c r="I184" s="8"/>
    </row>
    <row r="185" spans="1:15" ht="14.25" x14ac:dyDescent="0.2">
      <c r="A185" s="12"/>
      <c r="B185" s="8"/>
      <c r="C185" s="8"/>
      <c r="D185" s="8"/>
      <c r="E185" s="8"/>
      <c r="F185" s="8"/>
      <c r="G185" s="8"/>
      <c r="H185" s="8"/>
      <c r="I185" s="8"/>
    </row>
    <row r="186" spans="1:15" ht="14.25" x14ac:dyDescent="0.2">
      <c r="A186" s="12"/>
      <c r="B186" s="8"/>
      <c r="C186" s="8"/>
      <c r="D186" s="8"/>
      <c r="E186" s="8"/>
      <c r="F186" s="8"/>
      <c r="G186" s="8"/>
      <c r="H186" s="8"/>
      <c r="I186" s="8"/>
    </row>
    <row r="187" spans="1:15" ht="14.25" x14ac:dyDescent="0.2">
      <c r="A187" s="12"/>
      <c r="B187" s="8"/>
      <c r="C187" s="8"/>
      <c r="D187" s="8"/>
      <c r="E187" s="8"/>
      <c r="F187" s="8"/>
      <c r="G187" s="8"/>
      <c r="H187" s="8"/>
      <c r="I187" s="8"/>
    </row>
    <row r="188" spans="1:15" ht="14.25" x14ac:dyDescent="0.2">
      <c r="A188" s="12"/>
      <c r="B188" s="8"/>
      <c r="C188" s="8"/>
      <c r="D188" s="8"/>
      <c r="E188" s="8"/>
      <c r="F188" s="8"/>
      <c r="G188" s="8"/>
      <c r="H188" s="8"/>
      <c r="I188" s="8"/>
    </row>
    <row r="189" spans="1:15" ht="14.25" x14ac:dyDescent="0.2">
      <c r="A189" s="12"/>
      <c r="B189" s="8"/>
      <c r="C189" s="8"/>
      <c r="D189" s="8"/>
      <c r="E189" s="8"/>
      <c r="F189" s="8"/>
      <c r="G189" s="8"/>
      <c r="H189" s="8"/>
      <c r="I189" s="8"/>
    </row>
    <row r="190" spans="1:15" ht="14.25" x14ac:dyDescent="0.2">
      <c r="A190" s="12"/>
      <c r="B190" s="8"/>
      <c r="C190" s="8"/>
      <c r="D190" s="8"/>
      <c r="E190" s="8"/>
      <c r="F190" s="8"/>
      <c r="G190" s="8"/>
      <c r="H190" s="8"/>
      <c r="I190" s="8"/>
    </row>
    <row r="191" spans="1:15" ht="14.25" x14ac:dyDescent="0.2">
      <c r="A191" s="12"/>
      <c r="B191" s="8"/>
      <c r="C191" s="8"/>
      <c r="D191" s="8"/>
      <c r="E191" s="8"/>
      <c r="F191" s="8"/>
      <c r="G191" s="8"/>
      <c r="H191" s="8"/>
      <c r="I191" s="8"/>
    </row>
    <row r="192" spans="1:15" ht="14.25" x14ac:dyDescent="0.2">
      <c r="A192" s="12"/>
      <c r="B192" s="8"/>
      <c r="C192" s="8"/>
      <c r="D192" s="8"/>
      <c r="E192" s="8"/>
      <c r="F192" s="8"/>
      <c r="G192" s="8"/>
      <c r="H192" s="8"/>
      <c r="I192" s="8"/>
    </row>
    <row r="193" spans="1:9" ht="14.25" x14ac:dyDescent="0.2">
      <c r="A193" s="12"/>
      <c r="B193" s="8"/>
      <c r="C193" s="8"/>
      <c r="D193" s="8"/>
      <c r="E193" s="8"/>
      <c r="F193" s="8"/>
      <c r="G193" s="8"/>
      <c r="H193" s="8"/>
      <c r="I193" s="8"/>
    </row>
    <row r="194" spans="1:9" ht="14.25" x14ac:dyDescent="0.2">
      <c r="A194" s="12"/>
      <c r="B194" s="8"/>
      <c r="C194" s="8"/>
      <c r="D194" s="8"/>
      <c r="E194" s="8"/>
      <c r="F194" s="8"/>
      <c r="G194" s="8"/>
      <c r="H194" s="8"/>
      <c r="I194" s="8"/>
    </row>
    <row r="195" spans="1:9" ht="14.25" x14ac:dyDescent="0.2">
      <c r="A195" s="12"/>
      <c r="B195" s="8"/>
      <c r="C195" s="8"/>
      <c r="D195" s="8"/>
      <c r="E195" s="8"/>
      <c r="F195" s="8"/>
      <c r="G195" s="8"/>
      <c r="H195" s="8"/>
      <c r="I195" s="8"/>
    </row>
    <row r="196" spans="1:9" ht="14.25" x14ac:dyDescent="0.2">
      <c r="A196" s="12"/>
      <c r="B196" s="8"/>
      <c r="C196" s="8"/>
      <c r="D196" s="8"/>
      <c r="E196" s="8"/>
      <c r="F196" s="8"/>
      <c r="G196" s="8"/>
      <c r="H196" s="8"/>
      <c r="I196" s="8"/>
    </row>
    <row r="197" spans="1:9" ht="14.25" x14ac:dyDescent="0.2">
      <c r="A197" s="12"/>
      <c r="B197" s="8"/>
      <c r="C197" s="8"/>
      <c r="D197" s="8"/>
      <c r="E197" s="8"/>
      <c r="F197" s="8"/>
      <c r="G197" s="8"/>
      <c r="H197" s="8"/>
      <c r="I197" s="8"/>
    </row>
    <row r="198" spans="1:9" ht="14.25" x14ac:dyDescent="0.2">
      <c r="A198" s="12"/>
      <c r="B198" s="8"/>
      <c r="C198" s="8"/>
      <c r="D198" s="8"/>
      <c r="E198" s="8"/>
      <c r="F198" s="8"/>
      <c r="G198" s="8"/>
      <c r="H198" s="8"/>
      <c r="I198" s="8"/>
    </row>
    <row r="199" spans="1:9" ht="14.25" x14ac:dyDescent="0.2">
      <c r="A199" s="12"/>
      <c r="B199" s="8"/>
      <c r="C199" s="8"/>
      <c r="D199" s="8"/>
      <c r="E199" s="8"/>
      <c r="F199" s="8"/>
      <c r="G199" s="8"/>
      <c r="H199" s="8"/>
      <c r="I199" s="8"/>
    </row>
    <row r="200" spans="1:9" ht="14.25" x14ac:dyDescent="0.2">
      <c r="A200" s="12"/>
      <c r="B200" s="8"/>
      <c r="C200" s="8"/>
      <c r="D200" s="8"/>
      <c r="E200" s="8"/>
      <c r="F200" s="8"/>
      <c r="G200" s="8"/>
      <c r="H200" s="8"/>
      <c r="I200" s="8"/>
    </row>
    <row r="201" spans="1:9" ht="14.25" x14ac:dyDescent="0.2">
      <c r="A201" s="12"/>
      <c r="B201" s="8"/>
      <c r="C201" s="8"/>
      <c r="D201" s="8"/>
      <c r="E201" s="8"/>
      <c r="F201" s="8"/>
      <c r="G201" s="8"/>
      <c r="H201" s="8"/>
      <c r="I201" s="8"/>
    </row>
    <row r="202" spans="1:9" ht="14.25" x14ac:dyDescent="0.2">
      <c r="A202" s="12"/>
      <c r="B202" s="8"/>
      <c r="C202" s="8"/>
      <c r="D202" s="8"/>
      <c r="E202" s="8"/>
      <c r="F202" s="8"/>
      <c r="G202" s="8"/>
      <c r="H202" s="8"/>
      <c r="I202" s="8"/>
    </row>
    <row r="203" spans="1:9" ht="14.25" x14ac:dyDescent="0.2">
      <c r="A203" s="12"/>
      <c r="B203" s="8"/>
      <c r="C203" s="8"/>
      <c r="D203" s="8"/>
      <c r="E203" s="8"/>
      <c r="F203" s="8"/>
      <c r="G203" s="8"/>
      <c r="H203" s="8"/>
      <c r="I203" s="8"/>
    </row>
    <row r="204" spans="1:9" ht="14.25" x14ac:dyDescent="0.2">
      <c r="A204" s="12"/>
      <c r="B204" s="8"/>
      <c r="C204" s="8"/>
      <c r="D204" s="8"/>
      <c r="E204" s="8"/>
      <c r="F204" s="8"/>
      <c r="G204" s="8"/>
      <c r="H204" s="8"/>
      <c r="I204" s="8"/>
    </row>
    <row r="205" spans="1:9" ht="14.25" x14ac:dyDescent="0.2">
      <c r="A205" s="12"/>
      <c r="B205" s="8"/>
      <c r="C205" s="8"/>
      <c r="D205" s="8"/>
      <c r="E205" s="8"/>
      <c r="F205" s="8"/>
      <c r="G205" s="8"/>
      <c r="H205" s="8"/>
      <c r="I205" s="8"/>
    </row>
    <row r="206" spans="1:9" ht="14.25" x14ac:dyDescent="0.2">
      <c r="A206" s="12"/>
      <c r="B206" s="8"/>
      <c r="C206" s="8"/>
      <c r="D206" s="8"/>
      <c r="E206" s="8"/>
      <c r="F206" s="8"/>
      <c r="G206" s="8"/>
      <c r="H206" s="8"/>
      <c r="I206" s="8"/>
    </row>
    <row r="207" spans="1:9" ht="14.25" x14ac:dyDescent="0.2">
      <c r="A207" s="12"/>
      <c r="B207" s="8"/>
      <c r="C207" s="8"/>
      <c r="D207" s="8"/>
      <c r="E207" s="8"/>
      <c r="F207" s="8"/>
      <c r="G207" s="8"/>
      <c r="H207" s="8"/>
      <c r="I207" s="8"/>
    </row>
    <row r="208" spans="1:9" ht="14.25" x14ac:dyDescent="0.2">
      <c r="A208" s="12"/>
      <c r="B208" s="8"/>
      <c r="C208" s="8"/>
      <c r="D208" s="8"/>
      <c r="E208" s="8"/>
      <c r="F208" s="8"/>
      <c r="G208" s="8"/>
      <c r="H208" s="8"/>
      <c r="I208" s="8"/>
    </row>
    <row r="209" spans="1:9" ht="14.25" x14ac:dyDescent="0.2">
      <c r="A209" s="12"/>
      <c r="B209" s="8"/>
      <c r="C209" s="8"/>
      <c r="D209" s="8"/>
      <c r="E209" s="8"/>
      <c r="F209" s="8"/>
      <c r="G209" s="8"/>
      <c r="H209" s="8"/>
      <c r="I209" s="8"/>
    </row>
    <row r="210" spans="1:9" ht="14.25" x14ac:dyDescent="0.2">
      <c r="A210" s="12"/>
      <c r="B210" s="8"/>
      <c r="C210" s="8"/>
      <c r="D210" s="8"/>
      <c r="E210" s="8"/>
      <c r="F210" s="8"/>
      <c r="G210" s="8"/>
      <c r="H210" s="8"/>
      <c r="I210" s="8"/>
    </row>
    <row r="211" spans="1:9" ht="14.25" x14ac:dyDescent="0.2">
      <c r="A211" s="12"/>
      <c r="B211" s="8"/>
      <c r="C211" s="8"/>
      <c r="D211" s="8"/>
      <c r="E211" s="8"/>
      <c r="F211" s="8"/>
      <c r="G211" s="8"/>
      <c r="H211" s="8"/>
      <c r="I211" s="8"/>
    </row>
    <row r="212" spans="1:9" ht="14.25" x14ac:dyDescent="0.2">
      <c r="A212" s="12"/>
      <c r="B212" s="8"/>
      <c r="C212" s="8"/>
      <c r="D212" s="8"/>
      <c r="E212" s="8"/>
      <c r="F212" s="8"/>
      <c r="G212" s="8"/>
      <c r="H212" s="8"/>
      <c r="I212" s="8"/>
    </row>
    <row r="213" spans="1:9" ht="14.25" x14ac:dyDescent="0.2">
      <c r="A213" s="12"/>
      <c r="B213" s="8"/>
      <c r="C213" s="8"/>
      <c r="D213" s="8"/>
      <c r="E213" s="8"/>
      <c r="F213" s="8"/>
      <c r="G213" s="8"/>
      <c r="H213" s="8"/>
      <c r="I213" s="8"/>
    </row>
    <row r="214" spans="1:9" ht="14.25" x14ac:dyDescent="0.2">
      <c r="A214" s="12"/>
      <c r="B214" s="8"/>
      <c r="C214" s="8"/>
      <c r="D214" s="8"/>
      <c r="E214" s="8"/>
      <c r="F214" s="8"/>
      <c r="G214" s="8"/>
      <c r="H214" s="8"/>
      <c r="I214" s="8"/>
    </row>
    <row r="215" spans="1:9" ht="14.25" x14ac:dyDescent="0.2">
      <c r="A215" s="12"/>
      <c r="B215" s="8"/>
      <c r="C215" s="8"/>
      <c r="D215" s="8"/>
      <c r="E215" s="8"/>
      <c r="F215" s="8"/>
      <c r="G215" s="8"/>
      <c r="H215" s="8"/>
      <c r="I215" s="8"/>
    </row>
    <row r="216" spans="1:9" ht="14.25" x14ac:dyDescent="0.2">
      <c r="A216" s="12"/>
      <c r="B216" s="8"/>
      <c r="C216" s="8"/>
      <c r="D216" s="8"/>
      <c r="E216" s="8"/>
      <c r="F216" s="8"/>
      <c r="G216" s="8"/>
      <c r="H216" s="8"/>
      <c r="I216" s="8"/>
    </row>
    <row r="217" spans="1:9" ht="14.25" x14ac:dyDescent="0.2">
      <c r="A217" s="12"/>
      <c r="B217" s="8"/>
      <c r="C217" s="8"/>
      <c r="D217" s="8"/>
      <c r="E217" s="8"/>
      <c r="F217" s="8"/>
      <c r="G217" s="8"/>
      <c r="H217" s="8"/>
      <c r="I217" s="8"/>
    </row>
    <row r="218" spans="1:9" ht="14.25" x14ac:dyDescent="0.2">
      <c r="A218" s="12"/>
      <c r="B218" s="8"/>
      <c r="C218" s="8"/>
      <c r="D218" s="8"/>
      <c r="E218" s="8"/>
      <c r="F218" s="8"/>
      <c r="G218" s="8"/>
      <c r="H218" s="8"/>
      <c r="I218" s="8"/>
    </row>
    <row r="219" spans="1:9" ht="14.25" x14ac:dyDescent="0.2">
      <c r="A219" s="12"/>
      <c r="B219" s="8"/>
      <c r="C219" s="8"/>
      <c r="D219" s="8"/>
      <c r="E219" s="8"/>
      <c r="F219" s="8"/>
      <c r="G219" s="8"/>
      <c r="H219" s="8"/>
      <c r="I219" s="8"/>
    </row>
    <row r="220" spans="1:9" ht="14.25" x14ac:dyDescent="0.2">
      <c r="A220" s="12"/>
      <c r="B220" s="8"/>
      <c r="C220" s="8"/>
      <c r="D220" s="8"/>
      <c r="E220" s="8"/>
      <c r="F220" s="8"/>
      <c r="G220" s="8"/>
      <c r="H220" s="8"/>
      <c r="I220" s="8"/>
    </row>
    <row r="221" spans="1:9" ht="14.25" x14ac:dyDescent="0.2">
      <c r="A221" s="12"/>
      <c r="B221" s="8"/>
      <c r="C221" s="8"/>
      <c r="D221" s="8"/>
      <c r="E221" s="8"/>
      <c r="F221" s="8"/>
      <c r="G221" s="8"/>
      <c r="H221" s="8"/>
      <c r="I221" s="8"/>
    </row>
    <row r="222" spans="1:9" ht="14.25" x14ac:dyDescent="0.2">
      <c r="A222" s="12"/>
      <c r="B222" s="8"/>
      <c r="C222" s="8"/>
      <c r="D222" s="8"/>
      <c r="E222" s="8"/>
      <c r="F222" s="8"/>
      <c r="G222" s="8"/>
      <c r="H222" s="8"/>
      <c r="I222" s="8"/>
    </row>
    <row r="223" spans="1:9" ht="14.25" x14ac:dyDescent="0.2">
      <c r="A223" s="12"/>
      <c r="B223" s="8"/>
      <c r="C223" s="8"/>
      <c r="D223" s="8"/>
      <c r="E223" s="8"/>
      <c r="F223" s="8"/>
      <c r="G223" s="8"/>
      <c r="H223" s="8"/>
      <c r="I223" s="8"/>
    </row>
    <row r="224" spans="1:9" ht="14.25" x14ac:dyDescent="0.2">
      <c r="A224" s="12"/>
      <c r="B224" s="8"/>
      <c r="C224" s="8"/>
      <c r="D224" s="8"/>
      <c r="E224" s="8"/>
      <c r="F224" s="8"/>
      <c r="G224" s="8"/>
      <c r="H224" s="8"/>
      <c r="I224" s="8"/>
    </row>
    <row r="225" spans="1:9" ht="14.25" x14ac:dyDescent="0.2">
      <c r="A225" s="12"/>
      <c r="B225" s="8"/>
      <c r="C225" s="8"/>
      <c r="D225" s="8"/>
      <c r="E225" s="8"/>
      <c r="F225" s="8"/>
      <c r="G225" s="8"/>
      <c r="H225" s="8"/>
      <c r="I225" s="8"/>
    </row>
    <row r="226" spans="1:9" ht="14.25" x14ac:dyDescent="0.2">
      <c r="A226" s="12"/>
      <c r="B226" s="8"/>
      <c r="C226" s="8"/>
      <c r="D226" s="8"/>
      <c r="E226" s="8"/>
      <c r="F226" s="8"/>
      <c r="G226" s="8"/>
      <c r="H226" s="8"/>
      <c r="I226" s="8"/>
    </row>
    <row r="227" spans="1:9" ht="14.25" x14ac:dyDescent="0.2">
      <c r="A227" s="12"/>
      <c r="B227" s="8"/>
      <c r="C227" s="8"/>
      <c r="D227" s="8"/>
      <c r="E227" s="8"/>
      <c r="F227" s="8"/>
      <c r="G227" s="8"/>
      <c r="H227" s="8"/>
      <c r="I227" s="8"/>
    </row>
    <row r="228" spans="1:9" ht="14.25" x14ac:dyDescent="0.2">
      <c r="A228" s="12"/>
      <c r="B228" s="8"/>
      <c r="C228" s="8"/>
      <c r="D228" s="8"/>
      <c r="E228" s="8"/>
      <c r="F228" s="8"/>
      <c r="G228" s="8"/>
      <c r="H228" s="8"/>
      <c r="I228" s="8"/>
    </row>
    <row r="229" spans="1:9" ht="14.25" x14ac:dyDescent="0.2">
      <c r="A229" s="12"/>
      <c r="B229" s="8"/>
      <c r="C229" s="8"/>
      <c r="D229" s="8"/>
      <c r="E229" s="8"/>
      <c r="F229" s="8"/>
      <c r="G229" s="8"/>
      <c r="H229" s="8"/>
      <c r="I229" s="8"/>
    </row>
    <row r="230" spans="1:9" ht="14.25" x14ac:dyDescent="0.2">
      <c r="A230" s="12"/>
      <c r="B230" s="8"/>
      <c r="C230" s="8"/>
      <c r="D230" s="8"/>
      <c r="E230" s="8"/>
      <c r="F230" s="8"/>
      <c r="G230" s="8"/>
      <c r="H230" s="8"/>
      <c r="I230" s="8"/>
    </row>
    <row r="231" spans="1:9" ht="14.25" x14ac:dyDescent="0.2">
      <c r="A231" s="12"/>
      <c r="B231" s="8"/>
      <c r="C231" s="8"/>
      <c r="D231" s="8"/>
      <c r="E231" s="8"/>
      <c r="F231" s="8"/>
      <c r="G231" s="8"/>
      <c r="H231" s="8"/>
      <c r="I231" s="8"/>
    </row>
    <row r="232" spans="1:9" ht="14.25" x14ac:dyDescent="0.2">
      <c r="A232" s="12"/>
      <c r="B232" s="8"/>
      <c r="C232" s="8"/>
      <c r="D232" s="8"/>
      <c r="E232" s="8"/>
      <c r="F232" s="8"/>
      <c r="G232" s="8"/>
      <c r="H232" s="8"/>
      <c r="I232" s="8"/>
    </row>
    <row r="233" spans="1:9" ht="14.25" x14ac:dyDescent="0.2">
      <c r="A233" s="12"/>
      <c r="B233" s="8"/>
      <c r="C233" s="8"/>
      <c r="D233" s="8"/>
      <c r="E233" s="8"/>
      <c r="F233" s="8"/>
      <c r="G233" s="8"/>
      <c r="H233" s="8"/>
      <c r="I233" s="8"/>
    </row>
    <row r="234" spans="1:9" ht="14.25" x14ac:dyDescent="0.2">
      <c r="A234" s="12"/>
      <c r="B234" s="8"/>
      <c r="C234" s="8"/>
      <c r="D234" s="8"/>
      <c r="E234" s="8"/>
      <c r="F234" s="8"/>
      <c r="G234" s="8"/>
      <c r="H234" s="8"/>
      <c r="I234" s="8"/>
    </row>
    <row r="235" spans="1:9" ht="14.25" x14ac:dyDescent="0.2">
      <c r="A235" s="12"/>
      <c r="B235" s="8"/>
      <c r="C235" s="8"/>
      <c r="D235" s="8"/>
      <c r="E235" s="8"/>
      <c r="F235" s="8"/>
      <c r="G235" s="8"/>
      <c r="H235" s="8"/>
      <c r="I235" s="8"/>
    </row>
    <row r="236" spans="1:9" ht="14.25" x14ac:dyDescent="0.2">
      <c r="A236" s="12"/>
      <c r="B236" s="8"/>
      <c r="C236" s="8"/>
      <c r="D236" s="8"/>
      <c r="E236" s="8"/>
      <c r="F236" s="8"/>
      <c r="G236" s="8"/>
      <c r="H236" s="8"/>
      <c r="I236" s="8"/>
    </row>
    <row r="237" spans="1:9" ht="14.25" x14ac:dyDescent="0.2">
      <c r="A237" s="12"/>
      <c r="B237" s="8"/>
      <c r="C237" s="8"/>
      <c r="D237" s="8"/>
      <c r="E237" s="8"/>
      <c r="F237" s="8"/>
      <c r="G237" s="8"/>
      <c r="H237" s="8"/>
      <c r="I237" s="8"/>
    </row>
    <row r="238" spans="1:9" ht="14.25" x14ac:dyDescent="0.2">
      <c r="A238" s="12"/>
      <c r="B238" s="8"/>
      <c r="C238" s="8"/>
      <c r="D238" s="8"/>
      <c r="E238" s="8"/>
      <c r="F238" s="8"/>
      <c r="G238" s="8"/>
      <c r="H238" s="8"/>
      <c r="I238" s="8"/>
    </row>
    <row r="239" spans="1:9" ht="14.25" x14ac:dyDescent="0.2">
      <c r="A239" s="12"/>
      <c r="B239" s="8"/>
      <c r="C239" s="8"/>
      <c r="D239" s="8"/>
      <c r="E239" s="8"/>
      <c r="F239" s="8"/>
      <c r="G239" s="8"/>
      <c r="H239" s="8"/>
      <c r="I239" s="8"/>
    </row>
    <row r="240" spans="1:9" ht="14.25" x14ac:dyDescent="0.2">
      <c r="A240" s="12"/>
      <c r="B240" s="8"/>
      <c r="C240" s="8"/>
      <c r="D240" s="8"/>
      <c r="E240" s="8"/>
      <c r="F240" s="8"/>
      <c r="G240" s="8"/>
      <c r="H240" s="8"/>
      <c r="I240" s="8"/>
    </row>
    <row r="241" spans="1:9" ht="14.25" x14ac:dyDescent="0.2">
      <c r="A241" s="12"/>
      <c r="B241" s="8"/>
      <c r="C241" s="8"/>
      <c r="D241" s="8"/>
      <c r="E241" s="8"/>
      <c r="F241" s="8"/>
      <c r="G241" s="8"/>
      <c r="H241" s="8"/>
      <c r="I241" s="8"/>
    </row>
    <row r="242" spans="1:9" ht="14.25" x14ac:dyDescent="0.2">
      <c r="A242" s="12"/>
      <c r="B242" s="8"/>
      <c r="C242" s="8"/>
      <c r="D242" s="8"/>
      <c r="E242" s="8"/>
      <c r="F242" s="8"/>
      <c r="G242" s="8"/>
      <c r="H242" s="8"/>
      <c r="I242" s="8"/>
    </row>
    <row r="243" spans="1:9" ht="14.25" x14ac:dyDescent="0.2">
      <c r="A243" s="12"/>
      <c r="B243" s="8"/>
      <c r="C243" s="8"/>
      <c r="D243" s="8"/>
      <c r="E243" s="8"/>
      <c r="F243" s="8"/>
      <c r="G243" s="8"/>
      <c r="H243" s="8"/>
      <c r="I243" s="8"/>
    </row>
    <row r="244" spans="1:9" ht="14.25" x14ac:dyDescent="0.2">
      <c r="A244" s="12"/>
      <c r="B244" s="8"/>
      <c r="C244" s="8"/>
      <c r="D244" s="8"/>
      <c r="E244" s="8"/>
      <c r="F244" s="8"/>
      <c r="G244" s="8"/>
      <c r="H244" s="8"/>
      <c r="I244" s="8"/>
    </row>
    <row r="245" spans="1:9" ht="14.25" x14ac:dyDescent="0.2">
      <c r="A245" s="12"/>
      <c r="B245" s="8"/>
      <c r="C245" s="8"/>
      <c r="D245" s="8"/>
      <c r="E245" s="8"/>
      <c r="F245" s="8"/>
      <c r="G245" s="8"/>
      <c r="H245" s="8"/>
      <c r="I245" s="8"/>
    </row>
    <row r="246" spans="1:9" ht="14.25" x14ac:dyDescent="0.2">
      <c r="A246" s="12"/>
      <c r="B246" s="8"/>
      <c r="C246" s="8"/>
      <c r="D246" s="8"/>
      <c r="E246" s="8"/>
      <c r="F246" s="8"/>
      <c r="G246" s="8"/>
      <c r="H246" s="8"/>
      <c r="I246" s="8"/>
    </row>
    <row r="247" spans="1:9" ht="14.25" x14ac:dyDescent="0.2">
      <c r="A247" s="12"/>
      <c r="B247" s="8"/>
      <c r="C247" s="8"/>
      <c r="D247" s="8"/>
      <c r="E247" s="8"/>
      <c r="F247" s="8"/>
      <c r="G247" s="8"/>
      <c r="H247" s="8"/>
      <c r="I247" s="8"/>
    </row>
    <row r="248" spans="1:9" ht="14.25" x14ac:dyDescent="0.2">
      <c r="A248" s="12"/>
      <c r="B248" s="8"/>
      <c r="C248" s="8"/>
      <c r="D248" s="8"/>
      <c r="E248" s="8"/>
      <c r="F248" s="8"/>
      <c r="G248" s="8"/>
      <c r="H248" s="8"/>
      <c r="I248" s="8"/>
    </row>
    <row r="249" spans="1:9" ht="14.25" x14ac:dyDescent="0.2">
      <c r="A249" s="12"/>
      <c r="B249" s="8"/>
      <c r="C249" s="8"/>
      <c r="D249" s="8"/>
      <c r="E249" s="8"/>
      <c r="F249" s="8"/>
      <c r="G249" s="8"/>
      <c r="H249" s="8"/>
      <c r="I249" s="8"/>
    </row>
    <row r="250" spans="1:9" ht="14.25" x14ac:dyDescent="0.2">
      <c r="A250" s="12"/>
      <c r="B250" s="8"/>
      <c r="C250" s="8"/>
      <c r="D250" s="8"/>
      <c r="E250" s="8"/>
      <c r="F250" s="8"/>
      <c r="G250" s="8"/>
      <c r="H250" s="8"/>
      <c r="I250" s="8"/>
    </row>
    <row r="251" spans="1:9" ht="14.25" x14ac:dyDescent="0.2">
      <c r="A251" s="12"/>
      <c r="B251" s="8"/>
      <c r="C251" s="8"/>
      <c r="D251" s="8"/>
      <c r="E251" s="8"/>
      <c r="F251" s="8"/>
      <c r="G251" s="8"/>
      <c r="H251" s="8"/>
      <c r="I251" s="8"/>
    </row>
    <row r="252" spans="1:9" ht="14.25" x14ac:dyDescent="0.2">
      <c r="A252" s="12"/>
      <c r="B252" s="8"/>
      <c r="C252" s="8"/>
      <c r="D252" s="8"/>
      <c r="E252" s="8"/>
      <c r="F252" s="8"/>
      <c r="G252" s="8"/>
      <c r="H252" s="8"/>
      <c r="I252" s="8"/>
    </row>
    <row r="253" spans="1:9" ht="14.25" x14ac:dyDescent="0.2">
      <c r="A253" s="12"/>
      <c r="B253" s="8"/>
      <c r="C253" s="8"/>
      <c r="D253" s="8"/>
      <c r="E253" s="8"/>
      <c r="F253" s="8"/>
      <c r="G253" s="8"/>
      <c r="H253" s="8"/>
      <c r="I253" s="8"/>
    </row>
    <row r="254" spans="1:9" ht="14.25" x14ac:dyDescent="0.2">
      <c r="A254" s="12"/>
      <c r="B254" s="8"/>
      <c r="C254" s="8"/>
      <c r="D254" s="8"/>
      <c r="E254" s="8"/>
      <c r="F254" s="8"/>
      <c r="G254" s="8"/>
      <c r="H254" s="8"/>
      <c r="I254" s="8"/>
    </row>
    <row r="255" spans="1:9" ht="14.25" x14ac:dyDescent="0.2">
      <c r="A255" s="12"/>
      <c r="B255" s="8"/>
      <c r="C255" s="8"/>
      <c r="D255" s="8"/>
      <c r="E255" s="8"/>
      <c r="F255" s="8"/>
      <c r="G255" s="8"/>
      <c r="H255" s="8"/>
      <c r="I255" s="8"/>
    </row>
    <row r="256" spans="1:9" ht="14.25" x14ac:dyDescent="0.2">
      <c r="A256" s="12"/>
      <c r="B256" s="8"/>
      <c r="C256" s="8"/>
      <c r="D256" s="8"/>
      <c r="E256" s="8"/>
      <c r="F256" s="8"/>
      <c r="G256" s="8"/>
      <c r="H256" s="8"/>
      <c r="I256" s="8"/>
    </row>
    <row r="257" spans="1:9" ht="14.25" x14ac:dyDescent="0.2">
      <c r="A257" s="12"/>
      <c r="B257" s="8"/>
      <c r="C257" s="8"/>
      <c r="D257" s="8"/>
      <c r="E257" s="8"/>
      <c r="F257" s="8"/>
      <c r="G257" s="8"/>
      <c r="H257" s="8"/>
      <c r="I257" s="8"/>
    </row>
    <row r="258" spans="1:9" ht="14.25" x14ac:dyDescent="0.2">
      <c r="A258" s="12"/>
      <c r="B258" s="8"/>
      <c r="C258" s="8"/>
      <c r="D258" s="8"/>
      <c r="E258" s="8"/>
      <c r="F258" s="8"/>
      <c r="G258" s="8"/>
      <c r="H258" s="8"/>
      <c r="I258" s="8"/>
    </row>
    <row r="259" spans="1:9" ht="14.25" x14ac:dyDescent="0.2">
      <c r="A259" s="12"/>
      <c r="B259" s="8"/>
      <c r="C259" s="8"/>
      <c r="D259" s="8"/>
      <c r="E259" s="8"/>
      <c r="F259" s="8"/>
      <c r="G259" s="8"/>
      <c r="H259" s="8"/>
      <c r="I259" s="8"/>
    </row>
    <row r="260" spans="1:9" ht="14.25" x14ac:dyDescent="0.2">
      <c r="A260" s="12"/>
      <c r="B260" s="8"/>
      <c r="C260" s="8"/>
      <c r="D260" s="8"/>
      <c r="E260" s="8"/>
      <c r="F260" s="8"/>
      <c r="G260" s="8"/>
      <c r="H260" s="8"/>
      <c r="I260" s="8"/>
    </row>
    <row r="261" spans="1:9" ht="14.25" x14ac:dyDescent="0.2">
      <c r="A261" s="12"/>
      <c r="B261" s="8"/>
      <c r="C261" s="8"/>
      <c r="D261" s="8"/>
      <c r="E261" s="8"/>
      <c r="F261" s="8"/>
      <c r="G261" s="8"/>
      <c r="H261" s="8"/>
      <c r="I261" s="8"/>
    </row>
    <row r="262" spans="1:9" ht="14.25" x14ac:dyDescent="0.2">
      <c r="A262" s="12"/>
      <c r="B262" s="8"/>
      <c r="C262" s="8"/>
      <c r="D262" s="8"/>
      <c r="E262" s="8"/>
      <c r="F262" s="8"/>
      <c r="G262" s="8"/>
      <c r="H262" s="8"/>
      <c r="I262" s="8"/>
    </row>
    <row r="263" spans="1:9" ht="14.25" x14ac:dyDescent="0.2">
      <c r="A263" s="12"/>
      <c r="B263" s="8"/>
      <c r="C263" s="8"/>
      <c r="D263" s="8"/>
      <c r="E263" s="8"/>
      <c r="F263" s="8"/>
      <c r="G263" s="8"/>
      <c r="H263" s="8"/>
      <c r="I263" s="8"/>
    </row>
    <row r="264" spans="1:9" ht="14.25" x14ac:dyDescent="0.2">
      <c r="A264" s="12"/>
      <c r="B264" s="8"/>
      <c r="C264" s="8"/>
      <c r="D264" s="8"/>
      <c r="E264" s="8"/>
      <c r="F264" s="8"/>
      <c r="G264" s="8"/>
      <c r="H264" s="8"/>
      <c r="I264" s="8"/>
    </row>
    <row r="265" spans="1:9" ht="14.25" x14ac:dyDescent="0.2">
      <c r="A265" s="12"/>
      <c r="B265" s="8"/>
      <c r="C265" s="8"/>
      <c r="D265" s="8"/>
      <c r="E265" s="8"/>
      <c r="F265" s="8"/>
      <c r="G265" s="8"/>
      <c r="H265" s="8"/>
      <c r="I265" s="8"/>
    </row>
    <row r="266" spans="1:9" ht="14.25" x14ac:dyDescent="0.2">
      <c r="A266" s="12"/>
      <c r="B266" s="8"/>
      <c r="C266" s="8"/>
      <c r="D266" s="8"/>
      <c r="E266" s="8"/>
      <c r="F266" s="8"/>
      <c r="G266" s="8"/>
      <c r="H266" s="8"/>
      <c r="I266" s="8"/>
    </row>
    <row r="267" spans="1:9" ht="14.25" x14ac:dyDescent="0.2">
      <c r="A267" s="12"/>
      <c r="B267" s="8"/>
      <c r="C267" s="8"/>
      <c r="D267" s="8"/>
      <c r="E267" s="8"/>
      <c r="F267" s="8"/>
      <c r="G267" s="8"/>
      <c r="H267" s="8"/>
      <c r="I267" s="8"/>
    </row>
    <row r="268" spans="1:9" ht="14.25" x14ac:dyDescent="0.2">
      <c r="A268" s="12"/>
      <c r="B268" s="8"/>
      <c r="C268" s="8"/>
      <c r="D268" s="8"/>
      <c r="E268" s="8"/>
      <c r="F268" s="8"/>
      <c r="G268" s="8"/>
      <c r="H268" s="8"/>
      <c r="I268" s="8"/>
    </row>
    <row r="269" spans="1:9" ht="14.25" x14ac:dyDescent="0.2">
      <c r="A269" s="12"/>
      <c r="B269" s="8"/>
      <c r="C269" s="8"/>
      <c r="D269" s="8"/>
      <c r="E269" s="8"/>
      <c r="F269" s="8"/>
    </row>
    <row r="270" spans="1:9" ht="14.25" x14ac:dyDescent="0.2">
      <c r="A270" s="12"/>
      <c r="B270" s="8"/>
      <c r="C270" s="8"/>
      <c r="D270" s="8"/>
      <c r="E270" s="8"/>
      <c r="F270" s="8"/>
    </row>
    <row r="271" spans="1:9" ht="14.25" x14ac:dyDescent="0.2">
      <c r="A271" s="12"/>
      <c r="B271" s="8"/>
      <c r="C271" s="8"/>
      <c r="D271" s="8"/>
      <c r="E271" s="8"/>
      <c r="F271" s="8"/>
    </row>
    <row r="272" spans="1:9" ht="14.25" x14ac:dyDescent="0.2">
      <c r="A272" s="12"/>
      <c r="B272" s="8"/>
      <c r="C272" s="8"/>
      <c r="D272" s="8"/>
      <c r="E272" s="8"/>
      <c r="F272" s="8"/>
    </row>
    <row r="273" spans="1:6" ht="14.25" x14ac:dyDescent="0.2">
      <c r="A273" s="12"/>
      <c r="B273" s="8"/>
      <c r="C273" s="8"/>
      <c r="D273" s="8"/>
      <c r="E273" s="8"/>
      <c r="F273" s="8"/>
    </row>
    <row r="274" spans="1:6" ht="14.25" x14ac:dyDescent="0.2">
      <c r="A274" s="12"/>
      <c r="B274" s="8"/>
      <c r="C274" s="8"/>
      <c r="D274" s="8"/>
      <c r="E274" s="8"/>
      <c r="F274" s="8"/>
    </row>
    <row r="275" spans="1:6" ht="14.25" x14ac:dyDescent="0.2">
      <c r="A275" s="12"/>
      <c r="B275" s="8"/>
      <c r="C275" s="8"/>
      <c r="D275" s="8"/>
      <c r="E275" s="8"/>
    </row>
  </sheetData>
  <mergeCells count="12">
    <mergeCell ref="AI3:AK3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"/>
  <sheetViews>
    <sheetView workbookViewId="0">
      <selection activeCell="L17" sqref="L17"/>
    </sheetView>
  </sheetViews>
  <sheetFormatPr defaultRowHeight="13.5" x14ac:dyDescent="0.15"/>
  <cols>
    <col min="1" max="1" width="28.375" customWidth="1"/>
    <col min="2" max="8" width="11.375" customWidth="1"/>
  </cols>
  <sheetData>
    <row r="1" spans="1:60" ht="18.75" x14ac:dyDescent="0.3">
      <c r="A1" s="44" t="s">
        <v>654</v>
      </c>
    </row>
    <row r="2" spans="1:60" s="18" customFormat="1" ht="15" x14ac:dyDescent="0.25">
      <c r="A2" s="17"/>
      <c r="C2" s="50">
        <v>1</v>
      </c>
      <c r="D2" s="50">
        <v>2</v>
      </c>
      <c r="E2" s="50">
        <v>3</v>
      </c>
      <c r="F2" s="50">
        <v>1</v>
      </c>
      <c r="G2" s="50">
        <v>2</v>
      </c>
      <c r="H2" s="50">
        <v>3</v>
      </c>
    </row>
    <row r="3" spans="1:60" s="18" customFormat="1" ht="15" x14ac:dyDescent="0.25">
      <c r="A3" s="17"/>
      <c r="B3" s="20" t="s">
        <v>53</v>
      </c>
      <c r="C3" s="68" t="s">
        <v>77</v>
      </c>
      <c r="D3" s="68"/>
      <c r="E3" s="68"/>
      <c r="F3" s="68" t="s">
        <v>78</v>
      </c>
      <c r="G3" s="68"/>
      <c r="H3" s="68"/>
    </row>
    <row r="4" spans="1:60" s="21" customFormat="1" ht="17.25" customHeight="1" x14ac:dyDescent="0.2">
      <c r="A4" s="27" t="s">
        <v>79</v>
      </c>
      <c r="B4" s="27">
        <v>50</v>
      </c>
      <c r="C4" s="27">
        <v>10</v>
      </c>
      <c r="D4" s="27">
        <v>20</v>
      </c>
      <c r="E4" s="27">
        <v>50</v>
      </c>
      <c r="F4" s="27">
        <v>10</v>
      </c>
      <c r="G4" s="27">
        <v>20</v>
      </c>
      <c r="H4" s="27">
        <v>50</v>
      </c>
    </row>
    <row r="5" spans="1:60" ht="14.25" x14ac:dyDescent="0.2">
      <c r="A5" s="27">
        <v>1</v>
      </c>
      <c r="B5" s="9">
        <v>0.86695699999999998</v>
      </c>
      <c r="C5" s="9">
        <v>0.67025999999999997</v>
      </c>
      <c r="D5" s="9">
        <v>1.135311</v>
      </c>
      <c r="E5" s="9">
        <v>1.909489</v>
      </c>
      <c r="F5" s="9">
        <v>0.82675600000000005</v>
      </c>
      <c r="G5" s="9">
        <v>1.2726850000000001</v>
      </c>
      <c r="H5" s="9">
        <v>1.3685320000000001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60" ht="14.25" x14ac:dyDescent="0.2">
      <c r="A6" s="27">
        <v>2</v>
      </c>
      <c r="B6" s="9">
        <v>1.144755</v>
      </c>
      <c r="C6" s="9">
        <v>0.63624499999999995</v>
      </c>
      <c r="D6" s="9">
        <v>1.231916</v>
      </c>
      <c r="E6" s="9">
        <v>3.3166709999999999</v>
      </c>
      <c r="F6" s="9">
        <v>1.751573</v>
      </c>
      <c r="G6" s="9">
        <v>1.5327809999999999</v>
      </c>
      <c r="H6" s="9">
        <v>2.0092120000000002</v>
      </c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>
        <v>2.5722740000000002</v>
      </c>
      <c r="AG6" s="8">
        <v>1.6095619999999999</v>
      </c>
      <c r="AH6" s="8">
        <v>1.847893</v>
      </c>
      <c r="AI6" s="8">
        <v>1.3314870000000001</v>
      </c>
      <c r="AJ6" s="8">
        <v>1.4058619999999999</v>
      </c>
      <c r="AK6" s="8">
        <v>2.1087850000000001</v>
      </c>
      <c r="AL6" s="8">
        <v>2.046405</v>
      </c>
      <c r="AM6" s="8">
        <v>2.264599</v>
      </c>
      <c r="AN6" s="8">
        <v>2.8128449999999998</v>
      </c>
      <c r="AO6" s="8">
        <v>1.351091</v>
      </c>
      <c r="AP6" s="8">
        <v>2.689635</v>
      </c>
      <c r="AQ6" s="8"/>
      <c r="AR6" s="8"/>
      <c r="AS6" s="8">
        <v>1.043371</v>
      </c>
      <c r="AT6" s="8">
        <v>1.2966949999999999</v>
      </c>
      <c r="AU6" s="8">
        <v>0.50280899999999995</v>
      </c>
      <c r="AV6" s="8">
        <v>1.1819649999999999</v>
      </c>
      <c r="AW6" s="8">
        <v>1.403821</v>
      </c>
      <c r="AX6" s="8">
        <v>1.09792</v>
      </c>
      <c r="AY6" s="8">
        <v>1.1613180000000001</v>
      </c>
      <c r="AZ6" s="8">
        <v>1.3306560000000001</v>
      </c>
      <c r="BA6" s="8">
        <v>1.1701360000000001</v>
      </c>
      <c r="BB6" s="8">
        <v>1.7501119999999999</v>
      </c>
      <c r="BC6" s="8">
        <v>0.81443779999999999</v>
      </c>
      <c r="BD6" s="8">
        <v>1.611302</v>
      </c>
      <c r="BE6" s="8">
        <v>0.63657949999999996</v>
      </c>
      <c r="BF6" s="8">
        <v>1.7132019999999999</v>
      </c>
      <c r="BG6" s="8"/>
      <c r="BH6" s="8"/>
    </row>
    <row r="7" spans="1:60" ht="14.25" x14ac:dyDescent="0.2">
      <c r="A7" s="27">
        <v>3</v>
      </c>
      <c r="B7" s="9">
        <v>0.91903809999999997</v>
      </c>
      <c r="C7" s="9">
        <v>1.091237</v>
      </c>
      <c r="D7" s="9">
        <v>1.4080220000000001</v>
      </c>
      <c r="E7" s="9">
        <v>1.8490150000000001</v>
      </c>
      <c r="F7" s="9">
        <v>0.89171999999999996</v>
      </c>
      <c r="G7" s="9">
        <v>0.892258</v>
      </c>
      <c r="H7" s="9">
        <v>0.94051399999999996</v>
      </c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>
        <v>1.133956</v>
      </c>
      <c r="AG7" s="8">
        <v>1.2966709999999999</v>
      </c>
      <c r="AH7" s="8">
        <v>1.327666</v>
      </c>
      <c r="AI7" s="8">
        <v>1.3549340000000001</v>
      </c>
      <c r="AJ7" s="8">
        <v>1.4631000000000001</v>
      </c>
      <c r="AK7" s="8">
        <v>1.370228</v>
      </c>
      <c r="AL7" s="8">
        <v>1.434566</v>
      </c>
      <c r="AM7" s="8">
        <v>2.0099209999999998</v>
      </c>
      <c r="AN7" s="8">
        <v>2.7812830000000002</v>
      </c>
      <c r="AO7" s="8">
        <v>1.4963420000000001</v>
      </c>
      <c r="AP7" s="8">
        <v>4.7702349999999996</v>
      </c>
      <c r="AQ7" s="8"/>
      <c r="AR7" s="8"/>
      <c r="AS7" s="8">
        <v>0.35108699999999998</v>
      </c>
      <c r="AT7" s="8">
        <v>0.428064</v>
      </c>
      <c r="AU7" s="8">
        <v>0.48418099999999997</v>
      </c>
      <c r="AV7" s="8">
        <v>0.35580699999999998</v>
      </c>
      <c r="AW7" s="8">
        <v>0.42127300000000001</v>
      </c>
      <c r="AX7" s="8">
        <v>0.36424499999999999</v>
      </c>
      <c r="AY7" s="8">
        <v>1.407689</v>
      </c>
      <c r="AZ7" s="8">
        <v>1.4009670000000001</v>
      </c>
      <c r="BA7" s="8">
        <v>0.53506600000000004</v>
      </c>
      <c r="BB7" s="8">
        <v>0.96736100000000003</v>
      </c>
      <c r="BC7" s="8">
        <v>0.36045840000000001</v>
      </c>
      <c r="BD7" s="8">
        <v>0.73524440000000002</v>
      </c>
      <c r="BE7" s="8">
        <v>0.40553850000000002</v>
      </c>
      <c r="BF7" s="8">
        <v>0.34505459999999999</v>
      </c>
      <c r="BG7" s="8"/>
      <c r="BH7" s="8"/>
    </row>
    <row r="8" spans="1:60" ht="14.25" x14ac:dyDescent="0.2">
      <c r="A8" s="27">
        <v>4</v>
      </c>
      <c r="B8" s="9">
        <v>1.06925</v>
      </c>
      <c r="C8" s="9">
        <v>1.226972</v>
      </c>
      <c r="D8" s="9">
        <v>1.644871</v>
      </c>
      <c r="E8" s="9">
        <v>1.982564</v>
      </c>
      <c r="F8" s="9">
        <v>1.117202</v>
      </c>
      <c r="G8" s="9">
        <v>1.152544</v>
      </c>
      <c r="H8" s="9">
        <v>1.097728</v>
      </c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>
        <v>1.2558290000000001</v>
      </c>
      <c r="AG8" s="8">
        <v>0.73058599999999996</v>
      </c>
      <c r="AH8" s="8">
        <v>1.0396479999999999</v>
      </c>
      <c r="AI8" s="8">
        <v>2.0487709999999999</v>
      </c>
      <c r="AJ8" s="8">
        <v>1.579914</v>
      </c>
      <c r="AK8" s="8">
        <v>1.487989</v>
      </c>
      <c r="AL8" s="8">
        <v>2.4289740000000002</v>
      </c>
      <c r="AM8" s="8">
        <v>1.455878</v>
      </c>
      <c r="AN8" s="8">
        <v>1.598468</v>
      </c>
      <c r="AO8" s="8">
        <v>1.4216530000000001</v>
      </c>
      <c r="AP8" s="8">
        <v>4.9866599999999996</v>
      </c>
      <c r="AQ8" s="8"/>
      <c r="AR8" s="8"/>
      <c r="AS8" s="8">
        <v>0.97579099999999996</v>
      </c>
      <c r="AT8" s="8">
        <v>1.118706</v>
      </c>
      <c r="AU8" s="8">
        <v>0.81990700000000005</v>
      </c>
      <c r="AV8" s="8">
        <v>1.398776</v>
      </c>
      <c r="AW8" s="8">
        <v>1.2796810000000001</v>
      </c>
      <c r="AX8" s="8">
        <v>0.96060999999999996</v>
      </c>
      <c r="AY8" s="8">
        <v>1.125712</v>
      </c>
      <c r="AZ8" s="8">
        <v>0.99248800000000004</v>
      </c>
      <c r="BA8" s="8">
        <v>0.43394899999999997</v>
      </c>
      <c r="BB8" s="8">
        <v>1.5016210000000001</v>
      </c>
      <c r="BC8" s="8">
        <v>0.72276580000000001</v>
      </c>
      <c r="BD8" s="8">
        <v>1.8789469999999999</v>
      </c>
      <c r="BE8" s="8">
        <v>0.66266480000000005</v>
      </c>
      <c r="BF8" s="8">
        <v>1.104519</v>
      </c>
      <c r="BG8" s="8"/>
      <c r="BH8" s="8"/>
    </row>
    <row r="9" spans="1:60" ht="15.75" x14ac:dyDescent="0.25">
      <c r="A9" s="6"/>
      <c r="B9" s="8"/>
      <c r="H9" s="3"/>
      <c r="I9" s="8"/>
      <c r="J9" s="8"/>
      <c r="K9" s="8"/>
      <c r="L9" s="8"/>
      <c r="M9" s="8"/>
      <c r="N9" s="8"/>
      <c r="P9" s="8"/>
      <c r="Q9" s="8"/>
      <c r="R9" s="8"/>
      <c r="T9" s="8"/>
      <c r="U9" s="8"/>
      <c r="V9" s="8"/>
    </row>
    <row r="10" spans="1:60" ht="15.75" x14ac:dyDescent="0.25">
      <c r="A10" s="7" t="s">
        <v>0</v>
      </c>
      <c r="B10" s="27">
        <f>COUNT(B5:B9)</f>
        <v>4</v>
      </c>
      <c r="C10" s="27">
        <f t="shared" ref="C10:H10" si="0">COUNT(C5:C9)</f>
        <v>4</v>
      </c>
      <c r="D10" s="27">
        <f t="shared" si="0"/>
        <v>4</v>
      </c>
      <c r="E10" s="27">
        <f t="shared" si="0"/>
        <v>4</v>
      </c>
      <c r="F10" s="27">
        <f t="shared" si="0"/>
        <v>4</v>
      </c>
      <c r="G10" s="27">
        <f t="shared" si="0"/>
        <v>4</v>
      </c>
      <c r="H10" s="27">
        <f t="shared" si="0"/>
        <v>4</v>
      </c>
      <c r="I10" s="8"/>
      <c r="J10" s="8"/>
      <c r="K10" s="8"/>
      <c r="L10" s="8"/>
      <c r="M10" s="8"/>
      <c r="N10" s="8"/>
      <c r="P10" s="8"/>
      <c r="Q10" s="8"/>
      <c r="R10" s="8"/>
      <c r="T10" s="8"/>
      <c r="U10" s="8"/>
      <c r="V10" s="8"/>
    </row>
    <row r="11" spans="1:60" ht="15.75" x14ac:dyDescent="0.25">
      <c r="A11" s="7" t="s">
        <v>1</v>
      </c>
      <c r="B11" s="47">
        <f t="shared" ref="B11:H11" si="1">AVERAGE(B5:B9)</f>
        <v>1.0000000250000001</v>
      </c>
      <c r="C11" s="47">
        <f t="shared" si="1"/>
        <v>0.9061785</v>
      </c>
      <c r="D11" s="47">
        <f t="shared" si="1"/>
        <v>1.35503</v>
      </c>
      <c r="E11" s="47">
        <f t="shared" si="1"/>
        <v>2.2644347499999999</v>
      </c>
      <c r="F11" s="47">
        <f t="shared" si="1"/>
        <v>1.14681275</v>
      </c>
      <c r="G11" s="47">
        <f t="shared" si="1"/>
        <v>1.212567</v>
      </c>
      <c r="H11" s="47">
        <f t="shared" si="1"/>
        <v>1.3539965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60" ht="15.75" x14ac:dyDescent="0.25">
      <c r="A12" s="7" t="s">
        <v>2</v>
      </c>
      <c r="B12" s="47">
        <f t="shared" ref="B12:H12" si="2">B13/SQRT(B10)</f>
        <v>6.455284761702805E-2</v>
      </c>
      <c r="C12" s="47">
        <f t="shared" si="2"/>
        <v>0.14879425143717762</v>
      </c>
      <c r="D12" s="47">
        <f t="shared" si="2"/>
        <v>0.11189632601281752</v>
      </c>
      <c r="E12" s="47">
        <f t="shared" si="2"/>
        <v>0.35180632688700891</v>
      </c>
      <c r="F12" s="47">
        <f t="shared" si="2"/>
        <v>0.21097400922442824</v>
      </c>
      <c r="G12" s="47">
        <f t="shared" si="2"/>
        <v>0.13302624920480924</v>
      </c>
      <c r="H12" s="47">
        <f t="shared" si="2"/>
        <v>0.23561266839508019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60" ht="15.75" x14ac:dyDescent="0.25">
      <c r="A13" s="7" t="s">
        <v>3</v>
      </c>
      <c r="B13" s="47">
        <f t="shared" ref="B13:H13" si="3">STDEV(B5:B9)</f>
        <v>0.1291056952340561</v>
      </c>
      <c r="C13" s="47">
        <f t="shared" si="3"/>
        <v>0.29758850287435523</v>
      </c>
      <c r="D13" s="47">
        <f t="shared" si="3"/>
        <v>0.22379265202563503</v>
      </c>
      <c r="E13" s="47">
        <f t="shared" si="3"/>
        <v>0.70361265377401783</v>
      </c>
      <c r="F13" s="47">
        <f t="shared" si="3"/>
        <v>0.42194801844885649</v>
      </c>
      <c r="G13" s="47">
        <f t="shared" si="3"/>
        <v>0.26605249840961848</v>
      </c>
      <c r="H13" s="47">
        <f t="shared" si="3"/>
        <v>0.47122533679016038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6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60" ht="14.25" x14ac:dyDescent="0.2"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60" ht="15.75" x14ac:dyDescent="0.25">
      <c r="A16" s="11" t="s">
        <v>7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13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K17" s="8"/>
      <c r="L17" s="8"/>
      <c r="M17" s="8"/>
    </row>
    <row r="18" spans="1:13" ht="14.25" x14ac:dyDescent="0.2">
      <c r="A18" s="12" t="s">
        <v>875</v>
      </c>
      <c r="B18" s="8">
        <v>9.3820000000000001E-2</v>
      </c>
      <c r="C18" s="8" t="s">
        <v>539</v>
      </c>
      <c r="D18" s="8" t="s">
        <v>9</v>
      </c>
      <c r="E18" s="8" t="s">
        <v>10</v>
      </c>
      <c r="F18" s="8">
        <v>0.99990000000000001</v>
      </c>
      <c r="G18" s="8" t="s">
        <v>927</v>
      </c>
      <c r="H18" s="8"/>
      <c r="I18" s="8"/>
      <c r="K18" s="8"/>
      <c r="L18" s="8"/>
      <c r="M18" s="8"/>
    </row>
    <row r="19" spans="1:13" ht="14.25" x14ac:dyDescent="0.2">
      <c r="A19" s="12" t="s">
        <v>876</v>
      </c>
      <c r="B19" s="8">
        <v>-0.35499999999999998</v>
      </c>
      <c r="C19" s="8" t="s">
        <v>540</v>
      </c>
      <c r="D19" s="8" t="s">
        <v>9</v>
      </c>
      <c r="E19" s="8" t="s">
        <v>10</v>
      </c>
      <c r="F19" s="8">
        <v>0.86439999999999995</v>
      </c>
      <c r="G19" s="8" t="s">
        <v>929</v>
      </c>
      <c r="H19" s="8"/>
      <c r="I19" s="8"/>
    </row>
    <row r="20" spans="1:13" ht="14.25" x14ac:dyDescent="0.2">
      <c r="A20" s="12" t="s">
        <v>877</v>
      </c>
      <c r="B20" s="8">
        <v>-1.264</v>
      </c>
      <c r="C20" s="8" t="s">
        <v>541</v>
      </c>
      <c r="D20" s="8" t="s">
        <v>12</v>
      </c>
      <c r="E20" s="8" t="s">
        <v>43</v>
      </c>
      <c r="F20" s="8">
        <v>3.3999999999999998E-3</v>
      </c>
      <c r="G20" s="8" t="s">
        <v>949</v>
      </c>
      <c r="H20" s="8"/>
      <c r="I20" s="8"/>
    </row>
    <row r="21" spans="1:13" ht="14.25" x14ac:dyDescent="0.2">
      <c r="A21" s="12" t="s">
        <v>878</v>
      </c>
      <c r="B21" s="8">
        <v>-0.14680000000000001</v>
      </c>
      <c r="C21" s="8" t="s">
        <v>542</v>
      </c>
      <c r="D21" s="8" t="s">
        <v>9</v>
      </c>
      <c r="E21" s="8" t="s">
        <v>10</v>
      </c>
      <c r="F21" s="8">
        <v>0.99829999999999997</v>
      </c>
      <c r="G21" s="8" t="s">
        <v>950</v>
      </c>
      <c r="H21" s="8"/>
      <c r="I21" s="8"/>
    </row>
    <row r="22" spans="1:13" ht="14.25" x14ac:dyDescent="0.2">
      <c r="A22" s="12" t="s">
        <v>879</v>
      </c>
      <c r="B22" s="8">
        <v>-0.21260000000000001</v>
      </c>
      <c r="C22" s="8" t="s">
        <v>543</v>
      </c>
      <c r="D22" s="8" t="s">
        <v>9</v>
      </c>
      <c r="E22" s="8" t="s">
        <v>10</v>
      </c>
      <c r="F22" s="8">
        <v>0.98719999999999997</v>
      </c>
      <c r="G22" s="8" t="s">
        <v>951</v>
      </c>
      <c r="H22" s="8"/>
      <c r="I22" s="8"/>
    </row>
    <row r="23" spans="1:13" ht="14.25" x14ac:dyDescent="0.2">
      <c r="A23" s="12" t="s">
        <v>880</v>
      </c>
      <c r="B23" s="8">
        <v>-0.35399999999999998</v>
      </c>
      <c r="C23" s="8" t="s">
        <v>544</v>
      </c>
      <c r="D23" s="8" t="s">
        <v>9</v>
      </c>
      <c r="E23" s="8" t="s">
        <v>10</v>
      </c>
      <c r="F23" s="8">
        <v>0.8659</v>
      </c>
      <c r="G23" s="8" t="s">
        <v>952</v>
      </c>
      <c r="H23" s="8"/>
      <c r="I23" s="8"/>
    </row>
    <row r="24" spans="1:13" ht="14.25" x14ac:dyDescent="0.2">
      <c r="A24" s="12" t="s">
        <v>953</v>
      </c>
      <c r="B24" s="8">
        <v>-0.44890000000000002</v>
      </c>
      <c r="C24" s="8" t="s">
        <v>545</v>
      </c>
      <c r="D24" s="8" t="s">
        <v>9</v>
      </c>
      <c r="E24" s="8" t="s">
        <v>10</v>
      </c>
      <c r="F24" s="8">
        <v>0.69210000000000005</v>
      </c>
      <c r="G24" s="8" t="s">
        <v>931</v>
      </c>
      <c r="H24" s="8"/>
      <c r="I24" s="8"/>
    </row>
    <row r="25" spans="1:13" ht="14.25" x14ac:dyDescent="0.2">
      <c r="A25" s="12" t="s">
        <v>954</v>
      </c>
      <c r="B25" s="8">
        <v>-1.3580000000000001</v>
      </c>
      <c r="C25" s="8" t="s">
        <v>546</v>
      </c>
      <c r="D25" s="8" t="s">
        <v>12</v>
      </c>
      <c r="E25" s="8" t="s">
        <v>43</v>
      </c>
      <c r="F25" s="8">
        <v>1.6000000000000001E-3</v>
      </c>
      <c r="G25" s="8" t="s">
        <v>955</v>
      </c>
      <c r="H25" s="8"/>
      <c r="I25" s="8"/>
    </row>
    <row r="26" spans="1:13" ht="14.25" x14ac:dyDescent="0.2">
      <c r="A26" s="12" t="s">
        <v>956</v>
      </c>
      <c r="B26" s="8">
        <v>-0.24060000000000001</v>
      </c>
      <c r="C26" s="8" t="s">
        <v>547</v>
      </c>
      <c r="D26" s="8" t="s">
        <v>9</v>
      </c>
      <c r="E26" s="8" t="s">
        <v>10</v>
      </c>
      <c r="F26" s="8">
        <v>0.97609999999999997</v>
      </c>
      <c r="G26" s="8" t="s">
        <v>957</v>
      </c>
      <c r="H26" s="8"/>
      <c r="I26" s="8"/>
    </row>
    <row r="27" spans="1:13" ht="14.25" x14ac:dyDescent="0.2">
      <c r="A27" s="12" t="s">
        <v>958</v>
      </c>
      <c r="B27" s="8">
        <v>-0.30640000000000001</v>
      </c>
      <c r="C27" s="8" t="s">
        <v>548</v>
      </c>
      <c r="D27" s="8" t="s">
        <v>9</v>
      </c>
      <c r="E27" s="8" t="s">
        <v>10</v>
      </c>
      <c r="F27" s="8">
        <v>0.9264</v>
      </c>
      <c r="G27" s="8" t="s">
        <v>959</v>
      </c>
      <c r="H27" s="8"/>
      <c r="I27" s="8"/>
    </row>
    <row r="28" spans="1:13" ht="14.25" x14ac:dyDescent="0.2">
      <c r="A28" s="12" t="s">
        <v>960</v>
      </c>
      <c r="B28" s="8">
        <v>-0.44779999999999998</v>
      </c>
      <c r="C28" s="8" t="s">
        <v>549</v>
      </c>
      <c r="D28" s="8" t="s">
        <v>9</v>
      </c>
      <c r="E28" s="8" t="s">
        <v>10</v>
      </c>
      <c r="F28" s="8">
        <v>0.69420000000000004</v>
      </c>
      <c r="G28" s="8" t="s">
        <v>961</v>
      </c>
      <c r="H28" s="8"/>
      <c r="I28" s="8"/>
    </row>
    <row r="29" spans="1:13" ht="14.25" x14ac:dyDescent="0.2">
      <c r="A29" s="12" t="s">
        <v>962</v>
      </c>
      <c r="B29" s="8">
        <v>-0.90939999999999999</v>
      </c>
      <c r="C29" s="8" t="s">
        <v>550</v>
      </c>
      <c r="D29" s="8" t="s">
        <v>9</v>
      </c>
      <c r="E29" s="8" t="s">
        <v>10</v>
      </c>
      <c r="F29" s="8">
        <v>5.3999999999999999E-2</v>
      </c>
      <c r="G29" s="8" t="s">
        <v>963</v>
      </c>
      <c r="H29" s="8"/>
      <c r="I29" s="8"/>
    </row>
    <row r="30" spans="1:13" ht="14.25" x14ac:dyDescent="0.2">
      <c r="A30" s="12" t="s">
        <v>964</v>
      </c>
      <c r="B30" s="8">
        <v>0.2082</v>
      </c>
      <c r="C30" s="8" t="s">
        <v>551</v>
      </c>
      <c r="D30" s="8" t="s">
        <v>9</v>
      </c>
      <c r="E30" s="8" t="s">
        <v>10</v>
      </c>
      <c r="F30" s="8">
        <v>0.98850000000000005</v>
      </c>
      <c r="G30" s="8" t="s">
        <v>966</v>
      </c>
      <c r="H30" s="8"/>
      <c r="I30" s="8"/>
    </row>
    <row r="31" spans="1:13" ht="14.25" x14ac:dyDescent="0.2">
      <c r="A31" s="12" t="s">
        <v>967</v>
      </c>
      <c r="B31" s="8">
        <v>0.14249999999999999</v>
      </c>
      <c r="C31" s="8" t="s">
        <v>552</v>
      </c>
      <c r="D31" s="8" t="s">
        <v>9</v>
      </c>
      <c r="E31" s="8" t="s">
        <v>10</v>
      </c>
      <c r="F31" s="8">
        <v>0.99850000000000005</v>
      </c>
      <c r="G31" s="8" t="s">
        <v>968</v>
      </c>
      <c r="H31" s="8"/>
      <c r="I31" s="8"/>
    </row>
    <row r="32" spans="1:13" ht="14.25" x14ac:dyDescent="0.2">
      <c r="A32" s="12" t="s">
        <v>969</v>
      </c>
      <c r="B32" s="8">
        <v>1.0330000000000001E-3</v>
      </c>
      <c r="C32" s="8" t="s">
        <v>553</v>
      </c>
      <c r="D32" s="8" t="s">
        <v>9</v>
      </c>
      <c r="E32" s="8" t="s">
        <v>10</v>
      </c>
      <c r="F32" s="8" t="s">
        <v>881</v>
      </c>
      <c r="G32" s="8" t="s">
        <v>970</v>
      </c>
      <c r="H32" s="8"/>
      <c r="I32" s="8"/>
    </row>
    <row r="33" spans="1:13" ht="14.25" x14ac:dyDescent="0.2">
      <c r="A33" s="12" t="s">
        <v>971</v>
      </c>
      <c r="B33" s="8">
        <v>1.1180000000000001</v>
      </c>
      <c r="C33" s="8" t="s">
        <v>554</v>
      </c>
      <c r="D33" s="8" t="s">
        <v>12</v>
      </c>
      <c r="E33" s="8" t="s">
        <v>13</v>
      </c>
      <c r="F33" s="8">
        <v>1.0999999999999999E-2</v>
      </c>
      <c r="G33" s="8" t="s">
        <v>972</v>
      </c>
      <c r="H33" s="8"/>
      <c r="I33" s="8"/>
      <c r="K33" s="8"/>
      <c r="L33" s="8"/>
      <c r="M33" s="8"/>
    </row>
    <row r="34" spans="1:13" ht="14.25" x14ac:dyDescent="0.2">
      <c r="A34" s="12" t="s">
        <v>973</v>
      </c>
      <c r="B34" s="8">
        <v>1.052</v>
      </c>
      <c r="C34" s="8" t="s">
        <v>555</v>
      </c>
      <c r="D34" s="8" t="s">
        <v>12</v>
      </c>
      <c r="E34" s="8" t="s">
        <v>13</v>
      </c>
      <c r="F34" s="8">
        <v>1.84E-2</v>
      </c>
      <c r="G34" s="8" t="s">
        <v>974</v>
      </c>
      <c r="H34" s="8"/>
      <c r="I34" s="8"/>
      <c r="K34" s="8"/>
      <c r="L34" s="8"/>
      <c r="M34" s="8"/>
    </row>
    <row r="35" spans="1:13" ht="14.25" x14ac:dyDescent="0.2">
      <c r="A35" s="12" t="s">
        <v>975</v>
      </c>
      <c r="B35" s="8">
        <v>0.91039999999999999</v>
      </c>
      <c r="C35" s="8" t="s">
        <v>1165</v>
      </c>
      <c r="D35" s="8" t="s">
        <v>9</v>
      </c>
      <c r="E35" s="8" t="s">
        <v>10</v>
      </c>
      <c r="F35" s="8">
        <v>5.3600000000000002E-2</v>
      </c>
      <c r="G35" s="8" t="s">
        <v>976</v>
      </c>
      <c r="H35" s="8"/>
      <c r="I35" s="8"/>
    </row>
    <row r="36" spans="1:13" ht="14.25" x14ac:dyDescent="0.2">
      <c r="A36" s="12" t="s">
        <v>977</v>
      </c>
      <c r="B36" s="8">
        <v>-6.5750000000000003E-2</v>
      </c>
      <c r="C36" s="8" t="s">
        <v>556</v>
      </c>
      <c r="D36" s="8" t="s">
        <v>9</v>
      </c>
      <c r="E36" s="8" t="s">
        <v>10</v>
      </c>
      <c r="F36" s="8" t="s">
        <v>881</v>
      </c>
      <c r="G36" s="8" t="s">
        <v>978</v>
      </c>
      <c r="H36" s="8"/>
      <c r="I36" s="8"/>
    </row>
    <row r="37" spans="1:13" ht="14.25" x14ac:dyDescent="0.2">
      <c r="A37" s="12" t="s">
        <v>979</v>
      </c>
      <c r="B37" s="8">
        <v>-0.2072</v>
      </c>
      <c r="C37" s="8" t="s">
        <v>557</v>
      </c>
      <c r="D37" s="8" t="s">
        <v>9</v>
      </c>
      <c r="E37" s="8" t="s">
        <v>10</v>
      </c>
      <c r="F37" s="8">
        <v>0.98880000000000001</v>
      </c>
      <c r="G37" s="8" t="s">
        <v>980</v>
      </c>
      <c r="H37" s="8"/>
      <c r="I37" s="8"/>
    </row>
    <row r="38" spans="1:13" ht="14.25" x14ac:dyDescent="0.2">
      <c r="A38" s="12" t="s">
        <v>981</v>
      </c>
      <c r="B38" s="8">
        <v>-0.1414</v>
      </c>
      <c r="C38" s="8" t="s">
        <v>558</v>
      </c>
      <c r="D38" s="8" t="s">
        <v>9</v>
      </c>
      <c r="E38" s="8" t="s">
        <v>10</v>
      </c>
      <c r="F38" s="8">
        <v>0.99860000000000004</v>
      </c>
      <c r="G38" s="8" t="s">
        <v>982</v>
      </c>
      <c r="H38" s="8"/>
      <c r="I38" s="8"/>
    </row>
    <row r="39" spans="1:13" ht="14.25" x14ac:dyDescent="0.2">
      <c r="A39" s="12"/>
      <c r="B39" s="8"/>
      <c r="C39" s="8"/>
      <c r="D39" s="8"/>
      <c r="E39" s="8"/>
      <c r="F39" s="8"/>
      <c r="G39" s="8"/>
      <c r="H39" s="8"/>
      <c r="I39" s="8"/>
    </row>
    <row r="40" spans="1:13" ht="14.25" x14ac:dyDescent="0.2">
      <c r="A40" s="12" t="s">
        <v>882</v>
      </c>
      <c r="B40" s="8" t="s">
        <v>883</v>
      </c>
      <c r="C40" s="8" t="s">
        <v>884</v>
      </c>
      <c r="D40" s="8" t="s">
        <v>15</v>
      </c>
      <c r="E40" s="8" t="s">
        <v>885</v>
      </c>
      <c r="F40" s="8" t="s">
        <v>886</v>
      </c>
      <c r="G40" s="8" t="s">
        <v>887</v>
      </c>
      <c r="H40" s="8" t="s">
        <v>888</v>
      </c>
      <c r="I40" s="8" t="s">
        <v>889</v>
      </c>
    </row>
    <row r="41" spans="1:13" ht="14.25" x14ac:dyDescent="0.2">
      <c r="A41" s="12" t="s">
        <v>875</v>
      </c>
      <c r="B41" s="8">
        <v>1</v>
      </c>
      <c r="C41" s="8">
        <v>0.90620000000000001</v>
      </c>
      <c r="D41" s="8">
        <v>9.3820000000000001E-2</v>
      </c>
      <c r="E41" s="8">
        <v>0.28299999999999997</v>
      </c>
      <c r="F41" s="8">
        <v>4</v>
      </c>
      <c r="G41" s="8">
        <v>4</v>
      </c>
      <c r="H41" s="8">
        <v>0.46879999999999999</v>
      </c>
      <c r="I41" s="8">
        <v>21</v>
      </c>
    </row>
    <row r="42" spans="1:13" ht="14.25" x14ac:dyDescent="0.2">
      <c r="A42" s="12" t="s">
        <v>876</v>
      </c>
      <c r="B42" s="8">
        <v>1</v>
      </c>
      <c r="C42" s="8">
        <v>1.355</v>
      </c>
      <c r="D42" s="8">
        <v>-0.35499999999999998</v>
      </c>
      <c r="E42" s="8">
        <v>0.28299999999999997</v>
      </c>
      <c r="F42" s="8">
        <v>4</v>
      </c>
      <c r="G42" s="8">
        <v>4</v>
      </c>
      <c r="H42" s="8">
        <v>1.774</v>
      </c>
      <c r="I42" s="8">
        <v>21</v>
      </c>
    </row>
    <row r="43" spans="1:13" ht="14.25" x14ac:dyDescent="0.2">
      <c r="A43" s="12" t="s">
        <v>877</v>
      </c>
      <c r="B43" s="8">
        <v>1</v>
      </c>
      <c r="C43" s="8">
        <v>2.2639999999999998</v>
      </c>
      <c r="D43" s="8">
        <v>-1.264</v>
      </c>
      <c r="E43" s="8">
        <v>0.28299999999999997</v>
      </c>
      <c r="F43" s="8">
        <v>4</v>
      </c>
      <c r="G43" s="8">
        <v>4</v>
      </c>
      <c r="H43" s="8">
        <v>6.319</v>
      </c>
      <c r="I43" s="8">
        <v>21</v>
      </c>
    </row>
    <row r="44" spans="1:13" ht="14.25" x14ac:dyDescent="0.2">
      <c r="A44" s="12" t="s">
        <v>878</v>
      </c>
      <c r="B44" s="8">
        <v>1</v>
      </c>
      <c r="C44" s="8">
        <v>1.147</v>
      </c>
      <c r="D44" s="8">
        <v>-0.14680000000000001</v>
      </c>
      <c r="E44" s="8">
        <v>0.28299999999999997</v>
      </c>
      <c r="F44" s="8">
        <v>4</v>
      </c>
      <c r="G44" s="8">
        <v>4</v>
      </c>
      <c r="H44" s="8">
        <v>0.73370000000000002</v>
      </c>
      <c r="I44" s="8">
        <v>21</v>
      </c>
    </row>
    <row r="45" spans="1:13" ht="14.25" x14ac:dyDescent="0.2">
      <c r="A45" s="12" t="s">
        <v>879</v>
      </c>
      <c r="B45" s="8">
        <v>1</v>
      </c>
      <c r="C45" s="8">
        <v>1.2130000000000001</v>
      </c>
      <c r="D45" s="8">
        <v>-0.21260000000000001</v>
      </c>
      <c r="E45" s="8">
        <v>0.28299999999999997</v>
      </c>
      <c r="F45" s="8">
        <v>4</v>
      </c>
      <c r="G45" s="8">
        <v>4</v>
      </c>
      <c r="H45" s="8">
        <v>1.0620000000000001</v>
      </c>
      <c r="I45" s="8">
        <v>21</v>
      </c>
    </row>
    <row r="46" spans="1:13" ht="14.25" x14ac:dyDescent="0.2">
      <c r="A46" s="12" t="s">
        <v>880</v>
      </c>
      <c r="B46" s="8">
        <v>1</v>
      </c>
      <c r="C46" s="8">
        <v>1.3540000000000001</v>
      </c>
      <c r="D46" s="8">
        <v>-0.35399999999999998</v>
      </c>
      <c r="E46" s="8">
        <v>0.28299999999999997</v>
      </c>
      <c r="F46" s="8">
        <v>4</v>
      </c>
      <c r="G46" s="8">
        <v>4</v>
      </c>
      <c r="H46" s="8">
        <v>1.7689999999999999</v>
      </c>
      <c r="I46" s="8">
        <v>21</v>
      </c>
    </row>
    <row r="47" spans="1:13" ht="14.25" x14ac:dyDescent="0.2">
      <c r="A47" s="12" t="s">
        <v>953</v>
      </c>
      <c r="B47" s="8">
        <v>0.90620000000000001</v>
      </c>
      <c r="C47" s="8">
        <v>1.355</v>
      </c>
      <c r="D47" s="8">
        <v>-0.44890000000000002</v>
      </c>
      <c r="E47" s="8">
        <v>0.28299999999999997</v>
      </c>
      <c r="F47" s="8">
        <v>4</v>
      </c>
      <c r="G47" s="8">
        <v>4</v>
      </c>
      <c r="H47" s="8">
        <v>2.2429999999999999</v>
      </c>
      <c r="I47" s="8">
        <v>21</v>
      </c>
    </row>
    <row r="48" spans="1:13" ht="14.25" x14ac:dyDescent="0.2">
      <c r="A48" s="12" t="s">
        <v>954</v>
      </c>
      <c r="B48" s="8">
        <v>0.90620000000000001</v>
      </c>
      <c r="C48" s="8">
        <v>2.2639999999999998</v>
      </c>
      <c r="D48" s="8">
        <v>-1.3580000000000001</v>
      </c>
      <c r="E48" s="8">
        <v>0.28299999999999997</v>
      </c>
      <c r="F48" s="8">
        <v>4</v>
      </c>
      <c r="G48" s="8">
        <v>4</v>
      </c>
      <c r="H48" s="8">
        <v>6.7869999999999999</v>
      </c>
      <c r="I48" s="8">
        <v>21</v>
      </c>
    </row>
    <row r="49" spans="1:13" ht="14.25" x14ac:dyDescent="0.2">
      <c r="A49" s="12" t="s">
        <v>956</v>
      </c>
      <c r="B49" s="8">
        <v>0.90620000000000001</v>
      </c>
      <c r="C49" s="8">
        <v>1.147</v>
      </c>
      <c r="D49" s="8">
        <v>-0.24060000000000001</v>
      </c>
      <c r="E49" s="8">
        <v>0.28299999999999997</v>
      </c>
      <c r="F49" s="8">
        <v>4</v>
      </c>
      <c r="G49" s="8">
        <v>4</v>
      </c>
      <c r="H49" s="8">
        <v>1.202</v>
      </c>
      <c r="I49" s="8">
        <v>21</v>
      </c>
      <c r="K49" s="8"/>
      <c r="L49" s="8"/>
      <c r="M49" s="8"/>
    </row>
    <row r="50" spans="1:13" ht="14.25" x14ac:dyDescent="0.2">
      <c r="A50" s="12" t="s">
        <v>958</v>
      </c>
      <c r="B50" s="8">
        <v>0.90620000000000001</v>
      </c>
      <c r="C50" s="8">
        <v>1.2130000000000001</v>
      </c>
      <c r="D50" s="8">
        <v>-0.30640000000000001</v>
      </c>
      <c r="E50" s="8">
        <v>0.28299999999999997</v>
      </c>
      <c r="F50" s="8">
        <v>4</v>
      </c>
      <c r="G50" s="8">
        <v>4</v>
      </c>
      <c r="H50" s="8">
        <v>1.5309999999999999</v>
      </c>
      <c r="I50" s="8">
        <v>21</v>
      </c>
      <c r="K50" s="8"/>
      <c r="L50" s="8"/>
      <c r="M50" s="8"/>
    </row>
    <row r="51" spans="1:13" ht="14.25" x14ac:dyDescent="0.2">
      <c r="A51" s="12" t="s">
        <v>960</v>
      </c>
      <c r="B51" s="8">
        <v>0.90620000000000001</v>
      </c>
      <c r="C51" s="8">
        <v>1.3540000000000001</v>
      </c>
      <c r="D51" s="8">
        <v>-0.44779999999999998</v>
      </c>
      <c r="E51" s="8">
        <v>0.28299999999999997</v>
      </c>
      <c r="F51" s="8">
        <v>4</v>
      </c>
      <c r="G51" s="8">
        <v>4</v>
      </c>
      <c r="H51" s="8">
        <v>2.238</v>
      </c>
      <c r="I51" s="8">
        <v>21</v>
      </c>
    </row>
    <row r="52" spans="1:13" ht="14.25" x14ac:dyDescent="0.2">
      <c r="A52" s="12" t="s">
        <v>962</v>
      </c>
      <c r="B52" s="8">
        <v>1.355</v>
      </c>
      <c r="C52" s="8">
        <v>2.2639999999999998</v>
      </c>
      <c r="D52" s="8">
        <v>-0.90939999999999999</v>
      </c>
      <c r="E52" s="8">
        <v>0.28299999999999997</v>
      </c>
      <c r="F52" s="8">
        <v>4</v>
      </c>
      <c r="G52" s="8">
        <v>4</v>
      </c>
      <c r="H52" s="8">
        <v>4.5439999999999996</v>
      </c>
      <c r="I52" s="8">
        <v>21</v>
      </c>
    </row>
    <row r="53" spans="1:13" ht="14.25" x14ac:dyDescent="0.2">
      <c r="A53" s="12" t="s">
        <v>964</v>
      </c>
      <c r="B53" s="8">
        <v>1.355</v>
      </c>
      <c r="C53" s="8">
        <v>1.147</v>
      </c>
      <c r="D53" s="8">
        <v>0.2082</v>
      </c>
      <c r="E53" s="8">
        <v>0.28299999999999997</v>
      </c>
      <c r="F53" s="8">
        <v>4</v>
      </c>
      <c r="G53" s="8">
        <v>4</v>
      </c>
      <c r="H53" s="8">
        <v>1.0409999999999999</v>
      </c>
      <c r="I53" s="8">
        <v>21</v>
      </c>
    </row>
    <row r="54" spans="1:13" ht="14.25" x14ac:dyDescent="0.2">
      <c r="A54" s="12" t="s">
        <v>967</v>
      </c>
      <c r="B54" s="8">
        <v>1.355</v>
      </c>
      <c r="C54" s="8">
        <v>1.2130000000000001</v>
      </c>
      <c r="D54" s="8">
        <v>0.14249999999999999</v>
      </c>
      <c r="E54" s="8">
        <v>0.28299999999999997</v>
      </c>
      <c r="F54" s="8">
        <v>4</v>
      </c>
      <c r="G54" s="8">
        <v>4</v>
      </c>
      <c r="H54" s="8">
        <v>0.71189999999999998</v>
      </c>
      <c r="I54" s="8">
        <v>21</v>
      </c>
    </row>
    <row r="55" spans="1:13" ht="14.25" x14ac:dyDescent="0.2">
      <c r="A55" s="12" t="s">
        <v>969</v>
      </c>
      <c r="B55" s="8">
        <v>1.355</v>
      </c>
      <c r="C55" s="8">
        <v>1.3540000000000001</v>
      </c>
      <c r="D55" s="8">
        <v>1.0330000000000001E-3</v>
      </c>
      <c r="E55" s="8">
        <v>0.28299999999999997</v>
      </c>
      <c r="F55" s="8">
        <v>4</v>
      </c>
      <c r="G55" s="8">
        <v>4</v>
      </c>
      <c r="H55" s="8">
        <v>5.1650000000000003E-3</v>
      </c>
      <c r="I55" s="8">
        <v>21</v>
      </c>
    </row>
    <row r="56" spans="1:13" ht="14.25" x14ac:dyDescent="0.2">
      <c r="A56" s="12" t="s">
        <v>971</v>
      </c>
      <c r="B56" s="8">
        <v>2.2639999999999998</v>
      </c>
      <c r="C56" s="8">
        <v>1.147</v>
      </c>
      <c r="D56" s="8">
        <v>1.1180000000000001</v>
      </c>
      <c r="E56" s="8">
        <v>0.28299999999999997</v>
      </c>
      <c r="F56" s="8">
        <v>4</v>
      </c>
      <c r="G56" s="8">
        <v>4</v>
      </c>
      <c r="H56" s="8">
        <v>5.585</v>
      </c>
      <c r="I56" s="8">
        <v>21</v>
      </c>
    </row>
    <row r="57" spans="1:13" ht="14.25" x14ac:dyDescent="0.2">
      <c r="A57" s="12" t="s">
        <v>973</v>
      </c>
      <c r="B57" s="8">
        <v>2.2639999999999998</v>
      </c>
      <c r="C57" s="8">
        <v>1.2130000000000001</v>
      </c>
      <c r="D57" s="8">
        <v>1.052</v>
      </c>
      <c r="E57" s="8">
        <v>0.28299999999999997</v>
      </c>
      <c r="F57" s="8">
        <v>4</v>
      </c>
      <c r="G57" s="8">
        <v>4</v>
      </c>
      <c r="H57" s="8">
        <v>5.2560000000000002</v>
      </c>
      <c r="I57" s="8">
        <v>21</v>
      </c>
    </row>
    <row r="58" spans="1:13" ht="14.25" x14ac:dyDescent="0.2">
      <c r="A58" s="12" t="s">
        <v>975</v>
      </c>
      <c r="B58" s="8">
        <v>2.2639999999999998</v>
      </c>
      <c r="C58" s="8">
        <v>1.3540000000000001</v>
      </c>
      <c r="D58" s="8">
        <v>0.91039999999999999</v>
      </c>
      <c r="E58" s="8">
        <v>0.28299999999999997</v>
      </c>
      <c r="F58" s="8">
        <v>4</v>
      </c>
      <c r="G58" s="8">
        <v>4</v>
      </c>
      <c r="H58" s="8">
        <v>4.55</v>
      </c>
      <c r="I58" s="8">
        <v>21</v>
      </c>
    </row>
    <row r="59" spans="1:13" ht="14.25" x14ac:dyDescent="0.2">
      <c r="A59" s="12" t="s">
        <v>977</v>
      </c>
      <c r="B59" s="8">
        <v>1.147</v>
      </c>
      <c r="C59" s="8">
        <v>1.2130000000000001</v>
      </c>
      <c r="D59" s="8">
        <v>-6.5750000000000003E-2</v>
      </c>
      <c r="E59" s="8">
        <v>0.28299999999999997</v>
      </c>
      <c r="F59" s="8">
        <v>4</v>
      </c>
      <c r="G59" s="8">
        <v>4</v>
      </c>
      <c r="H59" s="8">
        <v>0.3286</v>
      </c>
      <c r="I59" s="8">
        <v>21</v>
      </c>
    </row>
    <row r="60" spans="1:13" ht="14.25" x14ac:dyDescent="0.2">
      <c r="A60" s="12" t="s">
        <v>979</v>
      </c>
      <c r="B60" s="8">
        <v>1.147</v>
      </c>
      <c r="C60" s="8">
        <v>1.3540000000000001</v>
      </c>
      <c r="D60" s="8">
        <v>-0.2072</v>
      </c>
      <c r="E60" s="8">
        <v>0.28299999999999997</v>
      </c>
      <c r="F60" s="8">
        <v>4</v>
      </c>
      <c r="G60" s="8">
        <v>4</v>
      </c>
      <c r="H60" s="8">
        <v>1.0349999999999999</v>
      </c>
      <c r="I60" s="8">
        <v>21</v>
      </c>
    </row>
    <row r="61" spans="1:13" ht="14.25" x14ac:dyDescent="0.2">
      <c r="A61" s="12" t="s">
        <v>981</v>
      </c>
      <c r="B61" s="8">
        <v>1.2130000000000001</v>
      </c>
      <c r="C61" s="8">
        <v>1.3540000000000001</v>
      </c>
      <c r="D61" s="8">
        <v>-0.1414</v>
      </c>
      <c r="E61" s="8">
        <v>0.28299999999999997</v>
      </c>
      <c r="F61" s="8">
        <v>4</v>
      </c>
      <c r="G61" s="8">
        <v>4</v>
      </c>
      <c r="H61" s="8">
        <v>0.70679999999999998</v>
      </c>
      <c r="I61" s="8"/>
    </row>
  </sheetData>
  <mergeCells count="2">
    <mergeCell ref="C3:E3"/>
    <mergeCell ref="F3:H3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"/>
  <sheetViews>
    <sheetView workbookViewId="0">
      <selection activeCell="A17" sqref="A17:I61"/>
    </sheetView>
  </sheetViews>
  <sheetFormatPr defaultRowHeight="13.5" x14ac:dyDescent="0.15"/>
  <cols>
    <col min="1" max="1" width="28.375" customWidth="1"/>
    <col min="2" max="8" width="11.375" customWidth="1"/>
  </cols>
  <sheetData>
    <row r="1" spans="1:60" ht="18.75" x14ac:dyDescent="0.3">
      <c r="A1" s="44" t="s">
        <v>653</v>
      </c>
    </row>
    <row r="2" spans="1:60" s="18" customFormat="1" ht="15" x14ac:dyDescent="0.25">
      <c r="A2" s="17"/>
      <c r="C2" s="50">
        <v>1</v>
      </c>
      <c r="D2" s="50">
        <v>2</v>
      </c>
      <c r="E2" s="50">
        <v>3</v>
      </c>
      <c r="F2" s="50">
        <v>1</v>
      </c>
      <c r="G2" s="50">
        <v>2</v>
      </c>
      <c r="H2" s="50">
        <v>3</v>
      </c>
    </row>
    <row r="3" spans="1:60" s="18" customFormat="1" ht="15" x14ac:dyDescent="0.25">
      <c r="A3" s="17"/>
      <c r="B3" s="20" t="s">
        <v>53</v>
      </c>
      <c r="C3" s="68" t="s">
        <v>77</v>
      </c>
      <c r="D3" s="68"/>
      <c r="E3" s="68"/>
      <c r="F3" s="68" t="s">
        <v>78</v>
      </c>
      <c r="G3" s="68"/>
      <c r="H3" s="68"/>
    </row>
    <row r="4" spans="1:60" s="21" customFormat="1" ht="17.25" customHeight="1" x14ac:dyDescent="0.2">
      <c r="A4" s="27" t="s">
        <v>79</v>
      </c>
      <c r="B4" s="27">
        <v>50</v>
      </c>
      <c r="C4" s="27">
        <v>10</v>
      </c>
      <c r="D4" s="27">
        <v>20</v>
      </c>
      <c r="E4" s="27">
        <v>50</v>
      </c>
      <c r="F4" s="27">
        <v>10</v>
      </c>
      <c r="G4" s="27">
        <v>20</v>
      </c>
      <c r="H4" s="27">
        <v>50</v>
      </c>
    </row>
    <row r="5" spans="1:60" ht="14.25" x14ac:dyDescent="0.2">
      <c r="A5" s="27">
        <v>1</v>
      </c>
      <c r="B5" s="9">
        <v>0.97589999999999999</v>
      </c>
      <c r="C5" s="9">
        <v>1.0780190000000001</v>
      </c>
      <c r="D5" s="9">
        <v>0.80276499999999995</v>
      </c>
      <c r="E5" s="9">
        <v>0.58121900000000004</v>
      </c>
      <c r="F5" s="9">
        <v>0.50226999999999999</v>
      </c>
      <c r="G5" s="9">
        <v>1.0686690000000001</v>
      </c>
      <c r="H5" s="9">
        <v>1.875084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60" ht="14.25" x14ac:dyDescent="0.2">
      <c r="A6" s="27">
        <v>2</v>
      </c>
      <c r="B6" s="9">
        <v>0.89053300000000002</v>
      </c>
      <c r="C6" s="9">
        <v>1.029336</v>
      </c>
      <c r="D6" s="9">
        <v>0.80627300000000002</v>
      </c>
      <c r="E6" s="9">
        <v>0.888347</v>
      </c>
      <c r="F6" s="9">
        <v>1.0297750000000001</v>
      </c>
      <c r="G6" s="9">
        <v>0.68889400000000001</v>
      </c>
      <c r="H6" s="9">
        <v>0.57877599999999996</v>
      </c>
      <c r="I6" s="8"/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>
        <v>2.5722740000000002</v>
      </c>
      <c r="AG6" s="8">
        <v>1.6095619999999999</v>
      </c>
      <c r="AH6" s="8">
        <v>1.847893</v>
      </c>
      <c r="AI6" s="8">
        <v>1.3314870000000001</v>
      </c>
      <c r="AJ6" s="8">
        <v>1.4058619999999999</v>
      </c>
      <c r="AK6" s="8">
        <v>2.1087850000000001</v>
      </c>
      <c r="AL6" s="8">
        <v>2.046405</v>
      </c>
      <c r="AM6" s="8">
        <v>2.264599</v>
      </c>
      <c r="AN6" s="8">
        <v>2.8128449999999998</v>
      </c>
      <c r="AO6" s="8">
        <v>1.351091</v>
      </c>
      <c r="AP6" s="8">
        <v>2.689635</v>
      </c>
      <c r="AQ6" s="8"/>
      <c r="AR6" s="8"/>
      <c r="AS6" s="8">
        <v>1.043371</v>
      </c>
      <c r="AT6" s="8">
        <v>1.2966949999999999</v>
      </c>
      <c r="AU6" s="8">
        <v>0.50280899999999995</v>
      </c>
      <c r="AV6" s="8">
        <v>1.1819649999999999</v>
      </c>
      <c r="AW6" s="8">
        <v>1.403821</v>
      </c>
      <c r="AX6" s="8">
        <v>1.09792</v>
      </c>
      <c r="AY6" s="8">
        <v>1.1613180000000001</v>
      </c>
      <c r="AZ6" s="8">
        <v>1.3306560000000001</v>
      </c>
      <c r="BA6" s="8">
        <v>1.1701360000000001</v>
      </c>
      <c r="BB6" s="8">
        <v>1.7501119999999999</v>
      </c>
      <c r="BC6" s="8">
        <v>0.81443779999999999</v>
      </c>
      <c r="BD6" s="8">
        <v>1.611302</v>
      </c>
      <c r="BE6" s="8">
        <v>0.63657949999999996</v>
      </c>
      <c r="BF6" s="8">
        <v>1.7132019999999999</v>
      </c>
      <c r="BG6" s="8"/>
      <c r="BH6" s="8"/>
    </row>
    <row r="7" spans="1:60" ht="14.25" x14ac:dyDescent="0.2">
      <c r="A7" s="27">
        <v>3</v>
      </c>
      <c r="B7" s="9">
        <v>1.18998</v>
      </c>
      <c r="C7" s="9">
        <v>1.2817540000000001</v>
      </c>
      <c r="D7" s="9">
        <v>1.1730989999999999</v>
      </c>
      <c r="E7" s="9">
        <v>1.23865</v>
      </c>
      <c r="F7" s="9">
        <v>0.80691199999999996</v>
      </c>
      <c r="G7" s="9">
        <v>0.75947399999999998</v>
      </c>
      <c r="H7" s="9">
        <v>0.59451900000000002</v>
      </c>
      <c r="I7" s="8"/>
      <c r="J7" s="8"/>
      <c r="K7" s="8"/>
      <c r="L7" s="1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>
        <v>1.133956</v>
      </c>
      <c r="AG7" s="8">
        <v>1.2966709999999999</v>
      </c>
      <c r="AH7" s="8">
        <v>1.327666</v>
      </c>
      <c r="AI7" s="8">
        <v>1.3549340000000001</v>
      </c>
      <c r="AJ7" s="8">
        <v>1.4631000000000001</v>
      </c>
      <c r="AK7" s="8">
        <v>1.370228</v>
      </c>
      <c r="AL7" s="8">
        <v>1.434566</v>
      </c>
      <c r="AM7" s="8">
        <v>2.0099209999999998</v>
      </c>
      <c r="AN7" s="8">
        <v>2.7812830000000002</v>
      </c>
      <c r="AO7" s="8">
        <v>1.4963420000000001</v>
      </c>
      <c r="AP7" s="8">
        <v>4.7702349999999996</v>
      </c>
      <c r="AQ7" s="8"/>
      <c r="AR7" s="8"/>
      <c r="AS7" s="8">
        <v>0.35108699999999998</v>
      </c>
      <c r="AT7" s="8">
        <v>0.428064</v>
      </c>
      <c r="AU7" s="8">
        <v>0.48418099999999997</v>
      </c>
      <c r="AV7" s="8">
        <v>0.35580699999999998</v>
      </c>
      <c r="AW7" s="8">
        <v>0.42127300000000001</v>
      </c>
      <c r="AX7" s="8">
        <v>0.36424499999999999</v>
      </c>
      <c r="AY7" s="8">
        <v>1.407689</v>
      </c>
      <c r="AZ7" s="8">
        <v>1.4009670000000001</v>
      </c>
      <c r="BA7" s="8">
        <v>0.53506600000000004</v>
      </c>
      <c r="BB7" s="8">
        <v>0.96736100000000003</v>
      </c>
      <c r="BC7" s="8">
        <v>0.36045840000000001</v>
      </c>
      <c r="BD7" s="8">
        <v>0.73524440000000002</v>
      </c>
      <c r="BE7" s="8">
        <v>0.40553850000000002</v>
      </c>
      <c r="BF7" s="8">
        <v>0.34505459999999999</v>
      </c>
      <c r="BG7" s="8"/>
      <c r="BH7" s="8"/>
    </row>
    <row r="8" spans="1:60" ht="14.25" x14ac:dyDescent="0.2">
      <c r="A8" s="27">
        <v>4</v>
      </c>
      <c r="B8" s="9">
        <v>0.94358699999999995</v>
      </c>
      <c r="C8" s="9">
        <v>1.0971869999999999</v>
      </c>
      <c r="D8" s="9">
        <v>1.3888240000000001</v>
      </c>
      <c r="E8" s="9">
        <v>0.59871099999999999</v>
      </c>
      <c r="F8" s="9">
        <v>0.72556500000000002</v>
      </c>
      <c r="G8" s="9">
        <v>0.72039200000000003</v>
      </c>
      <c r="H8" s="9">
        <v>0.49094199999999999</v>
      </c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>
        <v>1.2558290000000001</v>
      </c>
      <c r="AG8" s="8">
        <v>0.73058599999999996</v>
      </c>
      <c r="AH8" s="8">
        <v>1.0396479999999999</v>
      </c>
      <c r="AI8" s="8">
        <v>2.0487709999999999</v>
      </c>
      <c r="AJ8" s="8">
        <v>1.579914</v>
      </c>
      <c r="AK8" s="8">
        <v>1.487989</v>
      </c>
      <c r="AL8" s="8">
        <v>2.4289740000000002</v>
      </c>
      <c r="AM8" s="8">
        <v>1.455878</v>
      </c>
      <c r="AN8" s="8">
        <v>1.598468</v>
      </c>
      <c r="AO8" s="8">
        <v>1.4216530000000001</v>
      </c>
      <c r="AP8" s="8">
        <v>4.9866599999999996</v>
      </c>
      <c r="AQ8" s="8"/>
      <c r="AR8" s="8"/>
      <c r="AS8" s="8">
        <v>0.97579099999999996</v>
      </c>
      <c r="AT8" s="8">
        <v>1.118706</v>
      </c>
      <c r="AU8" s="8">
        <v>0.81990700000000005</v>
      </c>
      <c r="AV8" s="8">
        <v>1.398776</v>
      </c>
      <c r="AW8" s="8">
        <v>1.2796810000000001</v>
      </c>
      <c r="AX8" s="8">
        <v>0.96060999999999996</v>
      </c>
      <c r="AY8" s="8">
        <v>1.125712</v>
      </c>
      <c r="AZ8" s="8">
        <v>0.99248800000000004</v>
      </c>
      <c r="BA8" s="8">
        <v>0.43394899999999997</v>
      </c>
      <c r="BB8" s="8">
        <v>1.5016210000000001</v>
      </c>
      <c r="BC8" s="8">
        <v>0.72276580000000001</v>
      </c>
      <c r="BD8" s="8">
        <v>1.8789469999999999</v>
      </c>
      <c r="BE8" s="8">
        <v>0.66266480000000005</v>
      </c>
      <c r="BF8" s="8">
        <v>1.104519</v>
      </c>
      <c r="BG8" s="8"/>
      <c r="BH8" s="8"/>
    </row>
    <row r="9" spans="1:60" ht="14.25" x14ac:dyDescent="0.2">
      <c r="A9" s="27"/>
      <c r="B9" s="8"/>
      <c r="H9" s="3"/>
      <c r="I9" s="8"/>
      <c r="J9" s="8"/>
      <c r="K9" s="8"/>
      <c r="L9" s="8"/>
      <c r="M9" s="8"/>
      <c r="N9" s="8"/>
      <c r="P9" s="8"/>
      <c r="Q9" s="8"/>
      <c r="R9" s="8"/>
      <c r="T9" s="8"/>
      <c r="U9" s="8"/>
      <c r="V9" s="8"/>
    </row>
    <row r="10" spans="1:60" ht="14.25" x14ac:dyDescent="0.2">
      <c r="A10" s="27" t="s">
        <v>0</v>
      </c>
      <c r="B10" s="27">
        <f>COUNT(B5:B9)</f>
        <v>4</v>
      </c>
      <c r="C10" s="27">
        <f t="shared" ref="C10:H10" si="0">COUNT(C5:C9)</f>
        <v>4</v>
      </c>
      <c r="D10" s="27">
        <f t="shared" si="0"/>
        <v>4</v>
      </c>
      <c r="E10" s="27">
        <f t="shared" si="0"/>
        <v>4</v>
      </c>
      <c r="F10" s="27">
        <f t="shared" si="0"/>
        <v>4</v>
      </c>
      <c r="G10" s="27">
        <f t="shared" si="0"/>
        <v>4</v>
      </c>
      <c r="H10" s="27">
        <f t="shared" si="0"/>
        <v>4</v>
      </c>
      <c r="I10" s="8"/>
      <c r="J10" s="8"/>
      <c r="K10" s="8"/>
      <c r="L10" s="8"/>
      <c r="M10" s="8"/>
      <c r="N10" s="8"/>
      <c r="P10" s="8"/>
      <c r="Q10" s="8"/>
      <c r="R10" s="8"/>
      <c r="T10" s="8"/>
      <c r="U10" s="8"/>
      <c r="V10" s="8"/>
    </row>
    <row r="11" spans="1:60" ht="14.25" x14ac:dyDescent="0.2">
      <c r="A11" s="27" t="s">
        <v>1</v>
      </c>
      <c r="B11" s="47">
        <f t="shared" ref="B11:H11" si="1">AVERAGE(B5:B9)</f>
        <v>1</v>
      </c>
      <c r="C11" s="47">
        <f t="shared" si="1"/>
        <v>1.1215740000000001</v>
      </c>
      <c r="D11" s="47">
        <f t="shared" si="1"/>
        <v>1.04274025</v>
      </c>
      <c r="E11" s="47">
        <f t="shared" si="1"/>
        <v>0.82673174999999999</v>
      </c>
      <c r="F11" s="47">
        <f t="shared" si="1"/>
        <v>0.76613050000000005</v>
      </c>
      <c r="G11" s="47">
        <f t="shared" si="1"/>
        <v>0.80935725000000003</v>
      </c>
      <c r="H11" s="47">
        <f t="shared" si="1"/>
        <v>0.88483024999999993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60" ht="15.75" x14ac:dyDescent="0.25">
      <c r="A12" s="7" t="s">
        <v>2</v>
      </c>
      <c r="B12" s="47">
        <f t="shared" ref="B12:H12" si="2">B13/SQRT(B10)</f>
        <v>6.5725858088731201E-2</v>
      </c>
      <c r="C12" s="47">
        <f t="shared" si="2"/>
        <v>5.526997741239513E-2</v>
      </c>
      <c r="D12" s="47">
        <f t="shared" si="2"/>
        <v>0.14441613675150405</v>
      </c>
      <c r="E12" s="47">
        <f t="shared" si="2"/>
        <v>0.15431111878246445</v>
      </c>
      <c r="F12" s="47">
        <f t="shared" si="2"/>
        <v>0.10894932934358358</v>
      </c>
      <c r="G12" s="47">
        <f t="shared" si="2"/>
        <v>8.7634245887262333E-2</v>
      </c>
      <c r="H12" s="47">
        <f t="shared" si="2"/>
        <v>0.33087009896845604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60" ht="15.75" x14ac:dyDescent="0.25">
      <c r="A13" s="7" t="s">
        <v>3</v>
      </c>
      <c r="B13" s="47">
        <f t="shared" ref="B13:H13" si="3">STDEV(B5:B9)</f>
        <v>0.1314517161774624</v>
      </c>
      <c r="C13" s="47">
        <f t="shared" si="3"/>
        <v>0.11053995482479026</v>
      </c>
      <c r="D13" s="47">
        <f t="shared" si="3"/>
        <v>0.28883227350300811</v>
      </c>
      <c r="E13" s="47">
        <f t="shared" si="3"/>
        <v>0.3086222375649289</v>
      </c>
      <c r="F13" s="47">
        <f t="shared" si="3"/>
        <v>0.21789865868716715</v>
      </c>
      <c r="G13" s="47">
        <f t="shared" si="3"/>
        <v>0.17526849177452467</v>
      </c>
      <c r="H13" s="47">
        <f t="shared" si="3"/>
        <v>0.66174019793691208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60" ht="14.25" x14ac:dyDescent="0.2"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60" ht="14.25" x14ac:dyDescent="0.2"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60" ht="15.75" x14ac:dyDescent="0.25">
      <c r="A16" s="11" t="s">
        <v>7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13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K17" s="8"/>
      <c r="L17" s="8"/>
      <c r="M17" s="8"/>
    </row>
    <row r="18" spans="1:13" ht="14.25" x14ac:dyDescent="0.2">
      <c r="A18" s="12" t="s">
        <v>875</v>
      </c>
      <c r="B18" s="8">
        <v>-0.1216</v>
      </c>
      <c r="C18" s="8" t="s">
        <v>559</v>
      </c>
      <c r="D18" s="8" t="s">
        <v>9</v>
      </c>
      <c r="E18" s="8" t="s">
        <v>10</v>
      </c>
      <c r="F18" s="8">
        <v>0.99790000000000001</v>
      </c>
      <c r="G18" s="8" t="s">
        <v>927</v>
      </c>
      <c r="H18" s="8"/>
      <c r="I18" s="8"/>
      <c r="K18" s="8"/>
      <c r="L18" s="8"/>
      <c r="M18" s="8"/>
    </row>
    <row r="19" spans="1:13" ht="14.25" x14ac:dyDescent="0.2">
      <c r="A19" s="12" t="s">
        <v>876</v>
      </c>
      <c r="B19" s="8">
        <v>-4.274E-2</v>
      </c>
      <c r="C19" s="8" t="s">
        <v>560</v>
      </c>
      <c r="D19" s="8" t="s">
        <v>9</v>
      </c>
      <c r="E19" s="8" t="s">
        <v>10</v>
      </c>
      <c r="F19" s="8" t="s">
        <v>881</v>
      </c>
      <c r="G19" s="8" t="s">
        <v>929</v>
      </c>
      <c r="H19" s="8"/>
      <c r="I19" s="8"/>
    </row>
    <row r="20" spans="1:13" ht="14.25" x14ac:dyDescent="0.2">
      <c r="A20" s="12" t="s">
        <v>877</v>
      </c>
      <c r="B20" s="8">
        <v>0.17330000000000001</v>
      </c>
      <c r="C20" s="8" t="s">
        <v>561</v>
      </c>
      <c r="D20" s="8" t="s">
        <v>9</v>
      </c>
      <c r="E20" s="8" t="s">
        <v>10</v>
      </c>
      <c r="F20" s="8">
        <v>0.98629999999999995</v>
      </c>
      <c r="G20" s="8" t="s">
        <v>949</v>
      </c>
      <c r="H20" s="8"/>
      <c r="I20" s="8"/>
    </row>
    <row r="21" spans="1:13" ht="14.25" x14ac:dyDescent="0.2">
      <c r="A21" s="12" t="s">
        <v>878</v>
      </c>
      <c r="B21" s="8">
        <v>0.2339</v>
      </c>
      <c r="C21" s="8" t="s">
        <v>562</v>
      </c>
      <c r="D21" s="8" t="s">
        <v>9</v>
      </c>
      <c r="E21" s="8" t="s">
        <v>10</v>
      </c>
      <c r="F21" s="8">
        <v>0.94140000000000001</v>
      </c>
      <c r="G21" s="8" t="s">
        <v>950</v>
      </c>
      <c r="H21" s="8"/>
      <c r="I21" s="8"/>
    </row>
    <row r="22" spans="1:13" ht="14.25" x14ac:dyDescent="0.2">
      <c r="A22" s="12" t="s">
        <v>879</v>
      </c>
      <c r="B22" s="8">
        <v>0.19059999999999999</v>
      </c>
      <c r="C22" s="8" t="s">
        <v>563</v>
      </c>
      <c r="D22" s="8" t="s">
        <v>9</v>
      </c>
      <c r="E22" s="8" t="s">
        <v>10</v>
      </c>
      <c r="F22" s="8">
        <v>0.9778</v>
      </c>
      <c r="G22" s="8" t="s">
        <v>951</v>
      </c>
      <c r="H22" s="8"/>
      <c r="I22" s="8"/>
    </row>
    <row r="23" spans="1:13" ht="14.25" x14ac:dyDescent="0.2">
      <c r="A23" s="12" t="s">
        <v>880</v>
      </c>
      <c r="B23" s="8">
        <v>0.1152</v>
      </c>
      <c r="C23" s="8" t="s">
        <v>564</v>
      </c>
      <c r="D23" s="8" t="s">
        <v>9</v>
      </c>
      <c r="E23" s="8" t="s">
        <v>10</v>
      </c>
      <c r="F23" s="8">
        <v>0.99850000000000005</v>
      </c>
      <c r="G23" s="8" t="s">
        <v>952</v>
      </c>
      <c r="H23" s="8"/>
      <c r="I23" s="8"/>
    </row>
    <row r="24" spans="1:13" ht="14.25" x14ac:dyDescent="0.2">
      <c r="A24" s="12" t="s">
        <v>953</v>
      </c>
      <c r="B24" s="8">
        <v>7.8829999999999997E-2</v>
      </c>
      <c r="C24" s="8" t="s">
        <v>565</v>
      </c>
      <c r="D24" s="8" t="s">
        <v>9</v>
      </c>
      <c r="E24" s="8" t="s">
        <v>10</v>
      </c>
      <c r="F24" s="8">
        <v>0.99980000000000002</v>
      </c>
      <c r="G24" s="8" t="s">
        <v>931</v>
      </c>
      <c r="H24" s="8"/>
      <c r="I24" s="8"/>
    </row>
    <row r="25" spans="1:13" ht="14.25" x14ac:dyDescent="0.2">
      <c r="A25" s="12" t="s">
        <v>954</v>
      </c>
      <c r="B25" s="8">
        <v>0.29480000000000001</v>
      </c>
      <c r="C25" s="8" t="s">
        <v>566</v>
      </c>
      <c r="D25" s="8" t="s">
        <v>9</v>
      </c>
      <c r="E25" s="8" t="s">
        <v>10</v>
      </c>
      <c r="F25" s="8">
        <v>0.84609999999999996</v>
      </c>
      <c r="G25" s="8" t="s">
        <v>955</v>
      </c>
      <c r="H25" s="8"/>
      <c r="I25" s="8"/>
    </row>
    <row r="26" spans="1:13" ht="14.25" x14ac:dyDescent="0.2">
      <c r="A26" s="12" t="s">
        <v>956</v>
      </c>
      <c r="B26" s="8">
        <v>0.35539999999999999</v>
      </c>
      <c r="C26" s="8" t="s">
        <v>567</v>
      </c>
      <c r="D26" s="8" t="s">
        <v>9</v>
      </c>
      <c r="E26" s="8" t="s">
        <v>10</v>
      </c>
      <c r="F26" s="8">
        <v>0.70579999999999998</v>
      </c>
      <c r="G26" s="8" t="s">
        <v>957</v>
      </c>
      <c r="H26" s="8"/>
      <c r="I26" s="8"/>
    </row>
    <row r="27" spans="1:13" ht="14.25" x14ac:dyDescent="0.2">
      <c r="A27" s="12" t="s">
        <v>958</v>
      </c>
      <c r="B27" s="8">
        <v>0.31219999999999998</v>
      </c>
      <c r="C27" s="8" t="s">
        <v>568</v>
      </c>
      <c r="D27" s="8" t="s">
        <v>9</v>
      </c>
      <c r="E27" s="8" t="s">
        <v>10</v>
      </c>
      <c r="F27" s="8">
        <v>0.80969999999999998</v>
      </c>
      <c r="G27" s="8" t="s">
        <v>959</v>
      </c>
      <c r="H27" s="8"/>
      <c r="I27" s="8"/>
    </row>
    <row r="28" spans="1:13" ht="14.25" x14ac:dyDescent="0.2">
      <c r="A28" s="12" t="s">
        <v>960</v>
      </c>
      <c r="B28" s="8">
        <v>0.23669999999999999</v>
      </c>
      <c r="C28" s="8" t="s">
        <v>569</v>
      </c>
      <c r="D28" s="8" t="s">
        <v>9</v>
      </c>
      <c r="E28" s="8" t="s">
        <v>10</v>
      </c>
      <c r="F28" s="8">
        <v>0.93810000000000004</v>
      </c>
      <c r="G28" s="8" t="s">
        <v>961</v>
      </c>
      <c r="H28" s="8"/>
      <c r="I28" s="8"/>
    </row>
    <row r="29" spans="1:13" ht="14.25" x14ac:dyDescent="0.2">
      <c r="A29" s="12" t="s">
        <v>962</v>
      </c>
      <c r="B29" s="8">
        <v>0.216</v>
      </c>
      <c r="C29" s="8" t="s">
        <v>570</v>
      </c>
      <c r="D29" s="8" t="s">
        <v>9</v>
      </c>
      <c r="E29" s="8" t="s">
        <v>10</v>
      </c>
      <c r="F29" s="8">
        <v>0.95940000000000003</v>
      </c>
      <c r="G29" s="8" t="s">
        <v>963</v>
      </c>
      <c r="H29" s="8"/>
      <c r="I29" s="8"/>
    </row>
    <row r="30" spans="1:13" ht="14.25" x14ac:dyDescent="0.2">
      <c r="A30" s="12" t="s">
        <v>964</v>
      </c>
      <c r="B30" s="8">
        <v>0.27660000000000001</v>
      </c>
      <c r="C30" s="8" t="s">
        <v>571</v>
      </c>
      <c r="D30" s="8" t="s">
        <v>9</v>
      </c>
      <c r="E30" s="8" t="s">
        <v>10</v>
      </c>
      <c r="F30" s="8">
        <v>0.88009999999999999</v>
      </c>
      <c r="G30" s="8" t="s">
        <v>966</v>
      </c>
      <c r="H30" s="8"/>
      <c r="I30" s="8"/>
    </row>
    <row r="31" spans="1:13" ht="14.25" x14ac:dyDescent="0.2">
      <c r="A31" s="12" t="s">
        <v>967</v>
      </c>
      <c r="B31" s="8">
        <v>0.2334</v>
      </c>
      <c r="C31" s="8" t="s">
        <v>572</v>
      </c>
      <c r="D31" s="8" t="s">
        <v>9</v>
      </c>
      <c r="E31" s="8" t="s">
        <v>10</v>
      </c>
      <c r="F31" s="8">
        <v>0.94199999999999995</v>
      </c>
      <c r="G31" s="8" t="s">
        <v>968</v>
      </c>
      <c r="H31" s="8"/>
      <c r="I31" s="8"/>
    </row>
    <row r="32" spans="1:13" ht="14.25" x14ac:dyDescent="0.2">
      <c r="A32" s="12" t="s">
        <v>969</v>
      </c>
      <c r="B32" s="8">
        <v>0.15790000000000001</v>
      </c>
      <c r="C32" s="8" t="s">
        <v>573</v>
      </c>
      <c r="D32" s="8" t="s">
        <v>9</v>
      </c>
      <c r="E32" s="8" t="s">
        <v>10</v>
      </c>
      <c r="F32" s="8">
        <v>0.99150000000000005</v>
      </c>
      <c r="G32" s="8" t="s">
        <v>970</v>
      </c>
      <c r="H32" s="8"/>
      <c r="I32" s="8"/>
    </row>
    <row r="33" spans="1:13" ht="14.25" x14ac:dyDescent="0.2">
      <c r="A33" s="12" t="s">
        <v>971</v>
      </c>
      <c r="B33" s="8">
        <v>6.0600000000000001E-2</v>
      </c>
      <c r="C33" s="8" t="s">
        <v>574</v>
      </c>
      <c r="D33" s="8" t="s">
        <v>9</v>
      </c>
      <c r="E33" s="8" t="s">
        <v>10</v>
      </c>
      <c r="F33" s="8" t="s">
        <v>881</v>
      </c>
      <c r="G33" s="8" t="s">
        <v>972</v>
      </c>
      <c r="H33" s="8"/>
      <c r="I33" s="8"/>
      <c r="K33" s="8"/>
      <c r="L33" s="8"/>
      <c r="M33" s="8"/>
    </row>
    <row r="34" spans="1:13" ht="14.25" x14ac:dyDescent="0.2">
      <c r="A34" s="12" t="s">
        <v>973</v>
      </c>
      <c r="B34" s="8">
        <v>1.737E-2</v>
      </c>
      <c r="C34" s="8" t="s">
        <v>575</v>
      </c>
      <c r="D34" s="8" t="s">
        <v>9</v>
      </c>
      <c r="E34" s="8" t="s">
        <v>10</v>
      </c>
      <c r="F34" s="8" t="s">
        <v>881</v>
      </c>
      <c r="G34" s="8" t="s">
        <v>974</v>
      </c>
      <c r="H34" s="8"/>
      <c r="I34" s="8"/>
      <c r="K34" s="8"/>
      <c r="L34" s="8"/>
      <c r="M34" s="8"/>
    </row>
    <row r="35" spans="1:13" ht="14.25" x14ac:dyDescent="0.2">
      <c r="A35" s="12" t="s">
        <v>975</v>
      </c>
      <c r="B35" s="8">
        <v>-5.8099999999999999E-2</v>
      </c>
      <c r="C35" s="8" t="s">
        <v>576</v>
      </c>
      <c r="D35" s="8" t="s">
        <v>9</v>
      </c>
      <c r="E35" s="8" t="s">
        <v>10</v>
      </c>
      <c r="F35" s="8" t="s">
        <v>881</v>
      </c>
      <c r="G35" s="8" t="s">
        <v>976</v>
      </c>
      <c r="H35" s="8"/>
      <c r="I35" s="8"/>
    </row>
    <row r="36" spans="1:13" ht="14.25" x14ac:dyDescent="0.2">
      <c r="A36" s="12" t="s">
        <v>977</v>
      </c>
      <c r="B36" s="8">
        <v>-4.3229999999999998E-2</v>
      </c>
      <c r="C36" s="8" t="s">
        <v>577</v>
      </c>
      <c r="D36" s="8" t="s">
        <v>9</v>
      </c>
      <c r="E36" s="8" t="s">
        <v>10</v>
      </c>
      <c r="F36" s="8" t="s">
        <v>881</v>
      </c>
      <c r="G36" s="8" t="s">
        <v>978</v>
      </c>
      <c r="H36" s="8"/>
      <c r="I36" s="8"/>
    </row>
    <row r="37" spans="1:13" ht="14.25" x14ac:dyDescent="0.2">
      <c r="A37" s="12" t="s">
        <v>979</v>
      </c>
      <c r="B37" s="8">
        <v>-0.1187</v>
      </c>
      <c r="C37" s="8" t="s">
        <v>578</v>
      </c>
      <c r="D37" s="8" t="s">
        <v>9</v>
      </c>
      <c r="E37" s="8" t="s">
        <v>10</v>
      </c>
      <c r="F37" s="8">
        <v>0.99819999999999998</v>
      </c>
      <c r="G37" s="8" t="s">
        <v>980</v>
      </c>
      <c r="H37" s="8"/>
      <c r="I37" s="8"/>
    </row>
    <row r="38" spans="1:13" ht="14.25" x14ac:dyDescent="0.2">
      <c r="A38" s="12" t="s">
        <v>981</v>
      </c>
      <c r="B38" s="8">
        <v>-7.5469999999999995E-2</v>
      </c>
      <c r="C38" s="8" t="s">
        <v>579</v>
      </c>
      <c r="D38" s="8" t="s">
        <v>9</v>
      </c>
      <c r="E38" s="8" t="s">
        <v>10</v>
      </c>
      <c r="F38" s="8">
        <v>0.99990000000000001</v>
      </c>
      <c r="G38" s="8" t="s">
        <v>982</v>
      </c>
      <c r="H38" s="8"/>
      <c r="I38" s="8"/>
    </row>
    <row r="39" spans="1:13" ht="14.25" x14ac:dyDescent="0.2">
      <c r="A39" s="12"/>
      <c r="B39" s="8"/>
      <c r="C39" s="8"/>
      <c r="D39" s="8"/>
      <c r="E39" s="8"/>
      <c r="F39" s="8"/>
      <c r="G39" s="8"/>
      <c r="H39" s="8"/>
      <c r="I39" s="8"/>
    </row>
    <row r="40" spans="1:13" ht="14.25" x14ac:dyDescent="0.2">
      <c r="A40" s="12" t="s">
        <v>882</v>
      </c>
      <c r="B40" s="8" t="s">
        <v>883</v>
      </c>
      <c r="C40" s="8" t="s">
        <v>884</v>
      </c>
      <c r="D40" s="8" t="s">
        <v>15</v>
      </c>
      <c r="E40" s="8" t="s">
        <v>885</v>
      </c>
      <c r="F40" s="8" t="s">
        <v>886</v>
      </c>
      <c r="G40" s="8" t="s">
        <v>887</v>
      </c>
      <c r="H40" s="8" t="s">
        <v>888</v>
      </c>
      <c r="I40" s="8" t="s">
        <v>889</v>
      </c>
    </row>
    <row r="41" spans="1:13" ht="14.25" x14ac:dyDescent="0.2">
      <c r="A41" s="12" t="s">
        <v>875</v>
      </c>
      <c r="B41" s="8">
        <v>1</v>
      </c>
      <c r="C41" s="8">
        <v>1.1220000000000001</v>
      </c>
      <c r="D41" s="8">
        <v>-0.1216</v>
      </c>
      <c r="E41" s="8">
        <v>0.22750000000000001</v>
      </c>
      <c r="F41" s="8">
        <v>4</v>
      </c>
      <c r="G41" s="8">
        <v>4</v>
      </c>
      <c r="H41" s="8">
        <v>0.75590000000000002</v>
      </c>
      <c r="I41" s="8">
        <v>21</v>
      </c>
    </row>
    <row r="42" spans="1:13" ht="14.25" x14ac:dyDescent="0.2">
      <c r="A42" s="12" t="s">
        <v>876</v>
      </c>
      <c r="B42" s="8">
        <v>1</v>
      </c>
      <c r="C42" s="8">
        <v>1.0429999999999999</v>
      </c>
      <c r="D42" s="8">
        <v>-4.274E-2</v>
      </c>
      <c r="E42" s="8">
        <v>0.22750000000000001</v>
      </c>
      <c r="F42" s="8">
        <v>4</v>
      </c>
      <c r="G42" s="8">
        <v>4</v>
      </c>
      <c r="H42" s="8">
        <v>0.26569999999999999</v>
      </c>
      <c r="I42" s="8">
        <v>21</v>
      </c>
    </row>
    <row r="43" spans="1:13" ht="14.25" x14ac:dyDescent="0.2">
      <c r="A43" s="12" t="s">
        <v>877</v>
      </c>
      <c r="B43" s="8">
        <v>1</v>
      </c>
      <c r="C43" s="8">
        <v>0.82669999999999999</v>
      </c>
      <c r="D43" s="8">
        <v>0.17330000000000001</v>
      </c>
      <c r="E43" s="8">
        <v>0.22750000000000001</v>
      </c>
      <c r="F43" s="8">
        <v>4</v>
      </c>
      <c r="G43" s="8">
        <v>4</v>
      </c>
      <c r="H43" s="8">
        <v>1.077</v>
      </c>
      <c r="I43" s="8">
        <v>21</v>
      </c>
    </row>
    <row r="44" spans="1:13" ht="14.25" x14ac:dyDescent="0.2">
      <c r="A44" s="12" t="s">
        <v>878</v>
      </c>
      <c r="B44" s="8">
        <v>1</v>
      </c>
      <c r="C44" s="8">
        <v>0.7661</v>
      </c>
      <c r="D44" s="8">
        <v>0.2339</v>
      </c>
      <c r="E44" s="8">
        <v>0.22750000000000001</v>
      </c>
      <c r="F44" s="8">
        <v>4</v>
      </c>
      <c r="G44" s="8">
        <v>4</v>
      </c>
      <c r="H44" s="8">
        <v>1.454</v>
      </c>
      <c r="I44" s="8">
        <v>21</v>
      </c>
    </row>
    <row r="45" spans="1:13" ht="14.25" x14ac:dyDescent="0.2">
      <c r="A45" s="12" t="s">
        <v>879</v>
      </c>
      <c r="B45" s="8">
        <v>1</v>
      </c>
      <c r="C45" s="8">
        <v>0.80940000000000001</v>
      </c>
      <c r="D45" s="8">
        <v>0.19059999999999999</v>
      </c>
      <c r="E45" s="8">
        <v>0.22750000000000001</v>
      </c>
      <c r="F45" s="8">
        <v>4</v>
      </c>
      <c r="G45" s="8">
        <v>4</v>
      </c>
      <c r="H45" s="8">
        <v>1.1850000000000001</v>
      </c>
      <c r="I45" s="8">
        <v>21</v>
      </c>
    </row>
    <row r="46" spans="1:13" ht="14.25" x14ac:dyDescent="0.2">
      <c r="A46" s="12" t="s">
        <v>880</v>
      </c>
      <c r="B46" s="8">
        <v>1</v>
      </c>
      <c r="C46" s="8">
        <v>0.88480000000000003</v>
      </c>
      <c r="D46" s="8">
        <v>0.1152</v>
      </c>
      <c r="E46" s="8">
        <v>0.22750000000000001</v>
      </c>
      <c r="F46" s="8">
        <v>4</v>
      </c>
      <c r="G46" s="8">
        <v>4</v>
      </c>
      <c r="H46" s="8">
        <v>0.71609999999999996</v>
      </c>
      <c r="I46" s="8">
        <v>21</v>
      </c>
    </row>
    <row r="47" spans="1:13" ht="14.25" x14ac:dyDescent="0.2">
      <c r="A47" s="12" t="s">
        <v>953</v>
      </c>
      <c r="B47" s="8">
        <v>1.1220000000000001</v>
      </c>
      <c r="C47" s="8">
        <v>1.0429999999999999</v>
      </c>
      <c r="D47" s="8">
        <v>7.8829999999999997E-2</v>
      </c>
      <c r="E47" s="8">
        <v>0.22750000000000001</v>
      </c>
      <c r="F47" s="8">
        <v>4</v>
      </c>
      <c r="G47" s="8">
        <v>4</v>
      </c>
      <c r="H47" s="8">
        <v>0.49020000000000002</v>
      </c>
      <c r="I47" s="8">
        <v>21</v>
      </c>
    </row>
    <row r="48" spans="1:13" ht="14.25" x14ac:dyDescent="0.2">
      <c r="A48" s="12" t="s">
        <v>954</v>
      </c>
      <c r="B48" s="8">
        <v>1.1220000000000001</v>
      </c>
      <c r="C48" s="8">
        <v>0.82669999999999999</v>
      </c>
      <c r="D48" s="8">
        <v>0.29480000000000001</v>
      </c>
      <c r="E48" s="8">
        <v>0.22750000000000001</v>
      </c>
      <c r="F48" s="8">
        <v>4</v>
      </c>
      <c r="G48" s="8">
        <v>4</v>
      </c>
      <c r="H48" s="8">
        <v>1.833</v>
      </c>
      <c r="I48" s="8">
        <v>21</v>
      </c>
    </row>
    <row r="49" spans="1:13" ht="14.25" x14ac:dyDescent="0.2">
      <c r="A49" s="12" t="s">
        <v>956</v>
      </c>
      <c r="B49" s="8">
        <v>1.1220000000000001</v>
      </c>
      <c r="C49" s="8">
        <v>0.7661</v>
      </c>
      <c r="D49" s="8">
        <v>0.35539999999999999</v>
      </c>
      <c r="E49" s="8">
        <v>0.22750000000000001</v>
      </c>
      <c r="F49" s="8">
        <v>4</v>
      </c>
      <c r="G49" s="8">
        <v>4</v>
      </c>
      <c r="H49" s="8">
        <v>2.21</v>
      </c>
      <c r="I49" s="8">
        <v>21</v>
      </c>
      <c r="K49" s="8"/>
      <c r="L49" s="8"/>
      <c r="M49" s="8"/>
    </row>
    <row r="50" spans="1:13" ht="14.25" x14ac:dyDescent="0.2">
      <c r="A50" s="12" t="s">
        <v>958</v>
      </c>
      <c r="B50" s="8">
        <v>1.1220000000000001</v>
      </c>
      <c r="C50" s="8">
        <v>0.80940000000000001</v>
      </c>
      <c r="D50" s="8">
        <v>0.31219999999999998</v>
      </c>
      <c r="E50" s="8">
        <v>0.22750000000000001</v>
      </c>
      <c r="F50" s="8">
        <v>4</v>
      </c>
      <c r="G50" s="8">
        <v>4</v>
      </c>
      <c r="H50" s="8">
        <v>1.9410000000000001</v>
      </c>
      <c r="I50" s="8">
        <v>21</v>
      </c>
      <c r="K50" s="8"/>
      <c r="L50" s="8"/>
      <c r="M50" s="8"/>
    </row>
    <row r="51" spans="1:13" ht="14.25" x14ac:dyDescent="0.2">
      <c r="A51" s="12" t="s">
        <v>960</v>
      </c>
      <c r="B51" s="8">
        <v>1.1220000000000001</v>
      </c>
      <c r="C51" s="8">
        <v>0.88480000000000003</v>
      </c>
      <c r="D51" s="8">
        <v>0.23669999999999999</v>
      </c>
      <c r="E51" s="8">
        <v>0.22750000000000001</v>
      </c>
      <c r="F51" s="8">
        <v>4</v>
      </c>
      <c r="G51" s="8">
        <v>4</v>
      </c>
      <c r="H51" s="8">
        <v>1.472</v>
      </c>
      <c r="I51" s="8">
        <v>21</v>
      </c>
    </row>
    <row r="52" spans="1:13" ht="14.25" x14ac:dyDescent="0.2">
      <c r="A52" s="12" t="s">
        <v>962</v>
      </c>
      <c r="B52" s="8">
        <v>1.0429999999999999</v>
      </c>
      <c r="C52" s="8">
        <v>0.82669999999999999</v>
      </c>
      <c r="D52" s="8">
        <v>0.216</v>
      </c>
      <c r="E52" s="8">
        <v>0.22750000000000001</v>
      </c>
      <c r="F52" s="8">
        <v>4</v>
      </c>
      <c r="G52" s="8">
        <v>4</v>
      </c>
      <c r="H52" s="8">
        <v>1.343</v>
      </c>
      <c r="I52" s="8">
        <v>21</v>
      </c>
    </row>
    <row r="53" spans="1:13" ht="14.25" x14ac:dyDescent="0.2">
      <c r="A53" s="12" t="s">
        <v>964</v>
      </c>
      <c r="B53" s="8">
        <v>1.0429999999999999</v>
      </c>
      <c r="C53" s="8">
        <v>0.7661</v>
      </c>
      <c r="D53" s="8">
        <v>0.27660000000000001</v>
      </c>
      <c r="E53" s="8">
        <v>0.22750000000000001</v>
      </c>
      <c r="F53" s="8">
        <v>4</v>
      </c>
      <c r="G53" s="8">
        <v>4</v>
      </c>
      <c r="H53" s="8">
        <v>1.72</v>
      </c>
      <c r="I53" s="8">
        <v>21</v>
      </c>
    </row>
    <row r="54" spans="1:13" ht="14.25" x14ac:dyDescent="0.2">
      <c r="A54" s="12" t="s">
        <v>967</v>
      </c>
      <c r="B54" s="8">
        <v>1.0429999999999999</v>
      </c>
      <c r="C54" s="8">
        <v>0.80940000000000001</v>
      </c>
      <c r="D54" s="8">
        <v>0.2334</v>
      </c>
      <c r="E54" s="8">
        <v>0.22750000000000001</v>
      </c>
      <c r="F54" s="8">
        <v>4</v>
      </c>
      <c r="G54" s="8">
        <v>4</v>
      </c>
      <c r="H54" s="8">
        <v>1.4510000000000001</v>
      </c>
      <c r="I54" s="8">
        <v>21</v>
      </c>
    </row>
    <row r="55" spans="1:13" ht="14.25" x14ac:dyDescent="0.2">
      <c r="A55" s="12" t="s">
        <v>969</v>
      </c>
      <c r="B55" s="8">
        <v>1.0429999999999999</v>
      </c>
      <c r="C55" s="8">
        <v>0.88480000000000003</v>
      </c>
      <c r="D55" s="8">
        <v>0.15790000000000001</v>
      </c>
      <c r="E55" s="8">
        <v>0.22750000000000001</v>
      </c>
      <c r="F55" s="8">
        <v>4</v>
      </c>
      <c r="G55" s="8">
        <v>4</v>
      </c>
      <c r="H55" s="8">
        <v>0.98180000000000001</v>
      </c>
      <c r="I55" s="8">
        <v>21</v>
      </c>
    </row>
    <row r="56" spans="1:13" ht="14.25" x14ac:dyDescent="0.2">
      <c r="A56" s="12" t="s">
        <v>971</v>
      </c>
      <c r="B56" s="8">
        <v>0.82669999999999999</v>
      </c>
      <c r="C56" s="8">
        <v>0.7661</v>
      </c>
      <c r="D56" s="8">
        <v>6.0600000000000001E-2</v>
      </c>
      <c r="E56" s="8">
        <v>0.22750000000000001</v>
      </c>
      <c r="F56" s="8">
        <v>4</v>
      </c>
      <c r="G56" s="8">
        <v>4</v>
      </c>
      <c r="H56" s="8">
        <v>0.37680000000000002</v>
      </c>
      <c r="I56" s="8">
        <v>21</v>
      </c>
    </row>
    <row r="57" spans="1:13" ht="14.25" x14ac:dyDescent="0.2">
      <c r="A57" s="12" t="s">
        <v>973</v>
      </c>
      <c r="B57" s="8">
        <v>0.82669999999999999</v>
      </c>
      <c r="C57" s="8">
        <v>0.80940000000000001</v>
      </c>
      <c r="D57" s="8">
        <v>1.737E-2</v>
      </c>
      <c r="E57" s="8">
        <v>0.22750000000000001</v>
      </c>
      <c r="F57" s="8">
        <v>4</v>
      </c>
      <c r="G57" s="8">
        <v>4</v>
      </c>
      <c r="H57" s="8">
        <v>0.108</v>
      </c>
      <c r="I57" s="8">
        <v>21</v>
      </c>
    </row>
    <row r="58" spans="1:13" ht="14.25" x14ac:dyDescent="0.2">
      <c r="A58" s="12" t="s">
        <v>975</v>
      </c>
      <c r="B58" s="8">
        <v>0.82669999999999999</v>
      </c>
      <c r="C58" s="8">
        <v>0.88480000000000003</v>
      </c>
      <c r="D58" s="8">
        <v>-5.8099999999999999E-2</v>
      </c>
      <c r="E58" s="8">
        <v>0.22750000000000001</v>
      </c>
      <c r="F58" s="8">
        <v>4</v>
      </c>
      <c r="G58" s="8">
        <v>4</v>
      </c>
      <c r="H58" s="8">
        <v>0.36120000000000002</v>
      </c>
      <c r="I58" s="8">
        <v>21</v>
      </c>
    </row>
    <row r="59" spans="1:13" ht="14.25" x14ac:dyDescent="0.2">
      <c r="A59" s="12" t="s">
        <v>977</v>
      </c>
      <c r="B59" s="8">
        <v>0.7661</v>
      </c>
      <c r="C59" s="8">
        <v>0.80940000000000001</v>
      </c>
      <c r="D59" s="8">
        <v>-4.3229999999999998E-2</v>
      </c>
      <c r="E59" s="8">
        <v>0.22750000000000001</v>
      </c>
      <c r="F59" s="8">
        <v>4</v>
      </c>
      <c r="G59" s="8">
        <v>4</v>
      </c>
      <c r="H59" s="8">
        <v>0.26879999999999998</v>
      </c>
      <c r="I59" s="8">
        <v>21</v>
      </c>
    </row>
    <row r="60" spans="1:13" ht="14.25" x14ac:dyDescent="0.2">
      <c r="A60" s="12" t="s">
        <v>979</v>
      </c>
      <c r="B60" s="8">
        <v>0.7661</v>
      </c>
      <c r="C60" s="8">
        <v>0.88480000000000003</v>
      </c>
      <c r="D60" s="8">
        <v>-0.1187</v>
      </c>
      <c r="E60" s="8">
        <v>0.22750000000000001</v>
      </c>
      <c r="F60" s="8">
        <v>4</v>
      </c>
      <c r="G60" s="8">
        <v>4</v>
      </c>
      <c r="H60" s="8">
        <v>0.73799999999999999</v>
      </c>
      <c r="I60" s="8">
        <v>21</v>
      </c>
    </row>
    <row r="61" spans="1:13" ht="14.25" x14ac:dyDescent="0.2">
      <c r="A61" s="12" t="s">
        <v>981</v>
      </c>
      <c r="B61" s="8">
        <v>0.80940000000000001</v>
      </c>
      <c r="C61" s="8">
        <v>0.88480000000000003</v>
      </c>
      <c r="D61" s="8">
        <v>-7.5469999999999995E-2</v>
      </c>
      <c r="E61" s="8">
        <v>0.22750000000000001</v>
      </c>
      <c r="F61" s="8">
        <v>4</v>
      </c>
      <c r="G61" s="8">
        <v>4</v>
      </c>
      <c r="H61" s="8">
        <v>0.46929999999999999</v>
      </c>
      <c r="I61" s="8"/>
    </row>
  </sheetData>
  <mergeCells count="2">
    <mergeCell ref="C3:E3"/>
    <mergeCell ref="F3:H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>
      <selection activeCell="L31" sqref="L31"/>
    </sheetView>
  </sheetViews>
  <sheetFormatPr defaultRowHeight="13.5" x14ac:dyDescent="0.15"/>
  <cols>
    <col min="1" max="1" width="40" customWidth="1"/>
  </cols>
  <sheetData>
    <row r="1" spans="1:24" ht="18.75" x14ac:dyDescent="0.3">
      <c r="A1" s="44" t="s">
        <v>688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50"/>
      <c r="G2" s="50"/>
      <c r="H2" s="50"/>
      <c r="I2" s="50"/>
      <c r="J2" s="50"/>
    </row>
    <row r="3" spans="1:24" s="18" customFormat="1" ht="14.25" x14ac:dyDescent="0.2">
      <c r="A3" s="17"/>
      <c r="B3" s="68" t="s">
        <v>37</v>
      </c>
      <c r="C3" s="69"/>
      <c r="D3" s="68" t="s">
        <v>115</v>
      </c>
      <c r="E3" s="69"/>
    </row>
    <row r="4" spans="1:24" s="21" customFormat="1" ht="28.5" customHeight="1" x14ac:dyDescent="0.2">
      <c r="A4" s="19"/>
      <c r="B4" s="20" t="s">
        <v>39</v>
      </c>
      <c r="C4" s="20" t="s">
        <v>40</v>
      </c>
      <c r="D4" s="20" t="s">
        <v>39</v>
      </c>
      <c r="E4" s="20" t="s">
        <v>40</v>
      </c>
      <c r="F4" s="19"/>
      <c r="G4" s="19"/>
    </row>
    <row r="5" spans="1:24" ht="14.25" x14ac:dyDescent="0.2">
      <c r="A5" s="27">
        <v>1</v>
      </c>
      <c r="B5" s="9">
        <v>0.70850630000000003</v>
      </c>
      <c r="C5" s="9">
        <v>0.7126112</v>
      </c>
      <c r="D5" s="9">
        <v>2.959908</v>
      </c>
      <c r="E5" s="9">
        <v>1.556762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4" ht="14.25" x14ac:dyDescent="0.2">
      <c r="A6" s="27">
        <v>2</v>
      </c>
      <c r="B6" s="9">
        <v>0.85573549999999998</v>
      </c>
      <c r="C6" s="9">
        <v>0.79580390000000001</v>
      </c>
      <c r="D6" s="9">
        <v>2.95594</v>
      </c>
      <c r="E6" s="9">
        <v>1.819293</v>
      </c>
      <c r="F6" s="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1.0374460000000001</v>
      </c>
      <c r="C7" s="9">
        <v>0.81003420000000004</v>
      </c>
      <c r="D7" s="9">
        <v>2.9756429999999998</v>
      </c>
      <c r="E7" s="9">
        <v>2.2583820000000001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1.0377190000000001</v>
      </c>
      <c r="C8" s="9">
        <v>0.55005700000000002</v>
      </c>
      <c r="D8" s="9">
        <v>2.6922229999999998</v>
      </c>
      <c r="E8" s="9">
        <v>1.7948470000000001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4.25" x14ac:dyDescent="0.2">
      <c r="A9" s="27">
        <v>5</v>
      </c>
      <c r="B9" s="9">
        <v>1.2191559999999999</v>
      </c>
      <c r="C9" s="9">
        <v>0.60779930000000004</v>
      </c>
      <c r="D9" s="9">
        <v>2.9038080000000002</v>
      </c>
      <c r="E9" s="9">
        <v>1.6259060000000001</v>
      </c>
      <c r="F9" s="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4" ht="14.25" x14ac:dyDescent="0.2">
      <c r="A10" s="27">
        <v>6</v>
      </c>
      <c r="B10" s="9">
        <v>1.141437</v>
      </c>
      <c r="C10" s="9">
        <v>0.70823259999999999</v>
      </c>
      <c r="D10" s="9">
        <v>2.8227600000000002</v>
      </c>
      <c r="E10" s="9">
        <v>1.873707</v>
      </c>
      <c r="F10" s="4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4" ht="15.75" x14ac:dyDescent="0.25">
      <c r="A11" s="6"/>
      <c r="E11" s="3"/>
      <c r="F11" s="3"/>
      <c r="G11" s="8"/>
      <c r="H11" s="8"/>
      <c r="I11" s="8"/>
      <c r="J11" s="8"/>
      <c r="K11" s="8"/>
      <c r="L11" s="8"/>
    </row>
    <row r="12" spans="1:24" ht="15.75" x14ac:dyDescent="0.25">
      <c r="A12" s="7" t="s">
        <v>0</v>
      </c>
      <c r="B12" s="27">
        <f>COUNT(B5:B11)</f>
        <v>6</v>
      </c>
      <c r="C12" s="27">
        <f t="shared" ref="C12:E12" si="0">COUNT(C5:C11)</f>
        <v>6</v>
      </c>
      <c r="D12" s="27">
        <f>COUNT(D5:D11)</f>
        <v>6</v>
      </c>
      <c r="E12" s="27">
        <f t="shared" si="0"/>
        <v>6</v>
      </c>
      <c r="F12" s="2"/>
      <c r="G12" s="8"/>
      <c r="H12" s="8"/>
      <c r="I12" s="8"/>
      <c r="J12" s="8"/>
      <c r="K12" s="8"/>
      <c r="L12" s="8"/>
    </row>
    <row r="13" spans="1:24" ht="15.75" x14ac:dyDescent="0.25">
      <c r="A13" s="7" t="s">
        <v>1</v>
      </c>
      <c r="B13" s="47">
        <f>AVERAGE(B5:B11)</f>
        <v>0.99999996666666657</v>
      </c>
      <c r="C13" s="47">
        <f t="shared" ref="C13:E13" si="1">AVERAGE(C5:C11)</f>
        <v>0.69742303333333322</v>
      </c>
      <c r="D13" s="47">
        <f t="shared" si="1"/>
        <v>2.8850470000000001</v>
      </c>
      <c r="E13" s="47">
        <f t="shared" si="1"/>
        <v>1.8214828333333333</v>
      </c>
      <c r="F13" s="3"/>
      <c r="G13" s="8"/>
      <c r="H13" s="8"/>
      <c r="I13" s="8"/>
      <c r="J13" s="8"/>
      <c r="K13" s="8"/>
      <c r="L13" s="8"/>
    </row>
    <row r="14" spans="1:24" ht="15.75" x14ac:dyDescent="0.25">
      <c r="A14" s="7" t="s">
        <v>2</v>
      </c>
      <c r="B14" s="47">
        <f t="shared" ref="B14:E14" si="2">B15/SQRT(B12)</f>
        <v>7.6733201480179425E-2</v>
      </c>
      <c r="C14" s="47">
        <f t="shared" si="2"/>
        <v>4.1815769863905915E-2</v>
      </c>
      <c r="D14" s="47">
        <f t="shared" si="2"/>
        <v>4.4814566996309001E-2</v>
      </c>
      <c r="E14" s="47">
        <f t="shared" si="2"/>
        <v>0.10044068328169971</v>
      </c>
      <c r="F14" s="3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7" t="s">
        <v>3</v>
      </c>
      <c r="B15" s="47">
        <f>STDEV(B5:B11)</f>
        <v>0.18795718995661445</v>
      </c>
      <c r="C15" s="47">
        <f t="shared" ref="C15:E15" si="3">STDEV(C5:C11)</f>
        <v>0.10242729936821947</v>
      </c>
      <c r="D15" s="47">
        <f t="shared" si="3"/>
        <v>0.10977282218472842</v>
      </c>
      <c r="E15" s="47">
        <f t="shared" si="3"/>
        <v>0.24602842345665724</v>
      </c>
      <c r="F15" s="3"/>
      <c r="K15" s="8"/>
      <c r="L15" s="8"/>
    </row>
    <row r="16" spans="1:24" ht="14.25" x14ac:dyDescent="0.2">
      <c r="K16" s="8"/>
      <c r="L16" s="8"/>
    </row>
    <row r="17" spans="1:12" ht="14.25" x14ac:dyDescent="0.2">
      <c r="K17" s="8"/>
      <c r="L17" s="8"/>
    </row>
    <row r="18" spans="1:12" ht="15.75" x14ac:dyDescent="0.25">
      <c r="A18" s="11" t="s">
        <v>7</v>
      </c>
      <c r="K18" s="8"/>
      <c r="L18" s="8"/>
    </row>
    <row r="19" spans="1:12" ht="14.25" x14ac:dyDescent="0.2">
      <c r="A19" s="12" t="s">
        <v>937</v>
      </c>
      <c r="B19" s="8" t="s">
        <v>938</v>
      </c>
      <c r="C19" s="8"/>
      <c r="D19" s="8"/>
      <c r="E19" s="8"/>
    </row>
    <row r="20" spans="1:12" ht="14.25" x14ac:dyDescent="0.2">
      <c r="A20" s="12" t="s">
        <v>939</v>
      </c>
      <c r="B20" s="8">
        <v>0.05</v>
      </c>
      <c r="C20" s="8"/>
      <c r="D20" s="8"/>
      <c r="E20" s="8"/>
    </row>
    <row r="21" spans="1:12" ht="14.25" x14ac:dyDescent="0.2">
      <c r="A21" s="12"/>
      <c r="B21" s="8"/>
      <c r="C21" s="8"/>
      <c r="D21" s="8"/>
      <c r="E21" s="8"/>
    </row>
    <row r="22" spans="1:12" ht="14.25" x14ac:dyDescent="0.2">
      <c r="A22" s="12" t="s">
        <v>926</v>
      </c>
      <c r="B22" s="8" t="s">
        <v>15</v>
      </c>
      <c r="C22" s="8" t="s">
        <v>873</v>
      </c>
      <c r="D22" s="8" t="s">
        <v>17</v>
      </c>
      <c r="E22" s="8" t="s">
        <v>18</v>
      </c>
      <c r="F22" s="8" t="s">
        <v>874</v>
      </c>
    </row>
    <row r="23" spans="1:12" ht="14.25" x14ac:dyDescent="0.2">
      <c r="A23" s="12"/>
      <c r="B23" s="8"/>
      <c r="C23" s="8"/>
      <c r="D23" s="8"/>
      <c r="E23" s="8"/>
      <c r="F23" s="8"/>
    </row>
    <row r="24" spans="1:12" ht="14.25" x14ac:dyDescent="0.2">
      <c r="A24" s="12" t="s">
        <v>940</v>
      </c>
      <c r="B24" s="8">
        <v>0.30259999999999998</v>
      </c>
      <c r="C24" s="8" t="s">
        <v>842</v>
      </c>
      <c r="D24" s="8" t="s">
        <v>12</v>
      </c>
      <c r="E24" s="8" t="s">
        <v>13</v>
      </c>
      <c r="F24" s="8">
        <v>2.9899999999999999E-2</v>
      </c>
    </row>
    <row r="25" spans="1:12" ht="14.25" x14ac:dyDescent="0.2">
      <c r="A25" s="12" t="s">
        <v>946</v>
      </c>
      <c r="B25" s="8">
        <v>-1.885</v>
      </c>
      <c r="C25" s="8" t="s">
        <v>843</v>
      </c>
      <c r="D25" s="8" t="s">
        <v>12</v>
      </c>
      <c r="E25" s="8" t="s">
        <v>24</v>
      </c>
      <c r="F25" s="8" t="s">
        <v>891</v>
      </c>
    </row>
    <row r="26" spans="1:12" ht="14.25" x14ac:dyDescent="0.2">
      <c r="A26" s="12" t="s">
        <v>947</v>
      </c>
      <c r="B26" s="8">
        <v>-0.82150000000000001</v>
      </c>
      <c r="C26" s="8" t="s">
        <v>844</v>
      </c>
      <c r="D26" s="8" t="s">
        <v>12</v>
      </c>
      <c r="E26" s="8" t="s">
        <v>24</v>
      </c>
      <c r="F26" s="8" t="s">
        <v>891</v>
      </c>
    </row>
    <row r="27" spans="1:12" ht="14.25" x14ac:dyDescent="0.2">
      <c r="A27" s="12" t="s">
        <v>948</v>
      </c>
      <c r="B27" s="8">
        <v>-2.1880000000000002</v>
      </c>
      <c r="C27" s="8" t="s">
        <v>845</v>
      </c>
      <c r="D27" s="8" t="s">
        <v>12</v>
      </c>
      <c r="E27" s="8" t="s">
        <v>24</v>
      </c>
      <c r="F27" s="8" t="s">
        <v>891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L21" sqref="L21"/>
    </sheetView>
  </sheetViews>
  <sheetFormatPr defaultRowHeight="13.5" x14ac:dyDescent="0.15"/>
  <cols>
    <col min="1" max="1" width="21.375" customWidth="1"/>
    <col min="2" max="2" width="10.875" bestFit="1" customWidth="1"/>
  </cols>
  <sheetData>
    <row r="1" spans="1:7" ht="18.75" x14ac:dyDescent="0.3">
      <c r="A1" s="44" t="s">
        <v>650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50">
        <v>4</v>
      </c>
      <c r="F3" s="18"/>
      <c r="G3" s="18"/>
    </row>
    <row r="4" spans="1:7" ht="25.5" x14ac:dyDescent="0.2">
      <c r="A4" s="19"/>
      <c r="B4" s="20" t="s">
        <v>499</v>
      </c>
      <c r="C4" s="20" t="s">
        <v>580</v>
      </c>
      <c r="D4" s="20" t="s">
        <v>581</v>
      </c>
      <c r="E4" s="20" t="s">
        <v>582</v>
      </c>
      <c r="F4" s="19"/>
      <c r="G4" s="19"/>
    </row>
    <row r="5" spans="1:7" ht="14.25" x14ac:dyDescent="0.2">
      <c r="A5" s="27">
        <v>1</v>
      </c>
      <c r="B5" s="9">
        <v>1.108365</v>
      </c>
      <c r="C5" s="9">
        <v>0.71401000000000003</v>
      </c>
      <c r="D5" s="9">
        <v>0.69627499999999998</v>
      </c>
      <c r="E5" s="9">
        <v>0.40925699999999998</v>
      </c>
      <c r="F5" s="4"/>
      <c r="G5" s="5"/>
    </row>
    <row r="6" spans="1:7" ht="14.25" x14ac:dyDescent="0.2">
      <c r="A6" s="27">
        <v>2</v>
      </c>
      <c r="B6" s="9">
        <v>0.89163499999999996</v>
      </c>
      <c r="C6" s="9">
        <v>0.788775</v>
      </c>
      <c r="D6" s="9">
        <v>0.61870800000000004</v>
      </c>
      <c r="E6" s="9">
        <v>0.59180200000000005</v>
      </c>
      <c r="F6" s="4"/>
      <c r="G6" s="5"/>
    </row>
    <row r="7" spans="1:7" ht="14.25" x14ac:dyDescent="0.2">
      <c r="A7" s="27">
        <v>3</v>
      </c>
      <c r="B7" s="9">
        <v>1.0574190000000001</v>
      </c>
      <c r="C7" s="9">
        <v>0.74152300000000004</v>
      </c>
      <c r="D7" s="9">
        <v>0.76662699999999995</v>
      </c>
      <c r="E7" s="9">
        <v>0.242509</v>
      </c>
      <c r="F7" s="4"/>
      <c r="G7" s="5"/>
    </row>
    <row r="8" spans="1:7" ht="14.25" x14ac:dyDescent="0.2">
      <c r="A8" s="27">
        <v>4</v>
      </c>
      <c r="B8" s="9">
        <v>0.942581</v>
      </c>
      <c r="C8" s="9">
        <v>0.69794900000000004</v>
      </c>
      <c r="D8" s="9">
        <v>0.57195499999999999</v>
      </c>
      <c r="E8" s="9">
        <v>0.13146099999999999</v>
      </c>
      <c r="F8" s="4"/>
      <c r="G8" s="5"/>
    </row>
    <row r="9" spans="1:7" ht="15.75" x14ac:dyDescent="0.25">
      <c r="A9" s="6"/>
      <c r="E9" s="3"/>
      <c r="F9" s="3"/>
      <c r="G9" s="3"/>
    </row>
    <row r="10" spans="1:7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</row>
    <row r="11" spans="1:7" ht="15.75" x14ac:dyDescent="0.25">
      <c r="A11" s="7" t="s">
        <v>1</v>
      </c>
      <c r="B11" s="47">
        <f>AVERAGE(B5:B9)</f>
        <v>1</v>
      </c>
      <c r="C11" s="47">
        <f>AVERAGE(C5:C9)</f>
        <v>0.73556425000000003</v>
      </c>
      <c r="D11" s="47">
        <f>AVERAGE(D5:D9)</f>
        <v>0.66339124999999999</v>
      </c>
      <c r="E11" s="47">
        <f>AVERAGE(E5:E9)</f>
        <v>0.34375725000000007</v>
      </c>
      <c r="F11" s="3"/>
      <c r="G11" s="3"/>
    </row>
    <row r="12" spans="1:7" ht="15.75" x14ac:dyDescent="0.25">
      <c r="A12" s="7" t="s">
        <v>2</v>
      </c>
      <c r="B12" s="47">
        <f t="shared" ref="B12:D12" si="0">B13/SQRT(B10)</f>
        <v>5.0066480446835246E-2</v>
      </c>
      <c r="C12" s="47">
        <f t="shared" si="0"/>
        <v>1.9887984946423465E-2</v>
      </c>
      <c r="D12" s="47">
        <f t="shared" si="0"/>
        <v>4.2910897738560376E-2</v>
      </c>
      <c r="E12" s="47">
        <f t="shared" ref="E12" si="1">E13/SQRT(E10)</f>
        <v>0.10047276627057945</v>
      </c>
      <c r="F12" s="3"/>
      <c r="G12" s="3"/>
    </row>
    <row r="13" spans="1:7" ht="15.75" x14ac:dyDescent="0.25">
      <c r="A13" s="7" t="s">
        <v>3</v>
      </c>
      <c r="B13" s="47">
        <f>STDEV(B5:B9)</f>
        <v>0.10013296089367049</v>
      </c>
      <c r="C13" s="47">
        <f>STDEV(C5:C9)</f>
        <v>3.977596989284693E-2</v>
      </c>
      <c r="D13" s="47">
        <f>STDEV(D5:D9)</f>
        <v>8.5821795477120752E-2</v>
      </c>
      <c r="E13" s="47">
        <f>STDEV(E5:E9)</f>
        <v>0.20094553254115891</v>
      </c>
      <c r="F13" s="3"/>
      <c r="G13" s="3"/>
    </row>
    <row r="16" spans="1:7" ht="15.75" x14ac:dyDescent="0.25">
      <c r="A16" s="11" t="s">
        <v>7</v>
      </c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 t="s">
        <v>1166</v>
      </c>
      <c r="B18" s="8">
        <v>0.26440000000000002</v>
      </c>
      <c r="C18" s="8" t="s">
        <v>583</v>
      </c>
      <c r="D18" s="8" t="s">
        <v>12</v>
      </c>
      <c r="E18" s="8" t="s">
        <v>13</v>
      </c>
      <c r="F18" s="8">
        <v>4.2000000000000003E-2</v>
      </c>
      <c r="G18" s="8" t="s">
        <v>927</v>
      </c>
      <c r="H18" s="8"/>
      <c r="I18" s="8"/>
    </row>
    <row r="19" spans="1:9" ht="14.25" x14ac:dyDescent="0.2">
      <c r="A19" s="12" t="s">
        <v>1167</v>
      </c>
      <c r="B19" s="8">
        <v>0.33660000000000001</v>
      </c>
      <c r="C19" s="8" t="s">
        <v>584</v>
      </c>
      <c r="D19" s="8" t="s">
        <v>12</v>
      </c>
      <c r="E19" s="8" t="s">
        <v>43</v>
      </c>
      <c r="F19" s="8">
        <v>9.7000000000000003E-3</v>
      </c>
      <c r="G19" s="8" t="s">
        <v>929</v>
      </c>
      <c r="H19" s="8"/>
      <c r="I19" s="8"/>
    </row>
    <row r="20" spans="1:9" ht="14.25" x14ac:dyDescent="0.2">
      <c r="A20" s="12" t="s">
        <v>1168</v>
      </c>
      <c r="B20" s="8">
        <v>0.65620000000000001</v>
      </c>
      <c r="C20" s="8" t="s">
        <v>585</v>
      </c>
      <c r="D20" s="8" t="s">
        <v>12</v>
      </c>
      <c r="E20" s="8" t="s">
        <v>24</v>
      </c>
      <c r="F20" s="8" t="s">
        <v>891</v>
      </c>
      <c r="G20" s="8" t="s">
        <v>949</v>
      </c>
      <c r="H20" s="8"/>
      <c r="I20" s="8"/>
    </row>
    <row r="21" spans="1:9" ht="14.25" x14ac:dyDescent="0.2">
      <c r="A21" s="12" t="s">
        <v>996</v>
      </c>
      <c r="B21" s="8">
        <v>7.2169999999999998E-2</v>
      </c>
      <c r="C21" s="8" t="s">
        <v>586</v>
      </c>
      <c r="D21" s="8" t="s">
        <v>9</v>
      </c>
      <c r="E21" s="8" t="s">
        <v>10</v>
      </c>
      <c r="F21" s="8">
        <v>0.83560000000000001</v>
      </c>
      <c r="G21" s="8" t="s">
        <v>931</v>
      </c>
      <c r="H21" s="8"/>
      <c r="I21" s="8"/>
    </row>
    <row r="22" spans="1:9" ht="14.25" x14ac:dyDescent="0.2">
      <c r="A22" s="12" t="s">
        <v>1169</v>
      </c>
      <c r="B22" s="8">
        <v>0.39179999999999998</v>
      </c>
      <c r="C22" s="8" t="s">
        <v>587</v>
      </c>
      <c r="D22" s="8" t="s">
        <v>12</v>
      </c>
      <c r="E22" s="8" t="s">
        <v>43</v>
      </c>
      <c r="F22" s="8">
        <v>3.2000000000000002E-3</v>
      </c>
      <c r="G22" s="8" t="s">
        <v>955</v>
      </c>
      <c r="H22" s="8"/>
      <c r="I22" s="8"/>
    </row>
    <row r="23" spans="1:9" ht="14.25" x14ac:dyDescent="0.2">
      <c r="A23" s="12" t="s">
        <v>1170</v>
      </c>
      <c r="B23" s="8">
        <v>0.3196</v>
      </c>
      <c r="C23" s="8" t="s">
        <v>588</v>
      </c>
      <c r="D23" s="8" t="s">
        <v>12</v>
      </c>
      <c r="E23" s="8" t="s">
        <v>13</v>
      </c>
      <c r="F23" s="8">
        <v>1.37E-2</v>
      </c>
      <c r="G23" s="8" t="s">
        <v>963</v>
      </c>
      <c r="H23" s="8"/>
      <c r="I23" s="8"/>
    </row>
    <row r="24" spans="1:9" ht="14.25" x14ac:dyDescent="0.2">
      <c r="A24" s="12"/>
      <c r="B24" s="8"/>
      <c r="C24" s="8"/>
      <c r="D24" s="8"/>
      <c r="E24" s="8"/>
      <c r="F24" s="8"/>
      <c r="G24" s="8"/>
      <c r="H24" s="8"/>
      <c r="I24" s="8"/>
    </row>
    <row r="25" spans="1:9" ht="14.25" x14ac:dyDescent="0.2">
      <c r="A25" s="12" t="s">
        <v>882</v>
      </c>
      <c r="B25" s="8" t="s">
        <v>883</v>
      </c>
      <c r="C25" s="8" t="s">
        <v>884</v>
      </c>
      <c r="D25" s="8" t="s">
        <v>15</v>
      </c>
      <c r="E25" s="8" t="s">
        <v>885</v>
      </c>
      <c r="F25" s="8" t="s">
        <v>886</v>
      </c>
      <c r="G25" s="8" t="s">
        <v>887</v>
      </c>
      <c r="H25" s="8" t="s">
        <v>888</v>
      </c>
      <c r="I25" s="8" t="s">
        <v>889</v>
      </c>
    </row>
    <row r="26" spans="1:9" ht="14.25" x14ac:dyDescent="0.2">
      <c r="A26" s="12" t="s">
        <v>1166</v>
      </c>
      <c r="B26" s="8">
        <v>1</v>
      </c>
      <c r="C26" s="8">
        <v>0.73560000000000003</v>
      </c>
      <c r="D26" s="8">
        <v>0.26440000000000002</v>
      </c>
      <c r="E26" s="8">
        <v>8.6129999999999998E-2</v>
      </c>
      <c r="F26" s="8">
        <v>4</v>
      </c>
      <c r="G26" s="8">
        <v>4</v>
      </c>
      <c r="H26" s="8">
        <v>4.3419999999999996</v>
      </c>
      <c r="I26" s="8">
        <v>12</v>
      </c>
    </row>
    <row r="27" spans="1:9" ht="14.25" x14ac:dyDescent="0.2">
      <c r="A27" s="12" t="s">
        <v>1167</v>
      </c>
      <c r="B27" s="8">
        <v>1</v>
      </c>
      <c r="C27" s="8">
        <v>0.66339999999999999</v>
      </c>
      <c r="D27" s="8">
        <v>0.33660000000000001</v>
      </c>
      <c r="E27" s="8">
        <v>8.6129999999999998E-2</v>
      </c>
      <c r="F27" s="8">
        <v>4</v>
      </c>
      <c r="G27" s="8">
        <v>4</v>
      </c>
      <c r="H27" s="8">
        <v>5.5270000000000001</v>
      </c>
      <c r="I27" s="8">
        <v>12</v>
      </c>
    </row>
    <row r="28" spans="1:9" ht="14.25" x14ac:dyDescent="0.2">
      <c r="A28" s="12" t="s">
        <v>1168</v>
      </c>
      <c r="B28" s="8">
        <v>1</v>
      </c>
      <c r="C28" s="8">
        <v>0.34379999999999999</v>
      </c>
      <c r="D28" s="8">
        <v>0.65620000000000001</v>
      </c>
      <c r="E28" s="8">
        <v>8.6129999999999998E-2</v>
      </c>
      <c r="F28" s="8">
        <v>4</v>
      </c>
      <c r="G28" s="8">
        <v>4</v>
      </c>
      <c r="H28" s="8">
        <v>10.77</v>
      </c>
      <c r="I28" s="8">
        <v>12</v>
      </c>
    </row>
    <row r="29" spans="1:9" ht="14.25" x14ac:dyDescent="0.2">
      <c r="A29" s="12" t="s">
        <v>996</v>
      </c>
      <c r="B29" s="8">
        <v>0.73560000000000003</v>
      </c>
      <c r="C29" s="8">
        <v>0.66339999999999999</v>
      </c>
      <c r="D29" s="8">
        <v>7.2169999999999998E-2</v>
      </c>
      <c r="E29" s="8">
        <v>8.6129999999999998E-2</v>
      </c>
      <c r="F29" s="8">
        <v>4</v>
      </c>
      <c r="G29" s="8">
        <v>4</v>
      </c>
      <c r="H29" s="8">
        <v>1.1850000000000001</v>
      </c>
      <c r="I29" s="8">
        <v>12</v>
      </c>
    </row>
    <row r="30" spans="1:9" ht="14.25" x14ac:dyDescent="0.2">
      <c r="A30" s="12" t="s">
        <v>1169</v>
      </c>
      <c r="B30" s="8">
        <v>0.73560000000000003</v>
      </c>
      <c r="C30" s="8">
        <v>0.34379999999999999</v>
      </c>
      <c r="D30" s="8">
        <v>0.39179999999999998</v>
      </c>
      <c r="E30" s="8">
        <v>8.6129999999999998E-2</v>
      </c>
      <c r="F30" s="8">
        <v>4</v>
      </c>
      <c r="G30" s="8">
        <v>4</v>
      </c>
      <c r="H30" s="8">
        <v>6.4329999999999998</v>
      </c>
      <c r="I30" s="8">
        <v>12</v>
      </c>
    </row>
    <row r="31" spans="1:9" ht="14.25" x14ac:dyDescent="0.2">
      <c r="A31" s="12" t="s">
        <v>1170</v>
      </c>
      <c r="B31" s="8">
        <v>0.66339999999999999</v>
      </c>
      <c r="C31" s="8">
        <v>0.34379999999999999</v>
      </c>
      <c r="D31" s="8">
        <v>0.3196</v>
      </c>
      <c r="E31" s="8">
        <v>8.6129999999999998E-2</v>
      </c>
      <c r="F31" s="8">
        <v>4</v>
      </c>
      <c r="G31" s="8">
        <v>4</v>
      </c>
      <c r="H31" s="8">
        <v>5.2480000000000002</v>
      </c>
      <c r="I31" s="8">
        <v>12</v>
      </c>
    </row>
  </sheetData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"/>
  <sheetViews>
    <sheetView workbookViewId="0">
      <selection activeCell="J21" sqref="J21"/>
    </sheetView>
  </sheetViews>
  <sheetFormatPr defaultRowHeight="13.5" x14ac:dyDescent="0.15"/>
  <cols>
    <col min="1" max="1" width="40.5" customWidth="1"/>
  </cols>
  <sheetData>
    <row r="1" spans="1:28" ht="18.75" x14ac:dyDescent="0.3">
      <c r="A1" s="44" t="s">
        <v>652</v>
      </c>
    </row>
    <row r="2" spans="1:28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50">
        <v>1</v>
      </c>
      <c r="G2" s="50">
        <v>2</v>
      </c>
      <c r="H2" s="50">
        <v>3</v>
      </c>
      <c r="I2" s="50">
        <v>4</v>
      </c>
    </row>
    <row r="3" spans="1:28" s="18" customFormat="1" ht="15" x14ac:dyDescent="0.25">
      <c r="A3" s="17"/>
      <c r="B3" s="68" t="s">
        <v>105</v>
      </c>
      <c r="C3" s="68"/>
      <c r="D3" s="68"/>
      <c r="E3" s="68"/>
      <c r="F3" s="68" t="s">
        <v>106</v>
      </c>
      <c r="G3" s="68"/>
      <c r="H3" s="68"/>
      <c r="I3" s="6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8" s="21" customFormat="1" ht="28.5" customHeight="1" x14ac:dyDescent="0.2">
      <c r="A4" s="19"/>
      <c r="B4" s="20" t="s">
        <v>39</v>
      </c>
      <c r="C4" s="20" t="s">
        <v>589</v>
      </c>
      <c r="D4" s="20" t="s">
        <v>590</v>
      </c>
      <c r="E4" s="20" t="s">
        <v>591</v>
      </c>
      <c r="F4" s="20" t="s">
        <v>39</v>
      </c>
      <c r="G4" s="20" t="s">
        <v>589</v>
      </c>
      <c r="H4" s="20" t="s">
        <v>590</v>
      </c>
      <c r="I4" s="20" t="s">
        <v>591</v>
      </c>
      <c r="J4" s="19"/>
      <c r="K4" s="19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8" ht="14.25" x14ac:dyDescent="0.2">
      <c r="A5" s="27">
        <v>1</v>
      </c>
      <c r="B5" s="9">
        <v>0.86442799999999997</v>
      </c>
      <c r="C5" s="9">
        <v>1.0127250000000001</v>
      </c>
      <c r="D5" s="9">
        <v>0.968032</v>
      </c>
      <c r="E5" s="9">
        <v>0.994147</v>
      </c>
      <c r="F5" s="9">
        <v>2.2456640000000001</v>
      </c>
      <c r="G5" s="9">
        <v>2.0952160000000002</v>
      </c>
      <c r="H5" s="9">
        <v>2.0295459999999999</v>
      </c>
      <c r="I5" s="9">
        <v>2.3033730000000001</v>
      </c>
      <c r="J5" s="4"/>
      <c r="K5" s="5"/>
    </row>
    <row r="6" spans="1:28" ht="14.25" x14ac:dyDescent="0.2">
      <c r="A6" s="27">
        <v>2</v>
      </c>
      <c r="B6" s="9">
        <v>1.0169440000000001</v>
      </c>
      <c r="C6" s="9">
        <v>1.0151190000000001</v>
      </c>
      <c r="D6" s="9">
        <v>0.97807999999999995</v>
      </c>
      <c r="E6" s="9">
        <v>1.014953</v>
      </c>
      <c r="F6" s="9">
        <v>2.4255740000000001</v>
      </c>
      <c r="G6" s="9">
        <v>2.3063289999999999</v>
      </c>
      <c r="H6" s="9">
        <v>2.1785169999999998</v>
      </c>
      <c r="I6" s="9">
        <v>2.4439630000000001</v>
      </c>
      <c r="J6" s="4"/>
      <c r="K6" s="5"/>
      <c r="M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8" ht="14.25" x14ac:dyDescent="0.2">
      <c r="A7" s="27">
        <v>3</v>
      </c>
      <c r="B7" s="9">
        <v>1.118628</v>
      </c>
      <c r="C7" s="9">
        <v>1.0671580000000001</v>
      </c>
      <c r="D7" s="9">
        <v>0.94838699999999998</v>
      </c>
      <c r="E7" s="9">
        <v>0.97374300000000003</v>
      </c>
      <c r="F7" s="9">
        <v>2.2514270000000001</v>
      </c>
      <c r="G7" s="9">
        <v>2.4297439999999999</v>
      </c>
      <c r="H7" s="9">
        <v>2.5355300000000001</v>
      </c>
      <c r="I7" s="9">
        <v>2.5868289999999998</v>
      </c>
      <c r="J7" s="4"/>
      <c r="K7" s="5"/>
      <c r="M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8" ht="15.75" x14ac:dyDescent="0.25">
      <c r="A8" s="6"/>
      <c r="I8" s="3"/>
      <c r="J8" s="3"/>
      <c r="K8" s="3"/>
      <c r="O8" s="8"/>
      <c r="Q8" s="8"/>
    </row>
    <row r="9" spans="1:28" ht="15.75" x14ac:dyDescent="0.25">
      <c r="A9" s="7" t="s">
        <v>0</v>
      </c>
      <c r="B9" s="27">
        <f>COUNT(B5:B8)</f>
        <v>3</v>
      </c>
      <c r="C9" s="27">
        <f t="shared" ref="C9:I9" si="0">COUNT(C5:C8)</f>
        <v>3</v>
      </c>
      <c r="D9" s="27">
        <f t="shared" si="0"/>
        <v>3</v>
      </c>
      <c r="E9" s="27">
        <f t="shared" si="0"/>
        <v>3</v>
      </c>
      <c r="F9" s="27">
        <f t="shared" si="0"/>
        <v>3</v>
      </c>
      <c r="G9" s="27">
        <f t="shared" si="0"/>
        <v>3</v>
      </c>
      <c r="H9" s="27">
        <f t="shared" si="0"/>
        <v>3</v>
      </c>
      <c r="I9" s="27">
        <f t="shared" si="0"/>
        <v>3</v>
      </c>
      <c r="J9" s="2"/>
      <c r="K9" s="2"/>
      <c r="P9" s="8"/>
      <c r="Q9" s="8"/>
    </row>
    <row r="10" spans="1:28" ht="15.75" x14ac:dyDescent="0.25">
      <c r="A10" s="7" t="s">
        <v>1</v>
      </c>
      <c r="B10" s="47">
        <f>AVERAGE(B5:B8)</f>
        <v>1</v>
      </c>
      <c r="C10" s="47">
        <f t="shared" ref="C10:I10" si="1">AVERAGE(C5:C8)</f>
        <v>1.0316673333333333</v>
      </c>
      <c r="D10" s="47">
        <f t="shared" si="1"/>
        <v>0.96483299999999994</v>
      </c>
      <c r="E10" s="47">
        <f t="shared" si="1"/>
        <v>0.99428099999999997</v>
      </c>
      <c r="F10" s="47">
        <f t="shared" si="1"/>
        <v>2.3075550000000002</v>
      </c>
      <c r="G10" s="47">
        <f t="shared" si="1"/>
        <v>2.2770963333333332</v>
      </c>
      <c r="H10" s="47">
        <f t="shared" si="1"/>
        <v>2.2478643333333328</v>
      </c>
      <c r="I10" s="47">
        <f t="shared" si="1"/>
        <v>2.4447216666666667</v>
      </c>
      <c r="J10" s="3"/>
      <c r="K10" s="3"/>
      <c r="O10" s="8"/>
      <c r="P10" s="8"/>
      <c r="Q10" s="8"/>
    </row>
    <row r="11" spans="1:28" ht="15.75" x14ac:dyDescent="0.25">
      <c r="A11" s="7" t="s">
        <v>2</v>
      </c>
      <c r="B11" s="47">
        <f t="shared" ref="B11" si="2">B12/SQRT(B9)</f>
        <v>7.386865449792214E-2</v>
      </c>
      <c r="C11" s="47">
        <f t="shared" ref="C11:I11" si="3">C12/SQRT(C9)</f>
        <v>1.7758785378260266E-2</v>
      </c>
      <c r="D11" s="47">
        <f t="shared" si="3"/>
        <v>8.7195902617802652E-3</v>
      </c>
      <c r="E11" s="47">
        <f t="shared" si="3"/>
        <v>1.1896490967227821E-2</v>
      </c>
      <c r="F11" s="47">
        <f t="shared" si="3"/>
        <v>5.9032946487533572E-2</v>
      </c>
      <c r="G11" s="47">
        <f t="shared" si="3"/>
        <v>9.7669779181916994E-2</v>
      </c>
      <c r="H11" s="47">
        <f t="shared" si="3"/>
        <v>0.15012410593054157</v>
      </c>
      <c r="I11" s="47">
        <f t="shared" si="3"/>
        <v>8.1827578206318058E-2</v>
      </c>
      <c r="J11" s="3"/>
      <c r="K11" s="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5.75" x14ac:dyDescent="0.25">
      <c r="A12" s="7" t="s">
        <v>3</v>
      </c>
      <c r="B12" s="47">
        <f>STDEV(B5:B8)</f>
        <v>0.12794426267715242</v>
      </c>
      <c r="C12" s="47">
        <f t="shared" ref="C12:I12" si="4">STDEV(C5:C8)</f>
        <v>3.0759118555858059E-2</v>
      </c>
      <c r="D12" s="47">
        <f t="shared" si="4"/>
        <v>1.5102773354586225E-2</v>
      </c>
      <c r="E12" s="47">
        <f t="shared" si="4"/>
        <v>2.0605326787022801E-2</v>
      </c>
      <c r="F12" s="47">
        <f t="shared" si="4"/>
        <v>0.10224806263690284</v>
      </c>
      <c r="G12" s="47">
        <f t="shared" si="4"/>
        <v>0.16916901990711325</v>
      </c>
      <c r="H12" s="47">
        <f t="shared" si="4"/>
        <v>0.26002257891255021</v>
      </c>
      <c r="I12" s="47">
        <f t="shared" si="4"/>
        <v>0.14172952291365865</v>
      </c>
      <c r="J12" s="3"/>
      <c r="K12" s="3"/>
      <c r="O12" s="8"/>
      <c r="P12" s="8"/>
    </row>
    <row r="13" spans="1:28" ht="14.25" x14ac:dyDescent="0.2">
      <c r="O13" s="8"/>
      <c r="P13" s="8"/>
    </row>
    <row r="14" spans="1:28" ht="14.25" x14ac:dyDescent="0.2">
      <c r="O14" s="8"/>
      <c r="P14" s="8"/>
    </row>
    <row r="15" spans="1:28" ht="15.75" x14ac:dyDescent="0.25">
      <c r="A15" s="11" t="s">
        <v>7</v>
      </c>
      <c r="O15" s="8"/>
      <c r="P15" s="8"/>
    </row>
    <row r="16" spans="1:28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</row>
    <row r="17" spans="1:26" ht="14.25" x14ac:dyDescent="0.2">
      <c r="A17" s="12"/>
      <c r="B17" s="8"/>
      <c r="C17" s="8"/>
      <c r="D17" s="8"/>
      <c r="E17" s="8"/>
      <c r="F17" s="8"/>
      <c r="G17" s="8"/>
      <c r="H17" s="8"/>
      <c r="I17" s="8"/>
    </row>
    <row r="18" spans="1:26" ht="14.25" x14ac:dyDescent="0.2">
      <c r="A18" s="12" t="s">
        <v>1171</v>
      </c>
      <c r="B18" s="8">
        <v>-3.1669999999999997E-2</v>
      </c>
      <c r="C18" s="8" t="s">
        <v>592</v>
      </c>
      <c r="D18" s="8" t="s">
        <v>9</v>
      </c>
      <c r="E18" s="8" t="s">
        <v>10</v>
      </c>
      <c r="F18" s="8" t="s">
        <v>881</v>
      </c>
      <c r="G18" s="8"/>
      <c r="H18" s="8"/>
      <c r="I18" s="8"/>
    </row>
    <row r="19" spans="1:26" ht="14.25" x14ac:dyDescent="0.2">
      <c r="A19" s="12" t="s">
        <v>1172</v>
      </c>
      <c r="B19" s="8">
        <v>3.517E-2</v>
      </c>
      <c r="C19" s="8" t="s">
        <v>593</v>
      </c>
      <c r="D19" s="8" t="s">
        <v>9</v>
      </c>
      <c r="E19" s="8" t="s">
        <v>10</v>
      </c>
      <c r="F19" s="8" t="s">
        <v>881</v>
      </c>
      <c r="G19" s="8"/>
      <c r="H19" s="8"/>
      <c r="I19" s="8"/>
    </row>
    <row r="20" spans="1:26" ht="14.25" x14ac:dyDescent="0.2">
      <c r="A20" s="12" t="s">
        <v>1173</v>
      </c>
      <c r="B20" s="8">
        <v>5.7190000000000001E-3</v>
      </c>
      <c r="C20" s="8" t="s">
        <v>594</v>
      </c>
      <c r="D20" s="8" t="s">
        <v>9</v>
      </c>
      <c r="E20" s="8" t="s">
        <v>10</v>
      </c>
      <c r="F20" s="8" t="s">
        <v>881</v>
      </c>
      <c r="G20" s="8"/>
      <c r="H20" s="8"/>
      <c r="I20" s="8"/>
    </row>
    <row r="21" spans="1:26" ht="14.25" x14ac:dyDescent="0.2">
      <c r="A21" s="12" t="s">
        <v>1174</v>
      </c>
      <c r="B21" s="8">
        <v>-1.3080000000000001</v>
      </c>
      <c r="C21" s="8" t="s">
        <v>595</v>
      </c>
      <c r="D21" s="8" t="s">
        <v>12</v>
      </c>
      <c r="E21" s="8" t="s">
        <v>24</v>
      </c>
      <c r="F21" s="8" t="s">
        <v>891</v>
      </c>
      <c r="G21" s="8"/>
      <c r="H21" s="8"/>
      <c r="I21" s="8"/>
    </row>
    <row r="22" spans="1:26" ht="14.25" x14ac:dyDescent="0.2">
      <c r="A22" s="12" t="s">
        <v>1175</v>
      </c>
      <c r="B22" s="8">
        <v>-1.2769999999999999</v>
      </c>
      <c r="C22" s="8" t="s">
        <v>596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26" ht="14.25" x14ac:dyDescent="0.2">
      <c r="A23" s="12" t="s">
        <v>1176</v>
      </c>
      <c r="B23" s="8">
        <v>-1.248</v>
      </c>
      <c r="C23" s="8" t="s">
        <v>597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26" ht="14.25" x14ac:dyDescent="0.2">
      <c r="A24" s="12" t="s">
        <v>1177</v>
      </c>
      <c r="B24" s="8">
        <v>-1.4450000000000001</v>
      </c>
      <c r="C24" s="8" t="s">
        <v>598</v>
      </c>
      <c r="D24" s="8" t="s">
        <v>12</v>
      </c>
      <c r="E24" s="8" t="s">
        <v>24</v>
      </c>
      <c r="F24" s="8" t="s">
        <v>891</v>
      </c>
      <c r="G24" s="8"/>
      <c r="H24" s="8"/>
      <c r="I24" s="8"/>
    </row>
    <row r="25" spans="1:26" ht="14.25" x14ac:dyDescent="0.2">
      <c r="A25" s="12" t="s">
        <v>1178</v>
      </c>
      <c r="B25" s="8">
        <v>6.6830000000000001E-2</v>
      </c>
      <c r="C25" s="8" t="s">
        <v>599</v>
      </c>
      <c r="D25" s="8" t="s">
        <v>9</v>
      </c>
      <c r="E25" s="8" t="s">
        <v>10</v>
      </c>
      <c r="F25" s="8">
        <v>0.99819999999999998</v>
      </c>
      <c r="G25" s="8"/>
      <c r="H25" s="8"/>
      <c r="I25" s="8"/>
    </row>
    <row r="26" spans="1:26" ht="14.25" x14ac:dyDescent="0.2">
      <c r="A26" s="12" t="s">
        <v>1179</v>
      </c>
      <c r="B26" s="8">
        <v>3.739E-2</v>
      </c>
      <c r="C26" s="8" t="s">
        <v>600</v>
      </c>
      <c r="D26" s="8" t="s">
        <v>9</v>
      </c>
      <c r="E26" s="8" t="s">
        <v>10</v>
      </c>
      <c r="F26" s="8" t="s">
        <v>881</v>
      </c>
      <c r="G26" s="8"/>
      <c r="H26" s="8"/>
      <c r="I26" s="8"/>
    </row>
    <row r="27" spans="1:26" ht="14.25" x14ac:dyDescent="0.2">
      <c r="A27" s="12" t="s">
        <v>1180</v>
      </c>
      <c r="B27" s="8">
        <v>-1.276</v>
      </c>
      <c r="C27" s="8" t="s">
        <v>601</v>
      </c>
      <c r="D27" s="8" t="s">
        <v>12</v>
      </c>
      <c r="E27" s="8" t="s">
        <v>24</v>
      </c>
      <c r="F27" s="8" t="s">
        <v>891</v>
      </c>
      <c r="G27" s="8"/>
      <c r="H27" s="8"/>
      <c r="I27" s="8"/>
    </row>
    <row r="28" spans="1:26" ht="14.25" x14ac:dyDescent="0.2">
      <c r="A28" s="12" t="s">
        <v>1181</v>
      </c>
      <c r="B28" s="8">
        <v>-1.2450000000000001</v>
      </c>
      <c r="C28" s="8" t="s">
        <v>602</v>
      </c>
      <c r="D28" s="8" t="s">
        <v>12</v>
      </c>
      <c r="E28" s="8" t="s">
        <v>24</v>
      </c>
      <c r="F28" s="8" t="s">
        <v>891</v>
      </c>
      <c r="G28" s="8"/>
      <c r="H28" s="8"/>
      <c r="I28" s="8"/>
    </row>
    <row r="29" spans="1:26" ht="14.25" x14ac:dyDescent="0.2">
      <c r="A29" s="12" t="s">
        <v>1182</v>
      </c>
      <c r="B29" s="8">
        <v>-1.216</v>
      </c>
      <c r="C29" s="8" t="s">
        <v>603</v>
      </c>
      <c r="D29" s="8" t="s">
        <v>12</v>
      </c>
      <c r="E29" s="8" t="s">
        <v>24</v>
      </c>
      <c r="F29" s="8" t="s">
        <v>891</v>
      </c>
      <c r="G29" s="8"/>
      <c r="H29" s="8"/>
      <c r="I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4.25" x14ac:dyDescent="0.2">
      <c r="A30" s="12" t="s">
        <v>1183</v>
      </c>
      <c r="B30" s="8">
        <v>-1.413</v>
      </c>
      <c r="C30" s="8" t="s">
        <v>604</v>
      </c>
      <c r="D30" s="8" t="s">
        <v>12</v>
      </c>
      <c r="E30" s="8" t="s">
        <v>24</v>
      </c>
      <c r="F30" s="8" t="s">
        <v>891</v>
      </c>
      <c r="G30" s="8"/>
      <c r="H30" s="8"/>
      <c r="I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4.25" x14ac:dyDescent="0.2">
      <c r="A31" s="12" t="s">
        <v>1184</v>
      </c>
      <c r="B31" s="8">
        <v>-2.945E-2</v>
      </c>
      <c r="C31" s="8" t="s">
        <v>605</v>
      </c>
      <c r="D31" s="8" t="s">
        <v>9</v>
      </c>
      <c r="E31" s="8" t="s">
        <v>10</v>
      </c>
      <c r="F31" s="8" t="s">
        <v>881</v>
      </c>
      <c r="G31" s="8"/>
      <c r="H31" s="8"/>
      <c r="I31" s="8"/>
    </row>
    <row r="32" spans="1:26" ht="14.25" x14ac:dyDescent="0.2">
      <c r="A32" s="12" t="s">
        <v>1185</v>
      </c>
      <c r="B32" s="8">
        <v>-1.343</v>
      </c>
      <c r="C32" s="8" t="s">
        <v>606</v>
      </c>
      <c r="D32" s="8" t="s">
        <v>12</v>
      </c>
      <c r="E32" s="8" t="s">
        <v>24</v>
      </c>
      <c r="F32" s="8" t="s">
        <v>891</v>
      </c>
      <c r="G32" s="8"/>
      <c r="H32" s="8"/>
      <c r="I32" s="8"/>
    </row>
    <row r="33" spans="1:14" ht="14.25" x14ac:dyDescent="0.2">
      <c r="A33" s="12" t="s">
        <v>1186</v>
      </c>
      <c r="B33" s="8">
        <v>-1.3120000000000001</v>
      </c>
      <c r="C33" s="8" t="s">
        <v>607</v>
      </c>
      <c r="D33" s="8" t="s">
        <v>12</v>
      </c>
      <c r="E33" s="8" t="s">
        <v>24</v>
      </c>
      <c r="F33" s="8" t="s">
        <v>891</v>
      </c>
      <c r="G33" s="8"/>
      <c r="H33" s="8"/>
      <c r="I33" s="8"/>
    </row>
    <row r="34" spans="1:14" ht="14.25" x14ac:dyDescent="0.2">
      <c r="A34" s="12" t="s">
        <v>1187</v>
      </c>
      <c r="B34" s="8">
        <v>-1.2829999999999999</v>
      </c>
      <c r="C34" s="8" t="s">
        <v>608</v>
      </c>
      <c r="D34" s="8" t="s">
        <v>12</v>
      </c>
      <c r="E34" s="8" t="s">
        <v>24</v>
      </c>
      <c r="F34" s="8" t="s">
        <v>891</v>
      </c>
      <c r="G34" s="8"/>
      <c r="H34" s="8"/>
      <c r="I34" s="8"/>
      <c r="K34" s="12"/>
    </row>
    <row r="35" spans="1:14" ht="14.25" x14ac:dyDescent="0.2">
      <c r="A35" s="12" t="s">
        <v>1188</v>
      </c>
      <c r="B35" s="8">
        <v>-1.48</v>
      </c>
      <c r="C35" s="8" t="s">
        <v>609</v>
      </c>
      <c r="D35" s="8" t="s">
        <v>12</v>
      </c>
      <c r="E35" s="8" t="s">
        <v>24</v>
      </c>
      <c r="F35" s="8" t="s">
        <v>891</v>
      </c>
      <c r="G35" s="8"/>
      <c r="H35" s="8"/>
      <c r="I35" s="8"/>
      <c r="K35" s="8"/>
      <c r="L35" s="8"/>
      <c r="M35" s="8"/>
      <c r="N35" s="8"/>
    </row>
    <row r="36" spans="1:14" ht="14.25" x14ac:dyDescent="0.2">
      <c r="A36" s="12" t="s">
        <v>1189</v>
      </c>
      <c r="B36" s="8">
        <v>-1.3129999999999999</v>
      </c>
      <c r="C36" s="8" t="s">
        <v>610</v>
      </c>
      <c r="D36" s="8" t="s">
        <v>12</v>
      </c>
      <c r="E36" s="8" t="s">
        <v>24</v>
      </c>
      <c r="F36" s="8" t="s">
        <v>891</v>
      </c>
      <c r="G36" s="8"/>
      <c r="H36" s="8"/>
      <c r="I36" s="8"/>
      <c r="K36" s="8"/>
      <c r="L36" s="8"/>
      <c r="M36" s="8"/>
      <c r="N36" s="8"/>
    </row>
    <row r="37" spans="1:14" ht="14.25" x14ac:dyDescent="0.2">
      <c r="A37" s="12" t="s">
        <v>1190</v>
      </c>
      <c r="B37" s="8">
        <v>-1.2829999999999999</v>
      </c>
      <c r="C37" s="8" t="s">
        <v>611</v>
      </c>
      <c r="D37" s="8" t="s">
        <v>12</v>
      </c>
      <c r="E37" s="8" t="s">
        <v>24</v>
      </c>
      <c r="F37" s="8" t="s">
        <v>891</v>
      </c>
      <c r="G37" s="8"/>
      <c r="H37" s="8"/>
      <c r="I37" s="8"/>
      <c r="K37" s="8"/>
      <c r="L37" s="8"/>
      <c r="M37" s="8"/>
      <c r="N37" s="8"/>
    </row>
    <row r="38" spans="1:14" ht="14.25" x14ac:dyDescent="0.2">
      <c r="A38" s="12" t="s">
        <v>1191</v>
      </c>
      <c r="B38" s="8">
        <v>-1.254</v>
      </c>
      <c r="C38" s="8" t="s">
        <v>1192</v>
      </c>
      <c r="D38" s="8" t="s">
        <v>12</v>
      </c>
      <c r="E38" s="8" t="s">
        <v>24</v>
      </c>
      <c r="F38" s="8" t="s">
        <v>891</v>
      </c>
      <c r="G38" s="8"/>
      <c r="H38" s="8"/>
      <c r="I38" s="8"/>
    </row>
    <row r="39" spans="1:14" ht="14.25" x14ac:dyDescent="0.2">
      <c r="A39" s="12" t="s">
        <v>1193</v>
      </c>
      <c r="B39" s="8">
        <v>-1.45</v>
      </c>
      <c r="C39" s="8" t="s">
        <v>612</v>
      </c>
      <c r="D39" s="8" t="s">
        <v>12</v>
      </c>
      <c r="E39" s="8" t="s">
        <v>24</v>
      </c>
      <c r="F39" s="8" t="s">
        <v>891</v>
      </c>
      <c r="G39" s="8"/>
      <c r="H39" s="8"/>
      <c r="I39" s="8"/>
    </row>
    <row r="40" spans="1:14" ht="14.25" x14ac:dyDescent="0.2">
      <c r="A40" s="12" t="s">
        <v>1194</v>
      </c>
      <c r="B40" s="8">
        <v>3.0460000000000001E-2</v>
      </c>
      <c r="C40" s="8" t="s">
        <v>613</v>
      </c>
      <c r="D40" s="8" t="s">
        <v>9</v>
      </c>
      <c r="E40" s="8" t="s">
        <v>10</v>
      </c>
      <c r="F40" s="8" t="s">
        <v>881</v>
      </c>
      <c r="G40" s="8"/>
      <c r="H40" s="8"/>
      <c r="I40" s="8"/>
    </row>
    <row r="41" spans="1:14" ht="14.25" x14ac:dyDescent="0.2">
      <c r="A41" s="12" t="s">
        <v>1195</v>
      </c>
      <c r="B41" s="8">
        <v>5.969E-2</v>
      </c>
      <c r="C41" s="8" t="s">
        <v>614</v>
      </c>
      <c r="D41" s="8" t="s">
        <v>9</v>
      </c>
      <c r="E41" s="8" t="s">
        <v>10</v>
      </c>
      <c r="F41" s="8">
        <v>0.99909999999999999</v>
      </c>
      <c r="G41" s="8"/>
      <c r="H41" s="8"/>
      <c r="I41" s="8"/>
    </row>
    <row r="42" spans="1:14" ht="14.25" x14ac:dyDescent="0.2">
      <c r="A42" s="12" t="s">
        <v>1196</v>
      </c>
      <c r="B42" s="8">
        <v>-0.13719999999999999</v>
      </c>
      <c r="C42" s="8" t="s">
        <v>615</v>
      </c>
      <c r="D42" s="8" t="s">
        <v>9</v>
      </c>
      <c r="E42" s="8" t="s">
        <v>10</v>
      </c>
      <c r="F42" s="8">
        <v>0.90459999999999996</v>
      </c>
      <c r="G42" s="8"/>
      <c r="H42" s="8"/>
      <c r="I42" s="8"/>
    </row>
    <row r="43" spans="1:14" ht="14.25" x14ac:dyDescent="0.2">
      <c r="A43" s="12" t="s">
        <v>1197</v>
      </c>
      <c r="B43" s="8">
        <v>2.9229999999999999E-2</v>
      </c>
      <c r="C43" s="8" t="s">
        <v>616</v>
      </c>
      <c r="D43" s="8" t="s">
        <v>9</v>
      </c>
      <c r="E43" s="8" t="s">
        <v>10</v>
      </c>
      <c r="F43" s="8" t="s">
        <v>881</v>
      </c>
      <c r="G43" s="8"/>
      <c r="H43" s="8"/>
      <c r="I43" s="8"/>
    </row>
    <row r="44" spans="1:14" ht="14.25" x14ac:dyDescent="0.2">
      <c r="A44" s="12" t="s">
        <v>1198</v>
      </c>
      <c r="B44" s="8">
        <v>-0.1676</v>
      </c>
      <c r="C44" s="8" t="s">
        <v>617</v>
      </c>
      <c r="D44" s="8" t="s">
        <v>9</v>
      </c>
      <c r="E44" s="8" t="s">
        <v>10</v>
      </c>
      <c r="F44" s="8">
        <v>0.78349999999999997</v>
      </c>
      <c r="G44" s="8"/>
      <c r="H44" s="8"/>
      <c r="I44" s="8"/>
    </row>
    <row r="45" spans="1:14" ht="14.25" x14ac:dyDescent="0.2">
      <c r="A45" s="12" t="s">
        <v>1199</v>
      </c>
      <c r="B45" s="8">
        <v>-0.19689999999999999</v>
      </c>
      <c r="C45" s="8" t="s">
        <v>618</v>
      </c>
      <c r="D45" s="8" t="s">
        <v>9</v>
      </c>
      <c r="E45" s="8" t="s">
        <v>10</v>
      </c>
      <c r="F45" s="8">
        <v>0.63319999999999999</v>
      </c>
      <c r="G45" s="8"/>
      <c r="H45" s="8"/>
      <c r="I45" s="8"/>
    </row>
    <row r="46" spans="1:14" ht="14.25" x14ac:dyDescent="0.2">
      <c r="A46" s="12"/>
      <c r="B46" s="8"/>
      <c r="C46" s="8"/>
      <c r="D46" s="8"/>
      <c r="E46" s="8"/>
      <c r="F46" s="8"/>
      <c r="G46" s="8"/>
      <c r="H46" s="8"/>
      <c r="I46" s="8"/>
    </row>
    <row r="47" spans="1:14" ht="14.25" x14ac:dyDescent="0.2">
      <c r="A47" s="12"/>
      <c r="B47" s="8"/>
      <c r="C47" s="8"/>
      <c r="D47" s="8"/>
      <c r="E47" s="8"/>
      <c r="F47" s="8"/>
      <c r="G47" s="8"/>
      <c r="H47" s="8"/>
      <c r="I47" s="8"/>
    </row>
    <row r="48" spans="1:14" ht="14.25" x14ac:dyDescent="0.2">
      <c r="A48" s="12" t="s">
        <v>882</v>
      </c>
      <c r="B48" s="8" t="s">
        <v>883</v>
      </c>
      <c r="C48" s="8" t="s">
        <v>884</v>
      </c>
      <c r="D48" s="8" t="s">
        <v>15</v>
      </c>
      <c r="E48" s="8" t="s">
        <v>885</v>
      </c>
      <c r="F48" s="8" t="s">
        <v>892</v>
      </c>
      <c r="G48" s="8" t="s">
        <v>893</v>
      </c>
      <c r="H48" s="8" t="s">
        <v>888</v>
      </c>
      <c r="I48" s="8" t="s">
        <v>889</v>
      </c>
    </row>
    <row r="49" spans="1:9" ht="14.25" x14ac:dyDescent="0.2">
      <c r="A49" s="12"/>
      <c r="B49" s="8"/>
      <c r="C49" s="8"/>
      <c r="D49" s="8"/>
      <c r="E49" s="8"/>
      <c r="F49" s="8"/>
      <c r="G49" s="8"/>
      <c r="H49" s="8"/>
      <c r="I49" s="8"/>
    </row>
    <row r="50" spans="1:9" ht="14.25" x14ac:dyDescent="0.2">
      <c r="A50" s="12" t="s">
        <v>1171</v>
      </c>
      <c r="B50" s="8">
        <v>1</v>
      </c>
      <c r="C50" s="8">
        <v>1.032</v>
      </c>
      <c r="D50" s="8">
        <v>-3.1669999999999997E-2</v>
      </c>
      <c r="E50" s="8">
        <v>0.10979999999999999</v>
      </c>
      <c r="F50" s="8">
        <v>3</v>
      </c>
      <c r="G50" s="8">
        <v>3</v>
      </c>
      <c r="H50" s="8">
        <v>0.4078</v>
      </c>
      <c r="I50" s="8">
        <v>16</v>
      </c>
    </row>
    <row r="51" spans="1:9" ht="14.25" x14ac:dyDescent="0.2">
      <c r="A51" s="12" t="s">
        <v>1172</v>
      </c>
      <c r="B51" s="8">
        <v>1</v>
      </c>
      <c r="C51" s="8">
        <v>0.96479999999999999</v>
      </c>
      <c r="D51" s="8">
        <v>3.517E-2</v>
      </c>
      <c r="E51" s="8">
        <v>0.10979999999999999</v>
      </c>
      <c r="F51" s="8">
        <v>3</v>
      </c>
      <c r="G51" s="8">
        <v>3</v>
      </c>
      <c r="H51" s="8">
        <v>0.45279999999999998</v>
      </c>
      <c r="I51" s="8">
        <v>16</v>
      </c>
    </row>
    <row r="52" spans="1:9" ht="14.25" x14ac:dyDescent="0.2">
      <c r="A52" s="12" t="s">
        <v>1173</v>
      </c>
      <c r="B52" s="8">
        <v>1</v>
      </c>
      <c r="C52" s="8">
        <v>0.99429999999999996</v>
      </c>
      <c r="D52" s="8">
        <v>5.7190000000000001E-3</v>
      </c>
      <c r="E52" s="8">
        <v>0.10979999999999999</v>
      </c>
      <c r="F52" s="8">
        <v>3</v>
      </c>
      <c r="G52" s="8">
        <v>3</v>
      </c>
      <c r="H52" s="8">
        <v>7.3639999999999997E-2</v>
      </c>
      <c r="I52" s="8">
        <v>16</v>
      </c>
    </row>
    <row r="53" spans="1:9" ht="14.25" x14ac:dyDescent="0.2">
      <c r="A53" s="12" t="s">
        <v>1174</v>
      </c>
      <c r="B53" s="8">
        <v>1</v>
      </c>
      <c r="C53" s="8">
        <v>2.3079999999999998</v>
      </c>
      <c r="D53" s="8">
        <v>-1.3080000000000001</v>
      </c>
      <c r="E53" s="8">
        <v>0.10979999999999999</v>
      </c>
      <c r="F53" s="8">
        <v>3</v>
      </c>
      <c r="G53" s="8">
        <v>3</v>
      </c>
      <c r="H53" s="8">
        <v>16.84</v>
      </c>
      <c r="I53" s="8">
        <v>16</v>
      </c>
    </row>
    <row r="54" spans="1:9" ht="14.25" x14ac:dyDescent="0.2">
      <c r="A54" s="12" t="s">
        <v>1175</v>
      </c>
      <c r="B54" s="8">
        <v>1</v>
      </c>
      <c r="C54" s="8">
        <v>2.2770000000000001</v>
      </c>
      <c r="D54" s="8">
        <v>-1.2769999999999999</v>
      </c>
      <c r="E54" s="8">
        <v>0.10979999999999999</v>
      </c>
      <c r="F54" s="8">
        <v>3</v>
      </c>
      <c r="G54" s="8">
        <v>3</v>
      </c>
      <c r="H54" s="8">
        <v>16.45</v>
      </c>
      <c r="I54" s="8">
        <v>16</v>
      </c>
    </row>
    <row r="55" spans="1:9" ht="14.25" x14ac:dyDescent="0.2">
      <c r="A55" s="12" t="s">
        <v>1176</v>
      </c>
      <c r="B55" s="8">
        <v>1</v>
      </c>
      <c r="C55" s="8">
        <v>2.2480000000000002</v>
      </c>
      <c r="D55" s="8">
        <v>-1.248</v>
      </c>
      <c r="E55" s="8">
        <v>0.10979999999999999</v>
      </c>
      <c r="F55" s="8">
        <v>3</v>
      </c>
      <c r="G55" s="8">
        <v>3</v>
      </c>
      <c r="H55" s="8">
        <v>16.07</v>
      </c>
      <c r="I55" s="8">
        <v>16</v>
      </c>
    </row>
    <row r="56" spans="1:9" ht="14.25" x14ac:dyDescent="0.2">
      <c r="A56" s="12" t="s">
        <v>1177</v>
      </c>
      <c r="B56" s="8">
        <v>1</v>
      </c>
      <c r="C56" s="8">
        <v>2.4449999999999998</v>
      </c>
      <c r="D56" s="8">
        <v>-1.4450000000000001</v>
      </c>
      <c r="E56" s="8">
        <v>0.10979999999999999</v>
      </c>
      <c r="F56" s="8">
        <v>3</v>
      </c>
      <c r="G56" s="8">
        <v>3</v>
      </c>
      <c r="H56" s="8">
        <v>18.600000000000001</v>
      </c>
      <c r="I56" s="8">
        <v>16</v>
      </c>
    </row>
    <row r="57" spans="1:9" ht="14.25" x14ac:dyDescent="0.2">
      <c r="A57" s="12" t="s">
        <v>1178</v>
      </c>
      <c r="B57" s="8">
        <v>1.032</v>
      </c>
      <c r="C57" s="8">
        <v>0.96479999999999999</v>
      </c>
      <c r="D57" s="8">
        <v>6.6830000000000001E-2</v>
      </c>
      <c r="E57" s="8">
        <v>0.10979999999999999</v>
      </c>
      <c r="F57" s="8">
        <v>3</v>
      </c>
      <c r="G57" s="8">
        <v>3</v>
      </c>
      <c r="H57" s="8">
        <v>0.86060000000000003</v>
      </c>
      <c r="I57" s="8">
        <v>16</v>
      </c>
    </row>
    <row r="58" spans="1:9" ht="14.25" x14ac:dyDescent="0.2">
      <c r="A58" s="12" t="s">
        <v>1179</v>
      </c>
      <c r="B58" s="8">
        <v>1.032</v>
      </c>
      <c r="C58" s="8">
        <v>0.99429999999999996</v>
      </c>
      <c r="D58" s="8">
        <v>3.739E-2</v>
      </c>
      <c r="E58" s="8">
        <v>0.10979999999999999</v>
      </c>
      <c r="F58" s="8">
        <v>3</v>
      </c>
      <c r="G58" s="8">
        <v>3</v>
      </c>
      <c r="H58" s="8">
        <v>0.48139999999999999</v>
      </c>
      <c r="I58" s="8">
        <v>16</v>
      </c>
    </row>
    <row r="59" spans="1:9" ht="14.25" x14ac:dyDescent="0.2">
      <c r="A59" s="12" t="s">
        <v>1180</v>
      </c>
      <c r="B59" s="8">
        <v>1.032</v>
      </c>
      <c r="C59" s="8">
        <v>2.3079999999999998</v>
      </c>
      <c r="D59" s="8">
        <v>-1.276</v>
      </c>
      <c r="E59" s="8">
        <v>0.10979999999999999</v>
      </c>
      <c r="F59" s="8">
        <v>3</v>
      </c>
      <c r="G59" s="8">
        <v>3</v>
      </c>
      <c r="H59" s="8">
        <v>16.43</v>
      </c>
      <c r="I59" s="8">
        <v>16</v>
      </c>
    </row>
    <row r="60" spans="1:9" ht="14.25" x14ac:dyDescent="0.2">
      <c r="A60" s="12" t="s">
        <v>1181</v>
      </c>
      <c r="B60" s="8">
        <v>1.032</v>
      </c>
      <c r="C60" s="8">
        <v>2.2770000000000001</v>
      </c>
      <c r="D60" s="8">
        <v>-1.2450000000000001</v>
      </c>
      <c r="E60" s="8">
        <v>0.10979999999999999</v>
      </c>
      <c r="F60" s="8">
        <v>3</v>
      </c>
      <c r="G60" s="8">
        <v>3</v>
      </c>
      <c r="H60" s="8">
        <v>16.04</v>
      </c>
      <c r="I60" s="8">
        <v>16</v>
      </c>
    </row>
    <row r="61" spans="1:9" ht="14.25" x14ac:dyDescent="0.2">
      <c r="A61" s="12" t="s">
        <v>1182</v>
      </c>
      <c r="B61" s="8">
        <v>1.032</v>
      </c>
      <c r="C61" s="8">
        <v>2.2480000000000002</v>
      </c>
      <c r="D61" s="8">
        <v>-1.216</v>
      </c>
      <c r="E61" s="8">
        <v>0.10979999999999999</v>
      </c>
      <c r="F61" s="8">
        <v>3</v>
      </c>
      <c r="G61" s="8">
        <v>3</v>
      </c>
      <c r="H61" s="8">
        <v>15.66</v>
      </c>
      <c r="I61" s="8">
        <v>16</v>
      </c>
    </row>
    <row r="62" spans="1:9" ht="14.25" x14ac:dyDescent="0.2">
      <c r="A62" s="12" t="s">
        <v>1183</v>
      </c>
      <c r="B62" s="8">
        <v>1.032</v>
      </c>
      <c r="C62" s="8">
        <v>2.4449999999999998</v>
      </c>
      <c r="D62" s="8">
        <v>-1.413</v>
      </c>
      <c r="E62" s="8">
        <v>0.10979999999999999</v>
      </c>
      <c r="F62" s="8">
        <v>3</v>
      </c>
      <c r="G62" s="8">
        <v>3</v>
      </c>
      <c r="H62" s="8">
        <v>18.2</v>
      </c>
      <c r="I62" s="8">
        <v>16</v>
      </c>
    </row>
    <row r="63" spans="1:9" ht="14.25" x14ac:dyDescent="0.2">
      <c r="A63" s="12" t="s">
        <v>1184</v>
      </c>
      <c r="B63" s="8">
        <v>0.96479999999999999</v>
      </c>
      <c r="C63" s="8">
        <v>0.99429999999999996</v>
      </c>
      <c r="D63" s="8">
        <v>-2.945E-2</v>
      </c>
      <c r="E63" s="8">
        <v>0.10979999999999999</v>
      </c>
      <c r="F63" s="8">
        <v>3</v>
      </c>
      <c r="G63" s="8">
        <v>3</v>
      </c>
      <c r="H63" s="8">
        <v>0.37919999999999998</v>
      </c>
      <c r="I63" s="8">
        <v>16</v>
      </c>
    </row>
    <row r="64" spans="1:9" ht="14.25" x14ac:dyDescent="0.2">
      <c r="A64" s="12" t="s">
        <v>1185</v>
      </c>
      <c r="B64" s="8">
        <v>0.96479999999999999</v>
      </c>
      <c r="C64" s="8">
        <v>2.3079999999999998</v>
      </c>
      <c r="D64" s="8">
        <v>-1.343</v>
      </c>
      <c r="E64" s="8">
        <v>0.10979999999999999</v>
      </c>
      <c r="F64" s="8">
        <v>3</v>
      </c>
      <c r="G64" s="8">
        <v>3</v>
      </c>
      <c r="H64" s="8">
        <v>17.29</v>
      </c>
      <c r="I64" s="8">
        <v>16</v>
      </c>
    </row>
    <row r="65" spans="1:9" ht="14.25" x14ac:dyDescent="0.2">
      <c r="A65" s="12" t="s">
        <v>1186</v>
      </c>
      <c r="B65" s="8">
        <v>0.96479999999999999</v>
      </c>
      <c r="C65" s="8">
        <v>2.2770000000000001</v>
      </c>
      <c r="D65" s="8">
        <v>-1.3120000000000001</v>
      </c>
      <c r="E65" s="8">
        <v>0.10979999999999999</v>
      </c>
      <c r="F65" s="8">
        <v>3</v>
      </c>
      <c r="G65" s="8">
        <v>3</v>
      </c>
      <c r="H65" s="8">
        <v>16.899999999999999</v>
      </c>
      <c r="I65" s="8">
        <v>16</v>
      </c>
    </row>
    <row r="66" spans="1:9" ht="14.25" x14ac:dyDescent="0.2">
      <c r="A66" s="12" t="s">
        <v>1187</v>
      </c>
      <c r="B66" s="8">
        <v>0.96479999999999999</v>
      </c>
      <c r="C66" s="8">
        <v>2.2480000000000002</v>
      </c>
      <c r="D66" s="8">
        <v>-1.2829999999999999</v>
      </c>
      <c r="E66" s="8">
        <v>0.10979999999999999</v>
      </c>
      <c r="F66" s="8">
        <v>3</v>
      </c>
      <c r="G66" s="8">
        <v>3</v>
      </c>
      <c r="H66" s="8">
        <v>16.52</v>
      </c>
      <c r="I66" s="8">
        <v>16</v>
      </c>
    </row>
    <row r="67" spans="1:9" ht="14.25" x14ac:dyDescent="0.2">
      <c r="A67" s="12" t="s">
        <v>1188</v>
      </c>
      <c r="B67" s="8">
        <v>0.96479999999999999</v>
      </c>
      <c r="C67" s="8">
        <v>2.4449999999999998</v>
      </c>
      <c r="D67" s="8">
        <v>-1.48</v>
      </c>
      <c r="E67" s="8">
        <v>0.10979999999999999</v>
      </c>
      <c r="F67" s="8">
        <v>3</v>
      </c>
      <c r="G67" s="8">
        <v>3</v>
      </c>
      <c r="H67" s="8">
        <v>19.059999999999999</v>
      </c>
      <c r="I67" s="8">
        <v>16</v>
      </c>
    </row>
    <row r="68" spans="1:9" ht="14.25" x14ac:dyDescent="0.2">
      <c r="A68" s="12" t="s">
        <v>1189</v>
      </c>
      <c r="B68" s="8">
        <v>0.99429999999999996</v>
      </c>
      <c r="C68" s="8">
        <v>2.3079999999999998</v>
      </c>
      <c r="D68" s="8">
        <v>-1.3129999999999999</v>
      </c>
      <c r="E68" s="8">
        <v>0.10979999999999999</v>
      </c>
      <c r="F68" s="8">
        <v>3</v>
      </c>
      <c r="G68" s="8">
        <v>3</v>
      </c>
      <c r="H68" s="8">
        <v>16.91</v>
      </c>
      <c r="I68" s="8">
        <v>16</v>
      </c>
    </row>
    <row r="69" spans="1:9" ht="14.25" x14ac:dyDescent="0.2">
      <c r="A69" s="12" t="s">
        <v>1190</v>
      </c>
      <c r="B69" s="8">
        <v>0.99429999999999996</v>
      </c>
      <c r="C69" s="8">
        <v>2.2770000000000001</v>
      </c>
      <c r="D69" s="8">
        <v>-1.2829999999999999</v>
      </c>
      <c r="E69" s="8">
        <v>0.10979999999999999</v>
      </c>
      <c r="F69" s="8">
        <v>3</v>
      </c>
      <c r="G69" s="8">
        <v>3</v>
      </c>
      <c r="H69" s="8">
        <v>16.52</v>
      </c>
      <c r="I69" s="8">
        <v>16</v>
      </c>
    </row>
    <row r="70" spans="1:9" ht="14.25" x14ac:dyDescent="0.2">
      <c r="A70" s="12" t="s">
        <v>1191</v>
      </c>
      <c r="B70" s="8">
        <v>0.99429999999999996</v>
      </c>
      <c r="C70" s="8">
        <v>2.2480000000000002</v>
      </c>
      <c r="D70" s="8">
        <v>-1.254</v>
      </c>
      <c r="E70" s="8">
        <v>0.10979999999999999</v>
      </c>
      <c r="F70" s="8">
        <v>3</v>
      </c>
      <c r="G70" s="8">
        <v>3</v>
      </c>
      <c r="H70" s="8">
        <v>16.14</v>
      </c>
      <c r="I70" s="8">
        <v>16</v>
      </c>
    </row>
    <row r="71" spans="1:9" ht="14.25" x14ac:dyDescent="0.2">
      <c r="A71" s="12" t="s">
        <v>1193</v>
      </c>
      <c r="B71" s="8">
        <v>0.99429999999999996</v>
      </c>
      <c r="C71" s="8">
        <v>2.4449999999999998</v>
      </c>
      <c r="D71" s="8">
        <v>-1.45</v>
      </c>
      <c r="E71" s="8">
        <v>0.10979999999999999</v>
      </c>
      <c r="F71" s="8">
        <v>3</v>
      </c>
      <c r="G71" s="8">
        <v>3</v>
      </c>
      <c r="H71" s="8">
        <v>18.68</v>
      </c>
      <c r="I71" s="8">
        <v>16</v>
      </c>
    </row>
    <row r="72" spans="1:9" ht="14.25" x14ac:dyDescent="0.2">
      <c r="A72" s="12" t="s">
        <v>1194</v>
      </c>
      <c r="B72" s="8">
        <v>2.3079999999999998</v>
      </c>
      <c r="C72" s="8">
        <v>2.2770000000000001</v>
      </c>
      <c r="D72" s="8">
        <v>3.0460000000000001E-2</v>
      </c>
      <c r="E72" s="8">
        <v>0.10979999999999999</v>
      </c>
      <c r="F72" s="8">
        <v>3</v>
      </c>
      <c r="G72" s="8">
        <v>3</v>
      </c>
      <c r="H72" s="8">
        <v>0.39219999999999999</v>
      </c>
      <c r="I72" s="8">
        <v>16</v>
      </c>
    </row>
    <row r="73" spans="1:9" ht="14.25" x14ac:dyDescent="0.2">
      <c r="A73" s="12" t="s">
        <v>1195</v>
      </c>
      <c r="B73" s="8">
        <v>2.3079999999999998</v>
      </c>
      <c r="C73" s="8">
        <v>2.2480000000000002</v>
      </c>
      <c r="D73" s="8">
        <v>5.969E-2</v>
      </c>
      <c r="E73" s="8">
        <v>0.10979999999999999</v>
      </c>
      <c r="F73" s="8">
        <v>3</v>
      </c>
      <c r="G73" s="8">
        <v>3</v>
      </c>
      <c r="H73" s="8">
        <v>0.76859999999999995</v>
      </c>
      <c r="I73" s="8">
        <v>16</v>
      </c>
    </row>
    <row r="74" spans="1:9" ht="14.25" x14ac:dyDescent="0.2">
      <c r="A74" s="12" t="s">
        <v>1196</v>
      </c>
      <c r="B74" s="8">
        <v>2.3079999999999998</v>
      </c>
      <c r="C74" s="8">
        <v>2.4449999999999998</v>
      </c>
      <c r="D74" s="8">
        <v>-0.13719999999999999</v>
      </c>
      <c r="E74" s="8">
        <v>0.10979999999999999</v>
      </c>
      <c r="F74" s="8">
        <v>3</v>
      </c>
      <c r="G74" s="8">
        <v>3</v>
      </c>
      <c r="H74" s="8">
        <v>1.766</v>
      </c>
      <c r="I74" s="8">
        <v>16</v>
      </c>
    </row>
    <row r="75" spans="1:9" ht="14.25" x14ac:dyDescent="0.2">
      <c r="A75" s="12" t="s">
        <v>1197</v>
      </c>
      <c r="B75" s="8">
        <v>2.2770000000000001</v>
      </c>
      <c r="C75" s="8">
        <v>2.2480000000000002</v>
      </c>
      <c r="D75" s="8">
        <v>2.9229999999999999E-2</v>
      </c>
      <c r="E75" s="8">
        <v>0.10979999999999999</v>
      </c>
      <c r="F75" s="8">
        <v>3</v>
      </c>
      <c r="G75" s="8">
        <v>3</v>
      </c>
      <c r="H75" s="8">
        <v>0.37640000000000001</v>
      </c>
      <c r="I75" s="8">
        <v>16</v>
      </c>
    </row>
    <row r="76" spans="1:9" ht="14.25" x14ac:dyDescent="0.2">
      <c r="A76" s="12" t="s">
        <v>1198</v>
      </c>
      <c r="B76" s="8">
        <v>2.2770000000000001</v>
      </c>
      <c r="C76" s="8">
        <v>2.4449999999999998</v>
      </c>
      <c r="D76" s="8">
        <v>-0.1676</v>
      </c>
      <c r="E76" s="8">
        <v>0.10979999999999999</v>
      </c>
      <c r="F76" s="8">
        <v>3</v>
      </c>
      <c r="G76" s="8">
        <v>3</v>
      </c>
      <c r="H76" s="8">
        <v>2.1579999999999999</v>
      </c>
      <c r="I76" s="8">
        <v>16</v>
      </c>
    </row>
    <row r="77" spans="1:9" ht="14.25" x14ac:dyDescent="0.2">
      <c r="A77" s="12" t="s">
        <v>1199</v>
      </c>
      <c r="B77" s="8">
        <v>2.2480000000000002</v>
      </c>
      <c r="C77" s="8">
        <v>2.4449999999999998</v>
      </c>
      <c r="D77" s="8">
        <v>-0.19689999999999999</v>
      </c>
      <c r="E77" s="8">
        <v>0.10979999999999999</v>
      </c>
      <c r="F77" s="8">
        <v>3</v>
      </c>
      <c r="G77" s="8">
        <v>3</v>
      </c>
      <c r="H77" s="8">
        <v>2.5350000000000001</v>
      </c>
      <c r="I77" s="8"/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topLeftCell="A19" workbookViewId="0">
      <selection activeCell="M21" sqref="M21"/>
    </sheetView>
  </sheetViews>
  <sheetFormatPr defaultRowHeight="13.5" x14ac:dyDescent="0.15"/>
  <cols>
    <col min="1" max="1" width="40.5" customWidth="1"/>
  </cols>
  <sheetData>
    <row r="1" spans="1:28" ht="18.75" x14ac:dyDescent="0.3">
      <c r="A1" s="44" t="s">
        <v>651</v>
      </c>
    </row>
    <row r="2" spans="1:28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  <c r="F2" s="50">
        <v>1</v>
      </c>
      <c r="G2" s="50">
        <v>2</v>
      </c>
      <c r="H2" s="50">
        <v>3</v>
      </c>
      <c r="I2" s="50">
        <v>4</v>
      </c>
    </row>
    <row r="3" spans="1:28" s="18" customFormat="1" ht="15" x14ac:dyDescent="0.25">
      <c r="A3" s="17"/>
      <c r="B3" s="68" t="s">
        <v>105</v>
      </c>
      <c r="C3" s="68"/>
      <c r="D3" s="68"/>
      <c r="E3" s="68"/>
      <c r="F3" s="68" t="s">
        <v>106</v>
      </c>
      <c r="G3" s="68"/>
      <c r="H3" s="68"/>
      <c r="I3" s="6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8" s="21" customFormat="1" ht="28.5" customHeight="1" x14ac:dyDescent="0.2">
      <c r="A4" s="19"/>
      <c r="B4" s="20" t="s">
        <v>39</v>
      </c>
      <c r="C4" s="20" t="s">
        <v>589</v>
      </c>
      <c r="D4" s="20" t="s">
        <v>590</v>
      </c>
      <c r="E4" s="20" t="s">
        <v>591</v>
      </c>
      <c r="F4" s="20" t="s">
        <v>39</v>
      </c>
      <c r="G4" s="20" t="s">
        <v>589</v>
      </c>
      <c r="H4" s="20" t="s">
        <v>590</v>
      </c>
      <c r="I4" s="20" t="s">
        <v>591</v>
      </c>
      <c r="J4" s="19"/>
      <c r="K4" s="19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8" ht="14.25" x14ac:dyDescent="0.2">
      <c r="A5" s="27">
        <v>1</v>
      </c>
      <c r="B5" s="9">
        <v>1.0653680000000001</v>
      </c>
      <c r="C5" s="9">
        <v>1.005028</v>
      </c>
      <c r="D5" s="9">
        <v>1.140792</v>
      </c>
      <c r="E5" s="9">
        <v>1.1426780000000001</v>
      </c>
      <c r="F5" s="9">
        <v>2.659459</v>
      </c>
      <c r="G5" s="9">
        <v>2.4995599999999998</v>
      </c>
      <c r="H5" s="9">
        <v>2.697171</v>
      </c>
      <c r="I5" s="9">
        <v>3.0018859999999998</v>
      </c>
      <c r="J5" s="4"/>
      <c r="K5" s="5"/>
    </row>
    <row r="6" spans="1:28" ht="14.25" x14ac:dyDescent="0.2">
      <c r="A6" s="27">
        <v>2</v>
      </c>
      <c r="B6" s="9">
        <v>0.944689</v>
      </c>
      <c r="C6" s="9">
        <v>0.97485900000000003</v>
      </c>
      <c r="D6" s="9">
        <v>1.0691390000000001</v>
      </c>
      <c r="E6" s="9">
        <v>1.0351980000000001</v>
      </c>
      <c r="F6" s="9">
        <v>2.593086</v>
      </c>
      <c r="G6" s="9">
        <v>2.5674419999999998</v>
      </c>
      <c r="H6" s="9">
        <v>2.4301699999999999</v>
      </c>
      <c r="I6" s="9">
        <v>3.0109360000000001</v>
      </c>
      <c r="J6" s="4"/>
      <c r="K6" s="5"/>
      <c r="M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8" ht="14.25" x14ac:dyDescent="0.2">
      <c r="A7" s="27">
        <v>3</v>
      </c>
      <c r="B7" s="9">
        <v>0.98994300000000002</v>
      </c>
      <c r="C7" s="9">
        <v>0.92488999999999999</v>
      </c>
      <c r="D7" s="9">
        <v>0.92300400000000005</v>
      </c>
      <c r="E7" s="9">
        <v>1.07951</v>
      </c>
      <c r="F7" s="9">
        <v>2.7786300000000002</v>
      </c>
      <c r="G7" s="9">
        <v>2.6654930000000001</v>
      </c>
      <c r="H7" s="9">
        <v>2.8208669999999998</v>
      </c>
      <c r="I7" s="9">
        <v>3.0607169999999999</v>
      </c>
      <c r="J7" s="4"/>
      <c r="K7" s="5"/>
      <c r="M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8" ht="14.25" x14ac:dyDescent="0.2">
      <c r="A8" s="27">
        <v>4</v>
      </c>
      <c r="B8" s="9">
        <v>1.017075</v>
      </c>
      <c r="C8" s="9">
        <v>0.93325100000000005</v>
      </c>
      <c r="D8" s="9">
        <v>1.1158030000000001</v>
      </c>
      <c r="E8" s="9">
        <v>1.1651659999999999</v>
      </c>
      <c r="F8" s="9">
        <v>2.6704750000000002</v>
      </c>
      <c r="G8" s="9">
        <v>2.5005899999999999</v>
      </c>
      <c r="H8" s="9">
        <v>2.3873329999999999</v>
      </c>
      <c r="I8" s="9">
        <v>2.8075760000000001</v>
      </c>
      <c r="J8" s="4"/>
      <c r="K8" s="5"/>
      <c r="M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8" ht="14.25" x14ac:dyDescent="0.2">
      <c r="A9" s="27">
        <v>5</v>
      </c>
      <c r="B9" s="9">
        <v>0.98633999999999999</v>
      </c>
      <c r="C9" s="9">
        <v>0.90437800000000002</v>
      </c>
      <c r="D9" s="9">
        <v>1.0049669999999999</v>
      </c>
      <c r="E9" s="9">
        <v>1.0431539999999999</v>
      </c>
      <c r="F9" s="9">
        <v>2.7718099999999999</v>
      </c>
      <c r="G9" s="9">
        <v>2.6406700000000001</v>
      </c>
      <c r="H9" s="9">
        <v>2.5631789999999999</v>
      </c>
      <c r="I9" s="9">
        <v>2.7583980000000001</v>
      </c>
      <c r="J9" s="4"/>
      <c r="K9" s="5"/>
      <c r="M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8" ht="14.25" x14ac:dyDescent="0.2">
      <c r="A10" s="27">
        <v>6</v>
      </c>
      <c r="B10" s="9">
        <v>0.99658500000000005</v>
      </c>
      <c r="C10" s="9">
        <v>0.85873999999999995</v>
      </c>
      <c r="D10" s="9">
        <v>1.0571250000000001</v>
      </c>
      <c r="E10" s="9">
        <v>1.025458</v>
      </c>
      <c r="F10" s="9">
        <v>2.8954979999999999</v>
      </c>
      <c r="G10" s="9">
        <v>2.8493010000000001</v>
      </c>
      <c r="H10" s="9">
        <v>2.715182</v>
      </c>
      <c r="I10" s="9">
        <v>2.8329089999999999</v>
      </c>
      <c r="J10" s="4"/>
      <c r="K10" s="5"/>
      <c r="M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8" ht="15.75" x14ac:dyDescent="0.25">
      <c r="A11" s="6"/>
      <c r="I11" s="3"/>
      <c r="J11" s="3"/>
      <c r="K11" s="3"/>
      <c r="O11" s="8"/>
      <c r="Q11" s="8"/>
    </row>
    <row r="12" spans="1:28" ht="15.75" x14ac:dyDescent="0.25">
      <c r="A12" s="7" t="s">
        <v>0</v>
      </c>
      <c r="B12" s="27">
        <f>COUNT(B5:B11)</f>
        <v>6</v>
      </c>
      <c r="C12" s="27">
        <f t="shared" ref="C12:H12" si="0">COUNT(C5:C11)</f>
        <v>6</v>
      </c>
      <c r="D12" s="27">
        <f t="shared" si="0"/>
        <v>6</v>
      </c>
      <c r="E12" s="27">
        <f t="shared" si="0"/>
        <v>6</v>
      </c>
      <c r="F12" s="27">
        <f t="shared" si="0"/>
        <v>6</v>
      </c>
      <c r="G12" s="27">
        <f t="shared" si="0"/>
        <v>6</v>
      </c>
      <c r="H12" s="27">
        <f t="shared" si="0"/>
        <v>6</v>
      </c>
      <c r="I12" s="27">
        <f>COUNT(I5:I11)</f>
        <v>6</v>
      </c>
      <c r="J12" s="2"/>
      <c r="K12" s="2"/>
      <c r="P12" s="8"/>
      <c r="Q12" s="8"/>
    </row>
    <row r="13" spans="1:28" ht="15.75" x14ac:dyDescent="0.25">
      <c r="A13" s="7" t="s">
        <v>1</v>
      </c>
      <c r="B13" s="47">
        <f>AVERAGE(B5:B11)</f>
        <v>1</v>
      </c>
      <c r="C13" s="47">
        <f t="shared" ref="C13:H13" si="1">AVERAGE(C5:C11)</f>
        <v>0.93352433333333351</v>
      </c>
      <c r="D13" s="47">
        <f t="shared" si="1"/>
        <v>1.0518050000000001</v>
      </c>
      <c r="E13" s="47">
        <f t="shared" si="1"/>
        <v>1.0818606666666668</v>
      </c>
      <c r="F13" s="47">
        <f t="shared" si="1"/>
        <v>2.7281596666666665</v>
      </c>
      <c r="G13" s="47">
        <f t="shared" si="1"/>
        <v>2.6205093333333331</v>
      </c>
      <c r="H13" s="47">
        <f t="shared" si="1"/>
        <v>2.6023169999999998</v>
      </c>
      <c r="I13" s="47">
        <f>AVERAGE(I5:I11)</f>
        <v>2.9120703333333338</v>
      </c>
      <c r="J13" s="3"/>
      <c r="K13" s="3"/>
      <c r="O13" s="8"/>
      <c r="P13" s="8"/>
      <c r="Q13" s="8"/>
    </row>
    <row r="14" spans="1:28" ht="15.75" x14ac:dyDescent="0.25">
      <c r="A14" s="7" t="s">
        <v>2</v>
      </c>
      <c r="B14" s="47">
        <f t="shared" ref="B14:I14" si="2">B15/SQRT(B12)</f>
        <v>1.625139875415858E-2</v>
      </c>
      <c r="C14" s="47">
        <f t="shared" si="2"/>
        <v>2.108566708875435E-2</v>
      </c>
      <c r="D14" s="47">
        <f t="shared" si="2"/>
        <v>3.2211124358933314E-2</v>
      </c>
      <c r="E14" s="47">
        <f t="shared" si="2"/>
        <v>2.4152931872641146E-2</v>
      </c>
      <c r="F14" s="47">
        <f t="shared" si="2"/>
        <v>4.4251900804874393E-2</v>
      </c>
      <c r="G14" s="47">
        <f t="shared" si="2"/>
        <v>5.3728061907887419E-2</v>
      </c>
      <c r="H14" s="47">
        <f t="shared" si="2"/>
        <v>6.9972467192460766E-2</v>
      </c>
      <c r="I14" s="47">
        <f t="shared" si="2"/>
        <v>5.1877379129807388E-2</v>
      </c>
      <c r="J14" s="3"/>
      <c r="K14" s="3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5.75" x14ac:dyDescent="0.25">
      <c r="A15" s="7" t="s">
        <v>3</v>
      </c>
      <c r="B15" s="47">
        <f>STDEV(B5:B11)</f>
        <v>3.9807634554190757E-2</v>
      </c>
      <c r="C15" s="47">
        <f t="shared" ref="C15:I15" si="3">STDEV(C5:C11)</f>
        <v>5.1649125253644609E-2</v>
      </c>
      <c r="D15" s="47">
        <f t="shared" si="3"/>
        <v>7.8900818720720522E-2</v>
      </c>
      <c r="E15" s="47">
        <f t="shared" si="3"/>
        <v>5.9162358880175382E-2</v>
      </c>
      <c r="F15" s="47">
        <f t="shared" si="3"/>
        <v>0.10839457712019848</v>
      </c>
      <c r="G15" s="47">
        <f t="shared" si="3"/>
        <v>0.13160633654298981</v>
      </c>
      <c r="H15" s="47">
        <f t="shared" si="3"/>
        <v>0.17139684066516508</v>
      </c>
      <c r="I15" s="47">
        <f t="shared" si="3"/>
        <v>0.1270731080609373</v>
      </c>
      <c r="J15" s="3"/>
      <c r="K15" s="3"/>
      <c r="O15" s="8"/>
      <c r="P15" s="8"/>
    </row>
    <row r="16" spans="1:28" ht="14.25" x14ac:dyDescent="0.2">
      <c r="O16" s="8"/>
      <c r="P16" s="8"/>
    </row>
    <row r="17" spans="1:38" ht="14.25" x14ac:dyDescent="0.2">
      <c r="O17" s="8"/>
      <c r="P17" s="8"/>
    </row>
    <row r="18" spans="1:38" ht="15.75" x14ac:dyDescent="0.25">
      <c r="A18" s="11" t="s">
        <v>7</v>
      </c>
      <c r="J18" s="12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ht="14.25" x14ac:dyDescent="0.2">
      <c r="A19" s="12" t="s">
        <v>926</v>
      </c>
      <c r="B19" s="8" t="s">
        <v>15</v>
      </c>
      <c r="C19" s="8" t="s">
        <v>873</v>
      </c>
      <c r="D19" s="8" t="s">
        <v>17</v>
      </c>
      <c r="E19" s="8" t="s">
        <v>18</v>
      </c>
      <c r="F19" s="8" t="s">
        <v>874</v>
      </c>
      <c r="G19" s="8"/>
      <c r="H19" s="8"/>
      <c r="I19" s="8"/>
      <c r="J19" s="12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4.25" x14ac:dyDescent="0.2">
      <c r="A20" s="12"/>
      <c r="B20" s="8"/>
      <c r="C20" s="8"/>
      <c r="D20" s="8"/>
      <c r="E20" s="8"/>
      <c r="F20" s="8"/>
      <c r="G20" s="8"/>
      <c r="H20" s="8"/>
      <c r="I20" s="8"/>
    </row>
    <row r="21" spans="1:38" ht="14.25" x14ac:dyDescent="0.2">
      <c r="A21" s="12" t="s">
        <v>1171</v>
      </c>
      <c r="B21" s="8">
        <v>6.6479999999999997E-2</v>
      </c>
      <c r="C21" s="8" t="s">
        <v>619</v>
      </c>
      <c r="D21" s="8" t="s">
        <v>9</v>
      </c>
      <c r="E21" s="8" t="s">
        <v>10</v>
      </c>
      <c r="F21" s="8">
        <v>0.95430000000000004</v>
      </c>
      <c r="G21" s="8"/>
      <c r="H21" s="8"/>
      <c r="I21" s="8"/>
    </row>
    <row r="22" spans="1:38" ht="14.25" x14ac:dyDescent="0.2">
      <c r="A22" s="12" t="s">
        <v>1172</v>
      </c>
      <c r="B22" s="8">
        <v>-5.1810000000000002E-2</v>
      </c>
      <c r="C22" s="8" t="s">
        <v>620</v>
      </c>
      <c r="D22" s="8" t="s">
        <v>9</v>
      </c>
      <c r="E22" s="8" t="s">
        <v>10</v>
      </c>
      <c r="F22" s="8">
        <v>0.98860000000000003</v>
      </c>
      <c r="G22" s="8"/>
      <c r="H22" s="8"/>
      <c r="I22" s="8"/>
      <c r="K22" s="12"/>
    </row>
    <row r="23" spans="1:38" ht="14.25" x14ac:dyDescent="0.2">
      <c r="A23" s="12" t="s">
        <v>1173</v>
      </c>
      <c r="B23" s="8">
        <v>-8.1860000000000002E-2</v>
      </c>
      <c r="C23" s="8" t="s">
        <v>621</v>
      </c>
      <c r="D23" s="8" t="s">
        <v>9</v>
      </c>
      <c r="E23" s="8" t="s">
        <v>10</v>
      </c>
      <c r="F23" s="8">
        <v>0.87470000000000003</v>
      </c>
      <c r="G23" s="8"/>
      <c r="H23" s="8"/>
      <c r="I23" s="8"/>
      <c r="K23" s="8"/>
      <c r="L23" s="8"/>
      <c r="M23" s="8"/>
      <c r="N23" s="8"/>
      <c r="O23" s="8"/>
      <c r="P23" s="8"/>
      <c r="Q23" s="8"/>
    </row>
    <row r="24" spans="1:38" ht="14.25" x14ac:dyDescent="0.2">
      <c r="A24" s="12" t="s">
        <v>1174</v>
      </c>
      <c r="B24" s="8">
        <v>-1.728</v>
      </c>
      <c r="C24" s="8" t="s">
        <v>622</v>
      </c>
      <c r="D24" s="8" t="s">
        <v>12</v>
      </c>
      <c r="E24" s="8" t="s">
        <v>24</v>
      </c>
      <c r="F24" s="8" t="s">
        <v>891</v>
      </c>
      <c r="G24" s="8"/>
      <c r="H24" s="8"/>
      <c r="I24" s="8"/>
      <c r="K24" s="8"/>
      <c r="L24" s="8"/>
      <c r="M24" s="8"/>
      <c r="N24" s="8"/>
      <c r="O24" s="8"/>
      <c r="P24" s="8"/>
      <c r="Q24" s="8"/>
    </row>
    <row r="25" spans="1:38" ht="14.25" x14ac:dyDescent="0.2">
      <c r="A25" s="12" t="s">
        <v>1175</v>
      </c>
      <c r="B25" s="8">
        <v>-1.621</v>
      </c>
      <c r="C25" s="8" t="s">
        <v>623</v>
      </c>
      <c r="D25" s="8" t="s">
        <v>12</v>
      </c>
      <c r="E25" s="8" t="s">
        <v>24</v>
      </c>
      <c r="F25" s="8" t="s">
        <v>891</v>
      </c>
      <c r="G25" s="8"/>
      <c r="H25" s="8"/>
      <c r="I25" s="8"/>
      <c r="K25" s="8"/>
      <c r="L25" s="8"/>
      <c r="M25" s="8"/>
      <c r="N25" s="8"/>
      <c r="O25" s="8"/>
      <c r="P25" s="8"/>
      <c r="Q25" s="8"/>
    </row>
    <row r="26" spans="1:38" ht="14.25" x14ac:dyDescent="0.2">
      <c r="A26" s="12" t="s">
        <v>1176</v>
      </c>
      <c r="B26" s="8">
        <v>-1.6020000000000001</v>
      </c>
      <c r="C26" s="8" t="s">
        <v>624</v>
      </c>
      <c r="D26" s="8" t="s">
        <v>12</v>
      </c>
      <c r="E26" s="8" t="s">
        <v>24</v>
      </c>
      <c r="F26" s="8" t="s">
        <v>891</v>
      </c>
      <c r="G26" s="8"/>
      <c r="H26" s="8"/>
      <c r="I26" s="8"/>
      <c r="K26" s="8"/>
      <c r="L26" s="8"/>
      <c r="M26" s="8"/>
      <c r="N26" s="8"/>
      <c r="O26" s="8"/>
      <c r="P26" s="8"/>
      <c r="Q26" s="8"/>
    </row>
    <row r="27" spans="1:38" ht="14.25" x14ac:dyDescent="0.2">
      <c r="A27" s="12" t="s">
        <v>1177</v>
      </c>
      <c r="B27" s="8">
        <v>-1.9119999999999999</v>
      </c>
      <c r="C27" s="8" t="s">
        <v>625</v>
      </c>
      <c r="D27" s="8" t="s">
        <v>12</v>
      </c>
      <c r="E27" s="8" t="s">
        <v>24</v>
      </c>
      <c r="F27" s="8" t="s">
        <v>891</v>
      </c>
      <c r="G27" s="8"/>
      <c r="H27" s="8"/>
      <c r="I27" s="8"/>
      <c r="K27" s="8"/>
      <c r="L27" s="8"/>
      <c r="M27" s="8"/>
      <c r="N27" s="8"/>
      <c r="O27" s="8"/>
      <c r="P27" s="8"/>
      <c r="Q27" s="8"/>
    </row>
    <row r="28" spans="1:38" ht="14.25" x14ac:dyDescent="0.2">
      <c r="A28" s="12" t="s">
        <v>1178</v>
      </c>
      <c r="B28" s="8">
        <v>-0.1183</v>
      </c>
      <c r="C28" s="8" t="s">
        <v>1200</v>
      </c>
      <c r="D28" s="8" t="s">
        <v>9</v>
      </c>
      <c r="E28" s="8" t="s">
        <v>10</v>
      </c>
      <c r="F28" s="8">
        <v>0.52849999999999997</v>
      </c>
      <c r="G28" s="8"/>
      <c r="H28" s="8"/>
      <c r="I28" s="8"/>
      <c r="K28" s="8"/>
      <c r="L28" s="8"/>
      <c r="M28" s="8"/>
      <c r="N28" s="8"/>
      <c r="O28" s="8"/>
      <c r="P28" s="8"/>
      <c r="Q28" s="8"/>
    </row>
    <row r="29" spans="1:38" ht="14.25" x14ac:dyDescent="0.2">
      <c r="A29" s="12" t="s">
        <v>1179</v>
      </c>
      <c r="B29" s="8">
        <v>-0.14829999999999999</v>
      </c>
      <c r="C29" s="8" t="s">
        <v>626</v>
      </c>
      <c r="D29" s="8" t="s">
        <v>9</v>
      </c>
      <c r="E29" s="8" t="s">
        <v>10</v>
      </c>
      <c r="F29" s="8">
        <v>0.25</v>
      </c>
      <c r="G29" s="8"/>
      <c r="H29" s="8"/>
      <c r="I29" s="8"/>
      <c r="K29" s="8"/>
    </row>
    <row r="30" spans="1:38" ht="14.25" x14ac:dyDescent="0.2">
      <c r="A30" s="12" t="s">
        <v>1180</v>
      </c>
      <c r="B30" s="8">
        <v>-1.7949999999999999</v>
      </c>
      <c r="C30" s="8" t="s">
        <v>627</v>
      </c>
      <c r="D30" s="8" t="s">
        <v>12</v>
      </c>
      <c r="E30" s="8" t="s">
        <v>24</v>
      </c>
      <c r="F30" s="8" t="s">
        <v>891</v>
      </c>
      <c r="G30" s="8"/>
      <c r="H30" s="8"/>
      <c r="I30" s="8"/>
    </row>
    <row r="31" spans="1:38" ht="14.25" x14ac:dyDescent="0.2">
      <c r="A31" s="12" t="s">
        <v>1181</v>
      </c>
      <c r="B31" s="8">
        <v>-1.6870000000000001</v>
      </c>
      <c r="C31" s="8" t="s">
        <v>628</v>
      </c>
      <c r="D31" s="8" t="s">
        <v>12</v>
      </c>
      <c r="E31" s="8" t="s">
        <v>24</v>
      </c>
      <c r="F31" s="8" t="s">
        <v>891</v>
      </c>
      <c r="G31" s="8"/>
      <c r="H31" s="8"/>
      <c r="I31" s="8"/>
    </row>
    <row r="32" spans="1:38" ht="14.25" x14ac:dyDescent="0.2">
      <c r="A32" s="12" t="s">
        <v>1182</v>
      </c>
      <c r="B32" s="8">
        <v>-1.669</v>
      </c>
      <c r="C32" s="8" t="s">
        <v>629</v>
      </c>
      <c r="D32" s="8" t="s">
        <v>12</v>
      </c>
      <c r="E32" s="8" t="s">
        <v>24</v>
      </c>
      <c r="F32" s="8" t="s">
        <v>891</v>
      </c>
      <c r="G32" s="8"/>
      <c r="H32" s="8"/>
      <c r="I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.25" x14ac:dyDescent="0.2">
      <c r="A33" s="12" t="s">
        <v>1183</v>
      </c>
      <c r="B33" s="8">
        <v>-1.9790000000000001</v>
      </c>
      <c r="C33" s="8" t="s">
        <v>630</v>
      </c>
      <c r="D33" s="8" t="s">
        <v>12</v>
      </c>
      <c r="E33" s="8" t="s">
        <v>24</v>
      </c>
      <c r="F33" s="8" t="s">
        <v>891</v>
      </c>
      <c r="G33" s="8"/>
      <c r="H33" s="8"/>
      <c r="I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4.25" x14ac:dyDescent="0.2">
      <c r="A34" s="12" t="s">
        <v>1184</v>
      </c>
      <c r="B34" s="8">
        <v>-3.006E-2</v>
      </c>
      <c r="C34" s="8" t="s">
        <v>631</v>
      </c>
      <c r="D34" s="8" t="s">
        <v>9</v>
      </c>
      <c r="E34" s="8" t="s">
        <v>10</v>
      </c>
      <c r="F34" s="8">
        <v>0.99960000000000004</v>
      </c>
      <c r="G34" s="8"/>
      <c r="H34" s="8"/>
      <c r="I34" s="8"/>
    </row>
    <row r="35" spans="1:26" ht="14.25" x14ac:dyDescent="0.2">
      <c r="A35" s="12" t="s">
        <v>1185</v>
      </c>
      <c r="B35" s="8">
        <v>-1.6759999999999999</v>
      </c>
      <c r="C35" s="8" t="s">
        <v>632</v>
      </c>
      <c r="D35" s="8" t="s">
        <v>12</v>
      </c>
      <c r="E35" s="8" t="s">
        <v>24</v>
      </c>
      <c r="F35" s="8" t="s">
        <v>891</v>
      </c>
      <c r="G35" s="8"/>
      <c r="H35" s="8"/>
      <c r="I35" s="8"/>
    </row>
    <row r="36" spans="1:26" ht="14.25" x14ac:dyDescent="0.2">
      <c r="A36" s="12" t="s">
        <v>1186</v>
      </c>
      <c r="B36" s="8">
        <v>-1.569</v>
      </c>
      <c r="C36" s="8" t="s">
        <v>633</v>
      </c>
      <c r="D36" s="8" t="s">
        <v>12</v>
      </c>
      <c r="E36" s="8" t="s">
        <v>24</v>
      </c>
      <c r="F36" s="8" t="s">
        <v>891</v>
      </c>
      <c r="G36" s="8"/>
      <c r="H36" s="8"/>
      <c r="I36" s="8"/>
      <c r="K36" s="8"/>
    </row>
    <row r="37" spans="1:26" ht="14.25" x14ac:dyDescent="0.2">
      <c r="A37" s="12" t="s">
        <v>1187</v>
      </c>
      <c r="B37" s="8">
        <v>-1.5509999999999999</v>
      </c>
      <c r="C37" s="8" t="s">
        <v>634</v>
      </c>
      <c r="D37" s="8" t="s">
        <v>12</v>
      </c>
      <c r="E37" s="8" t="s">
        <v>24</v>
      </c>
      <c r="F37" s="8" t="s">
        <v>891</v>
      </c>
      <c r="G37" s="8"/>
      <c r="H37" s="8"/>
      <c r="I37" s="8"/>
    </row>
    <row r="38" spans="1:26" ht="14.25" x14ac:dyDescent="0.2">
      <c r="A38" s="12" t="s">
        <v>1188</v>
      </c>
      <c r="B38" s="8">
        <v>-1.86</v>
      </c>
      <c r="C38" s="8" t="s">
        <v>635</v>
      </c>
      <c r="D38" s="8" t="s">
        <v>12</v>
      </c>
      <c r="E38" s="8" t="s">
        <v>24</v>
      </c>
      <c r="F38" s="8" t="s">
        <v>891</v>
      </c>
      <c r="G38" s="8"/>
      <c r="H38" s="8"/>
      <c r="I38" s="8"/>
      <c r="L38" s="8"/>
      <c r="M38" s="8"/>
      <c r="N38" s="8"/>
    </row>
    <row r="39" spans="1:26" ht="14.25" x14ac:dyDescent="0.2">
      <c r="A39" s="12" t="s">
        <v>1189</v>
      </c>
      <c r="B39" s="8">
        <v>-1.6459999999999999</v>
      </c>
      <c r="C39" s="8" t="s">
        <v>636</v>
      </c>
      <c r="D39" s="8" t="s">
        <v>12</v>
      </c>
      <c r="E39" s="8" t="s">
        <v>24</v>
      </c>
      <c r="F39" s="8" t="s">
        <v>891</v>
      </c>
      <c r="G39" s="8"/>
      <c r="H39" s="8"/>
      <c r="I39" s="8"/>
      <c r="L39" s="8"/>
      <c r="M39" s="8"/>
      <c r="N39" s="8"/>
    </row>
    <row r="40" spans="1:26" ht="14.25" x14ac:dyDescent="0.2">
      <c r="A40" s="12" t="s">
        <v>1190</v>
      </c>
      <c r="B40" s="8">
        <v>-1.5389999999999999</v>
      </c>
      <c r="C40" s="8" t="s">
        <v>637</v>
      </c>
      <c r="D40" s="8" t="s">
        <v>12</v>
      </c>
      <c r="E40" s="8" t="s">
        <v>24</v>
      </c>
      <c r="F40" s="8" t="s">
        <v>891</v>
      </c>
      <c r="G40" s="8"/>
      <c r="H40" s="8"/>
      <c r="I40" s="8"/>
      <c r="L40" s="8"/>
      <c r="M40" s="8"/>
      <c r="N40" s="8"/>
    </row>
    <row r="41" spans="1:26" ht="14.25" x14ac:dyDescent="0.2">
      <c r="A41" s="12" t="s">
        <v>1191</v>
      </c>
      <c r="B41" s="8">
        <v>-1.52</v>
      </c>
      <c r="C41" s="8" t="s">
        <v>638</v>
      </c>
      <c r="D41" s="8" t="s">
        <v>12</v>
      </c>
      <c r="E41" s="8" t="s">
        <v>24</v>
      </c>
      <c r="F41" s="8" t="s">
        <v>891</v>
      </c>
      <c r="G41" s="8"/>
      <c r="H41" s="8"/>
      <c r="I41" s="8"/>
    </row>
    <row r="42" spans="1:26" ht="14.25" x14ac:dyDescent="0.2">
      <c r="A42" s="12" t="s">
        <v>1193</v>
      </c>
      <c r="B42" s="8">
        <v>-1.83</v>
      </c>
      <c r="C42" s="8" t="s">
        <v>639</v>
      </c>
      <c r="D42" s="8" t="s">
        <v>12</v>
      </c>
      <c r="E42" s="8" t="s">
        <v>24</v>
      </c>
      <c r="F42" s="8" t="s">
        <v>891</v>
      </c>
      <c r="G42" s="8"/>
      <c r="H42" s="8"/>
      <c r="I42" s="8"/>
    </row>
    <row r="43" spans="1:26" ht="14.25" x14ac:dyDescent="0.2">
      <c r="A43" s="12" t="s">
        <v>1194</v>
      </c>
      <c r="B43" s="8">
        <v>0.1077</v>
      </c>
      <c r="C43" s="8" t="s">
        <v>640</v>
      </c>
      <c r="D43" s="8" t="s">
        <v>9</v>
      </c>
      <c r="E43" s="8" t="s">
        <v>10</v>
      </c>
      <c r="F43" s="8">
        <v>0.64170000000000005</v>
      </c>
      <c r="G43" s="8"/>
      <c r="H43" s="8"/>
      <c r="I43" s="8"/>
      <c r="K43" s="8"/>
    </row>
    <row r="44" spans="1:26" ht="14.25" x14ac:dyDescent="0.2">
      <c r="A44" s="12" t="s">
        <v>1195</v>
      </c>
      <c r="B44" s="8">
        <v>0.1258</v>
      </c>
      <c r="C44" s="8" t="s">
        <v>641</v>
      </c>
      <c r="D44" s="8" t="s">
        <v>9</v>
      </c>
      <c r="E44" s="8" t="s">
        <v>10</v>
      </c>
      <c r="F44" s="8">
        <v>0.44969999999999999</v>
      </c>
      <c r="G44" s="8"/>
      <c r="H44" s="8"/>
      <c r="I44" s="8"/>
    </row>
    <row r="45" spans="1:26" ht="14.25" x14ac:dyDescent="0.2">
      <c r="A45" s="12" t="s">
        <v>1196</v>
      </c>
      <c r="B45" s="8">
        <v>-0.18390000000000001</v>
      </c>
      <c r="C45" s="8" t="s">
        <v>1201</v>
      </c>
      <c r="D45" s="8" t="s">
        <v>9</v>
      </c>
      <c r="E45" s="8" t="s">
        <v>10</v>
      </c>
      <c r="F45" s="8">
        <v>7.4700000000000003E-2</v>
      </c>
      <c r="G45" s="8"/>
      <c r="H45" s="8"/>
      <c r="I45" s="8"/>
    </row>
    <row r="46" spans="1:26" ht="14.25" x14ac:dyDescent="0.2">
      <c r="A46" s="12" t="s">
        <v>1197</v>
      </c>
      <c r="B46" s="8">
        <v>1.8190000000000001E-2</v>
      </c>
      <c r="C46" s="8" t="s">
        <v>642</v>
      </c>
      <c r="D46" s="8" t="s">
        <v>9</v>
      </c>
      <c r="E46" s="8" t="s">
        <v>10</v>
      </c>
      <c r="F46" s="8" t="s">
        <v>881</v>
      </c>
      <c r="G46" s="8"/>
      <c r="H46" s="8"/>
      <c r="I46" s="8"/>
    </row>
    <row r="47" spans="1:26" ht="14.25" x14ac:dyDescent="0.2">
      <c r="A47" s="12" t="s">
        <v>1198</v>
      </c>
      <c r="B47" s="8">
        <v>-0.29160000000000003</v>
      </c>
      <c r="C47" s="8" t="s">
        <v>643</v>
      </c>
      <c r="D47" s="8" t="s">
        <v>12</v>
      </c>
      <c r="E47" s="8" t="s">
        <v>48</v>
      </c>
      <c r="F47" s="8">
        <v>5.0000000000000001E-4</v>
      </c>
      <c r="G47" s="8"/>
      <c r="H47" s="8"/>
      <c r="I47" s="8"/>
    </row>
    <row r="48" spans="1:26" ht="14.25" x14ac:dyDescent="0.2">
      <c r="A48" s="12" t="s">
        <v>1199</v>
      </c>
      <c r="B48" s="8">
        <v>-0.30980000000000002</v>
      </c>
      <c r="C48" s="8" t="s">
        <v>644</v>
      </c>
      <c r="D48" s="8" t="s">
        <v>12</v>
      </c>
      <c r="E48" s="8" t="s">
        <v>48</v>
      </c>
      <c r="F48" s="8">
        <v>2.0000000000000001E-4</v>
      </c>
      <c r="G48" s="8"/>
      <c r="H48" s="8"/>
      <c r="I48" s="8"/>
    </row>
    <row r="49" spans="1:11" ht="14.25" x14ac:dyDescent="0.2">
      <c r="A49" s="12"/>
      <c r="B49" s="8"/>
      <c r="C49" s="8"/>
      <c r="D49" s="8"/>
      <c r="E49" s="8"/>
      <c r="F49" s="8"/>
      <c r="G49" s="8"/>
      <c r="H49" s="8"/>
      <c r="I49" s="8"/>
    </row>
    <row r="50" spans="1:11" ht="14.25" x14ac:dyDescent="0.2">
      <c r="A50" s="12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14.25" x14ac:dyDescent="0.2">
      <c r="A51" s="12" t="s">
        <v>882</v>
      </c>
      <c r="B51" s="8" t="s">
        <v>883</v>
      </c>
      <c r="C51" s="8" t="s">
        <v>884</v>
      </c>
      <c r="D51" s="8" t="s">
        <v>15</v>
      </c>
      <c r="E51" s="8" t="s">
        <v>885</v>
      </c>
      <c r="F51" s="8" t="s">
        <v>892</v>
      </c>
      <c r="G51" s="8" t="s">
        <v>893</v>
      </c>
      <c r="H51" s="8" t="s">
        <v>888</v>
      </c>
      <c r="I51" s="8" t="s">
        <v>889</v>
      </c>
    </row>
    <row r="52" spans="1:11" ht="14.25" x14ac:dyDescent="0.2">
      <c r="A52" s="12"/>
      <c r="B52" s="8"/>
      <c r="C52" s="8"/>
      <c r="D52" s="8"/>
      <c r="E52" s="8"/>
      <c r="F52" s="8"/>
      <c r="G52" s="8"/>
      <c r="H52" s="8"/>
      <c r="I52" s="8"/>
    </row>
    <row r="53" spans="1:11" ht="14.25" x14ac:dyDescent="0.2">
      <c r="A53" s="12" t="s">
        <v>1171</v>
      </c>
      <c r="B53" s="8">
        <v>1</v>
      </c>
      <c r="C53" s="8">
        <v>0.9335</v>
      </c>
      <c r="D53" s="8">
        <v>6.6479999999999997E-2</v>
      </c>
      <c r="E53" s="8">
        <v>6.0749999999999998E-2</v>
      </c>
      <c r="F53" s="8">
        <v>6</v>
      </c>
      <c r="G53" s="8">
        <v>6</v>
      </c>
      <c r="H53" s="8">
        <v>1.548</v>
      </c>
      <c r="I53" s="8">
        <v>40</v>
      </c>
    </row>
    <row r="54" spans="1:11" ht="14.25" x14ac:dyDescent="0.2">
      <c r="A54" s="12" t="s">
        <v>1172</v>
      </c>
      <c r="B54" s="8">
        <v>1</v>
      </c>
      <c r="C54" s="8">
        <v>1.052</v>
      </c>
      <c r="D54" s="8">
        <v>-5.1810000000000002E-2</v>
      </c>
      <c r="E54" s="8">
        <v>6.0749999999999998E-2</v>
      </c>
      <c r="F54" s="8">
        <v>6</v>
      </c>
      <c r="G54" s="8">
        <v>6</v>
      </c>
      <c r="H54" s="8">
        <v>1.206</v>
      </c>
      <c r="I54" s="8">
        <v>40</v>
      </c>
    </row>
    <row r="55" spans="1:11" ht="14.25" x14ac:dyDescent="0.2">
      <c r="A55" s="12" t="s">
        <v>1173</v>
      </c>
      <c r="B55" s="8">
        <v>1</v>
      </c>
      <c r="C55" s="8">
        <v>1.0820000000000001</v>
      </c>
      <c r="D55" s="8">
        <v>-8.1860000000000002E-2</v>
      </c>
      <c r="E55" s="8">
        <v>6.0749999999999998E-2</v>
      </c>
      <c r="F55" s="8">
        <v>6</v>
      </c>
      <c r="G55" s="8">
        <v>6</v>
      </c>
      <c r="H55" s="8">
        <v>1.9059999999999999</v>
      </c>
      <c r="I55" s="8">
        <v>40</v>
      </c>
    </row>
    <row r="56" spans="1:11" ht="14.25" x14ac:dyDescent="0.2">
      <c r="A56" s="12" t="s">
        <v>1174</v>
      </c>
      <c r="B56" s="8">
        <v>1</v>
      </c>
      <c r="C56" s="8">
        <v>2.7280000000000002</v>
      </c>
      <c r="D56" s="8">
        <v>-1.728</v>
      </c>
      <c r="E56" s="8">
        <v>6.0749999999999998E-2</v>
      </c>
      <c r="F56" s="8">
        <v>6</v>
      </c>
      <c r="G56" s="8">
        <v>6</v>
      </c>
      <c r="H56" s="8">
        <v>40.229999999999997</v>
      </c>
      <c r="I56" s="8">
        <v>40</v>
      </c>
    </row>
    <row r="57" spans="1:11" ht="14.25" x14ac:dyDescent="0.2">
      <c r="A57" s="12" t="s">
        <v>1175</v>
      </c>
      <c r="B57" s="8">
        <v>1</v>
      </c>
      <c r="C57" s="8">
        <v>2.621</v>
      </c>
      <c r="D57" s="8">
        <v>-1.621</v>
      </c>
      <c r="E57" s="8">
        <v>6.0749999999999998E-2</v>
      </c>
      <c r="F57" s="8">
        <v>6</v>
      </c>
      <c r="G57" s="8">
        <v>6</v>
      </c>
      <c r="H57" s="8">
        <v>37.72</v>
      </c>
      <c r="I57" s="8">
        <v>40</v>
      </c>
    </row>
    <row r="58" spans="1:11" ht="14.25" x14ac:dyDescent="0.2">
      <c r="A58" s="12" t="s">
        <v>1176</v>
      </c>
      <c r="B58" s="8">
        <v>1</v>
      </c>
      <c r="C58" s="8">
        <v>2.6019999999999999</v>
      </c>
      <c r="D58" s="8">
        <v>-1.6020000000000001</v>
      </c>
      <c r="E58" s="8">
        <v>6.0749999999999998E-2</v>
      </c>
      <c r="F58" s="8">
        <v>6</v>
      </c>
      <c r="G58" s="8">
        <v>6</v>
      </c>
      <c r="H58" s="8">
        <v>37.299999999999997</v>
      </c>
      <c r="I58" s="8">
        <v>40</v>
      </c>
    </row>
    <row r="59" spans="1:11" ht="14.25" x14ac:dyDescent="0.2">
      <c r="A59" s="12" t="s">
        <v>1177</v>
      </c>
      <c r="B59" s="8">
        <v>1</v>
      </c>
      <c r="C59" s="8">
        <v>2.9119999999999999</v>
      </c>
      <c r="D59" s="8">
        <v>-1.9119999999999999</v>
      </c>
      <c r="E59" s="8">
        <v>6.0749999999999998E-2</v>
      </c>
      <c r="F59" s="8">
        <v>6</v>
      </c>
      <c r="G59" s="8">
        <v>6</v>
      </c>
      <c r="H59" s="8">
        <v>44.51</v>
      </c>
      <c r="I59" s="8">
        <v>40</v>
      </c>
    </row>
    <row r="60" spans="1:11" ht="14.25" x14ac:dyDescent="0.2">
      <c r="A60" s="12" t="s">
        <v>1178</v>
      </c>
      <c r="B60" s="8">
        <v>0.9335</v>
      </c>
      <c r="C60" s="8">
        <v>1.052</v>
      </c>
      <c r="D60" s="8">
        <v>-0.1183</v>
      </c>
      <c r="E60" s="8">
        <v>6.0749999999999998E-2</v>
      </c>
      <c r="F60" s="8">
        <v>6</v>
      </c>
      <c r="G60" s="8">
        <v>6</v>
      </c>
      <c r="H60" s="8">
        <v>2.754</v>
      </c>
      <c r="I60" s="8">
        <v>40</v>
      </c>
    </row>
    <row r="61" spans="1:11" ht="14.25" x14ac:dyDescent="0.2">
      <c r="A61" s="12" t="s">
        <v>1179</v>
      </c>
      <c r="B61" s="8">
        <v>0.9335</v>
      </c>
      <c r="C61" s="8">
        <v>1.0820000000000001</v>
      </c>
      <c r="D61" s="8">
        <v>-0.14829999999999999</v>
      </c>
      <c r="E61" s="8">
        <v>6.0749999999999998E-2</v>
      </c>
      <c r="F61" s="8">
        <v>6</v>
      </c>
      <c r="G61" s="8">
        <v>6</v>
      </c>
      <c r="H61" s="8">
        <v>3.4529999999999998</v>
      </c>
      <c r="I61" s="8">
        <v>40</v>
      </c>
    </row>
    <row r="62" spans="1:11" ht="14.25" x14ac:dyDescent="0.2">
      <c r="A62" s="12" t="s">
        <v>1180</v>
      </c>
      <c r="B62" s="8">
        <v>0.9335</v>
      </c>
      <c r="C62" s="8">
        <v>2.7280000000000002</v>
      </c>
      <c r="D62" s="8">
        <v>-1.7949999999999999</v>
      </c>
      <c r="E62" s="8">
        <v>6.0749999999999998E-2</v>
      </c>
      <c r="F62" s="8">
        <v>6</v>
      </c>
      <c r="G62" s="8">
        <v>6</v>
      </c>
      <c r="H62" s="8">
        <v>41.78</v>
      </c>
      <c r="I62" s="8">
        <v>40</v>
      </c>
    </row>
    <row r="63" spans="1:11" ht="14.25" x14ac:dyDescent="0.2">
      <c r="A63" s="12" t="s">
        <v>1181</v>
      </c>
      <c r="B63" s="8">
        <v>0.9335</v>
      </c>
      <c r="C63" s="8">
        <v>2.621</v>
      </c>
      <c r="D63" s="8">
        <v>-1.6870000000000001</v>
      </c>
      <c r="E63" s="8">
        <v>6.0749999999999998E-2</v>
      </c>
      <c r="F63" s="8">
        <v>6</v>
      </c>
      <c r="G63" s="8">
        <v>6</v>
      </c>
      <c r="H63" s="8">
        <v>39.270000000000003</v>
      </c>
      <c r="I63" s="8">
        <v>40</v>
      </c>
    </row>
    <row r="64" spans="1:11" ht="14.25" x14ac:dyDescent="0.2">
      <c r="A64" s="12" t="s">
        <v>1182</v>
      </c>
      <c r="B64" s="8">
        <v>0.9335</v>
      </c>
      <c r="C64" s="8">
        <v>2.6019999999999999</v>
      </c>
      <c r="D64" s="8">
        <v>-1.669</v>
      </c>
      <c r="E64" s="8">
        <v>6.0749999999999998E-2</v>
      </c>
      <c r="F64" s="8">
        <v>6</v>
      </c>
      <c r="G64" s="8">
        <v>6</v>
      </c>
      <c r="H64" s="8">
        <v>38.85</v>
      </c>
      <c r="I64" s="8">
        <v>40</v>
      </c>
    </row>
    <row r="65" spans="1:9" ht="14.25" x14ac:dyDescent="0.2">
      <c r="A65" s="12" t="s">
        <v>1183</v>
      </c>
      <c r="B65" s="8">
        <v>0.9335</v>
      </c>
      <c r="C65" s="8">
        <v>2.9119999999999999</v>
      </c>
      <c r="D65" s="8">
        <v>-1.9790000000000001</v>
      </c>
      <c r="E65" s="8">
        <v>6.0749999999999998E-2</v>
      </c>
      <c r="F65" s="8">
        <v>6</v>
      </c>
      <c r="G65" s="8">
        <v>6</v>
      </c>
      <c r="H65" s="8">
        <v>46.06</v>
      </c>
      <c r="I65" s="8">
        <v>40</v>
      </c>
    </row>
    <row r="66" spans="1:9" ht="14.25" x14ac:dyDescent="0.2">
      <c r="A66" s="12" t="s">
        <v>1184</v>
      </c>
      <c r="B66" s="8">
        <v>1.052</v>
      </c>
      <c r="C66" s="8">
        <v>1.0820000000000001</v>
      </c>
      <c r="D66" s="8">
        <v>-3.006E-2</v>
      </c>
      <c r="E66" s="8">
        <v>6.0749999999999998E-2</v>
      </c>
      <c r="F66" s="8">
        <v>6</v>
      </c>
      <c r="G66" s="8">
        <v>6</v>
      </c>
      <c r="H66" s="8">
        <v>0.69969999999999999</v>
      </c>
      <c r="I66" s="8">
        <v>40</v>
      </c>
    </row>
    <row r="67" spans="1:9" ht="14.25" x14ac:dyDescent="0.2">
      <c r="A67" s="12" t="s">
        <v>1185</v>
      </c>
      <c r="B67" s="8">
        <v>1.052</v>
      </c>
      <c r="C67" s="8">
        <v>2.7280000000000002</v>
      </c>
      <c r="D67" s="8">
        <v>-1.6759999999999999</v>
      </c>
      <c r="E67" s="8">
        <v>6.0749999999999998E-2</v>
      </c>
      <c r="F67" s="8">
        <v>6</v>
      </c>
      <c r="G67" s="8">
        <v>6</v>
      </c>
      <c r="H67" s="8">
        <v>39.020000000000003</v>
      </c>
      <c r="I67" s="8">
        <v>40</v>
      </c>
    </row>
    <row r="68" spans="1:9" ht="14.25" x14ac:dyDescent="0.2">
      <c r="A68" s="12" t="s">
        <v>1186</v>
      </c>
      <c r="B68" s="8">
        <v>1.052</v>
      </c>
      <c r="C68" s="8">
        <v>2.621</v>
      </c>
      <c r="D68" s="8">
        <v>-1.569</v>
      </c>
      <c r="E68" s="8">
        <v>6.0749999999999998E-2</v>
      </c>
      <c r="F68" s="8">
        <v>6</v>
      </c>
      <c r="G68" s="8">
        <v>6</v>
      </c>
      <c r="H68" s="8">
        <v>36.520000000000003</v>
      </c>
      <c r="I68" s="8">
        <v>40</v>
      </c>
    </row>
    <row r="69" spans="1:9" ht="14.25" x14ac:dyDescent="0.2">
      <c r="A69" s="12" t="s">
        <v>1187</v>
      </c>
      <c r="B69" s="8">
        <v>1.052</v>
      </c>
      <c r="C69" s="8">
        <v>2.6019999999999999</v>
      </c>
      <c r="D69" s="8">
        <v>-1.5509999999999999</v>
      </c>
      <c r="E69" s="8">
        <v>6.0749999999999998E-2</v>
      </c>
      <c r="F69" s="8">
        <v>6</v>
      </c>
      <c r="G69" s="8">
        <v>6</v>
      </c>
      <c r="H69" s="8">
        <v>36.1</v>
      </c>
      <c r="I69" s="8">
        <v>40</v>
      </c>
    </row>
    <row r="70" spans="1:9" ht="14.25" x14ac:dyDescent="0.2">
      <c r="A70" s="12" t="s">
        <v>1188</v>
      </c>
      <c r="B70" s="8">
        <v>1.052</v>
      </c>
      <c r="C70" s="8">
        <v>2.9119999999999999</v>
      </c>
      <c r="D70" s="8">
        <v>-1.86</v>
      </c>
      <c r="E70" s="8">
        <v>6.0749999999999998E-2</v>
      </c>
      <c r="F70" s="8">
        <v>6</v>
      </c>
      <c r="G70" s="8">
        <v>6</v>
      </c>
      <c r="H70" s="8">
        <v>43.31</v>
      </c>
      <c r="I70" s="8">
        <v>40</v>
      </c>
    </row>
    <row r="71" spans="1:9" ht="14.25" x14ac:dyDescent="0.2">
      <c r="A71" s="12" t="s">
        <v>1189</v>
      </c>
      <c r="B71" s="8">
        <v>1.0820000000000001</v>
      </c>
      <c r="C71" s="8">
        <v>2.7280000000000002</v>
      </c>
      <c r="D71" s="8">
        <v>-1.6459999999999999</v>
      </c>
      <c r="E71" s="8">
        <v>6.0749999999999998E-2</v>
      </c>
      <c r="F71" s="8">
        <v>6</v>
      </c>
      <c r="G71" s="8">
        <v>6</v>
      </c>
      <c r="H71" s="8">
        <v>38.32</v>
      </c>
      <c r="I71" s="8">
        <v>40</v>
      </c>
    </row>
    <row r="72" spans="1:9" ht="14.25" x14ac:dyDescent="0.2">
      <c r="A72" s="12" t="s">
        <v>1190</v>
      </c>
      <c r="B72" s="8">
        <v>1.0820000000000001</v>
      </c>
      <c r="C72" s="8">
        <v>2.621</v>
      </c>
      <c r="D72" s="8">
        <v>-1.5389999999999999</v>
      </c>
      <c r="E72" s="8">
        <v>6.0749999999999998E-2</v>
      </c>
      <c r="F72" s="8">
        <v>6</v>
      </c>
      <c r="G72" s="8">
        <v>6</v>
      </c>
      <c r="H72" s="8">
        <v>35.82</v>
      </c>
      <c r="I72" s="8">
        <v>40</v>
      </c>
    </row>
    <row r="73" spans="1:9" ht="14.25" x14ac:dyDescent="0.2">
      <c r="A73" s="12" t="s">
        <v>1191</v>
      </c>
      <c r="B73" s="8">
        <v>1.0820000000000001</v>
      </c>
      <c r="C73" s="8">
        <v>2.6019999999999999</v>
      </c>
      <c r="D73" s="8">
        <v>-1.52</v>
      </c>
      <c r="E73" s="8">
        <v>6.0749999999999998E-2</v>
      </c>
      <c r="F73" s="8">
        <v>6</v>
      </c>
      <c r="G73" s="8">
        <v>6</v>
      </c>
      <c r="H73" s="8">
        <v>35.4</v>
      </c>
      <c r="I73" s="8">
        <v>40</v>
      </c>
    </row>
    <row r="74" spans="1:9" ht="14.25" x14ac:dyDescent="0.2">
      <c r="A74" s="12" t="s">
        <v>1193</v>
      </c>
      <c r="B74" s="8">
        <v>1.0820000000000001</v>
      </c>
      <c r="C74" s="8">
        <v>2.9119999999999999</v>
      </c>
      <c r="D74" s="8">
        <v>-1.83</v>
      </c>
      <c r="E74" s="8">
        <v>6.0749999999999998E-2</v>
      </c>
      <c r="F74" s="8">
        <v>6</v>
      </c>
      <c r="G74" s="8">
        <v>6</v>
      </c>
      <c r="H74" s="8">
        <v>42.61</v>
      </c>
      <c r="I74" s="8">
        <v>40</v>
      </c>
    </row>
    <row r="75" spans="1:9" ht="14.25" x14ac:dyDescent="0.2">
      <c r="A75" s="12" t="s">
        <v>1194</v>
      </c>
      <c r="B75" s="8">
        <v>2.7280000000000002</v>
      </c>
      <c r="C75" s="8">
        <v>2.621</v>
      </c>
      <c r="D75" s="8">
        <v>0.1077</v>
      </c>
      <c r="E75" s="8">
        <v>6.0749999999999998E-2</v>
      </c>
      <c r="F75" s="8">
        <v>6</v>
      </c>
      <c r="G75" s="8">
        <v>6</v>
      </c>
      <c r="H75" s="8">
        <v>2.5059999999999998</v>
      </c>
      <c r="I75" s="8">
        <v>40</v>
      </c>
    </row>
    <row r="76" spans="1:9" ht="14.25" x14ac:dyDescent="0.2">
      <c r="A76" s="12" t="s">
        <v>1195</v>
      </c>
      <c r="B76" s="8">
        <v>2.7280000000000002</v>
      </c>
      <c r="C76" s="8">
        <v>2.6019999999999999</v>
      </c>
      <c r="D76" s="8">
        <v>0.1258</v>
      </c>
      <c r="E76" s="8">
        <v>6.0749999999999998E-2</v>
      </c>
      <c r="F76" s="8">
        <v>6</v>
      </c>
      <c r="G76" s="8">
        <v>6</v>
      </c>
      <c r="H76" s="8">
        <v>2.93</v>
      </c>
      <c r="I76" s="8">
        <v>40</v>
      </c>
    </row>
    <row r="77" spans="1:9" ht="14.25" x14ac:dyDescent="0.2">
      <c r="A77" s="12" t="s">
        <v>1196</v>
      </c>
      <c r="B77" s="8">
        <v>2.7280000000000002</v>
      </c>
      <c r="C77" s="8">
        <v>2.9119999999999999</v>
      </c>
      <c r="D77" s="8">
        <v>-0.18390000000000001</v>
      </c>
      <c r="E77" s="8">
        <v>6.0749999999999998E-2</v>
      </c>
      <c r="F77" s="8">
        <v>6</v>
      </c>
      <c r="G77" s="8">
        <v>6</v>
      </c>
      <c r="H77" s="8">
        <v>4.2809999999999997</v>
      </c>
      <c r="I77" s="8">
        <v>40</v>
      </c>
    </row>
    <row r="78" spans="1:9" ht="14.25" x14ac:dyDescent="0.2">
      <c r="A78" s="12" t="s">
        <v>1197</v>
      </c>
      <c r="B78" s="8">
        <v>2.621</v>
      </c>
      <c r="C78" s="8">
        <v>2.6019999999999999</v>
      </c>
      <c r="D78" s="8">
        <v>1.8190000000000001E-2</v>
      </c>
      <c r="E78" s="8">
        <v>6.0749999999999998E-2</v>
      </c>
      <c r="F78" s="8">
        <v>6</v>
      </c>
      <c r="G78" s="8">
        <v>6</v>
      </c>
      <c r="H78" s="8">
        <v>0.42349999999999999</v>
      </c>
      <c r="I78" s="8">
        <v>40</v>
      </c>
    </row>
    <row r="79" spans="1:9" ht="14.25" x14ac:dyDescent="0.2">
      <c r="A79" s="12" t="s">
        <v>1198</v>
      </c>
      <c r="B79" s="8">
        <v>2.621</v>
      </c>
      <c r="C79" s="8">
        <v>2.9119999999999999</v>
      </c>
      <c r="D79" s="8">
        <v>-0.29160000000000003</v>
      </c>
      <c r="E79" s="8">
        <v>6.0749999999999998E-2</v>
      </c>
      <c r="F79" s="8">
        <v>6</v>
      </c>
      <c r="G79" s="8">
        <v>6</v>
      </c>
      <c r="H79" s="8">
        <v>6.7869999999999999</v>
      </c>
      <c r="I79" s="8">
        <v>40</v>
      </c>
    </row>
    <row r="80" spans="1:9" ht="14.25" x14ac:dyDescent="0.2">
      <c r="A80" s="12" t="s">
        <v>1199</v>
      </c>
      <c r="B80" s="8">
        <v>2.6019999999999999</v>
      </c>
      <c r="C80" s="8">
        <v>2.9119999999999999</v>
      </c>
      <c r="D80" s="8">
        <v>-0.30980000000000002</v>
      </c>
      <c r="E80" s="8">
        <v>6.0749999999999998E-2</v>
      </c>
      <c r="F80" s="8">
        <v>6</v>
      </c>
      <c r="G80" s="8">
        <v>6</v>
      </c>
      <c r="H80" s="8">
        <v>7.2110000000000003</v>
      </c>
      <c r="I80" s="8"/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13" sqref="M13"/>
    </sheetView>
  </sheetViews>
  <sheetFormatPr defaultColWidth="9" defaultRowHeight="15" x14ac:dyDescent="0.25"/>
  <cols>
    <col min="1" max="1" width="21.375" style="31" customWidth="1"/>
    <col min="2" max="2" width="10.875" style="31" bestFit="1" customWidth="1"/>
    <col min="3" max="16384" width="9" style="31"/>
  </cols>
  <sheetData>
    <row r="1" spans="1:7" ht="18.75" x14ac:dyDescent="0.3">
      <c r="A1" s="44" t="s">
        <v>696</v>
      </c>
    </row>
    <row r="2" spans="1:7" x14ac:dyDescent="0.25">
      <c r="A2" s="32"/>
      <c r="B2" s="33"/>
      <c r="C2" s="33"/>
      <c r="D2" s="33"/>
      <c r="E2" s="33"/>
      <c r="F2" s="33"/>
      <c r="G2" s="33"/>
    </row>
    <row r="3" spans="1:7" x14ac:dyDescent="0.25">
      <c r="A3" s="32"/>
      <c r="B3" s="50">
        <v>1</v>
      </c>
      <c r="C3" s="50">
        <v>2</v>
      </c>
      <c r="D3" s="50">
        <v>3</v>
      </c>
      <c r="E3" s="34"/>
      <c r="F3" s="33"/>
      <c r="G3" s="33"/>
    </row>
    <row r="4" spans="1:7" ht="26.25" x14ac:dyDescent="0.25">
      <c r="A4" s="35"/>
      <c r="B4" s="20" t="s">
        <v>499</v>
      </c>
      <c r="C4" s="20" t="s">
        <v>123</v>
      </c>
      <c r="D4" s="20" t="s">
        <v>124</v>
      </c>
      <c r="E4" s="36"/>
      <c r="F4" s="35"/>
      <c r="G4" s="35"/>
    </row>
    <row r="5" spans="1:7" x14ac:dyDescent="0.25">
      <c r="A5" s="27">
        <v>1</v>
      </c>
      <c r="B5" s="9">
        <v>0.94951099999999999</v>
      </c>
      <c r="C5" s="9">
        <v>0.66062799999999999</v>
      </c>
      <c r="D5" s="9">
        <v>0.72362899999999997</v>
      </c>
      <c r="E5" s="38"/>
      <c r="F5" s="39"/>
      <c r="G5" s="40"/>
    </row>
    <row r="6" spans="1:7" x14ac:dyDescent="0.25">
      <c r="A6" s="27">
        <v>2</v>
      </c>
      <c r="B6" s="9">
        <v>0.92092700000000005</v>
      </c>
      <c r="C6" s="9">
        <v>0.64780499999999996</v>
      </c>
      <c r="D6" s="9">
        <v>0.32624999999999998</v>
      </c>
      <c r="E6" s="38"/>
      <c r="F6" s="39"/>
      <c r="G6" s="40"/>
    </row>
    <row r="7" spans="1:7" x14ac:dyDescent="0.25">
      <c r="A7" s="27">
        <v>3</v>
      </c>
      <c r="B7" s="9">
        <v>1.097845</v>
      </c>
      <c r="C7" s="9">
        <v>0.77642199999999995</v>
      </c>
      <c r="D7" s="9">
        <v>0.63872499999999999</v>
      </c>
      <c r="E7" s="38"/>
      <c r="F7" s="39"/>
      <c r="G7" s="40"/>
    </row>
    <row r="8" spans="1:7" x14ac:dyDescent="0.25">
      <c r="A8" s="27">
        <v>4</v>
      </c>
      <c r="B8" s="9">
        <v>1.0317160000000001</v>
      </c>
      <c r="C8" s="9">
        <v>0.86657499999999998</v>
      </c>
      <c r="D8" s="9">
        <v>0.65642299999999998</v>
      </c>
      <c r="E8" s="38"/>
      <c r="F8" s="39"/>
      <c r="G8" s="40"/>
    </row>
    <row r="9" spans="1:7" ht="15.75" x14ac:dyDescent="0.25">
      <c r="A9" s="6"/>
      <c r="E9" s="41"/>
      <c r="F9" s="41"/>
      <c r="G9" s="41"/>
    </row>
    <row r="10" spans="1:7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37"/>
      <c r="F10" s="37"/>
      <c r="G10" s="37"/>
    </row>
    <row r="11" spans="1:7" ht="15.75" x14ac:dyDescent="0.25">
      <c r="A11" s="7" t="s">
        <v>1</v>
      </c>
      <c r="B11" s="47">
        <f>AVERAGE(B5:B9)</f>
        <v>0.99999974999999997</v>
      </c>
      <c r="C11" s="47">
        <f>AVERAGE(C5:C9)</f>
        <v>0.73785750000000005</v>
      </c>
      <c r="D11" s="47">
        <f>AVERAGE(D5:D9)</f>
        <v>0.58625674999999999</v>
      </c>
      <c r="E11" s="41"/>
      <c r="F11" s="41"/>
      <c r="G11" s="41"/>
    </row>
    <row r="12" spans="1:7" ht="15.75" x14ac:dyDescent="0.25">
      <c r="A12" s="7" t="s">
        <v>2</v>
      </c>
      <c r="B12" s="47">
        <f t="shared" ref="B12:C12" si="0">B13/SQRT(B10)</f>
        <v>4.0188334885832636E-2</v>
      </c>
      <c r="C12" s="47">
        <f t="shared" si="0"/>
        <v>5.1743972187588597E-2</v>
      </c>
      <c r="D12" s="47">
        <f>D13/SQRT(D10)</f>
        <v>8.857711565483023E-2</v>
      </c>
      <c r="E12" s="41"/>
      <c r="F12" s="41"/>
      <c r="G12" s="41"/>
    </row>
    <row r="13" spans="1:7" ht="15.75" x14ac:dyDescent="0.25">
      <c r="A13" s="7" t="s">
        <v>3</v>
      </c>
      <c r="B13" s="47">
        <f>STDEV(B5:B9)</f>
        <v>8.0376669771665271E-2</v>
      </c>
      <c r="C13" s="47">
        <f>STDEV(C5:C9)</f>
        <v>0.10348794437517719</v>
      </c>
      <c r="D13" s="47">
        <f>STDEV(D5:D9)</f>
        <v>0.17715423130966046</v>
      </c>
      <c r="E13" s="41"/>
      <c r="F13" s="41"/>
      <c r="G13" s="41"/>
    </row>
    <row r="16" spans="1:7" ht="15.75" x14ac:dyDescent="0.25">
      <c r="A16" s="11" t="s">
        <v>7</v>
      </c>
    </row>
    <row r="17" spans="1:9" x14ac:dyDescent="0.25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x14ac:dyDescent="0.25">
      <c r="A18" s="12" t="s">
        <v>1166</v>
      </c>
      <c r="B18" s="8">
        <v>0.2621</v>
      </c>
      <c r="C18" s="8" t="s">
        <v>645</v>
      </c>
      <c r="D18" s="8" t="s">
        <v>12</v>
      </c>
      <c r="E18" s="8" t="s">
        <v>13</v>
      </c>
      <c r="F18" s="8">
        <v>4.1300000000000003E-2</v>
      </c>
      <c r="G18" s="8" t="s">
        <v>927</v>
      </c>
      <c r="H18" s="8"/>
      <c r="I18" s="8"/>
    </row>
    <row r="19" spans="1:9" x14ac:dyDescent="0.25">
      <c r="A19" s="12" t="s">
        <v>1167</v>
      </c>
      <c r="B19" s="8">
        <v>0.41370000000000001</v>
      </c>
      <c r="C19" s="8" t="s">
        <v>646</v>
      </c>
      <c r="D19" s="8" t="s">
        <v>12</v>
      </c>
      <c r="E19" s="8" t="s">
        <v>43</v>
      </c>
      <c r="F19" s="8">
        <v>3.3E-3</v>
      </c>
      <c r="G19" s="8" t="s">
        <v>929</v>
      </c>
      <c r="H19" s="8"/>
      <c r="I19" s="8"/>
    </row>
    <row r="20" spans="1:9" x14ac:dyDescent="0.25">
      <c r="A20" s="12" t="s">
        <v>996</v>
      </c>
      <c r="B20" s="8">
        <v>0.15160000000000001</v>
      </c>
      <c r="C20" s="8" t="s">
        <v>647</v>
      </c>
      <c r="D20" s="8" t="s">
        <v>9</v>
      </c>
      <c r="E20" s="8" t="s">
        <v>10</v>
      </c>
      <c r="F20" s="8">
        <v>0.26250000000000001</v>
      </c>
      <c r="G20" s="8" t="s">
        <v>931</v>
      </c>
      <c r="H20" s="8"/>
      <c r="I20" s="8"/>
    </row>
    <row r="21" spans="1:9" x14ac:dyDescent="0.25">
      <c r="A21" s="12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12" t="s">
        <v>882</v>
      </c>
      <c r="B22" s="8" t="s">
        <v>883</v>
      </c>
      <c r="C22" s="8" t="s">
        <v>884</v>
      </c>
      <c r="D22" s="8" t="s">
        <v>15</v>
      </c>
      <c r="E22" s="8" t="s">
        <v>885</v>
      </c>
      <c r="F22" s="8" t="s">
        <v>886</v>
      </c>
      <c r="G22" s="8" t="s">
        <v>887</v>
      </c>
      <c r="H22" s="8" t="s">
        <v>888</v>
      </c>
      <c r="I22" s="8" t="s">
        <v>889</v>
      </c>
    </row>
    <row r="23" spans="1:9" x14ac:dyDescent="0.25">
      <c r="A23" s="12" t="s">
        <v>1166</v>
      </c>
      <c r="B23" s="8">
        <v>1</v>
      </c>
      <c r="C23" s="8">
        <v>0.7379</v>
      </c>
      <c r="D23" s="8">
        <v>0.2621</v>
      </c>
      <c r="E23" s="8">
        <v>8.9959999999999998E-2</v>
      </c>
      <c r="F23" s="8">
        <v>4</v>
      </c>
      <c r="G23" s="8">
        <v>4</v>
      </c>
      <c r="H23" s="8">
        <v>4.1210000000000004</v>
      </c>
      <c r="I23" s="8">
        <v>9</v>
      </c>
    </row>
    <row r="24" spans="1:9" x14ac:dyDescent="0.25">
      <c r="A24" s="12" t="s">
        <v>1167</v>
      </c>
      <c r="B24" s="8">
        <v>1</v>
      </c>
      <c r="C24" s="8">
        <v>0.58630000000000004</v>
      </c>
      <c r="D24" s="8">
        <v>0.41370000000000001</v>
      </c>
      <c r="E24" s="8">
        <v>8.9959999999999998E-2</v>
      </c>
      <c r="F24" s="8">
        <v>4</v>
      </c>
      <c r="G24" s="8">
        <v>4</v>
      </c>
      <c r="H24" s="8">
        <v>6.5039999999999996</v>
      </c>
      <c r="I24" s="8">
        <v>9</v>
      </c>
    </row>
    <row r="25" spans="1:9" x14ac:dyDescent="0.25">
      <c r="A25" s="12" t="s">
        <v>996</v>
      </c>
      <c r="B25" s="8">
        <v>0.7379</v>
      </c>
      <c r="C25" s="8">
        <v>0.58630000000000004</v>
      </c>
      <c r="D25" s="8">
        <v>0.15160000000000001</v>
      </c>
      <c r="E25" s="8">
        <v>8.9959999999999998E-2</v>
      </c>
      <c r="F25" s="8">
        <v>4</v>
      </c>
      <c r="G25" s="8">
        <v>4</v>
      </c>
      <c r="H25" s="8">
        <v>2.383</v>
      </c>
      <c r="I25" s="8">
        <v>9</v>
      </c>
    </row>
  </sheetData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M23" sqref="M23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869</v>
      </c>
    </row>
    <row r="2" spans="1:24" ht="15" x14ac:dyDescent="0.2">
      <c r="A2" s="1"/>
      <c r="B2" s="10" t="s">
        <v>39</v>
      </c>
      <c r="C2" s="10" t="s">
        <v>861</v>
      </c>
      <c r="D2" s="10" t="s">
        <v>862</v>
      </c>
      <c r="E2" s="1"/>
      <c r="F2" s="1"/>
      <c r="G2" s="1"/>
    </row>
    <row r="3" spans="1:24" ht="14.25" x14ac:dyDescent="0.2">
      <c r="A3" s="58">
        <v>1</v>
      </c>
      <c r="B3" s="9">
        <v>0.95406100000000005</v>
      </c>
      <c r="C3" s="9">
        <v>0.59653900000000004</v>
      </c>
      <c r="D3" s="9">
        <v>0.67917700000000003</v>
      </c>
      <c r="E3" s="3"/>
      <c r="F3" s="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4" ht="14.25" x14ac:dyDescent="0.2">
      <c r="A4" s="58">
        <v>2</v>
      </c>
      <c r="B4" s="9">
        <v>0.790215</v>
      </c>
      <c r="C4" s="9">
        <v>0.44821100000000003</v>
      </c>
      <c r="D4" s="9">
        <v>0.32841900000000002</v>
      </c>
      <c r="E4" s="3"/>
      <c r="F4" s="4"/>
      <c r="G4" s="5"/>
    </row>
    <row r="5" spans="1:24" ht="14.25" x14ac:dyDescent="0.2">
      <c r="A5" s="58">
        <v>3</v>
      </c>
      <c r="B5" s="9">
        <v>1.03233</v>
      </c>
      <c r="C5" s="9">
        <v>0.56095700000000004</v>
      </c>
      <c r="D5" s="9">
        <v>0.35338199999999997</v>
      </c>
      <c r="E5" s="3"/>
      <c r="F5" s="4"/>
      <c r="G5" s="5"/>
    </row>
    <row r="6" spans="1:24" ht="14.25" x14ac:dyDescent="0.2">
      <c r="A6" s="58">
        <v>4</v>
      </c>
      <c r="B6" s="9">
        <v>1.223395</v>
      </c>
      <c r="C6" s="9">
        <v>0.597943</v>
      </c>
      <c r="D6" s="9">
        <v>0.39930900000000003</v>
      </c>
      <c r="E6" s="3"/>
      <c r="F6" s="4"/>
      <c r="G6" s="9"/>
      <c r="H6" s="9"/>
      <c r="I6" s="9"/>
    </row>
    <row r="7" spans="1:24" ht="15.75" x14ac:dyDescent="0.25">
      <c r="A7" s="6"/>
      <c r="E7" s="3"/>
      <c r="F7" s="3"/>
      <c r="G7" s="9"/>
      <c r="H7" s="9"/>
      <c r="I7" s="9"/>
      <c r="J7" s="8"/>
      <c r="K7" s="8"/>
      <c r="L7" s="8"/>
    </row>
    <row r="8" spans="1:24" ht="15.75" x14ac:dyDescent="0.25">
      <c r="A8" s="7" t="s">
        <v>0</v>
      </c>
      <c r="B8" s="58">
        <f>COUNT(B3:B7)</f>
        <v>4</v>
      </c>
      <c r="C8" s="58">
        <f>COUNT(C3:C7)</f>
        <v>4</v>
      </c>
      <c r="D8" s="58">
        <f>COUNT(D3:D7)</f>
        <v>4</v>
      </c>
      <c r="E8" s="59"/>
      <c r="F8" s="59"/>
      <c r="G8" s="9"/>
      <c r="H8" s="9"/>
      <c r="I8" s="9"/>
      <c r="J8" s="9"/>
      <c r="K8" s="9"/>
    </row>
    <row r="9" spans="1:24" ht="15.75" x14ac:dyDescent="0.25">
      <c r="A9" s="7" t="s">
        <v>1</v>
      </c>
      <c r="B9" s="47">
        <f>AVERAGE(B3:B7)</f>
        <v>1.00000025</v>
      </c>
      <c r="C9" s="47">
        <f>AVERAGE(C3:C7)</f>
        <v>0.55091250000000003</v>
      </c>
      <c r="D9" s="47">
        <f>AVERAGE(D3:D7)</f>
        <v>0.44007174999999998</v>
      </c>
      <c r="E9" s="3"/>
      <c r="F9" s="3"/>
      <c r="G9" s="9"/>
      <c r="H9" s="9"/>
      <c r="I9" s="9"/>
      <c r="J9" s="9"/>
      <c r="K9" s="9"/>
    </row>
    <row r="10" spans="1:24" ht="15.75" x14ac:dyDescent="0.25">
      <c r="A10" s="7" t="s">
        <v>2</v>
      </c>
      <c r="B10" s="47">
        <f t="shared" ref="B10:D10" si="0">B11/SQRT(B8)</f>
        <v>8.9940115665345932E-2</v>
      </c>
      <c r="C10" s="47">
        <f t="shared" si="0"/>
        <v>3.5287079215816988E-2</v>
      </c>
      <c r="D10" s="47">
        <f t="shared" si="0"/>
        <v>8.1042361198095075E-2</v>
      </c>
      <c r="E10" s="3"/>
      <c r="F10" s="3"/>
      <c r="I10" s="9"/>
      <c r="J10" s="9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x14ac:dyDescent="0.25">
      <c r="A11" s="7" t="s">
        <v>3</v>
      </c>
      <c r="B11" s="47">
        <f>STDEV(B3:B7)</f>
        <v>0.17988023133069186</v>
      </c>
      <c r="C11" s="47">
        <f>STDEV(C3:C7)</f>
        <v>7.0574158431633977E-2</v>
      </c>
      <c r="D11" s="47">
        <f>STDEV(D3:D7)</f>
        <v>0.16208472239619015</v>
      </c>
      <c r="E11" s="3"/>
      <c r="F11" s="3"/>
      <c r="I11" s="9"/>
      <c r="J11" s="9"/>
      <c r="K11" s="9"/>
    </row>
    <row r="14" spans="1:24" ht="15.75" x14ac:dyDescent="0.25">
      <c r="A14" s="11" t="s">
        <v>7</v>
      </c>
      <c r="J14" s="8"/>
    </row>
    <row r="15" spans="1:24" ht="14.25" x14ac:dyDescent="0.2">
      <c r="A15" s="12" t="s">
        <v>926</v>
      </c>
      <c r="B15" s="8" t="s">
        <v>15</v>
      </c>
      <c r="C15" s="8" t="s">
        <v>873</v>
      </c>
      <c r="D15" s="8" t="s">
        <v>17</v>
      </c>
      <c r="E15" s="8" t="s">
        <v>18</v>
      </c>
      <c r="F15" s="8" t="s">
        <v>874</v>
      </c>
      <c r="G15" s="8"/>
      <c r="H15" s="8"/>
      <c r="I15" s="8"/>
      <c r="J15" s="8"/>
    </row>
    <row r="16" spans="1:24" ht="14.25" x14ac:dyDescent="0.2">
      <c r="A16" s="12" t="s">
        <v>1202</v>
      </c>
      <c r="B16" s="8">
        <v>0.44879999999999998</v>
      </c>
      <c r="C16" s="8" t="s">
        <v>1203</v>
      </c>
      <c r="D16" s="8" t="s">
        <v>12</v>
      </c>
      <c r="E16" s="8" t="s">
        <v>43</v>
      </c>
      <c r="F16" s="8">
        <v>4.7000000000000002E-3</v>
      </c>
      <c r="G16" s="8" t="s">
        <v>927</v>
      </c>
      <c r="H16" s="8"/>
      <c r="I16" s="8"/>
      <c r="J16" s="8"/>
    </row>
    <row r="17" spans="1:10" ht="14.25" x14ac:dyDescent="0.2">
      <c r="A17" s="12" t="s">
        <v>1204</v>
      </c>
      <c r="B17" s="8">
        <v>0.56000000000000005</v>
      </c>
      <c r="C17" s="8" t="s">
        <v>1205</v>
      </c>
      <c r="D17" s="8" t="s">
        <v>12</v>
      </c>
      <c r="E17" s="8" t="s">
        <v>43</v>
      </c>
      <c r="F17" s="8">
        <v>1.1000000000000001E-3</v>
      </c>
      <c r="G17" s="8" t="s">
        <v>929</v>
      </c>
      <c r="H17" s="8"/>
      <c r="I17" s="8"/>
      <c r="J17" s="8"/>
    </row>
    <row r="18" spans="1:10" ht="14.25" x14ac:dyDescent="0.2">
      <c r="A18" s="12" t="s">
        <v>865</v>
      </c>
      <c r="B18" s="8">
        <v>0.1113</v>
      </c>
      <c r="C18" s="8" t="s">
        <v>1206</v>
      </c>
      <c r="D18" s="8" t="s">
        <v>9</v>
      </c>
      <c r="E18" s="8" t="s">
        <v>10</v>
      </c>
      <c r="F18" s="8">
        <v>0.54890000000000005</v>
      </c>
      <c r="G18" s="8" t="s">
        <v>931</v>
      </c>
      <c r="H18" s="8"/>
      <c r="I18" s="8"/>
      <c r="J18" s="8"/>
    </row>
    <row r="19" spans="1:10" ht="14.25" x14ac:dyDescent="0.2">
      <c r="A19" s="12"/>
      <c r="B19" s="8"/>
      <c r="C19" s="8"/>
      <c r="D19" s="8"/>
      <c r="E19" s="8"/>
      <c r="F19" s="8"/>
      <c r="G19" s="8"/>
      <c r="H19" s="8"/>
      <c r="I19" s="8"/>
      <c r="J19" s="8"/>
    </row>
    <row r="20" spans="1:10" ht="14.25" x14ac:dyDescent="0.2">
      <c r="A20" s="12" t="s">
        <v>882</v>
      </c>
      <c r="B20" s="8" t="s">
        <v>883</v>
      </c>
      <c r="C20" s="8" t="s">
        <v>884</v>
      </c>
      <c r="D20" s="8" t="s">
        <v>15</v>
      </c>
      <c r="E20" s="8" t="s">
        <v>885</v>
      </c>
      <c r="F20" s="8" t="s">
        <v>886</v>
      </c>
      <c r="G20" s="8" t="s">
        <v>887</v>
      </c>
      <c r="H20" s="8" t="s">
        <v>888</v>
      </c>
      <c r="I20" s="8" t="s">
        <v>889</v>
      </c>
    </row>
    <row r="21" spans="1:10" ht="14.25" x14ac:dyDescent="0.2">
      <c r="A21" s="12" t="s">
        <v>1202</v>
      </c>
      <c r="B21" s="8">
        <v>0.99980000000000002</v>
      </c>
      <c r="C21" s="8">
        <v>0.55100000000000005</v>
      </c>
      <c r="D21" s="8">
        <v>0.44879999999999998</v>
      </c>
      <c r="E21" s="8">
        <v>0.10299999999999999</v>
      </c>
      <c r="F21" s="8">
        <v>4</v>
      </c>
      <c r="G21" s="8">
        <v>4</v>
      </c>
      <c r="H21" s="8">
        <v>6.1619999999999999</v>
      </c>
      <c r="I21" s="8">
        <v>9</v>
      </c>
    </row>
    <row r="22" spans="1:10" ht="14.25" x14ac:dyDescent="0.2">
      <c r="A22" s="12" t="s">
        <v>1204</v>
      </c>
      <c r="B22" s="8">
        <v>0.99980000000000002</v>
      </c>
      <c r="C22" s="8">
        <v>0.43980000000000002</v>
      </c>
      <c r="D22" s="8">
        <v>0.56000000000000005</v>
      </c>
      <c r="E22" s="8">
        <v>0.10299999999999999</v>
      </c>
      <c r="F22" s="8">
        <v>4</v>
      </c>
      <c r="G22" s="8">
        <v>4</v>
      </c>
      <c r="H22" s="8">
        <v>7.69</v>
      </c>
      <c r="I22" s="8">
        <v>9</v>
      </c>
    </row>
    <row r="23" spans="1:10" ht="14.25" x14ac:dyDescent="0.2">
      <c r="A23" s="12" t="s">
        <v>865</v>
      </c>
      <c r="B23" s="8">
        <v>0.55100000000000005</v>
      </c>
      <c r="C23" s="8">
        <v>0.43980000000000002</v>
      </c>
      <c r="D23" s="8">
        <v>0.1113</v>
      </c>
      <c r="E23" s="8">
        <v>0.10299999999999999</v>
      </c>
      <c r="F23" s="8">
        <v>4</v>
      </c>
      <c r="G23" s="8">
        <v>4</v>
      </c>
      <c r="H23" s="8">
        <v>1.528</v>
      </c>
      <c r="I23" s="8">
        <v>9</v>
      </c>
    </row>
  </sheetData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E28" sqref="E28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870</v>
      </c>
    </row>
    <row r="2" spans="1:24" ht="15" x14ac:dyDescent="0.2">
      <c r="A2" s="1"/>
      <c r="B2" s="10" t="s">
        <v>39</v>
      </c>
      <c r="C2" s="10" t="s">
        <v>867</v>
      </c>
      <c r="D2" s="10" t="s">
        <v>868</v>
      </c>
      <c r="E2" s="1"/>
      <c r="F2" s="1"/>
      <c r="G2" s="1"/>
    </row>
    <row r="3" spans="1:24" ht="14.25" x14ac:dyDescent="0.2">
      <c r="A3" s="58">
        <v>1</v>
      </c>
      <c r="B3" s="9">
        <v>0.96447000000000005</v>
      </c>
      <c r="C3" s="9">
        <v>0.30013600000000001</v>
      </c>
      <c r="D3" s="9">
        <v>0.29538799999999998</v>
      </c>
      <c r="E3" s="3"/>
      <c r="F3" s="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4" ht="14.25" x14ac:dyDescent="0.2">
      <c r="A4" s="58">
        <v>2</v>
      </c>
      <c r="B4" s="9">
        <v>0.755193</v>
      </c>
      <c r="C4" s="9">
        <v>0.45310099999999998</v>
      </c>
      <c r="D4" s="9">
        <v>0.33200200000000002</v>
      </c>
      <c r="E4" s="3"/>
      <c r="F4" s="4"/>
      <c r="G4" s="5"/>
    </row>
    <row r="5" spans="1:24" ht="14.25" x14ac:dyDescent="0.2">
      <c r="A5" s="58">
        <v>3</v>
      </c>
      <c r="B5" s="9">
        <v>1.043593</v>
      </c>
      <c r="C5" s="9">
        <v>0.24565899999999999</v>
      </c>
      <c r="D5" s="9">
        <v>0.42955199999999999</v>
      </c>
      <c r="E5" s="3"/>
      <c r="F5" s="4"/>
      <c r="G5" s="9"/>
      <c r="H5" s="9"/>
      <c r="I5" s="9"/>
      <c r="J5" s="8"/>
      <c r="K5" s="8"/>
      <c r="L5" s="8"/>
      <c r="M5" s="8"/>
      <c r="N5" s="8"/>
      <c r="O5" s="8"/>
      <c r="P5" s="8"/>
      <c r="Q5" s="8"/>
      <c r="R5" s="8"/>
    </row>
    <row r="6" spans="1:24" ht="14.25" x14ac:dyDescent="0.2">
      <c r="A6" s="58">
        <v>4</v>
      </c>
      <c r="B6" s="9">
        <v>1.2367429999999999</v>
      </c>
      <c r="C6" s="9">
        <v>0.18587899999999999</v>
      </c>
      <c r="D6" s="9">
        <v>0.55329399999999995</v>
      </c>
      <c r="E6" s="3"/>
      <c r="F6" s="4"/>
      <c r="G6" s="9"/>
      <c r="H6" s="9"/>
      <c r="I6" s="9"/>
    </row>
    <row r="7" spans="1:24" ht="15.75" x14ac:dyDescent="0.25">
      <c r="A7" s="6"/>
      <c r="E7" s="3"/>
      <c r="F7" s="3"/>
      <c r="G7" s="9"/>
      <c r="H7" s="9"/>
      <c r="I7" s="9"/>
      <c r="J7" s="8"/>
      <c r="K7" s="8"/>
      <c r="L7" s="8"/>
    </row>
    <row r="8" spans="1:24" ht="15.75" x14ac:dyDescent="0.25">
      <c r="A8" s="7" t="s">
        <v>0</v>
      </c>
      <c r="B8" s="58">
        <f>COUNT(B3:B7)</f>
        <v>4</v>
      </c>
      <c r="C8" s="58">
        <f>COUNT(C3:C7)</f>
        <v>4</v>
      </c>
      <c r="D8" s="58">
        <f>COUNT(D3:D7)</f>
        <v>4</v>
      </c>
      <c r="E8" s="59"/>
      <c r="F8" s="59"/>
      <c r="G8" s="9"/>
      <c r="H8" s="9"/>
      <c r="I8" s="9"/>
      <c r="J8" s="9"/>
      <c r="K8" s="9"/>
    </row>
    <row r="9" spans="1:24" ht="15.75" x14ac:dyDescent="0.25">
      <c r="A9" s="7" t="s">
        <v>1</v>
      </c>
      <c r="B9" s="47">
        <f>AVERAGE(B3:B7)</f>
        <v>0.99999974999999997</v>
      </c>
      <c r="C9" s="47">
        <f>AVERAGE(C3:C7)</f>
        <v>0.29619374999999998</v>
      </c>
      <c r="D9" s="47">
        <f>AVERAGE(D3:D7)</f>
        <v>0.402559</v>
      </c>
      <c r="E9" s="3"/>
      <c r="F9" s="3"/>
      <c r="H9" s="8"/>
      <c r="I9" s="8"/>
      <c r="J9" s="9"/>
      <c r="K9" s="9"/>
    </row>
    <row r="10" spans="1:24" ht="15.75" x14ac:dyDescent="0.25">
      <c r="A10" s="7" t="s">
        <v>2</v>
      </c>
      <c r="B10" s="47">
        <f t="shared" ref="B10:D10" si="0">B11/SQRT(B8)</f>
        <v>9.96412087804497E-2</v>
      </c>
      <c r="C10" s="47">
        <f t="shared" si="0"/>
        <v>5.727021583594593E-2</v>
      </c>
      <c r="D10" s="47">
        <f t="shared" si="0"/>
        <v>5.7672621872658668E-2</v>
      </c>
      <c r="E10" s="3"/>
      <c r="F10" s="3"/>
      <c r="H10" s="8"/>
      <c r="I10" s="8"/>
      <c r="J10" s="9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x14ac:dyDescent="0.25">
      <c r="A11" s="7" t="s">
        <v>3</v>
      </c>
      <c r="B11" s="47">
        <f>STDEV(B3:B7)</f>
        <v>0.1992824175608994</v>
      </c>
      <c r="C11" s="47">
        <f>STDEV(C3:C7)</f>
        <v>0.11454043167189186</v>
      </c>
      <c r="D11" s="47">
        <f>STDEV(D3:D7)</f>
        <v>0.11534524374531734</v>
      </c>
      <c r="E11" s="3"/>
      <c r="F11" s="3"/>
      <c r="I11" s="9"/>
      <c r="J11" s="9"/>
      <c r="K11" s="9"/>
    </row>
    <row r="14" spans="1:24" ht="15.75" x14ac:dyDescent="0.25">
      <c r="A14" s="11" t="s">
        <v>7</v>
      </c>
      <c r="J14" s="8"/>
    </row>
    <row r="15" spans="1:24" ht="14.25" x14ac:dyDescent="0.2">
      <c r="A15" s="12" t="s">
        <v>926</v>
      </c>
      <c r="B15" s="8" t="s">
        <v>15</v>
      </c>
      <c r="C15" s="8" t="s">
        <v>873</v>
      </c>
      <c r="D15" s="8" t="s">
        <v>17</v>
      </c>
      <c r="E15" s="8" t="s">
        <v>18</v>
      </c>
      <c r="F15" s="8" t="s">
        <v>874</v>
      </c>
      <c r="G15" s="8"/>
      <c r="H15" s="8"/>
      <c r="I15" s="8"/>
      <c r="J15" s="8"/>
    </row>
    <row r="16" spans="1:24" ht="14.25" x14ac:dyDescent="0.2">
      <c r="A16" s="12" t="s">
        <v>1202</v>
      </c>
      <c r="B16" s="8">
        <v>0.70379999999999998</v>
      </c>
      <c r="C16" s="8" t="s">
        <v>1207</v>
      </c>
      <c r="D16" s="8" t="s">
        <v>12</v>
      </c>
      <c r="E16" s="8" t="s">
        <v>48</v>
      </c>
      <c r="F16" s="8">
        <v>2.0000000000000001E-4</v>
      </c>
      <c r="G16" s="8" t="s">
        <v>927</v>
      </c>
      <c r="H16" s="8"/>
      <c r="I16" s="8"/>
      <c r="J16" s="8"/>
    </row>
    <row r="17" spans="1:10" ht="14.25" x14ac:dyDescent="0.2">
      <c r="A17" s="12" t="s">
        <v>1204</v>
      </c>
      <c r="B17" s="8">
        <v>0.59750000000000003</v>
      </c>
      <c r="C17" s="8" t="s">
        <v>1208</v>
      </c>
      <c r="D17" s="8" t="s">
        <v>12</v>
      </c>
      <c r="E17" s="8" t="s">
        <v>48</v>
      </c>
      <c r="F17" s="8">
        <v>8.0000000000000004E-4</v>
      </c>
      <c r="G17" s="8" t="s">
        <v>929</v>
      </c>
      <c r="H17" s="8"/>
      <c r="I17" s="8"/>
      <c r="J17" s="8"/>
    </row>
    <row r="18" spans="1:10" ht="14.25" x14ac:dyDescent="0.2">
      <c r="A18" s="12" t="s">
        <v>865</v>
      </c>
      <c r="B18" s="8">
        <v>-0.10630000000000001</v>
      </c>
      <c r="C18" s="8" t="s">
        <v>1209</v>
      </c>
      <c r="D18" s="8" t="s">
        <v>9</v>
      </c>
      <c r="E18" s="8" t="s">
        <v>10</v>
      </c>
      <c r="F18" s="8">
        <v>0.58850000000000002</v>
      </c>
      <c r="G18" s="8" t="s">
        <v>931</v>
      </c>
      <c r="H18" s="8"/>
      <c r="I18" s="8"/>
      <c r="J18" s="8"/>
    </row>
    <row r="19" spans="1:10" ht="14.25" x14ac:dyDescent="0.2">
      <c r="A19" s="12"/>
      <c r="B19" s="8"/>
      <c r="C19" s="8"/>
      <c r="D19" s="8"/>
      <c r="E19" s="8"/>
      <c r="F19" s="8"/>
      <c r="G19" s="8"/>
      <c r="H19" s="8"/>
      <c r="I19" s="8"/>
      <c r="J19" s="8"/>
    </row>
    <row r="20" spans="1:10" ht="14.25" x14ac:dyDescent="0.2">
      <c r="A20" s="12" t="s">
        <v>882</v>
      </c>
      <c r="B20" s="8" t="s">
        <v>883</v>
      </c>
      <c r="C20" s="8" t="s">
        <v>884</v>
      </c>
      <c r="D20" s="8" t="s">
        <v>15</v>
      </c>
      <c r="E20" s="8" t="s">
        <v>885</v>
      </c>
      <c r="F20" s="8" t="s">
        <v>886</v>
      </c>
      <c r="G20" s="8" t="s">
        <v>887</v>
      </c>
      <c r="H20" s="8" t="s">
        <v>888</v>
      </c>
      <c r="I20" s="8" t="s">
        <v>889</v>
      </c>
    </row>
    <row r="21" spans="1:10" ht="14.25" x14ac:dyDescent="0.2">
      <c r="A21" s="12" t="s">
        <v>1202</v>
      </c>
      <c r="B21" s="8">
        <v>1</v>
      </c>
      <c r="C21" s="8">
        <v>0.29630000000000001</v>
      </c>
      <c r="D21" s="8">
        <v>0.70379999999999998</v>
      </c>
      <c r="E21" s="8">
        <v>0.105</v>
      </c>
      <c r="F21" s="8">
        <v>4</v>
      </c>
      <c r="G21" s="8">
        <v>4</v>
      </c>
      <c r="H21" s="8">
        <v>9.4740000000000002</v>
      </c>
      <c r="I21" s="8">
        <v>9</v>
      </c>
    </row>
    <row r="22" spans="1:10" ht="14.25" x14ac:dyDescent="0.2">
      <c r="A22" s="12" t="s">
        <v>1204</v>
      </c>
      <c r="B22" s="8">
        <v>1</v>
      </c>
      <c r="C22" s="8">
        <v>0.40250000000000002</v>
      </c>
      <c r="D22" s="8">
        <v>0.59750000000000003</v>
      </c>
      <c r="E22" s="8">
        <v>0.105</v>
      </c>
      <c r="F22" s="8">
        <v>4</v>
      </c>
      <c r="G22" s="8">
        <v>4</v>
      </c>
      <c r="H22" s="8">
        <v>8.0440000000000005</v>
      </c>
      <c r="I22" s="8">
        <v>9</v>
      </c>
    </row>
    <row r="23" spans="1:10" ht="14.25" x14ac:dyDescent="0.2">
      <c r="A23" s="12" t="s">
        <v>865</v>
      </c>
      <c r="B23" s="8">
        <v>0.29630000000000001</v>
      </c>
      <c r="C23" s="8">
        <v>0.40250000000000002</v>
      </c>
      <c r="D23" s="8">
        <v>-0.10630000000000001</v>
      </c>
      <c r="E23" s="8">
        <v>0.105</v>
      </c>
      <c r="F23" s="8">
        <v>4</v>
      </c>
      <c r="G23" s="8">
        <v>4</v>
      </c>
      <c r="H23" s="8">
        <v>1.43</v>
      </c>
      <c r="I23" s="8">
        <v>9</v>
      </c>
    </row>
  </sheetData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M17" sqref="M17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871</v>
      </c>
    </row>
    <row r="2" spans="1:24" ht="15" x14ac:dyDescent="0.2">
      <c r="A2" s="1"/>
      <c r="B2" s="10" t="s">
        <v>39</v>
      </c>
      <c r="C2" s="10" t="s">
        <v>861</v>
      </c>
      <c r="D2" s="10" t="s">
        <v>862</v>
      </c>
      <c r="E2" s="1"/>
      <c r="F2" s="1"/>
      <c r="G2" s="1"/>
    </row>
    <row r="3" spans="1:24" ht="14.25" x14ac:dyDescent="0.2">
      <c r="A3" s="58">
        <v>1</v>
      </c>
      <c r="B3" s="9">
        <v>1</v>
      </c>
      <c r="C3" s="9">
        <v>1.9837739999999999</v>
      </c>
      <c r="D3" s="9">
        <v>1.688024</v>
      </c>
      <c r="E3" s="3"/>
      <c r="F3" s="4"/>
      <c r="G3" s="5"/>
    </row>
    <row r="4" spans="1:24" ht="14.25" x14ac:dyDescent="0.2">
      <c r="A4" s="58">
        <v>2</v>
      </c>
      <c r="B4" s="9">
        <v>1.046834</v>
      </c>
      <c r="C4" s="9">
        <v>1.455435</v>
      </c>
      <c r="D4" s="9">
        <v>1.576859</v>
      </c>
      <c r="E4" s="3"/>
      <c r="F4" s="4"/>
      <c r="G4" s="5"/>
    </row>
    <row r="5" spans="1:24" ht="14.25" x14ac:dyDescent="0.2">
      <c r="A5" s="58">
        <v>3</v>
      </c>
      <c r="B5" s="9">
        <v>0.95316599999999996</v>
      </c>
      <c r="C5" s="9">
        <v>1.450787</v>
      </c>
      <c r="D5" s="9">
        <v>1.2519199999999999</v>
      </c>
      <c r="E5" s="3"/>
      <c r="F5" s="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58">
        <v>4</v>
      </c>
      <c r="B6" s="9">
        <v>1</v>
      </c>
      <c r="C6" s="9">
        <v>2.439006</v>
      </c>
      <c r="D6" s="9">
        <v>2.272322</v>
      </c>
      <c r="E6" s="3"/>
      <c r="F6" s="4"/>
      <c r="G6" s="5"/>
    </row>
    <row r="7" spans="1:24" ht="14.25" x14ac:dyDescent="0.2">
      <c r="A7" s="58">
        <v>5</v>
      </c>
      <c r="B7" s="9">
        <v>1</v>
      </c>
      <c r="C7" s="9">
        <v>2.0853899999999999</v>
      </c>
      <c r="D7" s="9">
        <v>2.1306579999999999</v>
      </c>
      <c r="E7" s="3"/>
      <c r="F7" s="4"/>
      <c r="G7" s="5"/>
    </row>
    <row r="8" spans="1:24" ht="15.75" x14ac:dyDescent="0.25">
      <c r="A8" s="6"/>
      <c r="E8" s="3"/>
      <c r="F8" s="3"/>
      <c r="G8" s="3"/>
      <c r="J8" s="8"/>
      <c r="K8" s="8"/>
      <c r="L8" s="8"/>
    </row>
    <row r="9" spans="1:24" ht="15.75" x14ac:dyDescent="0.25">
      <c r="A9" s="7" t="s">
        <v>0</v>
      </c>
      <c r="B9" s="58">
        <f>COUNT(B3:B8)</f>
        <v>5</v>
      </c>
      <c r="C9" s="58">
        <f>COUNT(C3:C8)</f>
        <v>5</v>
      </c>
      <c r="D9" s="58">
        <f>COUNT(D3:D8)</f>
        <v>5</v>
      </c>
      <c r="E9" s="59"/>
      <c r="F9" s="59"/>
      <c r="G9" s="9"/>
      <c r="H9" s="9"/>
      <c r="I9" s="9"/>
      <c r="J9" s="9"/>
      <c r="K9" s="9"/>
    </row>
    <row r="10" spans="1:24" ht="15.75" x14ac:dyDescent="0.25">
      <c r="A10" s="7" t="s">
        <v>1</v>
      </c>
      <c r="B10" s="47">
        <f>AVERAGE(B3:B8)</f>
        <v>1</v>
      </c>
      <c r="C10" s="47">
        <f>AVERAGE(C3:C8)</f>
        <v>1.8828783999999998</v>
      </c>
      <c r="D10" s="47">
        <f>AVERAGE(D3:D8)</f>
        <v>1.7839566000000002</v>
      </c>
      <c r="E10" s="3"/>
      <c r="F10" s="3"/>
      <c r="G10" s="9"/>
      <c r="H10" s="9"/>
      <c r="I10" s="9"/>
      <c r="J10" s="9"/>
      <c r="K10" s="9"/>
    </row>
    <row r="11" spans="1:24" ht="15.75" x14ac:dyDescent="0.25">
      <c r="A11" s="7" t="s">
        <v>2</v>
      </c>
      <c r="B11" s="47">
        <f t="shared" ref="B11:D11" si="0">B12/SQRT(B9)</f>
        <v>1.4810211193632601E-2</v>
      </c>
      <c r="C11" s="47">
        <f t="shared" si="0"/>
        <v>0.19103397811295267</v>
      </c>
      <c r="D11" s="47">
        <f t="shared" si="0"/>
        <v>0.18626030818282205</v>
      </c>
      <c r="E11" s="3"/>
      <c r="F11" s="3"/>
      <c r="G11" s="9"/>
      <c r="H11" s="9"/>
      <c r="I11" s="9"/>
      <c r="J11" s="9"/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x14ac:dyDescent="0.25">
      <c r="A12" s="7" t="s">
        <v>3</v>
      </c>
      <c r="B12" s="47">
        <f>STDEV(B3:B8)</f>
        <v>3.3116638990090798E-2</v>
      </c>
      <c r="C12" s="47">
        <f>STDEV(C3:C8)</f>
        <v>0.42716496107276919</v>
      </c>
      <c r="D12" s="47">
        <f>STDEV(D3:D8)</f>
        <v>0.41649071060685044</v>
      </c>
      <c r="E12" s="3"/>
      <c r="F12" s="3"/>
      <c r="G12" s="9"/>
      <c r="H12" s="9"/>
      <c r="I12" s="9"/>
      <c r="J12" s="9"/>
      <c r="K12" s="9"/>
    </row>
    <row r="13" spans="1:24" ht="14.25" x14ac:dyDescent="0.2">
      <c r="G13" s="9"/>
      <c r="H13" s="9"/>
      <c r="I13" s="9"/>
    </row>
    <row r="15" spans="1:24" ht="15.75" x14ac:dyDescent="0.25">
      <c r="A15" s="11" t="s">
        <v>7</v>
      </c>
      <c r="J15" s="8"/>
    </row>
    <row r="16" spans="1:24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  <c r="J16" s="8"/>
    </row>
    <row r="17" spans="1:10" ht="14.25" x14ac:dyDescent="0.2">
      <c r="A17" s="12" t="s">
        <v>1202</v>
      </c>
      <c r="B17" s="8">
        <v>-0.88280000000000003</v>
      </c>
      <c r="C17" s="8" t="s">
        <v>1210</v>
      </c>
      <c r="D17" s="8" t="s">
        <v>12</v>
      </c>
      <c r="E17" s="8" t="s">
        <v>43</v>
      </c>
      <c r="F17" s="8">
        <v>4.3E-3</v>
      </c>
      <c r="G17" s="8" t="s">
        <v>927</v>
      </c>
      <c r="H17" s="8"/>
      <c r="I17" s="8"/>
      <c r="J17" s="8"/>
    </row>
    <row r="18" spans="1:10" ht="14.25" x14ac:dyDescent="0.2">
      <c r="A18" s="12" t="s">
        <v>1204</v>
      </c>
      <c r="B18" s="8">
        <v>-0.78400000000000003</v>
      </c>
      <c r="C18" s="8" t="s">
        <v>1211</v>
      </c>
      <c r="D18" s="8" t="s">
        <v>12</v>
      </c>
      <c r="E18" s="8" t="s">
        <v>43</v>
      </c>
      <c r="F18" s="8">
        <v>9.5999999999999992E-3</v>
      </c>
      <c r="G18" s="8" t="s">
        <v>929</v>
      </c>
      <c r="H18" s="8"/>
      <c r="I18" s="8"/>
      <c r="J18" s="8"/>
    </row>
    <row r="19" spans="1:10" ht="14.25" x14ac:dyDescent="0.2">
      <c r="A19" s="12" t="s">
        <v>865</v>
      </c>
      <c r="B19" s="8">
        <v>9.8799999999999999E-2</v>
      </c>
      <c r="C19" s="8" t="s">
        <v>1212</v>
      </c>
      <c r="D19" s="8" t="s">
        <v>9</v>
      </c>
      <c r="E19" s="8" t="s">
        <v>10</v>
      </c>
      <c r="F19" s="8">
        <v>0.89410000000000001</v>
      </c>
      <c r="G19" s="8" t="s">
        <v>931</v>
      </c>
      <c r="H19" s="8"/>
      <c r="I19" s="8"/>
      <c r="J19" s="8"/>
    </row>
    <row r="20" spans="1:10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</row>
    <row r="21" spans="1:10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10" ht="14.25" x14ac:dyDescent="0.2">
      <c r="A22" s="12" t="s">
        <v>1202</v>
      </c>
      <c r="B22" s="8">
        <v>1</v>
      </c>
      <c r="C22" s="8">
        <v>1.883</v>
      </c>
      <c r="D22" s="8">
        <v>-0.88280000000000003</v>
      </c>
      <c r="E22" s="8">
        <v>0.21820000000000001</v>
      </c>
      <c r="F22" s="8">
        <v>5</v>
      </c>
      <c r="G22" s="8">
        <v>5</v>
      </c>
      <c r="H22" s="8">
        <v>5.7220000000000004</v>
      </c>
      <c r="I22" s="8">
        <v>12</v>
      </c>
    </row>
    <row r="23" spans="1:10" ht="14.25" x14ac:dyDescent="0.2">
      <c r="A23" s="12" t="s">
        <v>1204</v>
      </c>
      <c r="B23" s="8">
        <v>1</v>
      </c>
      <c r="C23" s="8">
        <v>1.784</v>
      </c>
      <c r="D23" s="8">
        <v>-0.78400000000000003</v>
      </c>
      <c r="E23" s="8">
        <v>0.21820000000000001</v>
      </c>
      <c r="F23" s="8">
        <v>5</v>
      </c>
      <c r="G23" s="8">
        <v>5</v>
      </c>
      <c r="H23" s="8">
        <v>5.0819999999999999</v>
      </c>
      <c r="I23" s="8">
        <v>12</v>
      </c>
    </row>
    <row r="24" spans="1:10" ht="14.25" x14ac:dyDescent="0.2">
      <c r="A24" s="12" t="s">
        <v>865</v>
      </c>
      <c r="B24" s="8">
        <v>1.883</v>
      </c>
      <c r="C24" s="8">
        <v>1.784</v>
      </c>
      <c r="D24" s="8">
        <v>9.8799999999999999E-2</v>
      </c>
      <c r="E24" s="8">
        <v>0.21820000000000001</v>
      </c>
      <c r="F24" s="8">
        <v>5</v>
      </c>
      <c r="G24" s="8">
        <v>5</v>
      </c>
      <c r="H24" s="8">
        <v>0.64039999999999997</v>
      </c>
      <c r="I24" s="8">
        <v>12</v>
      </c>
    </row>
  </sheetData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L18" sqref="L18"/>
    </sheetView>
  </sheetViews>
  <sheetFormatPr defaultRowHeight="13.5" x14ac:dyDescent="0.15"/>
  <cols>
    <col min="1" max="1" width="27.75" customWidth="1"/>
    <col min="2" max="4" width="13.125" customWidth="1"/>
  </cols>
  <sheetData>
    <row r="1" spans="1:24" ht="18.75" x14ac:dyDescent="0.3">
      <c r="A1" s="44" t="s">
        <v>872</v>
      </c>
    </row>
    <row r="2" spans="1:24" ht="15" x14ac:dyDescent="0.2">
      <c r="A2" s="1"/>
      <c r="B2" s="10" t="s">
        <v>39</v>
      </c>
      <c r="C2" s="10" t="s">
        <v>867</v>
      </c>
      <c r="D2" s="10" t="s">
        <v>868</v>
      </c>
      <c r="E2" s="1"/>
      <c r="F2" s="1"/>
      <c r="G2" s="1"/>
    </row>
    <row r="3" spans="1:24" ht="14.25" x14ac:dyDescent="0.2">
      <c r="A3" s="58">
        <v>1</v>
      </c>
      <c r="B3" s="9">
        <v>1.0841430000000001</v>
      </c>
      <c r="C3" s="9">
        <v>1.3942909999999999</v>
      </c>
      <c r="D3" s="9">
        <v>1.589197</v>
      </c>
      <c r="E3" s="3"/>
      <c r="F3" s="4"/>
      <c r="G3" s="5"/>
    </row>
    <row r="4" spans="1:24" ht="14.25" x14ac:dyDescent="0.2">
      <c r="A4" s="58">
        <v>2</v>
      </c>
      <c r="B4" s="9">
        <v>0.80175300000000005</v>
      </c>
      <c r="C4" s="9">
        <v>1.2803709999999999</v>
      </c>
      <c r="D4" s="9">
        <v>1.2011130000000001</v>
      </c>
      <c r="E4" s="3"/>
      <c r="F4" s="4"/>
      <c r="G4" s="5"/>
    </row>
    <row r="5" spans="1:24" ht="14.25" x14ac:dyDescent="0.2">
      <c r="A5" s="58">
        <v>3</v>
      </c>
      <c r="B5" s="9">
        <v>1.0267029999999999</v>
      </c>
      <c r="C5" s="9">
        <v>1.1947989999999999</v>
      </c>
      <c r="D5" s="9">
        <v>1.5669900000000001</v>
      </c>
      <c r="E5" s="3"/>
      <c r="F5" s="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58">
        <v>4</v>
      </c>
      <c r="B6" s="9">
        <v>1.149443</v>
      </c>
      <c r="C6" s="9">
        <v>1.5113540000000001</v>
      </c>
      <c r="D6" s="9">
        <v>1.275029</v>
      </c>
      <c r="E6" s="3"/>
      <c r="F6" s="4"/>
      <c r="G6" s="5"/>
    </row>
    <row r="7" spans="1:24" ht="14.25" x14ac:dyDescent="0.2">
      <c r="A7" s="58">
        <v>5</v>
      </c>
      <c r="B7" s="9">
        <v>0.93795700000000004</v>
      </c>
      <c r="C7" s="9">
        <v>1.2024900000000001</v>
      </c>
      <c r="D7" s="9">
        <v>1.565191</v>
      </c>
      <c r="E7" s="3"/>
      <c r="F7" s="3"/>
      <c r="G7" s="9"/>
      <c r="H7" s="9"/>
      <c r="I7" s="9"/>
      <c r="J7" s="8"/>
      <c r="K7" s="8"/>
      <c r="L7" s="8"/>
    </row>
    <row r="8" spans="1:24" ht="15.75" x14ac:dyDescent="0.25">
      <c r="A8" s="6"/>
      <c r="E8" s="3"/>
      <c r="F8" s="3"/>
      <c r="G8" s="9"/>
      <c r="H8" s="9"/>
      <c r="I8" s="9"/>
      <c r="J8" s="8"/>
      <c r="K8" s="8"/>
      <c r="L8" s="8"/>
    </row>
    <row r="9" spans="1:24" ht="15.75" x14ac:dyDescent="0.25">
      <c r="A9" s="7" t="s">
        <v>0</v>
      </c>
      <c r="B9" s="58">
        <f>COUNT(B3:B8)</f>
        <v>5</v>
      </c>
      <c r="C9" s="58">
        <f>COUNT(C3:C8)</f>
        <v>5</v>
      </c>
      <c r="D9" s="58">
        <f>COUNT(D3:D8)</f>
        <v>5</v>
      </c>
      <c r="E9" s="59"/>
      <c r="F9" s="59"/>
      <c r="G9" s="9"/>
      <c r="H9" s="9"/>
      <c r="I9" s="9"/>
      <c r="J9" s="9"/>
      <c r="K9" s="9"/>
    </row>
    <row r="10" spans="1:24" ht="15.75" x14ac:dyDescent="0.25">
      <c r="A10" s="7" t="s">
        <v>1</v>
      </c>
      <c r="B10" s="47">
        <f>AVERAGE(B3:B8)</f>
        <v>0.99999979999999999</v>
      </c>
      <c r="C10" s="47">
        <f>AVERAGE(C3:C8)</f>
        <v>1.3166609999999999</v>
      </c>
      <c r="D10" s="47">
        <f>AVERAGE(D3:D8)</f>
        <v>1.4395040000000001</v>
      </c>
      <c r="E10" s="3"/>
      <c r="F10" s="3"/>
      <c r="G10" s="9"/>
      <c r="H10" s="9"/>
      <c r="I10" s="9"/>
      <c r="J10" s="9"/>
      <c r="K10" s="9"/>
    </row>
    <row r="11" spans="1:24" ht="15.75" x14ac:dyDescent="0.25">
      <c r="A11" s="7" t="s">
        <v>2</v>
      </c>
      <c r="B11" s="47">
        <f t="shared" ref="B11:D11" si="0">B12/SQRT(B9)</f>
        <v>6.0529956122898868E-2</v>
      </c>
      <c r="C11" s="47">
        <f t="shared" si="0"/>
        <v>6.047069932372208E-2</v>
      </c>
      <c r="D11" s="47">
        <f t="shared" si="0"/>
        <v>8.3168561043220915E-2</v>
      </c>
      <c r="E11" s="3"/>
      <c r="F11" s="3"/>
      <c r="G11" s="9"/>
      <c r="H11" s="9"/>
      <c r="I11" s="9"/>
      <c r="J11" s="9"/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x14ac:dyDescent="0.25">
      <c r="A12" s="7" t="s">
        <v>3</v>
      </c>
      <c r="B12" s="47">
        <f>STDEV(B3:B8)</f>
        <v>0.13534909656588148</v>
      </c>
      <c r="C12" s="47">
        <f>STDEV(C3:C8)</f>
        <v>0.13521659433479313</v>
      </c>
      <c r="D12" s="47">
        <f>STDEV(D3:D8)</f>
        <v>0.18597055608348279</v>
      </c>
      <c r="E12" s="3"/>
      <c r="F12" s="3"/>
      <c r="I12" s="9"/>
      <c r="J12" s="9"/>
      <c r="K12" s="9"/>
    </row>
    <row r="15" spans="1:24" ht="15.75" x14ac:dyDescent="0.25">
      <c r="A15" s="11" t="s">
        <v>7</v>
      </c>
      <c r="J15" s="8"/>
    </row>
    <row r="16" spans="1:24" ht="14.25" x14ac:dyDescent="0.2">
      <c r="A16" s="12" t="s">
        <v>926</v>
      </c>
      <c r="B16" s="8" t="s">
        <v>15</v>
      </c>
      <c r="C16" s="8" t="s">
        <v>873</v>
      </c>
      <c r="D16" s="8" t="s">
        <v>17</v>
      </c>
      <c r="E16" s="8" t="s">
        <v>18</v>
      </c>
      <c r="F16" s="8" t="s">
        <v>874</v>
      </c>
      <c r="G16" s="8"/>
      <c r="H16" s="8"/>
      <c r="I16" s="8"/>
      <c r="J16" s="8"/>
    </row>
    <row r="17" spans="1:10" ht="14.25" x14ac:dyDescent="0.2">
      <c r="A17" s="12" t="s">
        <v>1202</v>
      </c>
      <c r="B17" s="8">
        <v>-0.31640000000000001</v>
      </c>
      <c r="C17" s="8" t="s">
        <v>1213</v>
      </c>
      <c r="D17" s="8" t="s">
        <v>12</v>
      </c>
      <c r="E17" s="8" t="s">
        <v>13</v>
      </c>
      <c r="F17" s="8">
        <v>1.77E-2</v>
      </c>
      <c r="G17" s="8" t="s">
        <v>927</v>
      </c>
      <c r="H17" s="8"/>
      <c r="I17" s="8"/>
      <c r="J17" s="8"/>
    </row>
    <row r="18" spans="1:10" ht="14.25" x14ac:dyDescent="0.2">
      <c r="A18" s="12" t="s">
        <v>1204</v>
      </c>
      <c r="B18" s="8">
        <v>-0.43940000000000001</v>
      </c>
      <c r="C18" s="8" t="s">
        <v>1214</v>
      </c>
      <c r="D18" s="8" t="s">
        <v>12</v>
      </c>
      <c r="E18" s="8" t="s">
        <v>43</v>
      </c>
      <c r="F18" s="8">
        <v>1.9E-3</v>
      </c>
      <c r="G18" s="8" t="s">
        <v>929</v>
      </c>
      <c r="H18" s="8"/>
      <c r="I18" s="8"/>
      <c r="J18" s="8"/>
    </row>
    <row r="19" spans="1:10" ht="14.25" x14ac:dyDescent="0.2">
      <c r="A19" s="12" t="s">
        <v>865</v>
      </c>
      <c r="B19" s="8">
        <v>-0.123</v>
      </c>
      <c r="C19" s="8" t="s">
        <v>1215</v>
      </c>
      <c r="D19" s="8" t="s">
        <v>9</v>
      </c>
      <c r="E19" s="8" t="s">
        <v>10</v>
      </c>
      <c r="F19" s="8">
        <v>0.44109999999999999</v>
      </c>
      <c r="G19" s="8" t="s">
        <v>931</v>
      </c>
      <c r="H19" s="8"/>
      <c r="I19" s="8"/>
      <c r="J19" s="8"/>
    </row>
    <row r="20" spans="1:10" ht="14.25" x14ac:dyDescent="0.2">
      <c r="A20" s="12"/>
      <c r="B20" s="8"/>
      <c r="C20" s="8"/>
      <c r="D20" s="8"/>
      <c r="E20" s="8"/>
      <c r="F20" s="8"/>
      <c r="G20" s="8"/>
      <c r="H20" s="8"/>
      <c r="I20" s="8"/>
      <c r="J20" s="8"/>
    </row>
    <row r="21" spans="1:10" ht="14.25" x14ac:dyDescent="0.2">
      <c r="A21" s="12" t="s">
        <v>882</v>
      </c>
      <c r="B21" s="8" t="s">
        <v>883</v>
      </c>
      <c r="C21" s="8" t="s">
        <v>884</v>
      </c>
      <c r="D21" s="8" t="s">
        <v>15</v>
      </c>
      <c r="E21" s="8" t="s">
        <v>885</v>
      </c>
      <c r="F21" s="8" t="s">
        <v>886</v>
      </c>
      <c r="G21" s="8" t="s">
        <v>887</v>
      </c>
      <c r="H21" s="8" t="s">
        <v>888</v>
      </c>
      <c r="I21" s="8" t="s">
        <v>889</v>
      </c>
    </row>
    <row r="22" spans="1:10" ht="14.25" x14ac:dyDescent="0.2">
      <c r="A22" s="12" t="s">
        <v>1202</v>
      </c>
      <c r="B22" s="8">
        <v>1</v>
      </c>
      <c r="C22" s="8">
        <v>1.3160000000000001</v>
      </c>
      <c r="D22" s="8">
        <v>-0.31640000000000001</v>
      </c>
      <c r="E22" s="8">
        <v>9.7360000000000002E-2</v>
      </c>
      <c r="F22" s="8">
        <v>5</v>
      </c>
      <c r="G22" s="8">
        <v>5</v>
      </c>
      <c r="H22" s="8">
        <v>4.5960000000000001</v>
      </c>
      <c r="I22" s="8">
        <v>12</v>
      </c>
    </row>
    <row r="23" spans="1:10" ht="14.25" x14ac:dyDescent="0.2">
      <c r="A23" s="12" t="s">
        <v>1204</v>
      </c>
      <c r="B23" s="8">
        <v>1</v>
      </c>
      <c r="C23" s="8">
        <v>1.4390000000000001</v>
      </c>
      <c r="D23" s="8">
        <v>-0.43940000000000001</v>
      </c>
      <c r="E23" s="8">
        <v>9.7360000000000002E-2</v>
      </c>
      <c r="F23" s="8">
        <v>5</v>
      </c>
      <c r="G23" s="8">
        <v>5</v>
      </c>
      <c r="H23" s="8">
        <v>6.3819999999999997</v>
      </c>
      <c r="I23" s="8">
        <v>12</v>
      </c>
    </row>
    <row r="24" spans="1:10" ht="14.25" x14ac:dyDescent="0.2">
      <c r="A24" s="12" t="s">
        <v>865</v>
      </c>
      <c r="B24" s="8">
        <v>1.3160000000000001</v>
      </c>
      <c r="C24" s="8">
        <v>1.4390000000000001</v>
      </c>
      <c r="D24" s="8">
        <v>-0.123</v>
      </c>
      <c r="E24" s="8">
        <v>9.7360000000000002E-2</v>
      </c>
      <c r="F24" s="8">
        <v>5</v>
      </c>
      <c r="G24" s="8">
        <v>5</v>
      </c>
      <c r="H24" s="8">
        <v>1.7869999999999999</v>
      </c>
      <c r="I24" s="8">
        <v>12</v>
      </c>
    </row>
  </sheetData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workbookViewId="0">
      <selection activeCell="D35" sqref="D35"/>
    </sheetView>
  </sheetViews>
  <sheetFormatPr defaultColWidth="9" defaultRowHeight="15" x14ac:dyDescent="0.25"/>
  <cols>
    <col min="1" max="1" width="21.375" style="31" customWidth="1"/>
    <col min="2" max="2" width="10.875" style="31" bestFit="1" customWidth="1"/>
    <col min="3" max="16384" width="9" style="31"/>
  </cols>
  <sheetData>
    <row r="1" spans="1:39" ht="18.75" x14ac:dyDescent="0.3">
      <c r="A1" s="44" t="s">
        <v>697</v>
      </c>
      <c r="B1"/>
      <c r="C1"/>
    </row>
    <row r="2" spans="1:39" ht="15.75" x14ac:dyDescent="0.25">
      <c r="A2" s="7"/>
      <c r="B2"/>
      <c r="C2"/>
      <c r="D2" s="33"/>
      <c r="E2" s="33"/>
      <c r="F2" s="33"/>
      <c r="G2" s="33"/>
    </row>
    <row r="3" spans="1:39" ht="26.25" x14ac:dyDescent="0.25">
      <c r="A3"/>
      <c r="B3" s="20" t="s">
        <v>205</v>
      </c>
      <c r="C3" s="20" t="s">
        <v>223</v>
      </c>
      <c r="D3" s="34"/>
      <c r="E3" s="34"/>
      <c r="F3" s="33"/>
      <c r="G3" s="33"/>
    </row>
    <row r="4" spans="1:39" ht="15.75" x14ac:dyDescent="0.25">
      <c r="A4" s="27">
        <v>1</v>
      </c>
      <c r="B4" s="9">
        <v>6.59</v>
      </c>
      <c r="C4" s="9">
        <v>13.73</v>
      </c>
      <c r="D4" s="36"/>
      <c r="E4" s="36"/>
      <c r="F4" s="35"/>
      <c r="G4" s="35"/>
    </row>
    <row r="5" spans="1:39" x14ac:dyDescent="0.25">
      <c r="A5" s="27">
        <v>2</v>
      </c>
      <c r="B5" s="9">
        <v>5.58</v>
      </c>
      <c r="C5" s="9">
        <v>9.09</v>
      </c>
      <c r="D5" s="38"/>
      <c r="E5" s="38"/>
      <c r="F5" s="39"/>
      <c r="G5" s="40"/>
    </row>
    <row r="6" spans="1:39" x14ac:dyDescent="0.25">
      <c r="A6" s="27">
        <v>3</v>
      </c>
      <c r="B6" s="9">
        <v>5.89</v>
      </c>
      <c r="C6" s="9">
        <v>8</v>
      </c>
      <c r="D6" s="38"/>
      <c r="E6" s="38"/>
      <c r="F6" s="39"/>
      <c r="G6" s="40"/>
    </row>
    <row r="7" spans="1:39" x14ac:dyDescent="0.25">
      <c r="A7" s="27">
        <v>4</v>
      </c>
      <c r="B7" s="9">
        <v>6.11</v>
      </c>
      <c r="C7" s="9">
        <v>9.16</v>
      </c>
      <c r="D7" s="38"/>
      <c r="E7" s="38"/>
      <c r="F7" s="39"/>
      <c r="G7" s="40"/>
    </row>
    <row r="8" spans="1:39" x14ac:dyDescent="0.25">
      <c r="A8" s="27">
        <v>5</v>
      </c>
      <c r="B8" s="9">
        <v>5.37</v>
      </c>
      <c r="C8" s="9">
        <v>8.44</v>
      </c>
      <c r="D8" s="38"/>
      <c r="E8" s="38"/>
      <c r="F8" s="39"/>
      <c r="G8" s="40"/>
    </row>
    <row r="9" spans="1:39" x14ac:dyDescent="0.25">
      <c r="A9" s="27">
        <v>6</v>
      </c>
      <c r="B9" s="9">
        <v>4.93</v>
      </c>
      <c r="C9" s="9">
        <v>7.57</v>
      </c>
      <c r="E9" s="41"/>
      <c r="F9" s="41"/>
      <c r="G9" s="41"/>
    </row>
    <row r="10" spans="1:39" x14ac:dyDescent="0.25">
      <c r="A10" s="27">
        <v>7</v>
      </c>
      <c r="B10" s="9">
        <v>6.29</v>
      </c>
      <c r="C10" s="9">
        <v>15.68</v>
      </c>
      <c r="D10" s="37"/>
      <c r="E10" s="37"/>
      <c r="F10" s="37"/>
      <c r="G10" s="37"/>
    </row>
    <row r="11" spans="1:39" x14ac:dyDescent="0.25">
      <c r="A11" s="27">
        <v>8</v>
      </c>
      <c r="B11" s="9">
        <v>5.84</v>
      </c>
      <c r="C11" s="9">
        <v>12.61</v>
      </c>
      <c r="D11" s="37"/>
      <c r="E11" s="37"/>
      <c r="F11" s="37"/>
      <c r="G11" s="37"/>
    </row>
    <row r="12" spans="1:39" x14ac:dyDescent="0.25">
      <c r="A12" s="27">
        <v>9</v>
      </c>
      <c r="B12" s="9">
        <v>5.58</v>
      </c>
      <c r="C12" s="9">
        <v>12.55</v>
      </c>
      <c r="D12" s="37"/>
      <c r="E12" s="37"/>
      <c r="F12" s="37"/>
      <c r="G12" s="37"/>
      <c r="H12" s="1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/>
    </row>
    <row r="13" spans="1:39" x14ac:dyDescent="0.25">
      <c r="A13" s="27">
        <v>10</v>
      </c>
      <c r="B13" s="9">
        <v>5.84</v>
      </c>
      <c r="C13" s="9"/>
      <c r="D13" s="37"/>
      <c r="E13" s="37"/>
      <c r="F13" s="37"/>
      <c r="G13" s="37"/>
    </row>
    <row r="14" spans="1:39" x14ac:dyDescent="0.25">
      <c r="A14" s="27">
        <v>11</v>
      </c>
      <c r="B14" s="9">
        <v>5.42</v>
      </c>
      <c r="C14" s="9"/>
      <c r="D14" s="37"/>
      <c r="E14" s="37"/>
      <c r="F14" s="37"/>
      <c r="G14" s="37"/>
    </row>
    <row r="15" spans="1:39" x14ac:dyDescent="0.25">
      <c r="A15" s="27">
        <v>12</v>
      </c>
      <c r="B15" s="9">
        <v>5.7</v>
      </c>
      <c r="C15" s="9"/>
      <c r="D15" s="37"/>
      <c r="E15" s="37"/>
      <c r="F15" s="37"/>
      <c r="G15" s="37"/>
      <c r="H15" s="12"/>
    </row>
    <row r="16" spans="1:39" x14ac:dyDescent="0.25">
      <c r="A16" s="27">
        <v>13</v>
      </c>
      <c r="B16" s="9">
        <v>6</v>
      </c>
      <c r="C16" s="9"/>
      <c r="D16" s="37"/>
      <c r="E16" s="37"/>
      <c r="F16" s="37"/>
      <c r="G16" s="37"/>
      <c r="H16" s="8"/>
      <c r="I16" s="8"/>
    </row>
    <row r="17" spans="1:11" x14ac:dyDescent="0.25">
      <c r="A17" s="27">
        <v>14</v>
      </c>
      <c r="B17" s="9">
        <v>5.69</v>
      </c>
      <c r="C17" s="9"/>
      <c r="D17" s="37"/>
      <c r="E17" s="37"/>
      <c r="F17" s="37"/>
      <c r="G17" s="37"/>
      <c r="H17" s="8"/>
      <c r="I17" s="8"/>
    </row>
    <row r="18" spans="1:11" x14ac:dyDescent="0.25">
      <c r="A18" s="27">
        <v>15</v>
      </c>
      <c r="B18" s="9">
        <v>5.7</v>
      </c>
      <c r="C18" s="9"/>
      <c r="D18" s="37"/>
      <c r="E18" s="37"/>
      <c r="F18" s="37"/>
      <c r="G18" s="37"/>
      <c r="H18" s="8"/>
      <c r="I18" s="8"/>
    </row>
    <row r="19" spans="1:11" x14ac:dyDescent="0.25">
      <c r="A19" s="2"/>
      <c r="B19"/>
      <c r="C19"/>
      <c r="D19" s="41"/>
      <c r="E19" s="41"/>
      <c r="F19" s="41"/>
      <c r="G19" s="41"/>
      <c r="H19" s="8"/>
      <c r="I19" s="8"/>
    </row>
    <row r="20" spans="1:11" ht="15.75" x14ac:dyDescent="0.25">
      <c r="A20" s="7" t="s">
        <v>0</v>
      </c>
      <c r="B20" s="27">
        <f>COUNT(B4:B19)</f>
        <v>15</v>
      </c>
      <c r="C20" s="27">
        <f>COUNT(C4:C19)</f>
        <v>9</v>
      </c>
      <c r="D20" s="41"/>
      <c r="E20" s="41"/>
      <c r="F20" s="41"/>
      <c r="G20" s="41"/>
      <c r="H20" s="8"/>
      <c r="I20" s="8"/>
    </row>
    <row r="21" spans="1:11" ht="15.75" x14ac:dyDescent="0.25">
      <c r="A21" s="7" t="s">
        <v>1</v>
      </c>
      <c r="B21" s="47">
        <f>AVERAGE(B4:B19)</f>
        <v>5.7686666666666664</v>
      </c>
      <c r="C21" s="47">
        <f>AVERAGE(C4:C19)</f>
        <v>10.758888888888889</v>
      </c>
      <c r="D21" s="41"/>
      <c r="E21" s="41"/>
      <c r="F21" s="41"/>
      <c r="G21" s="41"/>
      <c r="H21" s="8"/>
      <c r="I21" s="8"/>
    </row>
    <row r="22" spans="1:11" ht="15.75" x14ac:dyDescent="0.25">
      <c r="A22" s="7" t="s">
        <v>2</v>
      </c>
      <c r="B22" s="47">
        <f t="shared" ref="B22:C22" si="0">B23/SQRT(B20)</f>
        <v>0.10263141014916607</v>
      </c>
      <c r="C22" s="47">
        <f t="shared" si="0"/>
        <v>0.97310277583905747</v>
      </c>
      <c r="H22" s="8"/>
      <c r="I22" s="8"/>
    </row>
    <row r="23" spans="1:11" ht="15.75" x14ac:dyDescent="0.25">
      <c r="A23" s="7" t="s">
        <v>3</v>
      </c>
      <c r="B23" s="47">
        <f>STDEV(B4:B19)</f>
        <v>0.3974897423055031</v>
      </c>
      <c r="C23" s="47">
        <f>STDEV(C4:C19)</f>
        <v>2.9193083275171725</v>
      </c>
      <c r="H23" s="8"/>
      <c r="I23" s="8"/>
    </row>
    <row r="24" spans="1:11" ht="15.75" x14ac:dyDescent="0.25">
      <c r="A24" s="7" t="s">
        <v>32</v>
      </c>
      <c r="B24"/>
      <c r="C24" s="61">
        <f>TTEST(B4:B19,C4:C19,2,2)</f>
        <v>1.183529444002305E-6</v>
      </c>
      <c r="D24" s="9"/>
      <c r="H24" s="8"/>
      <c r="J24" s="8"/>
      <c r="K24" s="8"/>
    </row>
    <row r="25" spans="1:11" x14ac:dyDescent="0.25">
      <c r="A25" s="42"/>
      <c r="B25" s="43"/>
      <c r="C25" s="9"/>
      <c r="D25" s="9"/>
      <c r="E25" s="43"/>
      <c r="H25" s="8"/>
      <c r="J25" s="8"/>
      <c r="K25" s="8"/>
    </row>
    <row r="26" spans="1:11" x14ac:dyDescent="0.25">
      <c r="A26" s="12" t="s">
        <v>20</v>
      </c>
      <c r="B26" s="8"/>
      <c r="C26" s="9"/>
      <c r="D26" s="9"/>
      <c r="E26" s="43"/>
      <c r="H26" s="8"/>
      <c r="J26" s="8"/>
      <c r="K26" s="8"/>
    </row>
    <row r="27" spans="1:11" x14ac:dyDescent="0.25">
      <c r="A27" s="12" t="s">
        <v>21</v>
      </c>
      <c r="B27" s="8" t="s">
        <v>891</v>
      </c>
      <c r="C27" s="9"/>
      <c r="D27" s="9"/>
      <c r="E27" s="43"/>
      <c r="H27" s="8"/>
      <c r="J27" s="8"/>
      <c r="K27" s="8"/>
    </row>
    <row r="28" spans="1:11" x14ac:dyDescent="0.25">
      <c r="A28" s="12" t="s">
        <v>23</v>
      </c>
      <c r="B28" s="8" t="s">
        <v>24</v>
      </c>
      <c r="C28" s="9"/>
      <c r="D28" s="9"/>
      <c r="E28" s="43"/>
      <c r="H28" s="8"/>
      <c r="J28" s="8"/>
      <c r="K28" s="8"/>
    </row>
    <row r="29" spans="1:11" x14ac:dyDescent="0.25">
      <c r="A29" s="12" t="s">
        <v>932</v>
      </c>
      <c r="B29" s="8" t="s">
        <v>12</v>
      </c>
      <c r="C29" s="9"/>
      <c r="D29" s="9"/>
      <c r="E29" s="43"/>
      <c r="H29" s="8"/>
      <c r="J29" s="8"/>
      <c r="K29" s="8"/>
    </row>
    <row r="30" spans="1:11" x14ac:dyDescent="0.25">
      <c r="A30" s="12" t="s">
        <v>26</v>
      </c>
      <c r="B30" s="8" t="s">
        <v>27</v>
      </c>
      <c r="C30" s="9"/>
      <c r="D30" s="9"/>
      <c r="E30" s="43"/>
      <c r="J30" s="8"/>
      <c r="K30" s="8"/>
    </row>
    <row r="31" spans="1:11" x14ac:dyDescent="0.25">
      <c r="A31" s="12" t="s">
        <v>28</v>
      </c>
      <c r="B31" s="8" t="s">
        <v>1216</v>
      </c>
      <c r="C31" s="9"/>
      <c r="D31" s="9"/>
      <c r="E31" s="43"/>
      <c r="J31" s="8"/>
      <c r="K31" s="8"/>
    </row>
    <row r="32" spans="1:11" x14ac:dyDescent="0.25">
      <c r="C32" s="9"/>
      <c r="D32" s="9"/>
      <c r="J32" s="8"/>
      <c r="K32" s="8"/>
    </row>
    <row r="33" spans="3:11" x14ac:dyDescent="0.25">
      <c r="C33" s="9"/>
      <c r="D33" s="9"/>
      <c r="J33" s="8"/>
      <c r="K33" s="8"/>
    </row>
    <row r="34" spans="3:11" x14ac:dyDescent="0.25">
      <c r="C34" s="9"/>
      <c r="D34" s="9"/>
      <c r="J34" s="8"/>
      <c r="K34" s="8"/>
    </row>
    <row r="35" spans="3:11" x14ac:dyDescent="0.25">
      <c r="C35" s="9"/>
      <c r="D35" s="9"/>
      <c r="J35" s="8"/>
      <c r="K35" s="8"/>
    </row>
    <row r="36" spans="3:11" x14ac:dyDescent="0.25">
      <c r="C36" s="9"/>
      <c r="D36" s="9"/>
      <c r="J36" s="8"/>
      <c r="K36" s="8"/>
    </row>
    <row r="37" spans="3:11" x14ac:dyDescent="0.25">
      <c r="C37" s="9"/>
      <c r="D37" s="9"/>
      <c r="J37" s="8"/>
      <c r="K37" s="8"/>
    </row>
    <row r="38" spans="3:11" x14ac:dyDescent="0.25">
      <c r="C38" s="9"/>
      <c r="D38" s="9"/>
      <c r="J38" s="8"/>
      <c r="K38" s="8"/>
    </row>
    <row r="39" spans="3:11" x14ac:dyDescent="0.25">
      <c r="H39" s="8"/>
      <c r="J39" s="8"/>
      <c r="K39" s="8"/>
    </row>
    <row r="40" spans="3:11" x14ac:dyDescent="0.25">
      <c r="H40" s="8"/>
    </row>
    <row r="41" spans="3:11" x14ac:dyDescent="0.25">
      <c r="H41" s="8"/>
    </row>
    <row r="42" spans="3:11" x14ac:dyDescent="0.25">
      <c r="H42" s="8"/>
    </row>
    <row r="43" spans="3:11" x14ac:dyDescent="0.25">
      <c r="H43" s="8"/>
    </row>
    <row r="44" spans="3:11" x14ac:dyDescent="0.25">
      <c r="H44" s="8"/>
    </row>
    <row r="45" spans="3:11" x14ac:dyDescent="0.25">
      <c r="H45"/>
    </row>
  </sheetData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workbookViewId="0">
      <selection activeCell="M19" sqref="M19:N24"/>
    </sheetView>
  </sheetViews>
  <sheetFormatPr defaultRowHeight="13.5" x14ac:dyDescent="0.15"/>
  <cols>
    <col min="1" max="15" width="11" customWidth="1"/>
  </cols>
  <sheetData>
    <row r="1" spans="1:40" ht="18.75" x14ac:dyDescent="0.3">
      <c r="A1" s="44" t="s">
        <v>648</v>
      </c>
    </row>
    <row r="2" spans="1:40" ht="15.75" x14ac:dyDescent="0.25">
      <c r="A2" s="7" t="s">
        <v>921</v>
      </c>
      <c r="E2" s="7" t="s">
        <v>649</v>
      </c>
      <c r="F2" s="7"/>
      <c r="G2" s="7"/>
      <c r="H2" s="7"/>
      <c r="I2" s="34" t="s">
        <v>922</v>
      </c>
      <c r="J2" s="7"/>
      <c r="K2" s="7"/>
      <c r="L2" s="7"/>
      <c r="M2" s="34" t="s">
        <v>923</v>
      </c>
      <c r="N2" s="7"/>
    </row>
    <row r="3" spans="1:40" ht="14.25" x14ac:dyDescent="0.2">
      <c r="B3" s="20" t="s">
        <v>205</v>
      </c>
      <c r="C3" s="20" t="s">
        <v>223</v>
      </c>
      <c r="D3" s="10"/>
      <c r="F3" s="20" t="s">
        <v>205</v>
      </c>
      <c r="G3" s="20" t="s">
        <v>223</v>
      </c>
      <c r="J3" s="20" t="s">
        <v>205</v>
      </c>
      <c r="K3" s="20" t="s">
        <v>223</v>
      </c>
      <c r="N3" s="20" t="s">
        <v>205</v>
      </c>
      <c r="O3" s="20" t="s">
        <v>223</v>
      </c>
    </row>
    <row r="4" spans="1:40" ht="14.25" x14ac:dyDescent="0.2">
      <c r="A4" s="27">
        <v>1</v>
      </c>
      <c r="B4" s="9">
        <v>0.64526300000000003</v>
      </c>
      <c r="C4" s="9">
        <v>36.439579999999999</v>
      </c>
      <c r="D4" s="9"/>
      <c r="E4" s="27">
        <v>1</v>
      </c>
      <c r="F4" s="9">
        <v>1.0287120000000001</v>
      </c>
      <c r="G4" s="9">
        <v>16.622309999999999</v>
      </c>
      <c r="I4" s="27">
        <v>1</v>
      </c>
      <c r="J4" s="9">
        <v>0.59075999999999995</v>
      </c>
      <c r="K4" s="9">
        <v>0.37178</v>
      </c>
      <c r="M4" s="27">
        <v>1</v>
      </c>
      <c r="N4" s="9">
        <v>0.54063000000000005</v>
      </c>
      <c r="O4" s="9">
        <v>11.464549999999999</v>
      </c>
    </row>
    <row r="5" spans="1:40" ht="14.25" x14ac:dyDescent="0.2">
      <c r="A5" s="27">
        <v>2</v>
      </c>
      <c r="B5" s="9">
        <v>0.93270600000000004</v>
      </c>
      <c r="C5" s="9">
        <v>8.5370799999999996</v>
      </c>
      <c r="D5" s="9"/>
      <c r="E5" s="27">
        <v>2</v>
      </c>
      <c r="F5" s="9">
        <v>0.69746600000000003</v>
      </c>
      <c r="G5" s="9">
        <v>2.6636890000000002</v>
      </c>
      <c r="I5" s="27">
        <v>2</v>
      </c>
      <c r="J5" s="9">
        <v>0.97834299999999996</v>
      </c>
      <c r="K5" s="9">
        <v>0.22207499999999999</v>
      </c>
      <c r="M5" s="27">
        <v>2</v>
      </c>
      <c r="N5" s="9">
        <v>0.86906099999999997</v>
      </c>
      <c r="O5" s="9">
        <v>0.9597</v>
      </c>
    </row>
    <row r="6" spans="1:40" ht="14.25" x14ac:dyDescent="0.2">
      <c r="A6" s="27">
        <v>3</v>
      </c>
      <c r="B6" s="9">
        <v>1.3416570000000001</v>
      </c>
      <c r="C6" s="9">
        <v>59.418199999999999</v>
      </c>
      <c r="D6" s="9"/>
      <c r="E6" s="27">
        <v>3</v>
      </c>
      <c r="F6" s="9">
        <v>1.554063</v>
      </c>
      <c r="G6" s="9">
        <v>12.054209999999999</v>
      </c>
      <c r="I6" s="27">
        <v>3</v>
      </c>
      <c r="J6" s="9">
        <v>1.424444</v>
      </c>
      <c r="K6" s="9">
        <v>1.040958</v>
      </c>
      <c r="M6" s="27">
        <v>3</v>
      </c>
      <c r="N6" s="9">
        <v>1.2876479999999999</v>
      </c>
      <c r="O6" s="9">
        <v>27.343330000000002</v>
      </c>
    </row>
    <row r="7" spans="1:40" ht="14.25" x14ac:dyDescent="0.2">
      <c r="A7" s="27">
        <v>4</v>
      </c>
      <c r="B7" s="9">
        <v>1.3817600000000001</v>
      </c>
      <c r="C7" s="9">
        <v>24.02262</v>
      </c>
      <c r="D7" s="9"/>
      <c r="E7" s="27">
        <v>4</v>
      </c>
      <c r="F7" s="9">
        <v>0.97494899999999995</v>
      </c>
      <c r="G7" s="9">
        <v>4.1192770000000003</v>
      </c>
      <c r="I7" s="27">
        <v>4</v>
      </c>
      <c r="J7" s="9">
        <v>1.3638749999999999</v>
      </c>
      <c r="K7" s="9">
        <v>0.30365599999999998</v>
      </c>
      <c r="M7" s="27">
        <v>4</v>
      </c>
      <c r="N7" s="9">
        <v>1.680939</v>
      </c>
      <c r="O7" s="9">
        <v>5.7148500000000002</v>
      </c>
    </row>
    <row r="8" spans="1:40" ht="14.25" x14ac:dyDescent="0.2">
      <c r="A8" s="27">
        <v>5</v>
      </c>
      <c r="B8" s="9">
        <v>0.69861300000000004</v>
      </c>
      <c r="C8" s="9">
        <v>27.939869999999999</v>
      </c>
      <c r="D8" s="9"/>
      <c r="E8" s="27">
        <v>5</v>
      </c>
      <c r="F8" s="9">
        <v>0.74480999999999997</v>
      </c>
      <c r="G8" s="9">
        <v>7.123907</v>
      </c>
      <c r="I8" s="27">
        <v>5</v>
      </c>
      <c r="J8" s="9">
        <v>0.64257799999999998</v>
      </c>
      <c r="K8" s="9">
        <v>0.28063399999999999</v>
      </c>
      <c r="M8" s="27">
        <v>5</v>
      </c>
      <c r="N8" s="9">
        <v>0.621722</v>
      </c>
      <c r="O8" s="9">
        <v>14.001049999999999</v>
      </c>
    </row>
    <row r="9" spans="1:40" ht="14.25" x14ac:dyDescent="0.2">
      <c r="A9" s="27">
        <v>6</v>
      </c>
      <c r="B9" s="9">
        <v>1.0813889999999999</v>
      </c>
      <c r="C9" s="9">
        <v>16.826899999999998</v>
      </c>
      <c r="D9" s="9"/>
      <c r="E9" s="27">
        <v>6</v>
      </c>
      <c r="F9" s="9">
        <v>1.0086489999999999</v>
      </c>
      <c r="G9" s="9">
        <v>2.867651</v>
      </c>
      <c r="I9" s="27">
        <v>6</v>
      </c>
      <c r="J9" s="9">
        <v>1.121076</v>
      </c>
      <c r="K9" s="9">
        <v>0.15762599999999999</v>
      </c>
      <c r="M9" s="27">
        <v>6</v>
      </c>
      <c r="N9" s="9">
        <v>1.038063</v>
      </c>
      <c r="O9" s="9">
        <v>7.9473349999999998</v>
      </c>
    </row>
    <row r="10" spans="1:40" ht="14.25" x14ac:dyDescent="0.2">
      <c r="A10" s="27">
        <v>7</v>
      </c>
      <c r="B10" s="9">
        <v>0.91861099999999996</v>
      </c>
      <c r="C10" s="23"/>
      <c r="D10" s="9"/>
      <c r="E10" s="27">
        <v>7</v>
      </c>
      <c r="F10" s="9">
        <v>0.99135099999999998</v>
      </c>
      <c r="G10" s="23"/>
      <c r="I10" s="27">
        <v>7</v>
      </c>
      <c r="J10" s="9">
        <v>0.87892400000000004</v>
      </c>
      <c r="K10" s="23"/>
      <c r="M10" s="27">
        <v>7</v>
      </c>
      <c r="N10" s="9">
        <v>0.96193700000000004</v>
      </c>
      <c r="O10" s="23"/>
    </row>
    <row r="11" spans="1:40" x14ac:dyDescent="0.15">
      <c r="A11" s="2"/>
      <c r="E11" s="2"/>
      <c r="I11" s="2"/>
      <c r="M11" s="2"/>
    </row>
    <row r="12" spans="1:40" ht="15.75" x14ac:dyDescent="0.25">
      <c r="A12" s="7" t="s">
        <v>0</v>
      </c>
      <c r="B12" s="27">
        <f>COUNT(B4:B11)</f>
        <v>7</v>
      </c>
      <c r="C12" s="27">
        <f>COUNT(C4:C11)</f>
        <v>6</v>
      </c>
      <c r="D12" s="2"/>
      <c r="E12" s="7" t="s">
        <v>0</v>
      </c>
      <c r="F12" s="27">
        <f>COUNT(F4:F11)</f>
        <v>7</v>
      </c>
      <c r="G12" s="27">
        <f>COUNT(G4:G11)</f>
        <v>6</v>
      </c>
      <c r="I12" s="7" t="s">
        <v>0</v>
      </c>
      <c r="J12" s="27">
        <f>COUNT(J4:J11)</f>
        <v>7</v>
      </c>
      <c r="K12" s="27">
        <f>COUNT(K4:K11)</f>
        <v>6</v>
      </c>
      <c r="L12" s="8"/>
      <c r="M12" s="7" t="s">
        <v>0</v>
      </c>
      <c r="N12" s="27">
        <f>COUNT(N4:N11)</f>
        <v>7</v>
      </c>
      <c r="O12" s="27">
        <f>COUNT(O4:O11)</f>
        <v>6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5.75" x14ac:dyDescent="0.25">
      <c r="A13" s="7" t="s">
        <v>1</v>
      </c>
      <c r="B13" s="47">
        <f>AVERAGE(B4:B11)</f>
        <v>0.99999985714285711</v>
      </c>
      <c r="C13" s="47">
        <f>AVERAGE(C4:C11)</f>
        <v>28.864041666666665</v>
      </c>
      <c r="D13" s="3"/>
      <c r="E13" s="7" t="s">
        <v>1</v>
      </c>
      <c r="F13" s="47">
        <f>AVERAGE(F4:F11)</f>
        <v>1</v>
      </c>
      <c r="G13" s="47">
        <f>AVERAGE(G4:G11)</f>
        <v>7.5751740000000005</v>
      </c>
      <c r="I13" s="7" t="s">
        <v>1</v>
      </c>
      <c r="J13" s="47">
        <f>AVERAGE(J4:J11)</f>
        <v>1</v>
      </c>
      <c r="K13" s="47">
        <f>AVERAGE(K4:K11)</f>
        <v>0.39612150000000002</v>
      </c>
      <c r="M13" s="7" t="s">
        <v>1</v>
      </c>
      <c r="N13" s="47">
        <f>AVERAGE(N4:N11)</f>
        <v>1</v>
      </c>
      <c r="O13" s="47">
        <f>AVERAGE(O4:O11)</f>
        <v>11.238469166666667</v>
      </c>
    </row>
    <row r="14" spans="1:40" ht="15.75" x14ac:dyDescent="0.25">
      <c r="A14" s="7" t="s">
        <v>2</v>
      </c>
      <c r="B14" s="47">
        <f t="shared" ref="B14:C14" si="0">B15/SQRT(B12)</f>
        <v>0.10877231432422965</v>
      </c>
      <c r="C14" s="47">
        <f t="shared" si="0"/>
        <v>7.2418160236773108</v>
      </c>
      <c r="D14" s="3"/>
      <c r="E14" s="7" t="s">
        <v>2</v>
      </c>
      <c r="F14" s="47">
        <f t="shared" ref="F14:G14" si="1">F15/SQRT(F12)</f>
        <v>0.10524756610374372</v>
      </c>
      <c r="G14" s="47">
        <f t="shared" si="1"/>
        <v>2.311873388779786</v>
      </c>
      <c r="I14" s="7" t="s">
        <v>2</v>
      </c>
      <c r="J14" s="47">
        <f t="shared" ref="J14:K14" si="2">J15/SQRT(J12)</f>
        <v>0.12320843833636436</v>
      </c>
      <c r="K14" s="47">
        <f t="shared" si="2"/>
        <v>0.13234628056522779</v>
      </c>
      <c r="M14" s="7" t="s">
        <v>2</v>
      </c>
      <c r="N14" s="47">
        <f t="shared" ref="N14:O14" si="3">N15/SQRT(N12)</f>
        <v>0.14804897367554073</v>
      </c>
      <c r="O14" s="47">
        <f t="shared" si="3"/>
        <v>3.7150349314101159</v>
      </c>
    </row>
    <row r="15" spans="1:40" ht="15.75" x14ac:dyDescent="0.25">
      <c r="A15" s="7" t="s">
        <v>3</v>
      </c>
      <c r="B15" s="47">
        <f>STDEV(B4:B11)</f>
        <v>0.28778449323086036</v>
      </c>
      <c r="C15" s="47">
        <f>STDEV(C4:C11)</f>
        <v>17.738754069120432</v>
      </c>
      <c r="D15" s="3"/>
      <c r="E15" s="7" t="s">
        <v>3</v>
      </c>
      <c r="F15" s="47">
        <f>STDEV(F4:F11)</f>
        <v>0.27845888600533714</v>
      </c>
      <c r="G15" s="47">
        <f>STDEV(G4:G11)</f>
        <v>5.6629101524294718</v>
      </c>
      <c r="I15" s="7" t="s">
        <v>3</v>
      </c>
      <c r="J15" s="47">
        <f>STDEV(J4:J11)</f>
        <v>0.32597888726265678</v>
      </c>
      <c r="K15" s="47">
        <f>STDEV(K4:K11)</f>
        <v>0.32418085674003011</v>
      </c>
      <c r="M15" s="7" t="s">
        <v>3</v>
      </c>
      <c r="N15" s="47">
        <f>STDEV(N4:N11)</f>
        <v>0.39170076620382899</v>
      </c>
      <c r="O15" s="47">
        <f>STDEV(O4:O11)</f>
        <v>9.0999399585702854</v>
      </c>
    </row>
    <row r="16" spans="1:40" ht="15.75" x14ac:dyDescent="0.25">
      <c r="A16" s="7"/>
      <c r="C16" s="9"/>
      <c r="E16" s="7"/>
      <c r="G16" s="9"/>
      <c r="I16" s="7"/>
      <c r="K16" s="9"/>
      <c r="M16" s="7"/>
      <c r="O16" s="9"/>
    </row>
    <row r="17" spans="1:21" ht="14.25" x14ac:dyDescent="0.2">
      <c r="I17" s="12"/>
      <c r="J17" s="8"/>
    </row>
    <row r="18" spans="1:21" ht="15.75" x14ac:dyDescent="0.25">
      <c r="A18" s="11"/>
      <c r="I18" s="8"/>
      <c r="J18" s="8"/>
    </row>
    <row r="19" spans="1:21" ht="14.25" x14ac:dyDescent="0.2">
      <c r="A19" s="12" t="s">
        <v>20</v>
      </c>
      <c r="B19" s="8"/>
      <c r="E19" s="12" t="s">
        <v>20</v>
      </c>
      <c r="F19" s="8"/>
      <c r="I19" s="12" t="s">
        <v>20</v>
      </c>
      <c r="J19" s="8"/>
      <c r="M19" s="12" t="s">
        <v>20</v>
      </c>
      <c r="N19" s="8"/>
    </row>
    <row r="20" spans="1:21" ht="14.25" x14ac:dyDescent="0.2">
      <c r="A20" s="12" t="s">
        <v>21</v>
      </c>
      <c r="B20" s="8">
        <v>1.5E-3</v>
      </c>
      <c r="E20" s="12" t="s">
        <v>21</v>
      </c>
      <c r="F20" s="8">
        <v>1.03E-2</v>
      </c>
      <c r="I20" s="12" t="s">
        <v>21</v>
      </c>
      <c r="J20" s="8">
        <v>6.6E-3</v>
      </c>
      <c r="M20" s="12" t="s">
        <v>21</v>
      </c>
      <c r="N20" s="8">
        <v>1.2200000000000001E-2</v>
      </c>
    </row>
    <row r="21" spans="1:21" ht="14.25" x14ac:dyDescent="0.2">
      <c r="A21" s="12" t="s">
        <v>23</v>
      </c>
      <c r="B21" s="8" t="s">
        <v>43</v>
      </c>
      <c r="E21" s="12" t="s">
        <v>23</v>
      </c>
      <c r="F21" s="8" t="s">
        <v>13</v>
      </c>
      <c r="I21" s="12" t="s">
        <v>23</v>
      </c>
      <c r="J21" s="8" t="s">
        <v>43</v>
      </c>
      <c r="M21" s="12" t="s">
        <v>23</v>
      </c>
      <c r="N21" s="8" t="s">
        <v>13</v>
      </c>
    </row>
    <row r="22" spans="1:21" ht="14.25" x14ac:dyDescent="0.2">
      <c r="A22" s="12" t="s">
        <v>932</v>
      </c>
      <c r="B22" s="8" t="s">
        <v>12</v>
      </c>
      <c r="E22" s="12" t="s">
        <v>932</v>
      </c>
      <c r="F22" s="8" t="s">
        <v>12</v>
      </c>
      <c r="H22" s="8"/>
      <c r="I22" s="12" t="s">
        <v>932</v>
      </c>
      <c r="J22" s="8" t="s">
        <v>12</v>
      </c>
      <c r="L22" s="8"/>
      <c r="M22" s="12" t="s">
        <v>932</v>
      </c>
      <c r="N22" s="8" t="s">
        <v>12</v>
      </c>
      <c r="P22" s="8"/>
      <c r="Q22" s="8"/>
      <c r="R22" s="8"/>
      <c r="S22" s="8"/>
      <c r="T22" s="8"/>
      <c r="U22" s="8"/>
    </row>
    <row r="23" spans="1:21" ht="14.25" x14ac:dyDescent="0.2">
      <c r="A23" s="12" t="s">
        <v>26</v>
      </c>
      <c r="B23" s="8" t="s">
        <v>27</v>
      </c>
      <c r="E23" s="12" t="s">
        <v>26</v>
      </c>
      <c r="F23" s="8" t="s">
        <v>27</v>
      </c>
      <c r="H23" s="8"/>
      <c r="I23" s="12" t="s">
        <v>26</v>
      </c>
      <c r="J23" s="8" t="s">
        <v>27</v>
      </c>
      <c r="L23" s="8"/>
      <c r="M23" s="12" t="s">
        <v>26</v>
      </c>
      <c r="N23" s="8" t="s">
        <v>27</v>
      </c>
      <c r="P23" s="8"/>
      <c r="Q23" s="8"/>
      <c r="R23" s="8"/>
      <c r="S23" s="8"/>
      <c r="T23" s="8"/>
      <c r="U23" s="8"/>
    </row>
    <row r="24" spans="1:21" ht="14.25" x14ac:dyDescent="0.2">
      <c r="A24" s="12" t="s">
        <v>28</v>
      </c>
      <c r="B24" s="8" t="s">
        <v>1217</v>
      </c>
      <c r="E24" s="12" t="s">
        <v>28</v>
      </c>
      <c r="F24" s="8" t="s">
        <v>1218</v>
      </c>
      <c r="H24" s="8"/>
      <c r="I24" s="12" t="s">
        <v>28</v>
      </c>
      <c r="J24" s="8" t="s">
        <v>1219</v>
      </c>
      <c r="L24" s="8"/>
      <c r="M24" s="12" t="s">
        <v>28</v>
      </c>
      <c r="N24" s="8" t="s">
        <v>1220</v>
      </c>
      <c r="P24" s="8"/>
      <c r="Q24" s="8"/>
      <c r="R24" s="8"/>
      <c r="S24" s="8"/>
      <c r="T24" s="8"/>
      <c r="U24" s="8"/>
    </row>
    <row r="25" spans="1:21" ht="14.25" x14ac:dyDescent="0.2">
      <c r="A25" s="12"/>
      <c r="B25" s="8"/>
      <c r="E25" s="12"/>
      <c r="F25" s="8"/>
      <c r="H25" s="8"/>
      <c r="I25" s="12"/>
      <c r="J25" s="8"/>
      <c r="L25" s="8"/>
      <c r="M25" s="12"/>
      <c r="N25" s="8"/>
      <c r="P25" s="8"/>
      <c r="Q25" s="8"/>
      <c r="R25" s="8"/>
      <c r="S25" s="8"/>
      <c r="T25" s="8"/>
      <c r="U25" s="8"/>
    </row>
    <row r="26" spans="1:21" ht="14.25" x14ac:dyDescent="0.2">
      <c r="A26" s="12"/>
      <c r="B26" s="8"/>
      <c r="E26" s="12"/>
      <c r="F26" s="8"/>
      <c r="I26" s="12"/>
      <c r="J26" s="8"/>
      <c r="M26" s="12"/>
      <c r="N26" s="8"/>
    </row>
    <row r="27" spans="1:21" ht="14.25" x14ac:dyDescent="0.2">
      <c r="A27" s="12"/>
      <c r="B27" s="8"/>
      <c r="E27" s="12"/>
      <c r="F27" s="8"/>
      <c r="I27" s="12"/>
      <c r="J27" s="8"/>
      <c r="M27" s="12"/>
      <c r="N27" s="8"/>
    </row>
    <row r="28" spans="1:21" ht="14.25" x14ac:dyDescent="0.2">
      <c r="A28" s="12"/>
      <c r="B28" s="8"/>
      <c r="E28" s="12"/>
      <c r="F28" s="8"/>
      <c r="H28" s="8"/>
      <c r="I28" s="12"/>
      <c r="J28" s="8"/>
      <c r="L28" s="8"/>
      <c r="M28" s="12"/>
      <c r="N28" s="8"/>
    </row>
    <row r="29" spans="1:21" ht="14.25" x14ac:dyDescent="0.2">
      <c r="A29" s="12"/>
      <c r="B29" s="8"/>
      <c r="E29" s="12"/>
      <c r="F29" s="8"/>
      <c r="H29" s="8"/>
      <c r="I29" s="12"/>
      <c r="J29" s="8"/>
      <c r="L29" s="8"/>
      <c r="M29" s="12"/>
      <c r="N29" s="8"/>
    </row>
    <row r="30" spans="1:21" ht="14.25" x14ac:dyDescent="0.2">
      <c r="A30" s="12"/>
      <c r="B30" s="8"/>
      <c r="E30" s="12"/>
      <c r="F30" s="8"/>
      <c r="H30" s="8"/>
      <c r="I30" s="12"/>
      <c r="J30" s="8"/>
      <c r="L30" s="8"/>
      <c r="M30" s="12"/>
      <c r="N30" s="8"/>
    </row>
    <row r="31" spans="1:21" ht="14.25" x14ac:dyDescent="0.2">
      <c r="A31" s="12"/>
      <c r="B31" s="8"/>
      <c r="E31" s="12"/>
      <c r="F31" s="8"/>
      <c r="H31" s="8"/>
      <c r="I31" s="12"/>
      <c r="J31" s="8"/>
      <c r="L31" s="8"/>
      <c r="M31" s="12"/>
      <c r="N31" s="8"/>
    </row>
    <row r="32" spans="1:21" ht="14.25" x14ac:dyDescent="0.2">
      <c r="A32" s="12"/>
      <c r="B32" s="8"/>
      <c r="E32" s="12"/>
      <c r="F32" s="8"/>
      <c r="H32" s="8"/>
      <c r="I32" s="12"/>
      <c r="J32" s="8"/>
      <c r="L32" s="8"/>
      <c r="M32" s="12"/>
      <c r="N32" s="8"/>
    </row>
    <row r="33" spans="1:15" ht="14.25" x14ac:dyDescent="0.2">
      <c r="A33" s="12"/>
      <c r="B33" s="8"/>
      <c r="E33" s="12"/>
      <c r="F33" s="8"/>
      <c r="H33" s="8"/>
      <c r="I33" s="12"/>
      <c r="J33" s="8"/>
      <c r="L33" s="8"/>
      <c r="M33" s="12"/>
      <c r="N33" s="8"/>
    </row>
    <row r="34" spans="1:15" ht="14.25" x14ac:dyDescent="0.2">
      <c r="A34" s="12"/>
      <c r="B34" s="8"/>
      <c r="E34" s="12"/>
      <c r="F34" s="8"/>
      <c r="I34" s="12"/>
      <c r="J34" s="8"/>
      <c r="M34" s="12"/>
      <c r="N34" s="8"/>
    </row>
    <row r="35" spans="1:15" ht="14.25" x14ac:dyDescent="0.2">
      <c r="A35" s="12"/>
      <c r="B35" s="8"/>
      <c r="E35" s="12"/>
      <c r="F35" s="8"/>
      <c r="I35" s="12"/>
      <c r="J35" s="8"/>
      <c r="M35" s="12"/>
      <c r="N35" s="8"/>
    </row>
    <row r="36" spans="1:15" ht="14.25" x14ac:dyDescent="0.2">
      <c r="A36" s="12"/>
      <c r="B36" s="8"/>
      <c r="E36" s="12"/>
      <c r="F36" s="8"/>
      <c r="I36" s="12"/>
      <c r="J36" s="8"/>
      <c r="M36" s="12"/>
      <c r="N36" s="8"/>
    </row>
    <row r="37" spans="1:15" ht="14.25" x14ac:dyDescent="0.2">
      <c r="A37" s="12"/>
      <c r="B37" s="8"/>
      <c r="E37" s="12"/>
      <c r="F37" s="8"/>
      <c r="I37" s="12"/>
      <c r="J37" s="8"/>
      <c r="M37" s="12"/>
      <c r="N37" s="8"/>
    </row>
    <row r="38" spans="1:15" ht="14.25" x14ac:dyDescent="0.2">
      <c r="N38" s="8"/>
      <c r="O38" s="8"/>
    </row>
    <row r="39" spans="1:15" ht="14.25" x14ac:dyDescent="0.2">
      <c r="N39" s="8"/>
      <c r="O39" s="8"/>
    </row>
    <row r="40" spans="1:15" ht="14.25" x14ac:dyDescent="0.2">
      <c r="N40" s="8"/>
      <c r="O40" s="8"/>
    </row>
    <row r="41" spans="1:15" ht="14.25" x14ac:dyDescent="0.2">
      <c r="G41" s="8"/>
      <c r="H41" s="8"/>
      <c r="I41" s="8"/>
      <c r="J41" s="8"/>
      <c r="N41" s="8"/>
      <c r="O41" s="8"/>
    </row>
    <row r="42" spans="1:15" ht="14.25" x14ac:dyDescent="0.2">
      <c r="N42" s="8"/>
      <c r="O42" s="8"/>
    </row>
    <row r="43" spans="1:15" ht="14.25" x14ac:dyDescent="0.2">
      <c r="I43" s="8"/>
      <c r="N43" s="8"/>
      <c r="O43" s="8"/>
    </row>
    <row r="44" spans="1:15" ht="14.25" x14ac:dyDescent="0.2">
      <c r="I44" s="8"/>
      <c r="N44" s="8"/>
      <c r="O44" s="8"/>
    </row>
    <row r="45" spans="1:15" ht="14.25" x14ac:dyDescent="0.2">
      <c r="I45" s="8"/>
      <c r="N45" s="8"/>
      <c r="O45" s="8"/>
    </row>
    <row r="46" spans="1:15" ht="14.25" x14ac:dyDescent="0.2">
      <c r="I46" s="8"/>
      <c r="N46" s="8"/>
      <c r="O46" s="8"/>
    </row>
    <row r="47" spans="1:15" ht="14.25" x14ac:dyDescent="0.2">
      <c r="I47" s="8"/>
      <c r="N47" s="8"/>
      <c r="O47" s="8"/>
    </row>
    <row r="48" spans="1:15" ht="14.25" x14ac:dyDescent="0.2">
      <c r="N48" s="8"/>
      <c r="O48" s="8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opLeftCell="A3" workbookViewId="0">
      <selection activeCell="M24" sqref="M24"/>
    </sheetView>
  </sheetViews>
  <sheetFormatPr defaultRowHeight="13.5" x14ac:dyDescent="0.15"/>
  <cols>
    <col min="1" max="1" width="15.125" customWidth="1"/>
    <col min="2" max="10" width="11.375" customWidth="1"/>
  </cols>
  <sheetData>
    <row r="1" spans="1:33" ht="18.75" x14ac:dyDescent="0.3">
      <c r="A1" s="44" t="s">
        <v>49</v>
      </c>
    </row>
    <row r="2" spans="1:33" s="18" customFormat="1" ht="15" x14ac:dyDescent="0.25">
      <c r="A2" s="17"/>
      <c r="B2" s="50">
        <v>1</v>
      </c>
      <c r="C2" s="50">
        <v>2</v>
      </c>
      <c r="D2" s="50">
        <v>3</v>
      </c>
      <c r="E2" s="50">
        <v>1</v>
      </c>
      <c r="F2" s="50">
        <v>2</v>
      </c>
      <c r="G2" s="50">
        <v>3</v>
      </c>
      <c r="H2" s="50">
        <v>1</v>
      </c>
      <c r="I2" s="50">
        <v>2</v>
      </c>
      <c r="J2" s="50">
        <v>3</v>
      </c>
    </row>
    <row r="3" spans="1:33" s="18" customFormat="1" ht="14.25" x14ac:dyDescent="0.2">
      <c r="A3" s="17"/>
      <c r="B3" s="68" t="s">
        <v>50</v>
      </c>
      <c r="C3" s="68"/>
      <c r="D3" s="68"/>
      <c r="E3" s="68" t="s">
        <v>51</v>
      </c>
      <c r="F3" s="68"/>
      <c r="G3" s="68"/>
      <c r="H3" s="68" t="s">
        <v>52</v>
      </c>
      <c r="I3" s="68"/>
      <c r="J3" s="68"/>
    </row>
    <row r="4" spans="1:33" s="21" customFormat="1" ht="17.25" customHeight="1" x14ac:dyDescent="0.2">
      <c r="A4" s="19"/>
      <c r="B4" s="20" t="s">
        <v>53</v>
      </c>
      <c r="C4" s="20" t="s">
        <v>54</v>
      </c>
      <c r="D4" s="20" t="s">
        <v>55</v>
      </c>
      <c r="E4" s="20" t="s">
        <v>53</v>
      </c>
      <c r="F4" s="20" t="s">
        <v>54</v>
      </c>
      <c r="G4" s="20" t="s">
        <v>55</v>
      </c>
      <c r="H4" s="20" t="s">
        <v>53</v>
      </c>
      <c r="I4" s="20" t="s">
        <v>54</v>
      </c>
      <c r="J4" s="20" t="s">
        <v>55</v>
      </c>
    </row>
    <row r="5" spans="1:33" ht="14.25" x14ac:dyDescent="0.2">
      <c r="A5" s="27">
        <v>1</v>
      </c>
      <c r="B5" s="9">
        <v>0.964646</v>
      </c>
      <c r="C5" s="9">
        <v>1.563131</v>
      </c>
      <c r="D5" s="9">
        <v>0.997475</v>
      </c>
      <c r="E5" s="9">
        <v>0.94318179999999996</v>
      </c>
      <c r="F5" s="9">
        <v>2.0719699999999999</v>
      </c>
      <c r="G5" s="9">
        <v>1.0101009999999999</v>
      </c>
      <c r="H5" s="9">
        <v>1.2904040000000001</v>
      </c>
      <c r="I5" s="9">
        <v>2.4823230000000001</v>
      </c>
      <c r="J5" s="9">
        <v>1.419192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33" ht="14.25" x14ac:dyDescent="0.2">
      <c r="A6" s="27">
        <v>2</v>
      </c>
      <c r="B6" s="9">
        <v>1.0151520000000001</v>
      </c>
      <c r="C6" s="9">
        <v>1.507576</v>
      </c>
      <c r="D6" s="9">
        <v>1.0277780000000001</v>
      </c>
      <c r="E6" s="9">
        <v>0.95075759999999998</v>
      </c>
      <c r="F6" s="9">
        <v>1.9406570000000001</v>
      </c>
      <c r="G6" s="9">
        <v>1.09596</v>
      </c>
      <c r="H6" s="9">
        <v>1.1666669999999999</v>
      </c>
      <c r="I6" s="9">
        <v>2.4747469999999998</v>
      </c>
      <c r="J6" s="9">
        <v>1.6300509999999999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33" ht="14.25" x14ac:dyDescent="0.2">
      <c r="A7" s="27">
        <v>3</v>
      </c>
      <c r="B7" s="9">
        <v>1.0202020000000001</v>
      </c>
      <c r="C7" s="9">
        <v>1.449495</v>
      </c>
      <c r="D7" s="9">
        <v>0.912879</v>
      </c>
      <c r="E7" s="9">
        <v>0.96212120000000001</v>
      </c>
      <c r="F7" s="9">
        <v>1.8472219999999999</v>
      </c>
      <c r="G7" s="9">
        <v>1.0984849999999999</v>
      </c>
      <c r="H7" s="9">
        <v>1.167929</v>
      </c>
      <c r="I7" s="9">
        <v>2.558081</v>
      </c>
      <c r="J7" s="9">
        <v>1.4343429999999999</v>
      </c>
      <c r="K7" s="8"/>
      <c r="L7" s="8"/>
      <c r="M7" s="8"/>
      <c r="N7" s="8"/>
      <c r="O7" s="1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4.25" x14ac:dyDescent="0.2">
      <c r="A8" s="27">
        <v>4</v>
      </c>
      <c r="B8" s="9">
        <v>0.88005100000000003</v>
      </c>
      <c r="C8" s="9">
        <v>1.611111</v>
      </c>
      <c r="D8" s="9">
        <v>1.0214650000000001</v>
      </c>
      <c r="E8" s="9">
        <v>1.0479799999999999</v>
      </c>
      <c r="F8" s="9">
        <v>2.0404040000000001</v>
      </c>
      <c r="G8" s="9">
        <v>1.1148990000000001</v>
      </c>
      <c r="H8" s="9">
        <v>1.1957070000000001</v>
      </c>
      <c r="I8" s="9">
        <v>2.6755049999999998</v>
      </c>
      <c r="J8" s="9">
        <v>1.545455</v>
      </c>
      <c r="K8" s="8"/>
      <c r="L8" s="8"/>
      <c r="M8" s="8"/>
      <c r="N8" s="8"/>
      <c r="O8" s="1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4.25" x14ac:dyDescent="0.2">
      <c r="A9" s="27">
        <v>5</v>
      </c>
      <c r="B9" s="9">
        <v>0.96085900000000002</v>
      </c>
      <c r="C9" s="9">
        <v>1.506313</v>
      </c>
      <c r="D9" s="23"/>
      <c r="E9" s="9">
        <v>0.86616199999999999</v>
      </c>
      <c r="F9" s="9">
        <v>2.0176769999999999</v>
      </c>
      <c r="G9" s="23"/>
      <c r="H9" s="9">
        <v>1.251263</v>
      </c>
      <c r="I9" s="9">
        <v>2.655303</v>
      </c>
      <c r="J9" s="23"/>
      <c r="K9" s="8"/>
      <c r="L9" s="8"/>
      <c r="M9" s="8"/>
      <c r="N9" s="8"/>
      <c r="O9" s="1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4.25" x14ac:dyDescent="0.2">
      <c r="A10" s="27">
        <v>6</v>
      </c>
      <c r="B10" s="9">
        <v>0.915404</v>
      </c>
      <c r="C10" s="9">
        <v>1.3914139999999999</v>
      </c>
      <c r="D10" s="23"/>
      <c r="E10" s="9">
        <v>1.0707070000000001</v>
      </c>
      <c r="F10" s="9">
        <v>2.0467170000000001</v>
      </c>
      <c r="G10" s="23"/>
      <c r="H10" s="9">
        <v>1.2449490000000001</v>
      </c>
      <c r="I10" s="9">
        <v>2.6628790000000002</v>
      </c>
      <c r="J10" s="23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33" ht="15.75" x14ac:dyDescent="0.25">
      <c r="A11" s="6"/>
      <c r="G11" s="3"/>
      <c r="J11" s="3"/>
      <c r="K11" s="8"/>
      <c r="L11" s="8"/>
      <c r="M11" s="8"/>
      <c r="N11" s="8"/>
    </row>
    <row r="12" spans="1:33" ht="15.75" x14ac:dyDescent="0.25">
      <c r="A12" s="7" t="s">
        <v>0</v>
      </c>
      <c r="B12" s="27">
        <f>COUNT(B5:B11)</f>
        <v>6</v>
      </c>
      <c r="C12" s="27">
        <f t="shared" ref="C12:J12" si="0">COUNT(C5:C11)</f>
        <v>6</v>
      </c>
      <c r="D12" s="27">
        <f t="shared" si="0"/>
        <v>4</v>
      </c>
      <c r="E12" s="27">
        <f t="shared" si="0"/>
        <v>6</v>
      </c>
      <c r="F12" s="27">
        <f t="shared" si="0"/>
        <v>6</v>
      </c>
      <c r="G12" s="27">
        <f t="shared" si="0"/>
        <v>4</v>
      </c>
      <c r="H12" s="27">
        <f t="shared" si="0"/>
        <v>6</v>
      </c>
      <c r="I12" s="27">
        <f t="shared" si="0"/>
        <v>6</v>
      </c>
      <c r="J12" s="27">
        <f t="shared" si="0"/>
        <v>4</v>
      </c>
      <c r="K12" s="8"/>
      <c r="L12" s="8"/>
      <c r="M12" s="8"/>
      <c r="N12" s="8"/>
    </row>
    <row r="13" spans="1:33" ht="15.75" x14ac:dyDescent="0.25">
      <c r="A13" s="7" t="s">
        <v>1</v>
      </c>
      <c r="B13" s="47">
        <f>AVERAGE(B5:B11)</f>
        <v>0.95938566666666658</v>
      </c>
      <c r="C13" s="47">
        <f t="shared" ref="C13:I13" si="1">AVERAGE(C5:C11)</f>
        <v>1.50484</v>
      </c>
      <c r="D13" s="47">
        <f t="shared" si="1"/>
        <v>0.98989925000000012</v>
      </c>
      <c r="E13" s="47">
        <f t="shared" si="1"/>
        <v>0.9734849333333333</v>
      </c>
      <c r="F13" s="47">
        <f t="shared" si="1"/>
        <v>1.9941078333333337</v>
      </c>
      <c r="G13" s="47">
        <f t="shared" si="1"/>
        <v>1.07986125</v>
      </c>
      <c r="H13" s="47">
        <f t="shared" si="1"/>
        <v>1.2194865000000001</v>
      </c>
      <c r="I13" s="47">
        <f t="shared" si="1"/>
        <v>2.5848063333333333</v>
      </c>
      <c r="J13" s="47">
        <f>AVERAGE(J5:J11)</f>
        <v>1.5072602499999999</v>
      </c>
      <c r="K13" s="8"/>
      <c r="L13" s="8"/>
      <c r="M13" s="8"/>
      <c r="N13" s="8"/>
      <c r="P13" s="8"/>
      <c r="Q13" s="8"/>
      <c r="R13" s="8"/>
      <c r="T13" s="8"/>
      <c r="U13" s="8"/>
      <c r="V13" s="8"/>
      <c r="X13" s="8"/>
      <c r="Y13" s="8"/>
      <c r="Z13" s="8"/>
    </row>
    <row r="14" spans="1:33" ht="15.75" x14ac:dyDescent="0.25">
      <c r="A14" s="7" t="s">
        <v>2</v>
      </c>
      <c r="B14" s="47">
        <f t="shared" ref="B14" si="2">B15/SQRT(B12)</f>
        <v>2.2410361063083705E-2</v>
      </c>
      <c r="C14" s="47">
        <f t="shared" ref="C14:J14" si="3">C15/SQRT(C12)</f>
        <v>3.1952854879233154E-2</v>
      </c>
      <c r="D14" s="47">
        <f t="shared" si="3"/>
        <v>2.6490103769694216E-2</v>
      </c>
      <c r="E14" s="47">
        <f t="shared" si="3"/>
        <v>3.0596188885444183E-2</v>
      </c>
      <c r="F14" s="47">
        <f t="shared" si="3"/>
        <v>3.4622498320616785E-2</v>
      </c>
      <c r="G14" s="47">
        <f t="shared" si="3"/>
        <v>2.3629343023646849E-2</v>
      </c>
      <c r="H14" s="47">
        <f t="shared" si="3"/>
        <v>2.0575808344995852E-2</v>
      </c>
      <c r="I14" s="47">
        <f t="shared" si="3"/>
        <v>3.769239681657003E-2</v>
      </c>
      <c r="J14" s="47">
        <f t="shared" si="3"/>
        <v>4.9673390947560306E-2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33" ht="15.75" x14ac:dyDescent="0.25">
      <c r="A15" s="7" t="s">
        <v>3</v>
      </c>
      <c r="B15" s="47">
        <f>STDEV(B5:B11)</f>
        <v>5.4893949556091053E-2</v>
      </c>
      <c r="C15" s="47">
        <f t="shared" ref="C15:J15" si="4">STDEV(C5:C11)</f>
        <v>7.8268190279321026E-2</v>
      </c>
      <c r="D15" s="47">
        <f t="shared" si="4"/>
        <v>5.2980207539388431E-2</v>
      </c>
      <c r="E15" s="47">
        <f t="shared" si="4"/>
        <v>7.49450508431522E-2</v>
      </c>
      <c r="F15" s="47">
        <f t="shared" si="4"/>
        <v>8.4807454505878621E-2</v>
      </c>
      <c r="G15" s="47">
        <f t="shared" si="4"/>
        <v>4.7258686047293698E-2</v>
      </c>
      <c r="H15" s="47">
        <f t="shared" si="4"/>
        <v>5.0400231490539855E-2</v>
      </c>
      <c r="I15" s="47">
        <f t="shared" si="4"/>
        <v>9.2327139383101595E-2</v>
      </c>
      <c r="J15" s="47">
        <f t="shared" si="4"/>
        <v>9.9346781895120612E-2</v>
      </c>
      <c r="M15" s="8"/>
      <c r="N15" s="8"/>
      <c r="P15" s="8"/>
      <c r="Q15" s="8"/>
      <c r="R15" s="8"/>
      <c r="T15" s="8"/>
      <c r="U15" s="8"/>
      <c r="V15" s="8"/>
      <c r="X15" s="8"/>
      <c r="Y15" s="8"/>
      <c r="Z15" s="8"/>
    </row>
    <row r="16" spans="1:33" ht="14.25" x14ac:dyDescent="0.2">
      <c r="M16" s="8"/>
      <c r="N16" s="8"/>
      <c r="P16" s="8"/>
      <c r="Q16" s="8"/>
      <c r="R16" s="8"/>
      <c r="T16" s="8"/>
      <c r="U16" s="8"/>
      <c r="V16" s="8"/>
      <c r="X16" s="8"/>
      <c r="Y16" s="8"/>
      <c r="Z16" s="8"/>
    </row>
    <row r="17" spans="1:22" ht="14.25" x14ac:dyDescent="0.2">
      <c r="I17" s="65">
        <f>TTEST(H5:H10,I5:I10,2,2)</f>
        <v>2.2287449249553168E-11</v>
      </c>
      <c r="J17" s="65">
        <f>TTEST(H5:H10,J5:J8,2,2)</f>
        <v>2.7999379202334803E-4</v>
      </c>
      <c r="M17" s="8"/>
      <c r="N17" s="8"/>
      <c r="P17" s="8"/>
      <c r="Q17" s="8"/>
      <c r="R17" s="8"/>
      <c r="T17" s="8"/>
      <c r="U17" s="8"/>
      <c r="V17" s="8"/>
    </row>
    <row r="18" spans="1:22" ht="15.75" x14ac:dyDescent="0.25">
      <c r="A18" s="11" t="s">
        <v>7</v>
      </c>
      <c r="M18" s="8"/>
      <c r="N18" s="8"/>
      <c r="P18" s="8"/>
      <c r="Q18" s="8"/>
      <c r="R18" s="8"/>
      <c r="T18" s="8"/>
      <c r="U18" s="8"/>
      <c r="V18" s="8"/>
    </row>
    <row r="19" spans="1:22" ht="14.25" x14ac:dyDescent="0.2">
      <c r="A19" s="12" t="s">
        <v>56</v>
      </c>
      <c r="B19" s="8"/>
      <c r="C19" s="8"/>
      <c r="D19" s="8"/>
      <c r="E19" s="8"/>
      <c r="F19" s="8"/>
      <c r="G19" s="8"/>
      <c r="H19" s="8"/>
      <c r="I19" s="8"/>
      <c r="J19" s="8"/>
    </row>
    <row r="20" spans="1:22" ht="14.25" x14ac:dyDescent="0.2">
      <c r="A20" s="12" t="s">
        <v>926</v>
      </c>
      <c r="B20" s="8" t="s">
        <v>15</v>
      </c>
      <c r="C20" s="8" t="s">
        <v>873</v>
      </c>
      <c r="D20" s="8" t="s">
        <v>17</v>
      </c>
      <c r="E20" s="8" t="s">
        <v>18</v>
      </c>
      <c r="F20" s="8" t="s">
        <v>874</v>
      </c>
      <c r="G20" s="8"/>
      <c r="H20" s="8"/>
      <c r="I20" s="8"/>
      <c r="J20" s="8"/>
    </row>
    <row r="21" spans="1:22" ht="14.25" x14ac:dyDescent="0.2">
      <c r="A21" s="12" t="s">
        <v>41</v>
      </c>
      <c r="B21" s="8">
        <v>-0.54530000000000001</v>
      </c>
      <c r="C21" s="8" t="s">
        <v>57</v>
      </c>
      <c r="D21" s="8" t="s">
        <v>12</v>
      </c>
      <c r="E21" s="8" t="s">
        <v>24</v>
      </c>
      <c r="F21" s="8" t="s">
        <v>891</v>
      </c>
      <c r="G21" s="8" t="s">
        <v>927</v>
      </c>
      <c r="H21" s="8"/>
      <c r="I21" s="8"/>
      <c r="J21" s="8"/>
    </row>
    <row r="22" spans="1:22" ht="14.25" x14ac:dyDescent="0.2">
      <c r="A22" s="12" t="s">
        <v>42</v>
      </c>
      <c r="B22" s="8">
        <v>-3.0419999999999999E-2</v>
      </c>
      <c r="C22" s="8" t="s">
        <v>58</v>
      </c>
      <c r="D22" s="8" t="s">
        <v>9</v>
      </c>
      <c r="E22" s="8" t="s">
        <v>10</v>
      </c>
      <c r="F22" s="8">
        <v>0.75060000000000004</v>
      </c>
      <c r="G22" s="8" t="s">
        <v>929</v>
      </c>
      <c r="H22" s="8"/>
      <c r="I22" s="8"/>
      <c r="J22" s="8"/>
    </row>
    <row r="23" spans="1:22" ht="14.25" x14ac:dyDescent="0.2">
      <c r="A23" s="12" t="s">
        <v>45</v>
      </c>
      <c r="B23" s="8">
        <v>0.51490000000000002</v>
      </c>
      <c r="C23" s="8" t="s">
        <v>59</v>
      </c>
      <c r="D23" s="8" t="s">
        <v>12</v>
      </c>
      <c r="E23" s="8" t="s">
        <v>24</v>
      </c>
      <c r="F23" s="8" t="s">
        <v>891</v>
      </c>
      <c r="G23" s="8" t="s">
        <v>931</v>
      </c>
      <c r="H23" s="8"/>
      <c r="I23" s="8"/>
      <c r="J23" s="8"/>
    </row>
    <row r="24" spans="1:22" ht="14.25" x14ac:dyDescent="0.2">
      <c r="A24" s="12"/>
      <c r="B24" s="8"/>
      <c r="C24" s="8"/>
      <c r="D24" s="8"/>
      <c r="E24" s="8"/>
      <c r="F24" s="8"/>
      <c r="G24" s="9"/>
      <c r="H24" s="8"/>
      <c r="I24" s="8"/>
      <c r="J24" s="8"/>
    </row>
    <row r="25" spans="1:22" ht="14.25" x14ac:dyDescent="0.2">
      <c r="A25" s="12" t="s">
        <v>60</v>
      </c>
      <c r="B25" s="8"/>
      <c r="C25" s="8"/>
      <c r="D25" s="8"/>
      <c r="E25" s="8"/>
    </row>
    <row r="26" spans="1:22" ht="14.25" x14ac:dyDescent="0.2">
      <c r="A26" s="12" t="s">
        <v>926</v>
      </c>
      <c r="B26" s="8" t="s">
        <v>15</v>
      </c>
      <c r="C26" s="8" t="s">
        <v>873</v>
      </c>
      <c r="D26" s="8" t="s">
        <v>17</v>
      </c>
      <c r="E26" s="8" t="s">
        <v>18</v>
      </c>
      <c r="F26" s="8" t="s">
        <v>874</v>
      </c>
      <c r="G26" s="8"/>
    </row>
    <row r="27" spans="1:22" ht="14.25" x14ac:dyDescent="0.2">
      <c r="A27" s="12" t="s">
        <v>41</v>
      </c>
      <c r="B27" s="8">
        <v>-1.0209999999999999</v>
      </c>
      <c r="C27" s="8" t="s">
        <v>62</v>
      </c>
      <c r="D27" s="8" t="s">
        <v>12</v>
      </c>
      <c r="E27" s="8" t="s">
        <v>24</v>
      </c>
      <c r="F27" s="8" t="s">
        <v>891</v>
      </c>
      <c r="G27" s="8" t="s">
        <v>927</v>
      </c>
    </row>
    <row r="28" spans="1:22" ht="14.25" x14ac:dyDescent="0.2">
      <c r="A28" s="12" t="s">
        <v>42</v>
      </c>
      <c r="B28" s="8">
        <v>-0.10630000000000001</v>
      </c>
      <c r="C28" s="8" t="s">
        <v>63</v>
      </c>
      <c r="D28" s="8" t="s">
        <v>9</v>
      </c>
      <c r="E28" s="8" t="s">
        <v>10</v>
      </c>
      <c r="F28" s="8">
        <v>0.1033</v>
      </c>
      <c r="G28" s="8" t="s">
        <v>929</v>
      </c>
    </row>
    <row r="29" spans="1:22" ht="14.25" x14ac:dyDescent="0.2">
      <c r="A29" s="12" t="s">
        <v>45</v>
      </c>
      <c r="B29" s="8">
        <v>0.91439999999999999</v>
      </c>
      <c r="C29" s="8" t="s">
        <v>64</v>
      </c>
      <c r="D29" s="8" t="s">
        <v>12</v>
      </c>
      <c r="E29" s="8" t="s">
        <v>24</v>
      </c>
      <c r="F29" s="8" t="s">
        <v>891</v>
      </c>
      <c r="G29" s="8" t="s">
        <v>931</v>
      </c>
    </row>
    <row r="31" spans="1:22" ht="14.25" x14ac:dyDescent="0.2">
      <c r="A31" s="12" t="s">
        <v>61</v>
      </c>
      <c r="B31" s="8"/>
      <c r="C31" s="8"/>
      <c r="D31" s="8"/>
      <c r="E31" s="8"/>
    </row>
    <row r="32" spans="1:22" ht="14.25" x14ac:dyDescent="0.2">
      <c r="A32" s="12" t="s">
        <v>926</v>
      </c>
      <c r="B32" s="8" t="s">
        <v>15</v>
      </c>
      <c r="C32" s="8" t="s">
        <v>873</v>
      </c>
      <c r="D32" s="8" t="s">
        <v>17</v>
      </c>
      <c r="E32" s="8" t="s">
        <v>18</v>
      </c>
      <c r="F32" s="8" t="s">
        <v>874</v>
      </c>
      <c r="G32" s="8"/>
    </row>
    <row r="33" spans="1:7" ht="14.25" x14ac:dyDescent="0.2">
      <c r="A33" s="12" t="s">
        <v>41</v>
      </c>
      <c r="B33" s="8">
        <v>-1.365</v>
      </c>
      <c r="C33" s="8" t="s">
        <v>65</v>
      </c>
      <c r="D33" s="8" t="s">
        <v>12</v>
      </c>
      <c r="E33" s="8" t="s">
        <v>24</v>
      </c>
      <c r="F33" s="8" t="s">
        <v>891</v>
      </c>
      <c r="G33" s="8" t="s">
        <v>927</v>
      </c>
    </row>
    <row r="34" spans="1:7" ht="14.25" x14ac:dyDescent="0.2">
      <c r="A34" s="12" t="s">
        <v>42</v>
      </c>
      <c r="B34" s="8">
        <v>-0.28749999999999998</v>
      </c>
      <c r="C34" s="8" t="s">
        <v>66</v>
      </c>
      <c r="D34" s="8" t="s">
        <v>12</v>
      </c>
      <c r="E34" s="8" t="s">
        <v>48</v>
      </c>
      <c r="F34" s="8">
        <v>2.9999999999999997E-4</v>
      </c>
      <c r="G34" s="8" t="s">
        <v>929</v>
      </c>
    </row>
    <row r="35" spans="1:7" ht="14.25" x14ac:dyDescent="0.2">
      <c r="A35" s="12" t="s">
        <v>45</v>
      </c>
      <c r="B35" s="8">
        <v>1.0780000000000001</v>
      </c>
      <c r="C35" s="8" t="s">
        <v>67</v>
      </c>
      <c r="D35" s="8" t="s">
        <v>12</v>
      </c>
      <c r="E35" s="8" t="s">
        <v>24</v>
      </c>
      <c r="F35" s="8" t="s">
        <v>891</v>
      </c>
      <c r="G35" s="8" t="s">
        <v>931</v>
      </c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7" workbookViewId="0">
      <selection activeCell="D27" sqref="D27"/>
    </sheetView>
  </sheetViews>
  <sheetFormatPr defaultColWidth="9" defaultRowHeight="15" x14ac:dyDescent="0.25"/>
  <cols>
    <col min="1" max="1" width="26.625" style="31" bestFit="1" customWidth="1"/>
    <col min="2" max="2" width="10.875" style="31" bestFit="1" customWidth="1"/>
    <col min="3" max="16384" width="9" style="31"/>
  </cols>
  <sheetData>
    <row r="1" spans="1:7" ht="18.75" x14ac:dyDescent="0.3">
      <c r="A1" s="44" t="s">
        <v>699</v>
      </c>
      <c r="B1"/>
      <c r="C1"/>
    </row>
    <row r="2" spans="1:7" ht="15.75" x14ac:dyDescent="0.25">
      <c r="A2" s="7"/>
      <c r="B2"/>
      <c r="C2"/>
      <c r="D2" s="33"/>
      <c r="E2" s="33"/>
      <c r="F2" s="33"/>
      <c r="G2" s="33"/>
    </row>
    <row r="3" spans="1:7" x14ac:dyDescent="0.25">
      <c r="A3"/>
      <c r="B3" s="20" t="s">
        <v>205</v>
      </c>
      <c r="C3" s="20" t="s">
        <v>698</v>
      </c>
      <c r="D3" s="34"/>
      <c r="E3" s="34"/>
      <c r="F3" s="33"/>
      <c r="G3" s="33"/>
    </row>
    <row r="4" spans="1:7" ht="15.75" x14ac:dyDescent="0.25">
      <c r="A4" s="27">
        <v>1</v>
      </c>
      <c r="B4" s="9">
        <v>7.3659999999999997</v>
      </c>
      <c r="C4" s="9">
        <v>7.2553960000000002</v>
      </c>
      <c r="D4" s="36"/>
      <c r="E4" s="36"/>
      <c r="F4" s="35"/>
      <c r="G4" s="35"/>
    </row>
    <row r="5" spans="1:7" x14ac:dyDescent="0.25">
      <c r="A5" s="27">
        <v>2</v>
      </c>
      <c r="B5" s="9">
        <v>10.787000000000001</v>
      </c>
      <c r="C5" s="9">
        <v>6.7773580000000004</v>
      </c>
      <c r="D5" s="38"/>
      <c r="E5" s="38"/>
      <c r="F5" s="39"/>
      <c r="G5" s="40"/>
    </row>
    <row r="6" spans="1:7" x14ac:dyDescent="0.25">
      <c r="A6" s="27">
        <v>3</v>
      </c>
      <c r="B6" s="9">
        <v>7.2009999999999996</v>
      </c>
      <c r="C6" s="9">
        <v>6.7701149999999997</v>
      </c>
      <c r="D6" s="38"/>
      <c r="E6" s="38"/>
      <c r="F6" s="39"/>
      <c r="G6" s="40"/>
    </row>
    <row r="7" spans="1:7" x14ac:dyDescent="0.25">
      <c r="A7" s="27">
        <v>4</v>
      </c>
      <c r="B7" s="9">
        <v>7.532</v>
      </c>
      <c r="C7" s="9">
        <v>7.4253729999999996</v>
      </c>
      <c r="D7" s="38"/>
      <c r="E7" s="38"/>
      <c r="F7" s="39"/>
      <c r="G7" s="40"/>
    </row>
    <row r="8" spans="1:7" x14ac:dyDescent="0.25">
      <c r="A8" s="27">
        <v>5</v>
      </c>
      <c r="B8" s="9">
        <v>5.8979999999999997</v>
      </c>
      <c r="C8" s="9">
        <v>6.2748090000000003</v>
      </c>
      <c r="D8" s="38"/>
      <c r="E8" s="38"/>
      <c r="F8" s="39"/>
      <c r="G8" s="40"/>
    </row>
    <row r="9" spans="1:7" x14ac:dyDescent="0.25">
      <c r="A9" s="27">
        <v>6</v>
      </c>
      <c r="B9" s="9">
        <v>9.5559999999999992</v>
      </c>
      <c r="C9" s="9">
        <v>7.684615</v>
      </c>
      <c r="E9" s="41"/>
      <c r="F9" s="41"/>
      <c r="G9" s="41"/>
    </row>
    <row r="10" spans="1:7" x14ac:dyDescent="0.25">
      <c r="A10" s="27">
        <v>7</v>
      </c>
      <c r="B10" s="9">
        <v>11.294</v>
      </c>
      <c r="C10" s="9">
        <v>6.9817349999999996</v>
      </c>
      <c r="D10" s="37"/>
      <c r="E10" s="37"/>
      <c r="F10" s="37"/>
      <c r="G10" s="37"/>
    </row>
    <row r="11" spans="1:7" x14ac:dyDescent="0.25">
      <c r="A11" s="27">
        <v>8</v>
      </c>
      <c r="B11" s="9">
        <v>10.211</v>
      </c>
      <c r="C11" s="9">
        <v>6.3492649999999999</v>
      </c>
      <c r="D11" s="37"/>
      <c r="E11" s="37"/>
      <c r="F11" s="37"/>
      <c r="G11" s="37"/>
    </row>
    <row r="12" spans="1:7" x14ac:dyDescent="0.25">
      <c r="A12" s="27">
        <v>9</v>
      </c>
      <c r="B12" s="9">
        <v>9.7949999999999999</v>
      </c>
      <c r="C12" s="9"/>
      <c r="D12" s="37"/>
      <c r="E12" s="37"/>
      <c r="F12" s="37"/>
      <c r="G12" s="37"/>
    </row>
    <row r="13" spans="1:7" x14ac:dyDescent="0.25">
      <c r="A13" s="27">
        <v>10</v>
      </c>
      <c r="B13" s="9">
        <v>10.343999999999999</v>
      </c>
      <c r="C13" s="9"/>
      <c r="D13" s="37"/>
      <c r="E13" s="37"/>
      <c r="F13" s="37"/>
      <c r="G13" s="37"/>
    </row>
    <row r="14" spans="1:7" x14ac:dyDescent="0.25">
      <c r="A14" s="27">
        <v>11</v>
      </c>
      <c r="B14" s="9">
        <v>9.1460000000000008</v>
      </c>
      <c r="C14" s="9"/>
      <c r="D14" s="37"/>
      <c r="E14" s="37"/>
      <c r="F14" s="37"/>
      <c r="G14" s="37"/>
    </row>
    <row r="15" spans="1:7" x14ac:dyDescent="0.25">
      <c r="A15" s="27">
        <v>12</v>
      </c>
      <c r="B15" s="9">
        <v>14.643000000000001</v>
      </c>
      <c r="C15" s="9"/>
      <c r="D15" s="37"/>
      <c r="E15" s="37"/>
      <c r="F15" s="37"/>
      <c r="G15" s="37"/>
    </row>
    <row r="16" spans="1:7" x14ac:dyDescent="0.25">
      <c r="A16" s="27">
        <v>13</v>
      </c>
      <c r="B16" s="9">
        <v>8.5389999999999997</v>
      </c>
      <c r="C16" s="9"/>
      <c r="D16" s="37"/>
      <c r="E16" s="37"/>
      <c r="F16" s="37"/>
      <c r="G16" s="37"/>
    </row>
    <row r="17" spans="1:11" x14ac:dyDescent="0.25">
      <c r="A17" s="27">
        <v>14</v>
      </c>
      <c r="B17" s="9">
        <v>7.82</v>
      </c>
      <c r="C17" s="9"/>
      <c r="D17" s="37"/>
      <c r="E17" s="37"/>
      <c r="F17" s="37"/>
      <c r="G17" s="37"/>
    </row>
    <row r="18" spans="1:11" x14ac:dyDescent="0.25">
      <c r="A18" s="27">
        <v>15</v>
      </c>
      <c r="B18" s="9">
        <v>12.212999999999999</v>
      </c>
      <c r="C18" s="9"/>
      <c r="D18" s="37"/>
      <c r="E18" s="37"/>
      <c r="F18" s="37"/>
      <c r="G18" s="37"/>
    </row>
    <row r="19" spans="1:11" x14ac:dyDescent="0.25">
      <c r="A19" s="27">
        <v>16</v>
      </c>
      <c r="B19" s="9">
        <v>9.1240000000000006</v>
      </c>
      <c r="C19" s="9"/>
      <c r="D19" s="37"/>
      <c r="E19" s="37"/>
      <c r="F19" s="37"/>
      <c r="G19" s="37"/>
    </row>
    <row r="20" spans="1:11" x14ac:dyDescent="0.25">
      <c r="A20" s="2"/>
      <c r="B20"/>
      <c r="C20"/>
      <c r="D20" s="41"/>
      <c r="E20" s="41"/>
      <c r="F20" s="41"/>
      <c r="G20" s="41"/>
    </row>
    <row r="21" spans="1:11" ht="15.75" x14ac:dyDescent="0.25">
      <c r="A21" s="7" t="s">
        <v>0</v>
      </c>
      <c r="B21" s="27">
        <f>COUNT(B4:B20)</f>
        <v>16</v>
      </c>
      <c r="C21" s="27">
        <f>COUNT(C4:C20)</f>
        <v>8</v>
      </c>
      <c r="D21" s="41"/>
      <c r="E21" s="41"/>
      <c r="F21" s="41"/>
      <c r="G21" s="41"/>
    </row>
    <row r="22" spans="1:11" ht="15.75" x14ac:dyDescent="0.25">
      <c r="A22" s="7" t="s">
        <v>1</v>
      </c>
      <c r="B22" s="47">
        <f>AVERAGE(B4:B20)</f>
        <v>9.4668124999999979</v>
      </c>
      <c r="C22" s="47">
        <f>AVERAGE(C4:C20)</f>
        <v>6.9398332500000004</v>
      </c>
      <c r="D22" s="41"/>
      <c r="E22" s="41"/>
      <c r="F22" s="41"/>
      <c r="G22" s="41"/>
    </row>
    <row r="23" spans="1:11" ht="15.75" x14ac:dyDescent="0.25">
      <c r="A23" s="7" t="s">
        <v>2</v>
      </c>
      <c r="B23" s="47">
        <f t="shared" ref="B23" si="0">B24/SQRT(B21)</f>
        <v>0.54266094554787925</v>
      </c>
      <c r="C23" s="47">
        <f>C24/SQRT(C21)</f>
        <v>0.17617031694426008</v>
      </c>
    </row>
    <row r="24" spans="1:11" ht="15.75" x14ac:dyDescent="0.25">
      <c r="A24" s="7" t="s">
        <v>3</v>
      </c>
      <c r="B24" s="47">
        <f>STDEV(B4:B20)</f>
        <v>2.170643782191517</v>
      </c>
      <c r="C24" s="47">
        <f>STDEV(C4:C20)</f>
        <v>0.49828490302027861</v>
      </c>
    </row>
    <row r="25" spans="1:11" ht="15.75" x14ac:dyDescent="0.25">
      <c r="A25" s="7" t="s">
        <v>32</v>
      </c>
      <c r="B25"/>
      <c r="C25" s="61">
        <f>TTEST(B4:B20,C4:C20,2,2)</f>
        <v>3.9731074590635919E-3</v>
      </c>
      <c r="J25" s="8"/>
      <c r="K25" s="8"/>
    </row>
    <row r="26" spans="1:11" x14ac:dyDescent="0.25">
      <c r="A26" s="42"/>
      <c r="B26" s="43"/>
      <c r="C26" s="43"/>
      <c r="D26" s="43"/>
      <c r="E26" s="43"/>
      <c r="J26" s="8"/>
      <c r="K26" s="8"/>
    </row>
    <row r="27" spans="1:11" x14ac:dyDescent="0.25">
      <c r="A27" s="12" t="s">
        <v>20</v>
      </c>
      <c r="B27" s="8"/>
      <c r="C27" s="43"/>
      <c r="D27" s="43"/>
      <c r="E27" s="43"/>
      <c r="J27" s="8"/>
      <c r="K27" s="8"/>
    </row>
    <row r="28" spans="1:11" x14ac:dyDescent="0.25">
      <c r="A28" s="12" t="s">
        <v>21</v>
      </c>
      <c r="B28" s="8">
        <v>4.0000000000000001E-3</v>
      </c>
      <c r="C28" s="43"/>
      <c r="D28" s="43"/>
      <c r="E28" s="43"/>
      <c r="J28" s="8"/>
      <c r="K28" s="8"/>
    </row>
    <row r="29" spans="1:11" x14ac:dyDescent="0.25">
      <c r="A29" s="12" t="s">
        <v>23</v>
      </c>
      <c r="B29" s="8" t="s">
        <v>43</v>
      </c>
      <c r="C29" s="43"/>
      <c r="D29" s="43"/>
      <c r="E29" s="43"/>
      <c r="J29" s="8"/>
      <c r="K29" s="8"/>
    </row>
    <row r="30" spans="1:11" x14ac:dyDescent="0.25">
      <c r="A30" s="12" t="s">
        <v>932</v>
      </c>
      <c r="B30" s="8" t="s">
        <v>12</v>
      </c>
      <c r="C30" s="43"/>
      <c r="D30" s="43"/>
      <c r="E30" s="43"/>
      <c r="J30" s="8"/>
      <c r="K30" s="8"/>
    </row>
    <row r="31" spans="1:11" x14ac:dyDescent="0.25">
      <c r="A31" s="12" t="s">
        <v>26</v>
      </c>
      <c r="B31" s="8" t="s">
        <v>27</v>
      </c>
      <c r="C31" s="43"/>
      <c r="D31" s="43"/>
      <c r="E31" s="43"/>
      <c r="J31" s="8"/>
      <c r="K31" s="8"/>
    </row>
    <row r="32" spans="1:11" x14ac:dyDescent="0.25">
      <c r="A32" s="12" t="s">
        <v>28</v>
      </c>
      <c r="B32" s="8" t="s">
        <v>1221</v>
      </c>
      <c r="C32" s="43"/>
      <c r="D32" s="43"/>
      <c r="E32" s="43"/>
      <c r="J32" s="8"/>
      <c r="K32" s="8"/>
    </row>
    <row r="33" spans="10:11" x14ac:dyDescent="0.25">
      <c r="J33" s="8"/>
      <c r="K33" s="8"/>
    </row>
    <row r="34" spans="10:11" x14ac:dyDescent="0.25">
      <c r="J34" s="8"/>
      <c r="K34" s="8"/>
    </row>
    <row r="35" spans="10:11" x14ac:dyDescent="0.25">
      <c r="J35" s="8"/>
      <c r="K35" s="8"/>
    </row>
    <row r="36" spans="10:11" x14ac:dyDescent="0.25">
      <c r="J36" s="8"/>
      <c r="K36" s="8"/>
    </row>
    <row r="37" spans="10:11" x14ac:dyDescent="0.25">
      <c r="J37" s="8"/>
      <c r="K37" s="8"/>
    </row>
    <row r="38" spans="10:11" x14ac:dyDescent="0.25">
      <c r="J38" s="8"/>
      <c r="K38" s="8"/>
    </row>
    <row r="39" spans="10:11" x14ac:dyDescent="0.25">
      <c r="J39" s="8"/>
      <c r="K39" s="8"/>
    </row>
    <row r="40" spans="10:11" x14ac:dyDescent="0.25">
      <c r="J40" s="8"/>
      <c r="K40" s="8"/>
    </row>
  </sheetData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J11" sqref="J11"/>
    </sheetView>
  </sheetViews>
  <sheetFormatPr defaultRowHeight="13.5" x14ac:dyDescent="0.15"/>
  <cols>
    <col min="1" max="1" width="40.5" customWidth="1"/>
  </cols>
  <sheetData>
    <row r="1" spans="1:24" ht="18.75" x14ac:dyDescent="0.3">
      <c r="A1" s="44" t="s">
        <v>700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701</v>
      </c>
      <c r="C3" s="68"/>
      <c r="D3" s="68" t="s">
        <v>702</v>
      </c>
      <c r="E3" s="6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s="21" customFormat="1" ht="28.5" customHeight="1" x14ac:dyDescent="0.2">
      <c r="A4" s="19"/>
      <c r="B4" s="20" t="s">
        <v>205</v>
      </c>
      <c r="C4" s="20" t="s">
        <v>698</v>
      </c>
      <c r="D4" s="20" t="s">
        <v>205</v>
      </c>
      <c r="E4" s="20" t="s">
        <v>698</v>
      </c>
      <c r="F4" s="19"/>
      <c r="G4" s="1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14.25" x14ac:dyDescent="0.2">
      <c r="A5" s="27">
        <v>1</v>
      </c>
      <c r="B5" s="9">
        <v>1.192051</v>
      </c>
      <c r="C5" s="9">
        <v>2.3736769999999998</v>
      </c>
      <c r="D5" s="9">
        <v>0.81656399999999996</v>
      </c>
      <c r="E5" s="9">
        <v>2.2974260000000002</v>
      </c>
      <c r="F5" s="4"/>
      <c r="G5" s="5"/>
    </row>
    <row r="6" spans="1:24" ht="14.25" x14ac:dyDescent="0.2">
      <c r="A6" s="27">
        <v>2</v>
      </c>
      <c r="B6" s="9">
        <v>0.80794900000000003</v>
      </c>
      <c r="C6" s="9">
        <v>1.928536</v>
      </c>
      <c r="D6" s="9">
        <v>0.49958599999999997</v>
      </c>
      <c r="E6" s="9">
        <v>1.4385790000000001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4" ht="14.25" x14ac:dyDescent="0.2">
      <c r="A7" s="27">
        <v>3</v>
      </c>
      <c r="B7" s="9">
        <v>0.63783400000000001</v>
      </c>
      <c r="C7" s="9">
        <v>2.3833160000000002</v>
      </c>
      <c r="D7" s="9">
        <v>0.97757300000000003</v>
      </c>
      <c r="E7" s="9">
        <v>1.5630059999999999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1.362166</v>
      </c>
      <c r="C8" s="9">
        <v>1.6831769999999999</v>
      </c>
      <c r="D8" s="9">
        <v>1.0641879999999999</v>
      </c>
      <c r="E8" s="9">
        <v>2.293444</v>
      </c>
      <c r="F8" s="4"/>
      <c r="G8" s="5"/>
      <c r="I8" s="8"/>
      <c r="J8" s="8"/>
      <c r="K8" s="8"/>
      <c r="L8" s="8"/>
      <c r="M8" s="8"/>
      <c r="N8" s="8"/>
      <c r="O8" s="8"/>
      <c r="P8" s="8"/>
    </row>
    <row r="9" spans="1:24" ht="15.75" x14ac:dyDescent="0.25">
      <c r="A9" s="6"/>
      <c r="E9" s="3"/>
      <c r="F9" s="3"/>
      <c r="G9" s="3"/>
      <c r="I9" s="8"/>
      <c r="J9" s="8"/>
      <c r="K9" s="8"/>
      <c r="L9" s="8"/>
      <c r="M9" s="8"/>
    </row>
    <row r="10" spans="1:24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  <c r="I10" s="8"/>
      <c r="J10" s="8"/>
      <c r="K10" s="8"/>
      <c r="L10" s="8"/>
      <c r="M10" s="8"/>
    </row>
    <row r="11" spans="1:24" ht="15.75" x14ac:dyDescent="0.25">
      <c r="A11" s="7" t="s">
        <v>1</v>
      </c>
      <c r="B11" s="47">
        <f>AVERAGE(B5:B9)</f>
        <v>1</v>
      </c>
      <c r="C11" s="47">
        <f>AVERAGE(C5:C9)</f>
        <v>2.0921765000000003</v>
      </c>
      <c r="D11" s="47">
        <f>AVERAGE(D5:D9)</f>
        <v>0.83947774999999991</v>
      </c>
      <c r="E11" s="47">
        <f>AVERAGE(E5:E9)</f>
        <v>1.89811375</v>
      </c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2</v>
      </c>
      <c r="B12" s="47">
        <f t="shared" ref="B12:E12" si="0">B13/SQRT(B10)</f>
        <v>0.16735580766588276</v>
      </c>
      <c r="C12" s="47">
        <f t="shared" si="0"/>
        <v>0.17273861375910207</v>
      </c>
      <c r="D12" s="47">
        <f t="shared" si="0"/>
        <v>0.1243705606191802</v>
      </c>
      <c r="E12" s="47">
        <f t="shared" si="0"/>
        <v>0.23079674862902455</v>
      </c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STDEV(B5:B9)</f>
        <v>0.33471161533176552</v>
      </c>
      <c r="C13" s="47">
        <f>STDEV(C5:C9)</f>
        <v>0.34547722751820414</v>
      </c>
      <c r="D13" s="47">
        <f>STDEV(D5:D9)</f>
        <v>0.2487411212383604</v>
      </c>
      <c r="E13" s="47">
        <f>STDEV(E5:E9)</f>
        <v>0.4615934972580491</v>
      </c>
      <c r="F13" s="3"/>
      <c r="G13" s="3"/>
      <c r="I13" s="8"/>
      <c r="J13" s="8"/>
      <c r="K13" s="8"/>
      <c r="L13" s="8"/>
    </row>
    <row r="14" spans="1:24" ht="14.25" x14ac:dyDescent="0.2">
      <c r="I14" s="8"/>
      <c r="J14" s="8"/>
      <c r="K14" s="8"/>
      <c r="L14" s="8"/>
    </row>
    <row r="15" spans="1:24" ht="14.25" x14ac:dyDescent="0.2">
      <c r="K15" s="8"/>
      <c r="L15" s="8"/>
    </row>
    <row r="16" spans="1:24" ht="15.75" x14ac:dyDescent="0.25">
      <c r="A16" s="11" t="s">
        <v>7</v>
      </c>
      <c r="K16" s="8"/>
      <c r="L16" s="8"/>
    </row>
    <row r="17" spans="1:12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K17" s="8"/>
      <c r="L17" s="8"/>
    </row>
    <row r="18" spans="1:12" ht="14.25" x14ac:dyDescent="0.2">
      <c r="A18" s="12"/>
      <c r="B18" s="8"/>
      <c r="C18" s="8"/>
      <c r="D18" s="8"/>
      <c r="E18" s="8"/>
      <c r="F18" s="8"/>
      <c r="G18" s="8"/>
      <c r="H18" s="8"/>
      <c r="I18" s="8"/>
      <c r="K18" s="8"/>
      <c r="L18" s="8"/>
    </row>
    <row r="19" spans="1:12" ht="14.25" x14ac:dyDescent="0.2">
      <c r="A19" s="12" t="s">
        <v>703</v>
      </c>
      <c r="B19" s="8">
        <v>-1.0920000000000001</v>
      </c>
      <c r="C19" s="8" t="s">
        <v>704</v>
      </c>
      <c r="D19" s="8" t="s">
        <v>12</v>
      </c>
      <c r="E19" s="8" t="s">
        <v>43</v>
      </c>
      <c r="F19" s="8">
        <v>4.5999999999999999E-3</v>
      </c>
      <c r="G19" s="8"/>
      <c r="H19" s="8"/>
      <c r="I19" s="8"/>
      <c r="K19" s="8"/>
      <c r="L19" s="8"/>
    </row>
    <row r="20" spans="1:12" ht="14.25" x14ac:dyDescent="0.2">
      <c r="A20" s="12" t="s">
        <v>273</v>
      </c>
      <c r="B20" s="8">
        <v>0.1605</v>
      </c>
      <c r="C20" s="8" t="s">
        <v>705</v>
      </c>
      <c r="D20" s="8" t="s">
        <v>9</v>
      </c>
      <c r="E20" s="8" t="s">
        <v>10</v>
      </c>
      <c r="F20" s="8">
        <v>0.91769999999999996</v>
      </c>
      <c r="G20" s="8"/>
      <c r="H20" s="8"/>
      <c r="I20" s="8"/>
    </row>
    <row r="21" spans="1:12" ht="14.25" x14ac:dyDescent="0.2">
      <c r="A21" s="12" t="s">
        <v>706</v>
      </c>
      <c r="B21" s="8">
        <v>-0.89810000000000001</v>
      </c>
      <c r="C21" s="8" t="s">
        <v>707</v>
      </c>
      <c r="D21" s="8" t="s">
        <v>12</v>
      </c>
      <c r="E21" s="8" t="s">
        <v>13</v>
      </c>
      <c r="F21" s="8">
        <v>1.7500000000000002E-2</v>
      </c>
      <c r="G21" s="8"/>
      <c r="H21" s="8"/>
      <c r="I21" s="8"/>
    </row>
    <row r="22" spans="1:12" ht="14.25" x14ac:dyDescent="0.2">
      <c r="A22" s="12" t="s">
        <v>708</v>
      </c>
      <c r="B22" s="8">
        <v>1.2529999999999999</v>
      </c>
      <c r="C22" s="8" t="s">
        <v>709</v>
      </c>
      <c r="D22" s="8" t="s">
        <v>12</v>
      </c>
      <c r="E22" s="8" t="s">
        <v>43</v>
      </c>
      <c r="F22" s="8">
        <v>1.6000000000000001E-3</v>
      </c>
      <c r="G22" s="8"/>
      <c r="H22" s="8"/>
      <c r="I22" s="8"/>
    </row>
    <row r="23" spans="1:12" ht="14.25" x14ac:dyDescent="0.2">
      <c r="A23" s="12" t="s">
        <v>710</v>
      </c>
      <c r="B23" s="8">
        <v>0.19409999999999999</v>
      </c>
      <c r="C23" s="8" t="s">
        <v>711</v>
      </c>
      <c r="D23" s="8" t="s">
        <v>9</v>
      </c>
      <c r="E23" s="8" t="s">
        <v>10</v>
      </c>
      <c r="F23" s="8">
        <v>0.86580000000000001</v>
      </c>
      <c r="G23" s="8"/>
      <c r="H23" s="8"/>
      <c r="I23" s="8"/>
    </row>
    <row r="24" spans="1:12" ht="14.25" x14ac:dyDescent="0.2">
      <c r="A24" s="12" t="s">
        <v>712</v>
      </c>
      <c r="B24" s="8">
        <v>-1.0589999999999999</v>
      </c>
      <c r="C24" s="8" t="s">
        <v>713</v>
      </c>
      <c r="D24" s="8" t="s">
        <v>12</v>
      </c>
      <c r="E24" s="8" t="s">
        <v>43</v>
      </c>
      <c r="F24" s="8">
        <v>5.7999999999999996E-3</v>
      </c>
      <c r="G24" s="8"/>
      <c r="H24" s="8"/>
      <c r="I24" s="8"/>
    </row>
    <row r="25" spans="1:12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2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2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892</v>
      </c>
      <c r="G27" s="8" t="s">
        <v>893</v>
      </c>
      <c r="H27" s="8" t="s">
        <v>888</v>
      </c>
      <c r="I27" s="8" t="s">
        <v>889</v>
      </c>
    </row>
    <row r="28" spans="1:12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2" ht="14.25" x14ac:dyDescent="0.2">
      <c r="A29" s="12" t="s">
        <v>703</v>
      </c>
      <c r="B29" s="8">
        <v>1</v>
      </c>
      <c r="C29" s="8">
        <v>2.0920000000000001</v>
      </c>
      <c r="D29" s="8">
        <v>-1.0920000000000001</v>
      </c>
      <c r="E29" s="8">
        <v>0.25159999999999999</v>
      </c>
      <c r="F29" s="8">
        <v>4</v>
      </c>
      <c r="G29" s="8">
        <v>4</v>
      </c>
      <c r="H29" s="8">
        <v>6.14</v>
      </c>
      <c r="I29" s="8">
        <v>12</v>
      </c>
    </row>
    <row r="30" spans="1:12" ht="14.25" x14ac:dyDescent="0.2">
      <c r="A30" s="12" t="s">
        <v>273</v>
      </c>
      <c r="B30" s="8">
        <v>1</v>
      </c>
      <c r="C30" s="8">
        <v>0.83950000000000002</v>
      </c>
      <c r="D30" s="8">
        <v>0.1605</v>
      </c>
      <c r="E30" s="8">
        <v>0.25159999999999999</v>
      </c>
      <c r="F30" s="8">
        <v>4</v>
      </c>
      <c r="G30" s="8">
        <v>4</v>
      </c>
      <c r="H30" s="8">
        <v>0.90239999999999998</v>
      </c>
      <c r="I30" s="8">
        <v>12</v>
      </c>
    </row>
    <row r="31" spans="1:12" ht="14.25" x14ac:dyDescent="0.2">
      <c r="A31" s="12" t="s">
        <v>706</v>
      </c>
      <c r="B31" s="8">
        <v>1</v>
      </c>
      <c r="C31" s="8">
        <v>1.8979999999999999</v>
      </c>
      <c r="D31" s="8">
        <v>-0.89810000000000001</v>
      </c>
      <c r="E31" s="8">
        <v>0.25159999999999999</v>
      </c>
      <c r="F31" s="8">
        <v>4</v>
      </c>
      <c r="G31" s="8">
        <v>4</v>
      </c>
      <c r="H31" s="8">
        <v>5.0490000000000004</v>
      </c>
      <c r="I31" s="8">
        <v>12</v>
      </c>
    </row>
    <row r="32" spans="1:12" ht="14.25" x14ac:dyDescent="0.2">
      <c r="A32" s="12" t="s">
        <v>708</v>
      </c>
      <c r="B32" s="8">
        <v>2.0920000000000001</v>
      </c>
      <c r="C32" s="8">
        <v>0.83950000000000002</v>
      </c>
      <c r="D32" s="8">
        <v>1.2529999999999999</v>
      </c>
      <c r="E32" s="8">
        <v>0.25159999999999999</v>
      </c>
      <c r="F32" s="8">
        <v>4</v>
      </c>
      <c r="G32" s="8">
        <v>4</v>
      </c>
      <c r="H32" s="8">
        <v>7.0419999999999998</v>
      </c>
      <c r="I32" s="8">
        <v>12</v>
      </c>
    </row>
    <row r="33" spans="1:9" ht="14.25" x14ac:dyDescent="0.2">
      <c r="A33" s="12" t="s">
        <v>710</v>
      </c>
      <c r="B33" s="8">
        <v>2.0920000000000001</v>
      </c>
      <c r="C33" s="8">
        <v>1.8979999999999999</v>
      </c>
      <c r="D33" s="8">
        <v>0.19409999999999999</v>
      </c>
      <c r="E33" s="8">
        <v>0.25159999999999999</v>
      </c>
      <c r="F33" s="8">
        <v>4</v>
      </c>
      <c r="G33" s="8">
        <v>4</v>
      </c>
      <c r="H33" s="8">
        <v>1.091</v>
      </c>
      <c r="I33" s="8">
        <v>12</v>
      </c>
    </row>
    <row r="34" spans="1:9" ht="14.25" x14ac:dyDescent="0.2">
      <c r="A34" s="12" t="s">
        <v>712</v>
      </c>
      <c r="B34" s="8">
        <v>0.83950000000000002</v>
      </c>
      <c r="C34" s="8">
        <v>1.8979999999999999</v>
      </c>
      <c r="D34" s="8">
        <v>-1.0589999999999999</v>
      </c>
      <c r="E34" s="8">
        <v>0.25159999999999999</v>
      </c>
      <c r="F34" s="8">
        <v>4</v>
      </c>
      <c r="G34" s="8">
        <v>4</v>
      </c>
      <c r="H34" s="8">
        <v>5.9509999999999996</v>
      </c>
      <c r="I34" s="8">
        <v>12</v>
      </c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D35" sqref="D35"/>
    </sheetView>
  </sheetViews>
  <sheetFormatPr defaultRowHeight="13.5" x14ac:dyDescent="0.15"/>
  <cols>
    <col min="1" max="1" width="21.375" customWidth="1"/>
    <col min="2" max="4" width="10.75" customWidth="1"/>
  </cols>
  <sheetData>
    <row r="1" spans="1:13" ht="18.75" x14ac:dyDescent="0.3">
      <c r="A1" s="44" t="s">
        <v>1222</v>
      </c>
    </row>
    <row r="2" spans="1:13" x14ac:dyDescent="0.15">
      <c r="A2" s="17"/>
      <c r="B2" s="18"/>
      <c r="C2" s="18"/>
      <c r="D2" s="18"/>
      <c r="E2" s="18"/>
      <c r="F2" s="18"/>
      <c r="G2" s="18"/>
    </row>
    <row r="3" spans="1:13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13" ht="15" x14ac:dyDescent="0.2">
      <c r="A4" s="19"/>
      <c r="B4" s="28" t="s">
        <v>728</v>
      </c>
      <c r="C4" s="20" t="s">
        <v>223</v>
      </c>
      <c r="D4" s="20" t="s">
        <v>729</v>
      </c>
      <c r="E4" s="28"/>
      <c r="F4" s="19"/>
      <c r="G4" s="19"/>
    </row>
    <row r="5" spans="1:13" ht="14.25" x14ac:dyDescent="0.2">
      <c r="A5" s="27">
        <v>1</v>
      </c>
      <c r="B5" s="9">
        <v>0.88175789999999998</v>
      </c>
      <c r="C5" s="9">
        <v>8.0451990000000002</v>
      </c>
      <c r="D5" s="9">
        <v>7.9995830000000003</v>
      </c>
      <c r="E5" s="9"/>
      <c r="F5" s="4"/>
      <c r="G5" s="5"/>
    </row>
    <row r="6" spans="1:13" ht="14.25" x14ac:dyDescent="0.2">
      <c r="A6" s="27">
        <v>2</v>
      </c>
      <c r="B6" s="9">
        <v>0.87342169999999997</v>
      </c>
      <c r="C6" s="9">
        <v>7.1197749999999997</v>
      </c>
      <c r="D6" s="9">
        <v>9.0044989999999991</v>
      </c>
      <c r="E6" s="9"/>
      <c r="F6" s="4"/>
      <c r="G6" s="5"/>
    </row>
    <row r="7" spans="1:13" ht="14.25" x14ac:dyDescent="0.2">
      <c r="A7" s="27">
        <v>3</v>
      </c>
      <c r="B7" s="9">
        <v>1.218869</v>
      </c>
      <c r="C7" s="9">
        <v>6.3889079999999998</v>
      </c>
      <c r="D7" s="9">
        <v>8.0787510000000005</v>
      </c>
      <c r="E7" s="9"/>
      <c r="F7" s="4"/>
      <c r="G7" s="5"/>
    </row>
    <row r="8" spans="1:13" ht="14.25" x14ac:dyDescent="0.2">
      <c r="A8" s="27">
        <v>4</v>
      </c>
      <c r="B8" s="9">
        <v>1.0259510000000001</v>
      </c>
      <c r="C8" s="9">
        <v>8.2199249999999999</v>
      </c>
      <c r="D8" s="9">
        <v>7.9508989999999997</v>
      </c>
      <c r="E8" s="9"/>
      <c r="F8" s="4"/>
      <c r="G8" s="5"/>
    </row>
    <row r="9" spans="1:13" ht="15.75" x14ac:dyDescent="0.25">
      <c r="A9" s="6"/>
      <c r="E9" s="3"/>
      <c r="F9" s="3"/>
      <c r="G9" s="3"/>
    </row>
    <row r="10" spans="1:13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"/>
      <c r="F10" s="2"/>
      <c r="G10" s="2"/>
    </row>
    <row r="11" spans="1:13" ht="15.75" x14ac:dyDescent="0.25">
      <c r="A11" s="7" t="s">
        <v>1</v>
      </c>
      <c r="B11" s="47">
        <f>AVERAGE(B5:B9)</f>
        <v>0.99999989999999994</v>
      </c>
      <c r="C11" s="47">
        <f>AVERAGE(C5:C9)</f>
        <v>7.4434517500000004</v>
      </c>
      <c r="D11" s="47">
        <f>AVERAGE(D5:D9)</f>
        <v>8.2584330000000001</v>
      </c>
      <c r="E11" s="3"/>
      <c r="F11" s="3"/>
      <c r="G11" s="3"/>
    </row>
    <row r="12" spans="1:13" ht="15.75" x14ac:dyDescent="0.25">
      <c r="A12" s="7" t="s">
        <v>2</v>
      </c>
      <c r="B12" s="47">
        <f t="shared" ref="B12:D12" si="0">B13/SQRT(B10)</f>
        <v>8.0921955099373527E-2</v>
      </c>
      <c r="C12" s="47">
        <f t="shared" si="0"/>
        <v>0.42640352758104916</v>
      </c>
      <c r="D12" s="47">
        <f t="shared" si="0"/>
        <v>0.25008008402909632</v>
      </c>
      <c r="E12" s="3"/>
      <c r="F12" s="3"/>
      <c r="G12" s="3"/>
    </row>
    <row r="13" spans="1:13" ht="15.75" x14ac:dyDescent="0.25">
      <c r="A13" s="7" t="s">
        <v>3</v>
      </c>
      <c r="B13" s="47">
        <f>STDEV(B5:B9)</f>
        <v>0.16184391019874705</v>
      </c>
      <c r="C13" s="47">
        <f>STDEV(C5:C9)</f>
        <v>0.85280705516209832</v>
      </c>
      <c r="D13" s="47">
        <f>STDEV(D5:D9)</f>
        <v>0.50016016805819263</v>
      </c>
      <c r="E13" s="3"/>
      <c r="F13" s="3"/>
      <c r="G13" s="3"/>
    </row>
    <row r="16" spans="1:13" ht="15.75" x14ac:dyDescent="0.25">
      <c r="A16" s="11" t="s">
        <v>7</v>
      </c>
      <c r="K16" s="8"/>
      <c r="L16" s="8"/>
      <c r="M16" s="8"/>
    </row>
    <row r="17" spans="1:13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K17" s="8"/>
      <c r="L17" s="8"/>
      <c r="M17" s="8"/>
    </row>
    <row r="18" spans="1:13" ht="14.25" x14ac:dyDescent="0.2">
      <c r="A18" s="12" t="s">
        <v>924</v>
      </c>
      <c r="B18" s="8">
        <v>-6.4429999999999996</v>
      </c>
      <c r="C18" s="8" t="s">
        <v>1223</v>
      </c>
      <c r="D18" s="8" t="s">
        <v>12</v>
      </c>
      <c r="E18" s="8" t="s">
        <v>24</v>
      </c>
      <c r="F18" s="8" t="s">
        <v>891</v>
      </c>
      <c r="G18" s="8" t="s">
        <v>927</v>
      </c>
      <c r="H18" s="8"/>
      <c r="I18" s="8"/>
      <c r="K18" s="8"/>
      <c r="L18" s="8"/>
      <c r="M18" s="8"/>
    </row>
    <row r="19" spans="1:13" ht="14.25" x14ac:dyDescent="0.2">
      <c r="A19" s="12" t="s">
        <v>925</v>
      </c>
      <c r="B19" s="8">
        <v>-7.258</v>
      </c>
      <c r="C19" s="8" t="s">
        <v>1224</v>
      </c>
      <c r="D19" s="8" t="s">
        <v>12</v>
      </c>
      <c r="E19" s="8" t="s">
        <v>24</v>
      </c>
      <c r="F19" s="8" t="s">
        <v>891</v>
      </c>
      <c r="G19" s="8" t="s">
        <v>929</v>
      </c>
      <c r="H19" s="8"/>
      <c r="I19" s="8"/>
      <c r="K19" s="8"/>
      <c r="L19" s="8"/>
      <c r="M19" s="8"/>
    </row>
    <row r="20" spans="1:13" ht="14.25" x14ac:dyDescent="0.2">
      <c r="A20" s="12" t="s">
        <v>1225</v>
      </c>
      <c r="B20" s="8">
        <v>-0.81499999999999995</v>
      </c>
      <c r="C20" s="8" t="s">
        <v>1226</v>
      </c>
      <c r="D20" s="8" t="s">
        <v>9</v>
      </c>
      <c r="E20" s="8" t="s">
        <v>10</v>
      </c>
      <c r="F20" s="8">
        <v>0.1696</v>
      </c>
      <c r="G20" s="8" t="s">
        <v>931</v>
      </c>
      <c r="H20" s="8"/>
      <c r="I20" s="8"/>
    </row>
    <row r="21" spans="1:13" ht="14.25" x14ac:dyDescent="0.2">
      <c r="A21" s="12"/>
      <c r="B21" s="8"/>
      <c r="C21" s="8"/>
      <c r="D21" s="8"/>
      <c r="E21" s="8"/>
      <c r="F21" s="8"/>
      <c r="G21" s="8"/>
      <c r="H21" s="8"/>
      <c r="I21" s="8"/>
    </row>
    <row r="22" spans="1:13" ht="14.25" x14ac:dyDescent="0.2">
      <c r="A22" s="12" t="s">
        <v>882</v>
      </c>
      <c r="B22" s="8" t="s">
        <v>883</v>
      </c>
      <c r="C22" s="8" t="s">
        <v>884</v>
      </c>
      <c r="D22" s="8" t="s">
        <v>15</v>
      </c>
      <c r="E22" s="8" t="s">
        <v>885</v>
      </c>
      <c r="F22" s="8" t="s">
        <v>886</v>
      </c>
      <c r="G22" s="8" t="s">
        <v>887</v>
      </c>
      <c r="H22" s="8" t="s">
        <v>888</v>
      </c>
      <c r="I22" s="8" t="s">
        <v>889</v>
      </c>
    </row>
    <row r="23" spans="1:13" ht="14.25" x14ac:dyDescent="0.2">
      <c r="A23" s="12" t="s">
        <v>924</v>
      </c>
      <c r="B23" s="8">
        <v>1</v>
      </c>
      <c r="C23" s="8">
        <v>7.4429999999999996</v>
      </c>
      <c r="D23" s="8">
        <v>-6.4429999999999996</v>
      </c>
      <c r="E23" s="8">
        <v>0.40899999999999997</v>
      </c>
      <c r="F23" s="8">
        <v>4</v>
      </c>
      <c r="G23" s="8">
        <v>4</v>
      </c>
      <c r="H23" s="8">
        <v>22.28</v>
      </c>
      <c r="I23" s="8">
        <v>9</v>
      </c>
    </row>
    <row r="24" spans="1:13" ht="14.25" x14ac:dyDescent="0.2">
      <c r="A24" s="12" t="s">
        <v>925</v>
      </c>
      <c r="B24" s="8">
        <v>1</v>
      </c>
      <c r="C24" s="8">
        <v>8.2579999999999991</v>
      </c>
      <c r="D24" s="8">
        <v>-7.258</v>
      </c>
      <c r="E24" s="8">
        <v>0.40899999999999997</v>
      </c>
      <c r="F24" s="8">
        <v>4</v>
      </c>
      <c r="G24" s="8">
        <v>4</v>
      </c>
      <c r="H24" s="8">
        <v>25.1</v>
      </c>
      <c r="I24" s="8">
        <v>9</v>
      </c>
    </row>
    <row r="25" spans="1:13" ht="14.25" x14ac:dyDescent="0.2">
      <c r="A25" s="12" t="s">
        <v>1225</v>
      </c>
      <c r="B25" s="8">
        <v>7.4429999999999996</v>
      </c>
      <c r="C25" s="8">
        <v>8.2579999999999991</v>
      </c>
      <c r="D25" s="8">
        <v>-0.81499999999999995</v>
      </c>
      <c r="E25" s="8">
        <v>0.40899999999999997</v>
      </c>
      <c r="F25" s="8">
        <v>4</v>
      </c>
      <c r="G25" s="8">
        <v>4</v>
      </c>
      <c r="H25" s="8">
        <v>2.8180000000000001</v>
      </c>
      <c r="I25" s="8">
        <v>9</v>
      </c>
    </row>
  </sheetData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/>
  </sheetViews>
  <sheetFormatPr defaultRowHeight="13.5" x14ac:dyDescent="0.15"/>
  <cols>
    <col min="1" max="1" width="21.375" customWidth="1"/>
    <col min="2" max="4" width="11.375" customWidth="1"/>
  </cols>
  <sheetData>
    <row r="1" spans="1:7" ht="18.75" x14ac:dyDescent="0.3">
      <c r="A1" s="44" t="s">
        <v>1227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7" ht="15" x14ac:dyDescent="0.2">
      <c r="A4" s="19"/>
      <c r="B4" s="28" t="s">
        <v>728</v>
      </c>
      <c r="C4" s="20" t="s">
        <v>223</v>
      </c>
      <c r="D4" s="20" t="s">
        <v>729</v>
      </c>
      <c r="E4" s="28"/>
      <c r="F4" s="19"/>
      <c r="G4" s="19"/>
    </row>
    <row r="5" spans="1:7" ht="14.25" x14ac:dyDescent="0.2">
      <c r="A5" s="27">
        <v>1</v>
      </c>
      <c r="B5" s="9">
        <v>0.18598899999999999</v>
      </c>
      <c r="C5" s="9">
        <v>2.4830700000000001</v>
      </c>
      <c r="D5" s="9">
        <v>1.7798290000000001</v>
      </c>
      <c r="E5" s="9"/>
      <c r="F5" s="4"/>
      <c r="G5" s="5"/>
    </row>
    <row r="6" spans="1:7" ht="14.25" x14ac:dyDescent="0.2">
      <c r="A6" s="27">
        <v>2</v>
      </c>
      <c r="B6" s="9">
        <v>0.25756600000000002</v>
      </c>
      <c r="C6" s="9">
        <v>2.60521</v>
      </c>
      <c r="D6" s="9">
        <v>1.556157</v>
      </c>
      <c r="E6" s="9"/>
      <c r="F6" s="4"/>
      <c r="G6" s="5"/>
    </row>
    <row r="7" spans="1:7" ht="14.25" x14ac:dyDescent="0.2">
      <c r="A7" s="27">
        <v>3</v>
      </c>
      <c r="B7" s="9">
        <v>0.24767800000000001</v>
      </c>
      <c r="C7" s="9">
        <v>4.0549379999999999</v>
      </c>
      <c r="D7" s="9">
        <v>1.693811</v>
      </c>
      <c r="E7" s="9"/>
      <c r="F7" s="4"/>
      <c r="G7" s="5"/>
    </row>
    <row r="8" spans="1:7" ht="14.25" x14ac:dyDescent="0.2">
      <c r="A8" s="27">
        <v>4</v>
      </c>
      <c r="B8" s="9">
        <v>0.33806599999999998</v>
      </c>
      <c r="C8" s="9">
        <v>2.486402</v>
      </c>
      <c r="D8" s="9">
        <v>1.778907</v>
      </c>
      <c r="E8" s="9"/>
      <c r="F8" s="4"/>
      <c r="G8" s="5"/>
    </row>
    <row r="9" spans="1:7" ht="14.25" x14ac:dyDescent="0.2">
      <c r="A9" s="27">
        <v>5</v>
      </c>
      <c r="B9" s="9">
        <v>0.123609</v>
      </c>
      <c r="C9" s="9">
        <v>2.1249199999999999</v>
      </c>
      <c r="D9" s="9">
        <v>2.3157890000000001</v>
      </c>
      <c r="E9" s="9"/>
      <c r="F9" s="4"/>
      <c r="G9" s="5"/>
    </row>
    <row r="10" spans="1:7" ht="14.25" x14ac:dyDescent="0.2">
      <c r="A10" s="27">
        <v>6</v>
      </c>
      <c r="B10" s="9">
        <v>6.4475000000000005E-2</v>
      </c>
      <c r="C10" s="9">
        <v>4.1474650000000004</v>
      </c>
      <c r="D10" s="9">
        <v>0.63897800000000005</v>
      </c>
      <c r="E10" s="9"/>
      <c r="F10" s="4"/>
      <c r="G10" s="5"/>
    </row>
    <row r="11" spans="1:7" ht="14.25" x14ac:dyDescent="0.2">
      <c r="A11" s="27">
        <v>7</v>
      </c>
      <c r="B11" s="9">
        <v>0.197628</v>
      </c>
      <c r="C11" s="9">
        <v>3.165098</v>
      </c>
      <c r="D11" s="9">
        <v>1.860465</v>
      </c>
      <c r="E11" s="9"/>
      <c r="F11" s="4"/>
      <c r="G11" s="5"/>
    </row>
    <row r="12" spans="1:7" ht="14.25" x14ac:dyDescent="0.2">
      <c r="A12" s="27">
        <v>8</v>
      </c>
      <c r="B12" s="9">
        <v>0.124456</v>
      </c>
      <c r="C12" s="9">
        <v>2.217295</v>
      </c>
      <c r="D12" s="9">
        <v>0.96219900000000003</v>
      </c>
      <c r="E12" s="9"/>
      <c r="F12" s="4"/>
      <c r="G12" s="5"/>
    </row>
    <row r="13" spans="1:7" ht="15.75" x14ac:dyDescent="0.25">
      <c r="A13" s="6"/>
      <c r="E13" s="3"/>
      <c r="F13" s="3"/>
      <c r="G13" s="3"/>
    </row>
    <row r="14" spans="1:7" ht="15.75" x14ac:dyDescent="0.25">
      <c r="A14" s="7" t="s">
        <v>0</v>
      </c>
      <c r="B14" s="27">
        <f>COUNT(B5:B13)</f>
        <v>8</v>
      </c>
      <c r="C14" s="27">
        <f>COUNT(C5:C13)</f>
        <v>8</v>
      </c>
      <c r="D14" s="27">
        <f>COUNT(D5:D13)</f>
        <v>8</v>
      </c>
      <c r="E14" s="2"/>
      <c r="F14" s="2"/>
      <c r="G14" s="2"/>
    </row>
    <row r="15" spans="1:7" ht="15.75" x14ac:dyDescent="0.25">
      <c r="A15" s="7" t="s">
        <v>1</v>
      </c>
      <c r="B15" s="47">
        <f>AVERAGE(B5:B13)</f>
        <v>0.19243337499999999</v>
      </c>
      <c r="C15" s="47">
        <f>AVERAGE(C5:C13)</f>
        <v>2.9105497500000004</v>
      </c>
      <c r="D15" s="47">
        <f>AVERAGE(D5:D13)</f>
        <v>1.5732668750000001</v>
      </c>
      <c r="E15" s="3"/>
      <c r="F15" s="3"/>
      <c r="G15" s="3"/>
    </row>
    <row r="16" spans="1:7" ht="15.75" x14ac:dyDescent="0.25">
      <c r="A16" s="7" t="s">
        <v>2</v>
      </c>
      <c r="B16" s="47">
        <f t="shared" ref="B16:D16" si="0">B17/SQRT(B14)</f>
        <v>3.1139853550404249E-2</v>
      </c>
      <c r="C16" s="47">
        <f t="shared" si="0"/>
        <v>0.28214951329992299</v>
      </c>
      <c r="D16" s="47">
        <f t="shared" si="0"/>
        <v>0.18803024667936083</v>
      </c>
      <c r="E16" s="3"/>
      <c r="F16" s="3"/>
      <c r="G16" s="3"/>
    </row>
    <row r="17" spans="1:13" ht="15.75" x14ac:dyDescent="0.25">
      <c r="A17" s="7" t="s">
        <v>3</v>
      </c>
      <c r="B17" s="47">
        <f>STDEV(B5:B13)</f>
        <v>8.8076806442587335E-2</v>
      </c>
      <c r="C17" s="47">
        <f>STDEV(C5:C13)</f>
        <v>0.79803933665143822</v>
      </c>
      <c r="D17" s="47">
        <f>STDEV(D5:D13)</f>
        <v>0.53182984998062144</v>
      </c>
      <c r="E17" s="3"/>
      <c r="F17" s="3"/>
      <c r="G17" s="3"/>
    </row>
    <row r="20" spans="1:13" ht="15.75" x14ac:dyDescent="0.25">
      <c r="A20" s="11" t="s">
        <v>7</v>
      </c>
      <c r="K20" s="8"/>
      <c r="L20" s="8"/>
      <c r="M20" s="8"/>
    </row>
    <row r="21" spans="1:13" ht="14.25" x14ac:dyDescent="0.2">
      <c r="A21" s="12" t="s">
        <v>926</v>
      </c>
      <c r="B21" s="8" t="s">
        <v>15</v>
      </c>
      <c r="C21" s="8" t="s">
        <v>873</v>
      </c>
      <c r="D21" s="8" t="s">
        <v>17</v>
      </c>
      <c r="E21" s="8" t="s">
        <v>18</v>
      </c>
      <c r="F21" s="8" t="s">
        <v>874</v>
      </c>
      <c r="G21" s="8"/>
      <c r="H21" s="8"/>
      <c r="I21" s="8"/>
      <c r="K21" s="8"/>
      <c r="L21" s="8"/>
      <c r="M21" s="8"/>
    </row>
    <row r="22" spans="1:13" ht="14.25" x14ac:dyDescent="0.2">
      <c r="A22" s="12" t="s">
        <v>1228</v>
      </c>
      <c r="B22" s="8">
        <v>-2.718</v>
      </c>
      <c r="C22" s="8" t="s">
        <v>1229</v>
      </c>
      <c r="D22" s="8" t="s">
        <v>12</v>
      </c>
      <c r="E22" s="8" t="s">
        <v>24</v>
      </c>
      <c r="F22" s="8" t="s">
        <v>891</v>
      </c>
      <c r="G22" s="8" t="s">
        <v>927</v>
      </c>
      <c r="H22" s="8"/>
      <c r="I22" s="8"/>
      <c r="K22" s="8"/>
      <c r="L22" s="8"/>
      <c r="M22" s="8"/>
    </row>
    <row r="23" spans="1:13" ht="14.25" x14ac:dyDescent="0.2">
      <c r="A23" s="12" t="s">
        <v>1230</v>
      </c>
      <c r="B23" s="8">
        <v>-1.381</v>
      </c>
      <c r="C23" s="8" t="s">
        <v>1231</v>
      </c>
      <c r="D23" s="8" t="s">
        <v>12</v>
      </c>
      <c r="E23" s="8" t="s">
        <v>48</v>
      </c>
      <c r="F23" s="8">
        <v>2.0000000000000001E-4</v>
      </c>
      <c r="G23" s="8" t="s">
        <v>929</v>
      </c>
      <c r="H23" s="8"/>
      <c r="I23" s="8"/>
      <c r="K23" s="8"/>
      <c r="L23" s="8"/>
      <c r="M23" s="8"/>
    </row>
    <row r="24" spans="1:13" ht="14.25" x14ac:dyDescent="0.2">
      <c r="A24" s="12" t="s">
        <v>1232</v>
      </c>
      <c r="B24" s="8">
        <v>1.337</v>
      </c>
      <c r="C24" s="8" t="s">
        <v>1233</v>
      </c>
      <c r="D24" s="8" t="s">
        <v>12</v>
      </c>
      <c r="E24" s="8" t="s">
        <v>48</v>
      </c>
      <c r="F24" s="8">
        <v>2.9999999999999997E-4</v>
      </c>
      <c r="G24" s="8" t="s">
        <v>931</v>
      </c>
      <c r="H24" s="8"/>
      <c r="I24" s="8"/>
    </row>
    <row r="25" spans="1:13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3" ht="14.25" x14ac:dyDescent="0.2">
      <c r="A26" s="12" t="s">
        <v>882</v>
      </c>
      <c r="B26" s="8" t="s">
        <v>883</v>
      </c>
      <c r="C26" s="8" t="s">
        <v>884</v>
      </c>
      <c r="D26" s="8" t="s">
        <v>15</v>
      </c>
      <c r="E26" s="8" t="s">
        <v>885</v>
      </c>
      <c r="F26" s="8" t="s">
        <v>886</v>
      </c>
      <c r="G26" s="8" t="s">
        <v>887</v>
      </c>
      <c r="H26" s="8" t="s">
        <v>888</v>
      </c>
      <c r="I26" s="8" t="s">
        <v>889</v>
      </c>
    </row>
    <row r="27" spans="1:13" ht="14.25" x14ac:dyDescent="0.2">
      <c r="A27" s="12" t="s">
        <v>1228</v>
      </c>
      <c r="B27" s="8">
        <v>0.1925</v>
      </c>
      <c r="C27" s="8">
        <v>2.91</v>
      </c>
      <c r="D27" s="8">
        <v>-2.718</v>
      </c>
      <c r="E27" s="8">
        <v>0.27800000000000002</v>
      </c>
      <c r="F27" s="8">
        <v>8</v>
      </c>
      <c r="G27" s="8">
        <v>8</v>
      </c>
      <c r="H27" s="8">
        <v>13.83</v>
      </c>
      <c r="I27" s="8">
        <v>21</v>
      </c>
    </row>
    <row r="28" spans="1:13" ht="14.25" x14ac:dyDescent="0.2">
      <c r="A28" s="12" t="s">
        <v>1230</v>
      </c>
      <c r="B28" s="8">
        <v>0.1925</v>
      </c>
      <c r="C28" s="8">
        <v>1.573</v>
      </c>
      <c r="D28" s="8">
        <v>-1.381</v>
      </c>
      <c r="E28" s="8">
        <v>0.27800000000000002</v>
      </c>
      <c r="F28" s="8">
        <v>8</v>
      </c>
      <c r="G28" s="8">
        <v>8</v>
      </c>
      <c r="H28" s="8">
        <v>7.024</v>
      </c>
      <c r="I28" s="8">
        <v>21</v>
      </c>
    </row>
    <row r="29" spans="1:13" ht="14.25" x14ac:dyDescent="0.2">
      <c r="A29" s="12" t="s">
        <v>1232</v>
      </c>
      <c r="B29" s="8">
        <v>2.91</v>
      </c>
      <c r="C29" s="8">
        <v>1.573</v>
      </c>
      <c r="D29" s="8">
        <v>1.337</v>
      </c>
      <c r="E29" s="8">
        <v>0.27800000000000002</v>
      </c>
      <c r="F29" s="8">
        <v>8</v>
      </c>
      <c r="G29" s="8">
        <v>8</v>
      </c>
      <c r="H29" s="8">
        <v>6.8019999999999996</v>
      </c>
      <c r="I29" s="8">
        <v>21</v>
      </c>
    </row>
  </sheetData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8"/>
  <sheetViews>
    <sheetView zoomScaleNormal="100" workbookViewId="0">
      <selection activeCell="O128" sqref="O128"/>
    </sheetView>
  </sheetViews>
  <sheetFormatPr defaultRowHeight="13.5" x14ac:dyDescent="0.15"/>
  <cols>
    <col min="1" max="1" width="20" customWidth="1"/>
    <col min="3" max="3" width="12.75" bestFit="1" customWidth="1"/>
  </cols>
  <sheetData>
    <row r="1" spans="1:41" ht="18.75" x14ac:dyDescent="0.3">
      <c r="A1" s="44" t="s">
        <v>727</v>
      </c>
    </row>
    <row r="2" spans="1:41" ht="14.25" x14ac:dyDescent="0.2">
      <c r="A2" s="25" t="s">
        <v>732</v>
      </c>
      <c r="B2" s="27" t="s">
        <v>217</v>
      </c>
      <c r="C2" s="27" t="s">
        <v>218</v>
      </c>
      <c r="D2" s="27" t="s">
        <v>219</v>
      </c>
      <c r="E2" s="27" t="s">
        <v>220</v>
      </c>
      <c r="F2" s="27" t="s">
        <v>221</v>
      </c>
      <c r="G2" s="27" t="s">
        <v>222</v>
      </c>
      <c r="I2" s="8"/>
      <c r="J2" s="8"/>
    </row>
    <row r="3" spans="1:41" ht="14.25" x14ac:dyDescent="0.2">
      <c r="A3" s="27">
        <v>1</v>
      </c>
      <c r="B3" s="9">
        <v>59.351880000000001</v>
      </c>
      <c r="C3" s="9">
        <v>30.61</v>
      </c>
      <c r="D3" s="9">
        <v>4.1946079999999997</v>
      </c>
      <c r="E3" s="9">
        <v>2.97</v>
      </c>
      <c r="F3" s="9">
        <v>0.96</v>
      </c>
      <c r="G3" s="9">
        <v>1.38</v>
      </c>
    </row>
    <row r="4" spans="1:41" ht="14.25" x14ac:dyDescent="0.2">
      <c r="A4" s="27">
        <v>2</v>
      </c>
      <c r="B4" s="9">
        <v>70.150149999999996</v>
      </c>
      <c r="C4" s="9">
        <v>37.86</v>
      </c>
      <c r="D4" s="9">
        <v>3.4935589999999999</v>
      </c>
      <c r="E4" s="9">
        <v>2.23</v>
      </c>
      <c r="F4" s="9">
        <v>0.93</v>
      </c>
      <c r="G4" s="9">
        <v>1.45</v>
      </c>
      <c r="K4" s="8"/>
      <c r="L4" s="8"/>
      <c r="M4" s="8"/>
    </row>
    <row r="5" spans="1:41" ht="14.25" x14ac:dyDescent="0.2">
      <c r="A5" s="27">
        <v>3</v>
      </c>
      <c r="B5" s="9">
        <v>76.997280000000003</v>
      </c>
      <c r="C5" s="9">
        <v>44.21</v>
      </c>
      <c r="D5" s="9">
        <v>2.988048</v>
      </c>
      <c r="E5" s="9">
        <v>1.67</v>
      </c>
      <c r="F5" s="9">
        <v>0.86</v>
      </c>
      <c r="G5" s="9">
        <v>1.2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14.25" x14ac:dyDescent="0.2">
      <c r="A6" s="27">
        <v>4</v>
      </c>
      <c r="B6" s="9">
        <v>62.721879999999999</v>
      </c>
      <c r="C6" s="9">
        <v>33.090000000000003</v>
      </c>
      <c r="D6" s="9">
        <v>3.5065840000000001</v>
      </c>
      <c r="E6" s="9">
        <v>2.35</v>
      </c>
      <c r="F6" s="9">
        <v>0.81</v>
      </c>
      <c r="G6" s="9">
        <v>1.2</v>
      </c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O6" s="8"/>
    </row>
    <row r="7" spans="1:41" ht="14.25" x14ac:dyDescent="0.2">
      <c r="A7" s="27">
        <v>5</v>
      </c>
      <c r="B7" s="9">
        <v>80.847149999999999</v>
      </c>
      <c r="C7" s="9">
        <v>46.42</v>
      </c>
      <c r="D7" s="9">
        <v>3.1374499999999999</v>
      </c>
      <c r="E7" s="9">
        <v>1.75</v>
      </c>
      <c r="F7" s="9">
        <v>0.9</v>
      </c>
      <c r="G7" s="9">
        <v>1.26</v>
      </c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41" ht="14.25" x14ac:dyDescent="0.2">
      <c r="A8" s="27">
        <v>6</v>
      </c>
      <c r="B8" s="9">
        <v>75.035150000000002</v>
      </c>
      <c r="C8" s="9">
        <v>42.98</v>
      </c>
      <c r="D8" s="9">
        <v>3.1244179999999999</v>
      </c>
      <c r="E8" s="9">
        <v>1.76</v>
      </c>
      <c r="F8" s="9">
        <v>0.93</v>
      </c>
      <c r="G8" s="9">
        <v>1.53</v>
      </c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41" ht="14.25" x14ac:dyDescent="0.2">
      <c r="A9" s="27">
        <v>7</v>
      </c>
      <c r="B9" s="9">
        <v>65.974040000000002</v>
      </c>
      <c r="C9" s="9">
        <v>34.67</v>
      </c>
      <c r="D9" s="9">
        <v>3.4770599999999998</v>
      </c>
      <c r="E9" s="9">
        <v>2.33</v>
      </c>
      <c r="F9" s="9">
        <v>0.75</v>
      </c>
      <c r="G9" s="9">
        <v>1.1200000000000001</v>
      </c>
      <c r="K9" s="8"/>
      <c r="L9" s="8"/>
      <c r="M9" s="8"/>
      <c r="N9" s="8"/>
    </row>
    <row r="10" spans="1:41" ht="14.25" x14ac:dyDescent="0.2">
      <c r="A10" s="27">
        <v>8</v>
      </c>
      <c r="B10" s="9">
        <v>71.504769999999994</v>
      </c>
      <c r="C10" s="9">
        <v>38.86</v>
      </c>
      <c r="D10" s="9">
        <v>3.5582229999999999</v>
      </c>
      <c r="E10" s="9">
        <v>2.2400000000000002</v>
      </c>
      <c r="F10" s="9">
        <v>0.81</v>
      </c>
      <c r="G10" s="9">
        <v>1.31</v>
      </c>
      <c r="J10" s="12"/>
      <c r="K10" s="8"/>
      <c r="L10" s="8"/>
      <c r="M10" s="8"/>
      <c r="N10" s="8"/>
    </row>
    <row r="11" spans="1:41" ht="14.25" x14ac:dyDescent="0.2">
      <c r="A11" s="2"/>
      <c r="E11" s="3"/>
      <c r="J11" s="8"/>
      <c r="K11" s="8"/>
      <c r="L11" s="8"/>
      <c r="M11" s="8"/>
      <c r="N11" s="8"/>
    </row>
    <row r="12" spans="1:41" ht="15.75" x14ac:dyDescent="0.25">
      <c r="A12" s="7" t="s">
        <v>0</v>
      </c>
      <c r="B12" s="27">
        <f t="shared" ref="B12:G12" si="0">COUNT(B3:B11)</f>
        <v>8</v>
      </c>
      <c r="C12" s="27">
        <f t="shared" si="0"/>
        <v>8</v>
      </c>
      <c r="D12" s="27">
        <f t="shared" si="0"/>
        <v>8</v>
      </c>
      <c r="E12" s="27">
        <f t="shared" si="0"/>
        <v>8</v>
      </c>
      <c r="F12" s="27">
        <f t="shared" si="0"/>
        <v>8</v>
      </c>
      <c r="G12" s="27">
        <f t="shared" si="0"/>
        <v>8</v>
      </c>
      <c r="J12" s="8"/>
      <c r="K12" s="8"/>
      <c r="L12" s="8"/>
      <c r="M12" s="8"/>
      <c r="N12" s="8"/>
    </row>
    <row r="13" spans="1:41" ht="15.75" x14ac:dyDescent="0.25">
      <c r="A13" s="7" t="s">
        <v>1</v>
      </c>
      <c r="B13" s="47">
        <f t="shared" ref="B13:G13" si="1">AVERAGE(B3:B11)</f>
        <v>70.32278749999999</v>
      </c>
      <c r="C13" s="47">
        <f t="shared" si="1"/>
        <v>38.587499999999999</v>
      </c>
      <c r="D13" s="47">
        <f t="shared" si="1"/>
        <v>3.4349937499999994</v>
      </c>
      <c r="E13" s="47">
        <f t="shared" si="1"/>
        <v>2.1625000000000001</v>
      </c>
      <c r="F13" s="47">
        <f t="shared" si="1"/>
        <v>0.86874999999999991</v>
      </c>
      <c r="G13" s="47">
        <f t="shared" si="1"/>
        <v>1.3062500000000001</v>
      </c>
      <c r="I13" s="8"/>
      <c r="J13" s="8"/>
      <c r="K13" s="8"/>
      <c r="L13" s="8"/>
      <c r="M13" s="8"/>
      <c r="N13" s="8"/>
    </row>
    <row r="14" spans="1:41" ht="15.75" x14ac:dyDescent="0.25">
      <c r="A14" s="7" t="s">
        <v>2</v>
      </c>
      <c r="B14" s="47">
        <f t="shared" ref="B14:G14" si="2">B15/SQRT(B12)</f>
        <v>2.5911611911869539</v>
      </c>
      <c r="C14" s="47">
        <f t="shared" si="2"/>
        <v>1.9913560975232176</v>
      </c>
      <c r="D14" s="47">
        <f t="shared" si="2"/>
        <v>0.13277760418845888</v>
      </c>
      <c r="E14" s="47">
        <f t="shared" si="2"/>
        <v>0.15239457714386415</v>
      </c>
      <c r="F14" s="47">
        <f t="shared" si="2"/>
        <v>2.6010815058356011E-2</v>
      </c>
      <c r="G14" s="47">
        <f t="shared" si="2"/>
        <v>4.920574516398319E-2</v>
      </c>
      <c r="I14" s="8"/>
      <c r="J14" s="8"/>
      <c r="K14" s="8"/>
      <c r="L14" s="8"/>
    </row>
    <row r="15" spans="1:41" ht="15.75" x14ac:dyDescent="0.25">
      <c r="A15" s="7" t="s">
        <v>3</v>
      </c>
      <c r="B15" s="47">
        <f t="shared" ref="B15:G15" si="3">STDEV(B3:B11)</f>
        <v>7.328910597742829</v>
      </c>
      <c r="C15" s="47">
        <f t="shared" si="3"/>
        <v>5.6324056012633887</v>
      </c>
      <c r="D15" s="47">
        <f t="shared" si="3"/>
        <v>0.37555177724545047</v>
      </c>
      <c r="E15" s="47">
        <f t="shared" si="3"/>
        <v>0.43103695565793115</v>
      </c>
      <c r="F15" s="47">
        <f t="shared" si="3"/>
        <v>7.3569694847810799E-2</v>
      </c>
      <c r="G15" s="47">
        <f t="shared" si="3"/>
        <v>0.13917486431515874</v>
      </c>
      <c r="I15" s="8"/>
      <c r="J15" s="8"/>
      <c r="K15" s="8"/>
      <c r="L15" s="8"/>
    </row>
    <row r="16" spans="1:41" ht="15.75" x14ac:dyDescent="0.25">
      <c r="A16" s="7"/>
      <c r="C16" s="16"/>
      <c r="I16" s="8"/>
      <c r="J16" s="8"/>
      <c r="K16" s="8"/>
      <c r="L16" s="8"/>
    </row>
    <row r="17" spans="1:14" ht="14.25" x14ac:dyDescent="0.2">
      <c r="A17" s="25" t="s">
        <v>223</v>
      </c>
      <c r="B17" s="27" t="s">
        <v>227</v>
      </c>
      <c r="C17" s="27" t="s">
        <v>218</v>
      </c>
      <c r="D17" s="27" t="s">
        <v>219</v>
      </c>
      <c r="E17" s="27" t="s">
        <v>220</v>
      </c>
      <c r="F17" s="27" t="s">
        <v>221</v>
      </c>
      <c r="G17" s="27" t="s">
        <v>222</v>
      </c>
      <c r="I17" s="8"/>
      <c r="J17" s="8"/>
      <c r="K17" s="8"/>
      <c r="L17" s="8"/>
    </row>
    <row r="18" spans="1:14" ht="14.25" x14ac:dyDescent="0.2">
      <c r="A18" s="27">
        <v>1</v>
      </c>
      <c r="B18" s="9">
        <v>18.105650000000001</v>
      </c>
      <c r="C18" s="9">
        <v>8.4600000000000009</v>
      </c>
      <c r="D18" s="9">
        <v>7.1248649999999998</v>
      </c>
      <c r="E18" s="9">
        <v>6.52</v>
      </c>
      <c r="F18" s="9">
        <v>0.68</v>
      </c>
      <c r="G18" s="9">
        <v>0.97</v>
      </c>
      <c r="J18" s="8"/>
      <c r="K18" s="8"/>
      <c r="L18" s="8"/>
    </row>
    <row r="19" spans="1:14" ht="14.25" x14ac:dyDescent="0.2">
      <c r="A19" s="27">
        <v>2</v>
      </c>
      <c r="B19" s="9">
        <v>19.906739999999999</v>
      </c>
      <c r="C19" s="9">
        <v>9.2100000000000009</v>
      </c>
      <c r="D19" s="9">
        <v>5.966081</v>
      </c>
      <c r="E19" s="9">
        <v>5.42</v>
      </c>
      <c r="F19" s="9">
        <v>0.66</v>
      </c>
      <c r="G19" s="9">
        <v>0.77</v>
      </c>
      <c r="J19" s="8"/>
      <c r="K19" s="8"/>
      <c r="L19" s="8"/>
    </row>
    <row r="20" spans="1:14" ht="14.25" x14ac:dyDescent="0.2">
      <c r="A20" s="27">
        <v>3</v>
      </c>
      <c r="B20" s="9">
        <v>19.65091</v>
      </c>
      <c r="C20" s="9">
        <v>9.14</v>
      </c>
      <c r="D20" s="9">
        <v>6.3766220000000002</v>
      </c>
      <c r="E20" s="9">
        <v>5.79</v>
      </c>
      <c r="F20" s="9">
        <v>0.6</v>
      </c>
      <c r="G20" s="9">
        <v>0.7</v>
      </c>
      <c r="J20" s="8"/>
      <c r="K20" s="8"/>
      <c r="L20" s="8"/>
    </row>
    <row r="21" spans="1:14" ht="14.25" x14ac:dyDescent="0.2">
      <c r="A21" s="27">
        <v>4</v>
      </c>
      <c r="B21" s="9">
        <v>18.060690000000001</v>
      </c>
      <c r="C21" s="9">
        <v>8.2799999999999994</v>
      </c>
      <c r="D21" s="9">
        <v>5.6813510000000003</v>
      </c>
      <c r="E21" s="9">
        <v>5.21</v>
      </c>
      <c r="F21" s="9">
        <v>0.73</v>
      </c>
      <c r="G21" s="9">
        <v>0.83</v>
      </c>
      <c r="J21" s="8"/>
      <c r="K21" s="8"/>
      <c r="L21" s="8"/>
    </row>
    <row r="22" spans="1:14" ht="14.25" x14ac:dyDescent="0.2">
      <c r="A22" s="27">
        <v>5</v>
      </c>
      <c r="B22" s="9">
        <v>8.1717940000000002</v>
      </c>
      <c r="C22" s="9">
        <v>3.65</v>
      </c>
      <c r="D22" s="9">
        <v>5.9680970000000002</v>
      </c>
      <c r="E22" s="9">
        <v>5.75</v>
      </c>
      <c r="F22" s="9">
        <v>0.67</v>
      </c>
      <c r="G22" s="9">
        <v>0.73</v>
      </c>
      <c r="J22" s="8"/>
      <c r="K22" s="8"/>
      <c r="L22" s="8"/>
    </row>
    <row r="23" spans="1:14" ht="14.25" x14ac:dyDescent="0.2">
      <c r="A23" s="27">
        <v>6</v>
      </c>
      <c r="B23" s="9">
        <v>13.73035</v>
      </c>
      <c r="C23" s="9">
        <v>6.2</v>
      </c>
      <c r="D23" s="9">
        <v>5.622503</v>
      </c>
      <c r="E23" s="9">
        <v>5.27</v>
      </c>
      <c r="F23" s="9">
        <v>0.72</v>
      </c>
      <c r="G23" s="9">
        <v>0.79</v>
      </c>
      <c r="J23" s="8"/>
      <c r="K23" s="8"/>
      <c r="L23" s="8"/>
    </row>
    <row r="24" spans="1:14" ht="14.25" x14ac:dyDescent="0.2">
      <c r="A24" s="27">
        <v>7</v>
      </c>
      <c r="B24" s="9">
        <v>13.16194</v>
      </c>
      <c r="C24" s="9">
        <v>5.78</v>
      </c>
      <c r="D24" s="9">
        <v>4.2012159999999996</v>
      </c>
      <c r="E24" s="9">
        <v>3.96</v>
      </c>
      <c r="F24" s="9">
        <v>0.52</v>
      </c>
      <c r="G24" s="9">
        <v>0.6</v>
      </c>
      <c r="J24" s="8"/>
      <c r="K24" s="8"/>
      <c r="L24" s="8"/>
    </row>
    <row r="25" spans="1:14" ht="14.25" x14ac:dyDescent="0.2">
      <c r="A25" s="27">
        <v>8</v>
      </c>
      <c r="B25" s="9">
        <v>9.874549</v>
      </c>
      <c r="C25" s="9">
        <v>4.42</v>
      </c>
      <c r="D25" s="9">
        <v>5.7177619999999996</v>
      </c>
      <c r="E25" s="9">
        <v>5.47</v>
      </c>
      <c r="F25" s="9">
        <v>0.54</v>
      </c>
      <c r="G25" s="9">
        <v>0.61</v>
      </c>
      <c r="J25" s="8"/>
      <c r="K25" s="8"/>
      <c r="L25" s="8"/>
    </row>
    <row r="26" spans="1:14" ht="14.25" x14ac:dyDescent="0.2">
      <c r="A26" s="2"/>
      <c r="E26" s="3"/>
      <c r="J26" s="8"/>
      <c r="K26" s="8"/>
      <c r="L26" s="8"/>
      <c r="N26" s="8"/>
    </row>
    <row r="27" spans="1:14" ht="15.75" x14ac:dyDescent="0.25">
      <c r="A27" s="7" t="s">
        <v>0</v>
      </c>
      <c r="B27" s="27">
        <f t="shared" ref="B27:G27" si="4">COUNT(B18:B26)</f>
        <v>8</v>
      </c>
      <c r="C27" s="27">
        <f t="shared" si="4"/>
        <v>8</v>
      </c>
      <c r="D27" s="27">
        <f t="shared" si="4"/>
        <v>8</v>
      </c>
      <c r="E27" s="27">
        <f t="shared" si="4"/>
        <v>8</v>
      </c>
      <c r="F27" s="27">
        <f t="shared" si="4"/>
        <v>8</v>
      </c>
      <c r="G27" s="27">
        <f t="shared" si="4"/>
        <v>8</v>
      </c>
      <c r="J27" s="8"/>
      <c r="K27" s="8"/>
      <c r="L27" s="8"/>
      <c r="N27" s="8"/>
    </row>
    <row r="28" spans="1:14" ht="15.75" x14ac:dyDescent="0.25">
      <c r="A28" s="7" t="s">
        <v>1</v>
      </c>
      <c r="B28" s="47">
        <f t="shared" ref="B28:G28" si="5">AVERAGE(B18:B26)</f>
        <v>15.082827875</v>
      </c>
      <c r="C28" s="47">
        <f t="shared" si="5"/>
        <v>6.892500000000001</v>
      </c>
      <c r="D28" s="47">
        <f t="shared" si="5"/>
        <v>5.8323121250000005</v>
      </c>
      <c r="E28" s="47">
        <f t="shared" si="5"/>
        <v>5.4237500000000001</v>
      </c>
      <c r="F28" s="47">
        <f t="shared" si="5"/>
        <v>0.64</v>
      </c>
      <c r="G28" s="47">
        <f t="shared" si="5"/>
        <v>0.75</v>
      </c>
      <c r="J28" s="8"/>
      <c r="K28" s="8"/>
      <c r="L28" s="8"/>
      <c r="N28" s="8"/>
    </row>
    <row r="29" spans="1:14" ht="15.75" x14ac:dyDescent="0.25">
      <c r="A29" s="7" t="s">
        <v>2</v>
      </c>
      <c r="B29" s="47">
        <f t="shared" ref="B29:G29" si="6">B30/SQRT(B27)</f>
        <v>1.5954745354171789</v>
      </c>
      <c r="C29" s="47">
        <f t="shared" si="6"/>
        <v>0.76937532638962558</v>
      </c>
      <c r="D29" s="47">
        <f t="shared" si="6"/>
        <v>0.29104808295724344</v>
      </c>
      <c r="E29" s="47">
        <f t="shared" si="6"/>
        <v>0.25552423354463133</v>
      </c>
      <c r="F29" s="47">
        <f t="shared" si="6"/>
        <v>2.7838821814149858E-2</v>
      </c>
      <c r="G29" s="47">
        <f t="shared" si="6"/>
        <v>4.2636335945495374E-2</v>
      </c>
      <c r="N29" s="8"/>
    </row>
    <row r="30" spans="1:14" ht="15.75" x14ac:dyDescent="0.25">
      <c r="A30" s="7" t="s">
        <v>3</v>
      </c>
      <c r="B30" s="47">
        <f t="shared" ref="B30:G30" si="7">STDEV(B18:B26)</f>
        <v>4.5126834528157751</v>
      </c>
      <c r="C30" s="47">
        <f t="shared" si="7"/>
        <v>2.1761220422708702</v>
      </c>
      <c r="D30" s="47">
        <f t="shared" si="7"/>
        <v>0.82320829244164673</v>
      </c>
      <c r="E30" s="47">
        <f t="shared" si="7"/>
        <v>0.72273167318761566</v>
      </c>
      <c r="F30" s="47">
        <f t="shared" si="7"/>
        <v>7.8740078740117403E-2</v>
      </c>
      <c r="G30" s="47">
        <f t="shared" si="7"/>
        <v>0.12059376908803011</v>
      </c>
      <c r="L30" s="8"/>
      <c r="N30" s="8"/>
    </row>
    <row r="31" spans="1:14" ht="14.25" x14ac:dyDescent="0.2">
      <c r="L31" s="8"/>
      <c r="N31" s="8"/>
    </row>
    <row r="32" spans="1:14" ht="14.25" x14ac:dyDescent="0.2">
      <c r="A32" s="25" t="s">
        <v>729</v>
      </c>
      <c r="B32" s="27" t="s">
        <v>227</v>
      </c>
      <c r="C32" s="27" t="s">
        <v>218</v>
      </c>
      <c r="D32" s="27" t="s">
        <v>219</v>
      </c>
      <c r="E32" s="27" t="s">
        <v>220</v>
      </c>
      <c r="F32" s="27" t="s">
        <v>221</v>
      </c>
      <c r="G32" s="27" t="s">
        <v>222</v>
      </c>
      <c r="L32" s="8"/>
      <c r="N32" s="8"/>
    </row>
    <row r="33" spans="1:15" ht="14.25" x14ac:dyDescent="0.2">
      <c r="A33" s="27">
        <v>1</v>
      </c>
      <c r="B33" s="9">
        <v>34.86</v>
      </c>
      <c r="C33" s="9">
        <v>16.36</v>
      </c>
      <c r="D33" s="9">
        <v>4.3499999999999996</v>
      </c>
      <c r="E33" s="9">
        <v>3.66</v>
      </c>
      <c r="F33" s="9">
        <v>0.88</v>
      </c>
      <c r="G33" s="9">
        <v>1.21</v>
      </c>
      <c r="L33" s="8"/>
      <c r="N33" s="8"/>
    </row>
    <row r="34" spans="1:15" ht="14.25" x14ac:dyDescent="0.2">
      <c r="A34" s="27">
        <v>2</v>
      </c>
      <c r="B34" s="9">
        <v>46.37</v>
      </c>
      <c r="C34" s="9">
        <v>22.6</v>
      </c>
      <c r="D34" s="9">
        <v>4.08</v>
      </c>
      <c r="E34" s="9">
        <v>3.2</v>
      </c>
      <c r="F34" s="9">
        <v>0.72</v>
      </c>
      <c r="G34" s="9">
        <v>0.95</v>
      </c>
      <c r="L34" s="8"/>
    </row>
    <row r="35" spans="1:15" ht="14.25" x14ac:dyDescent="0.2">
      <c r="A35" s="27">
        <v>3</v>
      </c>
      <c r="B35" s="9">
        <v>61.93</v>
      </c>
      <c r="C35" s="9">
        <v>32.28</v>
      </c>
      <c r="D35" s="9">
        <v>3.9</v>
      </c>
      <c r="E35" s="9">
        <v>2.69</v>
      </c>
      <c r="F35" s="9">
        <v>0.83</v>
      </c>
      <c r="G35" s="9">
        <v>1.18</v>
      </c>
      <c r="L35" s="8"/>
    </row>
    <row r="36" spans="1:15" ht="14.25" x14ac:dyDescent="0.2">
      <c r="A36" s="27">
        <v>4</v>
      </c>
      <c r="B36" s="9">
        <v>48.93</v>
      </c>
      <c r="C36" s="9">
        <v>24.08</v>
      </c>
      <c r="D36" s="9">
        <v>4.03</v>
      </c>
      <c r="E36" s="9">
        <v>3.1</v>
      </c>
      <c r="F36" s="9">
        <v>0.73</v>
      </c>
      <c r="G36" s="9">
        <v>0.92</v>
      </c>
      <c r="L36" s="8"/>
    </row>
    <row r="37" spans="1:15" ht="14.25" x14ac:dyDescent="0.2">
      <c r="A37" s="27">
        <v>5</v>
      </c>
      <c r="B37" s="9">
        <v>45.42</v>
      </c>
      <c r="C37" s="9">
        <v>22</v>
      </c>
      <c r="D37" s="9">
        <v>3.97</v>
      </c>
      <c r="E37" s="9">
        <v>3.13</v>
      </c>
      <c r="F37" s="9">
        <v>0.75</v>
      </c>
      <c r="G37" s="9">
        <v>0.97</v>
      </c>
      <c r="L37" s="8"/>
    </row>
    <row r="38" spans="1:15" ht="14.25" x14ac:dyDescent="0.2">
      <c r="A38" s="27">
        <v>6</v>
      </c>
      <c r="B38" s="9">
        <v>58.72</v>
      </c>
      <c r="C38" s="9">
        <v>30.66</v>
      </c>
      <c r="D38" s="9">
        <v>3.92</v>
      </c>
      <c r="E38" s="9">
        <v>2.71</v>
      </c>
      <c r="F38" s="9">
        <v>0.73</v>
      </c>
      <c r="G38" s="9">
        <v>1.1200000000000001</v>
      </c>
      <c r="L38" s="8"/>
    </row>
    <row r="39" spans="1:15" ht="14.25" x14ac:dyDescent="0.2">
      <c r="A39" s="27">
        <v>7</v>
      </c>
      <c r="B39" s="9">
        <v>52.04</v>
      </c>
      <c r="C39" s="9">
        <v>26.1</v>
      </c>
      <c r="D39" s="9">
        <v>4.3</v>
      </c>
      <c r="E39" s="9">
        <v>3.22</v>
      </c>
      <c r="F39" s="9">
        <v>0.84</v>
      </c>
      <c r="G39" s="9">
        <v>1.28</v>
      </c>
      <c r="L39" s="8"/>
    </row>
    <row r="40" spans="1:15" ht="14.25" x14ac:dyDescent="0.2">
      <c r="A40" s="27">
        <v>8</v>
      </c>
      <c r="B40" s="9">
        <v>58.55</v>
      </c>
      <c r="C40" s="9">
        <v>30.26</v>
      </c>
      <c r="D40" s="9">
        <v>4.3099999999999996</v>
      </c>
      <c r="E40" s="9">
        <v>3.06</v>
      </c>
      <c r="F40" s="9">
        <v>0.77</v>
      </c>
      <c r="G40" s="9">
        <v>1.18</v>
      </c>
      <c r="L40" s="8"/>
    </row>
    <row r="41" spans="1:15" ht="14.25" x14ac:dyDescent="0.2">
      <c r="A41" s="2"/>
      <c r="B41" s="9"/>
      <c r="C41" s="9"/>
      <c r="D41" s="9"/>
      <c r="E41" s="9"/>
      <c r="F41" s="9"/>
      <c r="G41" s="9"/>
      <c r="L41" s="8"/>
    </row>
    <row r="42" spans="1:15" ht="15.75" x14ac:dyDescent="0.25">
      <c r="A42" s="7" t="s">
        <v>0</v>
      </c>
      <c r="B42" s="27">
        <f t="shared" ref="B42:G42" si="8">COUNT(B33:B41)</f>
        <v>8</v>
      </c>
      <c r="C42" s="27">
        <f t="shared" si="8"/>
        <v>8</v>
      </c>
      <c r="D42" s="27">
        <f t="shared" si="8"/>
        <v>8</v>
      </c>
      <c r="E42" s="27">
        <f t="shared" si="8"/>
        <v>8</v>
      </c>
      <c r="F42" s="27">
        <f t="shared" si="8"/>
        <v>8</v>
      </c>
      <c r="G42" s="27">
        <f t="shared" si="8"/>
        <v>8</v>
      </c>
      <c r="L42" s="8"/>
      <c r="M42" s="8"/>
      <c r="O42" s="10"/>
    </row>
    <row r="43" spans="1:15" ht="15.75" x14ac:dyDescent="0.25">
      <c r="A43" s="7" t="s">
        <v>1</v>
      </c>
      <c r="B43" s="47">
        <f t="shared" ref="B43:G43" si="9">AVERAGE(B33:B41)</f>
        <v>50.852500000000006</v>
      </c>
      <c r="C43" s="47">
        <f t="shared" si="9"/>
        <v>25.5425</v>
      </c>
      <c r="D43" s="47">
        <f t="shared" si="9"/>
        <v>4.1074999999999999</v>
      </c>
      <c r="E43" s="47">
        <f t="shared" si="9"/>
        <v>3.0962499999999999</v>
      </c>
      <c r="F43" s="47">
        <f t="shared" si="9"/>
        <v>0.78125</v>
      </c>
      <c r="G43" s="47">
        <f t="shared" si="9"/>
        <v>1.1012500000000001</v>
      </c>
      <c r="L43" s="8"/>
      <c r="M43" s="8"/>
      <c r="O43" s="8"/>
    </row>
    <row r="44" spans="1:15" ht="15.75" x14ac:dyDescent="0.25">
      <c r="A44" s="7" t="s">
        <v>2</v>
      </c>
      <c r="B44" s="47">
        <f t="shared" ref="B44:G44" si="10">B45/SQRT(B42)</f>
        <v>3.1462311637440421</v>
      </c>
      <c r="C44" s="47">
        <f t="shared" si="10"/>
        <v>1.8983693660613044</v>
      </c>
      <c r="D44" s="47">
        <f t="shared" si="10"/>
        <v>6.5567576917689538E-2</v>
      </c>
      <c r="E44" s="47">
        <f t="shared" si="10"/>
        <v>0.10861033724808547</v>
      </c>
      <c r="F44" s="47">
        <f t="shared" si="10"/>
        <v>2.1417407806334946E-2</v>
      </c>
      <c r="G44" s="47">
        <f t="shared" si="10"/>
        <v>4.808613922654096E-2</v>
      </c>
      <c r="L44" s="8"/>
      <c r="M44" s="8"/>
      <c r="O44" s="8"/>
    </row>
    <row r="45" spans="1:15" ht="15.75" x14ac:dyDescent="0.25">
      <c r="A45" s="7" t="s">
        <v>3</v>
      </c>
      <c r="B45" s="47">
        <f t="shared" ref="B45:G45" si="11">STDEV(B33:B41)</f>
        <v>8.898885564255421</v>
      </c>
      <c r="C45" s="47">
        <f t="shared" si="11"/>
        <v>5.3693994077550231</v>
      </c>
      <c r="D45" s="47">
        <f t="shared" si="11"/>
        <v>0.18545311305787529</v>
      </c>
      <c r="E45" s="47">
        <f t="shared" si="11"/>
        <v>0.30719642390031643</v>
      </c>
      <c r="F45" s="47">
        <f t="shared" si="11"/>
        <v>6.0577577181188558E-2</v>
      </c>
      <c r="G45" s="47">
        <f t="shared" si="11"/>
        <v>0.13600814051267024</v>
      </c>
      <c r="L45" s="8"/>
      <c r="M45" s="8"/>
      <c r="O45" s="8"/>
    </row>
    <row r="46" spans="1:15" ht="14.25" x14ac:dyDescent="0.2">
      <c r="L46" s="8"/>
      <c r="M46" s="8"/>
      <c r="O46" s="8"/>
    </row>
    <row r="47" spans="1:15" ht="14.25" x14ac:dyDescent="0.2">
      <c r="N47" s="8"/>
    </row>
    <row r="48" spans="1:15" ht="15.75" x14ac:dyDescent="0.25">
      <c r="A48" s="11" t="s">
        <v>7</v>
      </c>
      <c r="N48" s="8"/>
    </row>
    <row r="49" spans="1:17" ht="15.75" x14ac:dyDescent="0.25">
      <c r="A49" s="11" t="s">
        <v>837</v>
      </c>
      <c r="I49" s="12"/>
      <c r="J49" s="8"/>
      <c r="K49" s="8"/>
      <c r="L49" s="8"/>
      <c r="M49" s="8"/>
      <c r="N49" s="8"/>
      <c r="O49" s="8"/>
      <c r="P49" s="8"/>
      <c r="Q49" s="8"/>
    </row>
    <row r="50" spans="1:17" ht="14.25" x14ac:dyDescent="0.2">
      <c r="A50" s="12" t="s">
        <v>926</v>
      </c>
      <c r="B50" s="8" t="s">
        <v>15</v>
      </c>
      <c r="C50" s="8" t="s">
        <v>873</v>
      </c>
      <c r="D50" s="8" t="s">
        <v>17</v>
      </c>
      <c r="E50" s="8" t="s">
        <v>18</v>
      </c>
      <c r="F50" s="8" t="s">
        <v>874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4.25" x14ac:dyDescent="0.2">
      <c r="A51" s="12" t="s">
        <v>924</v>
      </c>
      <c r="B51" s="8">
        <v>55.24</v>
      </c>
      <c r="C51" s="8" t="s">
        <v>733</v>
      </c>
      <c r="D51" s="8" t="s">
        <v>12</v>
      </c>
      <c r="E51" s="8" t="s">
        <v>24</v>
      </c>
      <c r="F51" s="8" t="s">
        <v>891</v>
      </c>
      <c r="G51" s="8" t="s">
        <v>927</v>
      </c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ht="14.25" x14ac:dyDescent="0.2">
      <c r="A52" s="12" t="s">
        <v>925</v>
      </c>
      <c r="B52" s="8">
        <v>19.47</v>
      </c>
      <c r="C52" s="8" t="s">
        <v>734</v>
      </c>
      <c r="D52" s="8" t="s">
        <v>12</v>
      </c>
      <c r="E52" s="8" t="s">
        <v>24</v>
      </c>
      <c r="F52" s="8" t="s">
        <v>891</v>
      </c>
      <c r="G52" s="8" t="s">
        <v>929</v>
      </c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ht="14.25" x14ac:dyDescent="0.2">
      <c r="A53" s="12" t="s">
        <v>1225</v>
      </c>
      <c r="B53" s="8">
        <v>-35.770000000000003</v>
      </c>
      <c r="C53" s="8" t="s">
        <v>735</v>
      </c>
      <c r="D53" s="8" t="s">
        <v>12</v>
      </c>
      <c r="E53" s="8" t="s">
        <v>24</v>
      </c>
      <c r="F53" s="8" t="s">
        <v>891</v>
      </c>
      <c r="G53" s="8" t="s">
        <v>931</v>
      </c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ht="14.25" x14ac:dyDescent="0.2">
      <c r="A54" s="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ht="14.25" x14ac:dyDescent="0.2">
      <c r="A55" s="12" t="s">
        <v>882</v>
      </c>
      <c r="B55" s="8" t="s">
        <v>883</v>
      </c>
      <c r="C55" s="8" t="s">
        <v>884</v>
      </c>
      <c r="D55" s="8" t="s">
        <v>15</v>
      </c>
      <c r="E55" s="8" t="s">
        <v>885</v>
      </c>
      <c r="F55" s="8" t="s">
        <v>886</v>
      </c>
      <c r="G55" s="8" t="s">
        <v>887</v>
      </c>
      <c r="H55" s="8" t="s">
        <v>888</v>
      </c>
      <c r="I55" s="8" t="s">
        <v>889</v>
      </c>
      <c r="J55" s="8"/>
      <c r="K55" s="8"/>
      <c r="L55" s="8"/>
      <c r="M55" s="8"/>
      <c r="N55" s="8"/>
      <c r="O55" s="8"/>
      <c r="P55" s="8"/>
      <c r="Q55" s="8"/>
    </row>
    <row r="56" spans="1:17" ht="14.25" x14ac:dyDescent="0.2">
      <c r="A56" s="12" t="s">
        <v>924</v>
      </c>
      <c r="B56" s="8">
        <v>70.319999999999993</v>
      </c>
      <c r="C56" s="8">
        <v>15.08</v>
      </c>
      <c r="D56" s="8">
        <v>55.24</v>
      </c>
      <c r="E56" s="8">
        <v>3.5739999999999998</v>
      </c>
      <c r="F56" s="8">
        <v>8</v>
      </c>
      <c r="G56" s="8">
        <v>8</v>
      </c>
      <c r="H56" s="8">
        <v>21.86</v>
      </c>
      <c r="I56" s="8">
        <v>21</v>
      </c>
      <c r="J56" s="8"/>
      <c r="K56" s="8"/>
      <c r="L56" s="8"/>
      <c r="M56" s="8"/>
      <c r="N56" s="8"/>
      <c r="O56" s="8"/>
      <c r="P56" s="8"/>
      <c r="Q56" s="8"/>
    </row>
    <row r="57" spans="1:17" ht="14.25" x14ac:dyDescent="0.2">
      <c r="A57" s="12" t="s">
        <v>925</v>
      </c>
      <c r="B57" s="8">
        <v>70.319999999999993</v>
      </c>
      <c r="C57" s="8">
        <v>50.85</v>
      </c>
      <c r="D57" s="8">
        <v>19.47</v>
      </c>
      <c r="E57" s="8">
        <v>3.5739999999999998</v>
      </c>
      <c r="F57" s="8">
        <v>8</v>
      </c>
      <c r="G57" s="8">
        <v>8</v>
      </c>
      <c r="H57" s="8">
        <v>7.7050000000000001</v>
      </c>
      <c r="I57" s="8">
        <v>21</v>
      </c>
      <c r="J57" s="8"/>
      <c r="K57" s="8"/>
      <c r="L57" s="8"/>
      <c r="M57" s="8"/>
      <c r="N57" s="8"/>
      <c r="O57" s="8"/>
      <c r="P57" s="8"/>
      <c r="Q57" s="8"/>
    </row>
    <row r="58" spans="1:17" ht="14.25" x14ac:dyDescent="0.2">
      <c r="A58" s="12" t="s">
        <v>1225</v>
      </c>
      <c r="B58" s="8">
        <v>15.08</v>
      </c>
      <c r="C58" s="8">
        <v>50.85</v>
      </c>
      <c r="D58" s="8">
        <v>-35.770000000000003</v>
      </c>
      <c r="E58" s="8">
        <v>3.5739999999999998</v>
      </c>
      <c r="F58" s="8">
        <v>8</v>
      </c>
      <c r="G58" s="8">
        <v>8</v>
      </c>
      <c r="H58" s="8">
        <v>14.15</v>
      </c>
      <c r="I58" s="8">
        <v>21</v>
      </c>
      <c r="J58" s="8"/>
      <c r="K58" s="8"/>
      <c r="L58" s="8"/>
      <c r="M58" s="8"/>
      <c r="N58" s="8"/>
      <c r="O58" s="8"/>
      <c r="P58" s="8"/>
      <c r="Q58" s="8"/>
    </row>
    <row r="59" spans="1:17" ht="14.25" x14ac:dyDescent="0.2">
      <c r="A59" s="12"/>
      <c r="B59" s="8"/>
      <c r="C59" s="8"/>
      <c r="D59" s="8"/>
      <c r="E59" s="8"/>
    </row>
    <row r="61" spans="1:17" ht="15.75" x14ac:dyDescent="0.25">
      <c r="A61" s="11" t="s">
        <v>838</v>
      </c>
      <c r="I61" s="12"/>
      <c r="J61" s="8"/>
      <c r="K61" s="8"/>
      <c r="L61" s="8"/>
      <c r="M61" s="8"/>
      <c r="N61" s="8"/>
      <c r="O61" s="8"/>
      <c r="P61" s="8"/>
      <c r="Q61" s="8"/>
    </row>
    <row r="62" spans="1:17" ht="14.25" x14ac:dyDescent="0.2">
      <c r="A62" s="12" t="s">
        <v>926</v>
      </c>
      <c r="B62" s="8" t="s">
        <v>15</v>
      </c>
      <c r="C62" s="8" t="s">
        <v>873</v>
      </c>
      <c r="D62" s="8" t="s">
        <v>17</v>
      </c>
      <c r="E62" s="8" t="s">
        <v>18</v>
      </c>
      <c r="F62" s="8" t="s">
        <v>874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ht="14.25" x14ac:dyDescent="0.2">
      <c r="A63" s="12" t="s">
        <v>924</v>
      </c>
      <c r="B63" s="8">
        <v>31.7</v>
      </c>
      <c r="C63" s="8" t="s">
        <v>736</v>
      </c>
      <c r="D63" s="8" t="s">
        <v>12</v>
      </c>
      <c r="E63" s="8" t="s">
        <v>24</v>
      </c>
      <c r="F63" s="8" t="s">
        <v>891</v>
      </c>
      <c r="G63" s="8" t="s">
        <v>927</v>
      </c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ht="14.25" x14ac:dyDescent="0.2">
      <c r="A64" s="12" t="s">
        <v>925</v>
      </c>
      <c r="B64" s="8">
        <v>13.05</v>
      </c>
      <c r="C64" s="8" t="s">
        <v>737</v>
      </c>
      <c r="D64" s="8" t="s">
        <v>12</v>
      </c>
      <c r="E64" s="8" t="s">
        <v>24</v>
      </c>
      <c r="F64" s="8" t="s">
        <v>891</v>
      </c>
      <c r="G64" s="8" t="s">
        <v>929</v>
      </c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ht="14.25" x14ac:dyDescent="0.2">
      <c r="A65" s="12" t="s">
        <v>1225</v>
      </c>
      <c r="B65" s="8">
        <v>-18.649999999999999</v>
      </c>
      <c r="C65" s="8" t="s">
        <v>738</v>
      </c>
      <c r="D65" s="8" t="s">
        <v>12</v>
      </c>
      <c r="E65" s="8" t="s">
        <v>24</v>
      </c>
      <c r="F65" s="8" t="s">
        <v>891</v>
      </c>
      <c r="G65" s="8" t="s">
        <v>931</v>
      </c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ht="14.25" x14ac:dyDescent="0.2">
      <c r="A66" s="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ht="14.25" x14ac:dyDescent="0.2">
      <c r="A67" s="12" t="s">
        <v>882</v>
      </c>
      <c r="B67" s="8" t="s">
        <v>883</v>
      </c>
      <c r="C67" s="8" t="s">
        <v>884</v>
      </c>
      <c r="D67" s="8" t="s">
        <v>15</v>
      </c>
      <c r="E67" s="8" t="s">
        <v>885</v>
      </c>
      <c r="F67" s="8" t="s">
        <v>886</v>
      </c>
      <c r="G67" s="8" t="s">
        <v>887</v>
      </c>
      <c r="H67" s="8" t="s">
        <v>888</v>
      </c>
      <c r="I67" s="8" t="s">
        <v>889</v>
      </c>
      <c r="J67" s="8"/>
      <c r="K67" s="8"/>
      <c r="L67" s="8"/>
      <c r="M67" s="8"/>
      <c r="N67" s="8"/>
      <c r="O67" s="8"/>
      <c r="P67" s="8"/>
      <c r="Q67" s="8"/>
    </row>
    <row r="68" spans="1:17" ht="14.25" x14ac:dyDescent="0.2">
      <c r="A68" s="12" t="s">
        <v>924</v>
      </c>
      <c r="B68" s="8">
        <v>38.590000000000003</v>
      </c>
      <c r="C68" s="8">
        <v>6.8929999999999998</v>
      </c>
      <c r="D68" s="8">
        <v>31.7</v>
      </c>
      <c r="E68" s="8">
        <v>2.3330000000000002</v>
      </c>
      <c r="F68" s="8">
        <v>8</v>
      </c>
      <c r="G68" s="8">
        <v>8</v>
      </c>
      <c r="H68" s="8">
        <v>19.22</v>
      </c>
      <c r="I68" s="8">
        <v>21</v>
      </c>
      <c r="J68" s="8"/>
      <c r="K68" s="8"/>
      <c r="L68" s="8"/>
      <c r="M68" s="8"/>
      <c r="N68" s="8"/>
      <c r="O68" s="8"/>
      <c r="P68" s="8"/>
      <c r="Q68" s="8"/>
    </row>
    <row r="69" spans="1:17" ht="14.25" x14ac:dyDescent="0.2">
      <c r="A69" s="12" t="s">
        <v>925</v>
      </c>
      <c r="B69" s="8">
        <v>38.590000000000003</v>
      </c>
      <c r="C69" s="8">
        <v>25.54</v>
      </c>
      <c r="D69" s="8">
        <v>13.05</v>
      </c>
      <c r="E69" s="8">
        <v>2.3330000000000002</v>
      </c>
      <c r="F69" s="8">
        <v>8</v>
      </c>
      <c r="G69" s="8">
        <v>8</v>
      </c>
      <c r="H69" s="8">
        <v>7.9089999999999998</v>
      </c>
      <c r="I69" s="8">
        <v>21</v>
      </c>
      <c r="J69" s="8"/>
      <c r="K69" s="8"/>
      <c r="L69" s="8"/>
      <c r="M69" s="8"/>
      <c r="N69" s="8"/>
      <c r="O69" s="8"/>
      <c r="P69" s="8"/>
      <c r="Q69" s="8"/>
    </row>
    <row r="70" spans="1:17" ht="14.25" x14ac:dyDescent="0.2">
      <c r="A70" s="12" t="s">
        <v>1225</v>
      </c>
      <c r="B70" s="8">
        <v>6.8929999999999998</v>
      </c>
      <c r="C70" s="8">
        <v>25.54</v>
      </c>
      <c r="D70" s="8">
        <v>-18.649999999999999</v>
      </c>
      <c r="E70" s="8">
        <v>2.3330000000000002</v>
      </c>
      <c r="F70" s="8">
        <v>8</v>
      </c>
      <c r="G70" s="8">
        <v>8</v>
      </c>
      <c r="H70" s="8">
        <v>11.31</v>
      </c>
      <c r="I70" s="8">
        <v>21</v>
      </c>
      <c r="J70" s="8"/>
      <c r="K70" s="8"/>
      <c r="L70" s="8"/>
      <c r="M70" s="8"/>
      <c r="N70" s="8"/>
      <c r="O70" s="8"/>
      <c r="P70" s="8"/>
      <c r="Q70" s="8"/>
    </row>
    <row r="71" spans="1:17" ht="14.25" x14ac:dyDescent="0.2">
      <c r="A71" s="12"/>
      <c r="B71" s="8"/>
      <c r="C71" s="8"/>
      <c r="D71" s="8"/>
      <c r="E71" s="8"/>
    </row>
    <row r="73" spans="1:17" ht="15.75" x14ac:dyDescent="0.25">
      <c r="A73" s="11" t="s">
        <v>236</v>
      </c>
      <c r="I73" s="12"/>
      <c r="J73" s="8"/>
      <c r="K73" s="8"/>
      <c r="L73" s="8"/>
      <c r="M73" s="8"/>
      <c r="N73" s="8"/>
      <c r="O73" s="8"/>
      <c r="P73" s="8"/>
      <c r="Q73" s="8"/>
    </row>
    <row r="74" spans="1:17" ht="14.25" x14ac:dyDescent="0.2">
      <c r="A74" s="12" t="s">
        <v>926</v>
      </c>
      <c r="B74" s="8" t="s">
        <v>15</v>
      </c>
      <c r="C74" s="8" t="s">
        <v>873</v>
      </c>
      <c r="D74" s="8" t="s">
        <v>17</v>
      </c>
      <c r="E74" s="8" t="s">
        <v>18</v>
      </c>
      <c r="F74" s="8" t="s">
        <v>874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ht="14.25" x14ac:dyDescent="0.2">
      <c r="A75" s="12" t="s">
        <v>924</v>
      </c>
      <c r="B75" s="8">
        <v>-2.3969999999999998</v>
      </c>
      <c r="C75" s="8" t="s">
        <v>739</v>
      </c>
      <c r="D75" s="8" t="s">
        <v>12</v>
      </c>
      <c r="E75" s="8" t="s">
        <v>24</v>
      </c>
      <c r="F75" s="8" t="s">
        <v>891</v>
      </c>
      <c r="G75" s="8" t="s">
        <v>927</v>
      </c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ht="14.25" x14ac:dyDescent="0.2">
      <c r="A76" s="12" t="s">
        <v>925</v>
      </c>
      <c r="B76" s="8">
        <v>-0.67249999999999999</v>
      </c>
      <c r="C76" s="8" t="s">
        <v>1234</v>
      </c>
      <c r="D76" s="8" t="s">
        <v>12</v>
      </c>
      <c r="E76" s="8" t="s">
        <v>13</v>
      </c>
      <c r="F76" s="8">
        <v>4.9799999999999997E-2</v>
      </c>
      <c r="G76" s="8" t="s">
        <v>929</v>
      </c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ht="14.25" x14ac:dyDescent="0.2">
      <c r="A77" s="12" t="s">
        <v>1225</v>
      </c>
      <c r="B77" s="8">
        <v>1.7250000000000001</v>
      </c>
      <c r="C77" s="8" t="s">
        <v>740</v>
      </c>
      <c r="D77" s="8" t="s">
        <v>12</v>
      </c>
      <c r="E77" s="8" t="s">
        <v>24</v>
      </c>
      <c r="F77" s="8" t="s">
        <v>891</v>
      </c>
      <c r="G77" s="8" t="s">
        <v>931</v>
      </c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ht="14.25" x14ac:dyDescent="0.2">
      <c r="A78" s="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ht="14.25" x14ac:dyDescent="0.2">
      <c r="A79" s="12" t="s">
        <v>882</v>
      </c>
      <c r="B79" s="8" t="s">
        <v>883</v>
      </c>
      <c r="C79" s="8" t="s">
        <v>884</v>
      </c>
      <c r="D79" s="8" t="s">
        <v>15</v>
      </c>
      <c r="E79" s="8" t="s">
        <v>885</v>
      </c>
      <c r="F79" s="8" t="s">
        <v>886</v>
      </c>
      <c r="G79" s="8" t="s">
        <v>887</v>
      </c>
      <c r="H79" s="8" t="s">
        <v>888</v>
      </c>
      <c r="I79" s="8" t="s">
        <v>889</v>
      </c>
      <c r="J79" s="8"/>
      <c r="K79" s="8"/>
      <c r="L79" s="8"/>
      <c r="M79" s="8"/>
      <c r="N79" s="8"/>
      <c r="O79" s="8"/>
      <c r="P79" s="8"/>
      <c r="Q79" s="8"/>
    </row>
    <row r="80" spans="1:17" ht="14.25" x14ac:dyDescent="0.2">
      <c r="A80" s="12" t="s">
        <v>924</v>
      </c>
      <c r="B80" s="8">
        <v>3.4350000000000001</v>
      </c>
      <c r="C80" s="8">
        <v>5.8319999999999999</v>
      </c>
      <c r="D80" s="8">
        <v>-2.3969999999999998</v>
      </c>
      <c r="E80" s="8">
        <v>0.2666</v>
      </c>
      <c r="F80" s="8">
        <v>8</v>
      </c>
      <c r="G80" s="8">
        <v>8</v>
      </c>
      <c r="H80" s="8">
        <v>12.72</v>
      </c>
      <c r="I80" s="8">
        <v>21</v>
      </c>
      <c r="J80" s="8"/>
      <c r="K80" s="8"/>
      <c r="L80" s="8"/>
      <c r="M80" s="8"/>
      <c r="N80" s="8"/>
      <c r="O80" s="8"/>
      <c r="P80" s="8"/>
      <c r="Q80" s="8"/>
    </row>
    <row r="81" spans="1:17" ht="14.25" x14ac:dyDescent="0.2">
      <c r="A81" s="12" t="s">
        <v>925</v>
      </c>
      <c r="B81" s="8">
        <v>3.4350000000000001</v>
      </c>
      <c r="C81" s="8">
        <v>4.1079999999999997</v>
      </c>
      <c r="D81" s="8">
        <v>-0.67249999999999999</v>
      </c>
      <c r="E81" s="8">
        <v>0.2666</v>
      </c>
      <c r="F81" s="8">
        <v>8</v>
      </c>
      <c r="G81" s="8">
        <v>8</v>
      </c>
      <c r="H81" s="8">
        <v>3.5670000000000002</v>
      </c>
      <c r="I81" s="8">
        <v>21</v>
      </c>
      <c r="J81" s="8"/>
      <c r="K81" s="8"/>
      <c r="L81" s="8"/>
      <c r="M81" s="8"/>
      <c r="N81" s="8"/>
      <c r="O81" s="8"/>
      <c r="P81" s="8"/>
      <c r="Q81" s="8"/>
    </row>
    <row r="82" spans="1:17" ht="14.25" x14ac:dyDescent="0.2">
      <c r="A82" s="12" t="s">
        <v>1225</v>
      </c>
      <c r="B82" s="8">
        <v>5.8319999999999999</v>
      </c>
      <c r="C82" s="8">
        <v>4.1079999999999997</v>
      </c>
      <c r="D82" s="8">
        <v>1.7250000000000001</v>
      </c>
      <c r="E82" s="8">
        <v>0.2666</v>
      </c>
      <c r="F82" s="8">
        <v>8</v>
      </c>
      <c r="G82" s="8">
        <v>8</v>
      </c>
      <c r="H82" s="8">
        <v>9.1479999999999997</v>
      </c>
      <c r="I82" s="8">
        <v>21</v>
      </c>
      <c r="J82" s="8"/>
      <c r="K82" s="8"/>
      <c r="L82" s="8"/>
      <c r="M82" s="8"/>
      <c r="N82" s="8"/>
      <c r="O82" s="8"/>
      <c r="P82" s="8"/>
      <c r="Q82" s="8"/>
    </row>
    <row r="83" spans="1:17" ht="14.25" x14ac:dyDescent="0.2">
      <c r="A83" s="12"/>
    </row>
    <row r="85" spans="1:17" ht="15.75" x14ac:dyDescent="0.25">
      <c r="A85" s="11" t="s">
        <v>831</v>
      </c>
      <c r="B85" s="8"/>
      <c r="C85" s="8"/>
      <c r="D85" s="8"/>
      <c r="E85" s="8"/>
      <c r="I85" s="12"/>
      <c r="J85" s="8"/>
      <c r="K85" s="8"/>
      <c r="L85" s="8"/>
      <c r="M85" s="8"/>
      <c r="N85" s="8"/>
      <c r="O85" s="8"/>
      <c r="P85" s="8"/>
      <c r="Q85" s="8"/>
    </row>
    <row r="86" spans="1:17" ht="14.25" x14ac:dyDescent="0.2">
      <c r="A86" s="12" t="s">
        <v>926</v>
      </c>
      <c r="B86" s="8" t="s">
        <v>15</v>
      </c>
      <c r="C86" s="8" t="s">
        <v>873</v>
      </c>
      <c r="D86" s="8" t="s">
        <v>17</v>
      </c>
      <c r="E86" s="8" t="s">
        <v>18</v>
      </c>
      <c r="F86" s="8" t="s">
        <v>874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ht="14.25" x14ac:dyDescent="0.2">
      <c r="A87" s="12" t="s">
        <v>924</v>
      </c>
      <c r="B87" s="8">
        <v>-3.2610000000000001</v>
      </c>
      <c r="C87" s="8" t="s">
        <v>741</v>
      </c>
      <c r="D87" s="8" t="s">
        <v>12</v>
      </c>
      <c r="E87" s="8" t="s">
        <v>24</v>
      </c>
      <c r="F87" s="8" t="s">
        <v>891</v>
      </c>
      <c r="G87" s="8" t="s">
        <v>927</v>
      </c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ht="14.25" x14ac:dyDescent="0.2">
      <c r="A88" s="12" t="s">
        <v>925</v>
      </c>
      <c r="B88" s="8">
        <v>-0.93379999999999996</v>
      </c>
      <c r="C88" s="8" t="s">
        <v>742</v>
      </c>
      <c r="D88" s="8" t="s">
        <v>12</v>
      </c>
      <c r="E88" s="8" t="s">
        <v>43</v>
      </c>
      <c r="F88" s="8">
        <v>4.4999999999999997E-3</v>
      </c>
      <c r="G88" s="8" t="s">
        <v>929</v>
      </c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ht="14.25" x14ac:dyDescent="0.2">
      <c r="A89" s="12" t="s">
        <v>1225</v>
      </c>
      <c r="B89" s="8">
        <v>2.3279999999999998</v>
      </c>
      <c r="C89" s="8" t="s">
        <v>743</v>
      </c>
      <c r="D89" s="8" t="s">
        <v>12</v>
      </c>
      <c r="E89" s="8" t="s">
        <v>24</v>
      </c>
      <c r="F89" s="8" t="s">
        <v>891</v>
      </c>
      <c r="G89" s="8" t="s">
        <v>931</v>
      </c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ht="14.25" x14ac:dyDescent="0.2">
      <c r="A90" s="1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ht="14.25" x14ac:dyDescent="0.2">
      <c r="A91" s="12" t="s">
        <v>882</v>
      </c>
      <c r="B91" s="8" t="s">
        <v>883</v>
      </c>
      <c r="C91" s="8" t="s">
        <v>884</v>
      </c>
      <c r="D91" s="8" t="s">
        <v>15</v>
      </c>
      <c r="E91" s="8" t="s">
        <v>885</v>
      </c>
      <c r="F91" s="8" t="s">
        <v>886</v>
      </c>
      <c r="G91" s="8" t="s">
        <v>887</v>
      </c>
      <c r="H91" s="8" t="s">
        <v>888</v>
      </c>
      <c r="I91" s="8" t="s">
        <v>889</v>
      </c>
      <c r="J91" s="8"/>
      <c r="K91" s="8"/>
      <c r="L91" s="8"/>
      <c r="M91" s="8"/>
      <c r="N91" s="8"/>
      <c r="O91" s="8"/>
      <c r="P91" s="8"/>
      <c r="Q91" s="8"/>
    </row>
    <row r="92" spans="1:17" ht="14.25" x14ac:dyDescent="0.2">
      <c r="A92" s="12" t="s">
        <v>924</v>
      </c>
      <c r="B92" s="8">
        <v>2.1629999999999998</v>
      </c>
      <c r="C92" s="8">
        <v>5.4240000000000004</v>
      </c>
      <c r="D92" s="8">
        <v>-3.2610000000000001</v>
      </c>
      <c r="E92" s="8">
        <v>0.2586</v>
      </c>
      <c r="F92" s="8">
        <v>8</v>
      </c>
      <c r="G92" s="8">
        <v>8</v>
      </c>
      <c r="H92" s="8">
        <v>17.829999999999998</v>
      </c>
      <c r="I92" s="8">
        <v>21</v>
      </c>
      <c r="J92" s="8"/>
      <c r="K92" s="8"/>
      <c r="L92" s="8"/>
      <c r="M92" s="8"/>
      <c r="N92" s="8"/>
      <c r="O92" s="8"/>
      <c r="P92" s="8"/>
      <c r="Q92" s="8"/>
    </row>
    <row r="93" spans="1:17" ht="14.25" x14ac:dyDescent="0.2">
      <c r="A93" s="12" t="s">
        <v>925</v>
      </c>
      <c r="B93" s="8">
        <v>2.1629999999999998</v>
      </c>
      <c r="C93" s="8">
        <v>3.0960000000000001</v>
      </c>
      <c r="D93" s="8">
        <v>-0.93379999999999996</v>
      </c>
      <c r="E93" s="8">
        <v>0.2586</v>
      </c>
      <c r="F93" s="8">
        <v>8</v>
      </c>
      <c r="G93" s="8">
        <v>8</v>
      </c>
      <c r="H93" s="8">
        <v>5.1059999999999999</v>
      </c>
      <c r="I93" s="8">
        <v>21</v>
      </c>
      <c r="J93" s="8"/>
      <c r="K93" s="8"/>
      <c r="L93" s="8"/>
      <c r="M93" s="8"/>
      <c r="N93" s="8"/>
      <c r="O93" s="8"/>
      <c r="P93" s="8"/>
      <c r="Q93" s="8"/>
    </row>
    <row r="94" spans="1:17" ht="14.25" x14ac:dyDescent="0.2">
      <c r="A94" s="12" t="s">
        <v>1225</v>
      </c>
      <c r="B94" s="8">
        <v>5.4240000000000004</v>
      </c>
      <c r="C94" s="8">
        <v>3.0960000000000001</v>
      </c>
      <c r="D94" s="8">
        <v>2.3279999999999998</v>
      </c>
      <c r="E94" s="8">
        <v>0.2586</v>
      </c>
      <c r="F94" s="8">
        <v>8</v>
      </c>
      <c r="G94" s="8">
        <v>8</v>
      </c>
      <c r="H94" s="8">
        <v>12.73</v>
      </c>
      <c r="I94" s="8">
        <v>21</v>
      </c>
      <c r="J94" s="8"/>
      <c r="K94" s="8"/>
      <c r="L94" s="8"/>
      <c r="M94" s="8"/>
      <c r="N94" s="8"/>
      <c r="O94" s="8"/>
      <c r="P94" s="8"/>
      <c r="Q94" s="8"/>
    </row>
    <row r="95" spans="1:17" ht="14.25" x14ac:dyDescent="0.2">
      <c r="A95" s="12"/>
    </row>
    <row r="97" spans="1:17" ht="15.75" x14ac:dyDescent="0.25">
      <c r="A97" s="11" t="s">
        <v>839</v>
      </c>
      <c r="B97" s="8"/>
      <c r="C97" s="8"/>
      <c r="D97" s="8"/>
      <c r="E97" s="8"/>
      <c r="I97" s="12"/>
      <c r="J97" s="8"/>
      <c r="K97" s="8"/>
      <c r="L97" s="8"/>
      <c r="M97" s="8"/>
      <c r="N97" s="8"/>
      <c r="O97" s="8"/>
      <c r="P97" s="8"/>
      <c r="Q97" s="8"/>
    </row>
    <row r="98" spans="1:17" ht="14.25" x14ac:dyDescent="0.2">
      <c r="A98" s="12" t="s">
        <v>926</v>
      </c>
      <c r="B98" s="8" t="s">
        <v>15</v>
      </c>
      <c r="C98" s="8" t="s">
        <v>873</v>
      </c>
      <c r="D98" s="8" t="s">
        <v>17</v>
      </c>
      <c r="E98" s="8" t="s">
        <v>18</v>
      </c>
      <c r="F98" s="8" t="s">
        <v>874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14.25" x14ac:dyDescent="0.2">
      <c r="A99" s="12" t="s">
        <v>924</v>
      </c>
      <c r="B99" s="8">
        <v>0.2288</v>
      </c>
      <c r="C99" s="8" t="s">
        <v>744</v>
      </c>
      <c r="D99" s="8" t="s">
        <v>12</v>
      </c>
      <c r="E99" s="8" t="s">
        <v>24</v>
      </c>
      <c r="F99" s="8" t="s">
        <v>891</v>
      </c>
      <c r="G99" s="8" t="s">
        <v>927</v>
      </c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ht="14.25" x14ac:dyDescent="0.2">
      <c r="A100" s="12" t="s">
        <v>925</v>
      </c>
      <c r="B100" s="8">
        <v>8.7499999999999994E-2</v>
      </c>
      <c r="C100" s="8" t="s">
        <v>745</v>
      </c>
      <c r="D100" s="8" t="s">
        <v>9</v>
      </c>
      <c r="E100" s="8" t="s">
        <v>10</v>
      </c>
      <c r="F100" s="8">
        <v>5.7500000000000002E-2</v>
      </c>
      <c r="G100" s="8" t="s">
        <v>929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ht="14.25" x14ac:dyDescent="0.2">
      <c r="A101" s="12" t="s">
        <v>1225</v>
      </c>
      <c r="B101" s="8">
        <v>-0.14130000000000001</v>
      </c>
      <c r="C101" s="8" t="s">
        <v>746</v>
      </c>
      <c r="D101" s="8" t="s">
        <v>12</v>
      </c>
      <c r="E101" s="8" t="s">
        <v>43</v>
      </c>
      <c r="F101" s="8">
        <v>2E-3</v>
      </c>
      <c r="G101" s="8" t="s">
        <v>931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ht="14.25" x14ac:dyDescent="0.2">
      <c r="A102" s="1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ht="14.25" x14ac:dyDescent="0.2">
      <c r="A103" s="12" t="s">
        <v>882</v>
      </c>
      <c r="B103" s="8" t="s">
        <v>883</v>
      </c>
      <c r="C103" s="8" t="s">
        <v>884</v>
      </c>
      <c r="D103" s="8" t="s">
        <v>15</v>
      </c>
      <c r="E103" s="8" t="s">
        <v>885</v>
      </c>
      <c r="F103" s="8" t="s">
        <v>886</v>
      </c>
      <c r="G103" s="8" t="s">
        <v>887</v>
      </c>
      <c r="H103" s="8" t="s">
        <v>888</v>
      </c>
      <c r="I103" s="8" t="s">
        <v>889</v>
      </c>
      <c r="J103" s="8"/>
      <c r="K103" s="8"/>
      <c r="L103" s="8"/>
      <c r="M103" s="8"/>
      <c r="N103" s="8"/>
      <c r="O103" s="8"/>
      <c r="P103" s="8"/>
      <c r="Q103" s="8"/>
    </row>
    <row r="104" spans="1:17" ht="14.25" x14ac:dyDescent="0.2">
      <c r="A104" s="12" t="s">
        <v>924</v>
      </c>
      <c r="B104" s="8">
        <v>0.86880000000000002</v>
      </c>
      <c r="C104" s="8">
        <v>0.64</v>
      </c>
      <c r="D104" s="8">
        <v>0.2288</v>
      </c>
      <c r="E104" s="8">
        <v>3.569E-2</v>
      </c>
      <c r="F104" s="8">
        <v>8</v>
      </c>
      <c r="G104" s="8">
        <v>8</v>
      </c>
      <c r="H104" s="8">
        <v>9.0649999999999995</v>
      </c>
      <c r="I104" s="8">
        <v>21</v>
      </c>
      <c r="J104" s="8"/>
      <c r="K104" s="8"/>
      <c r="L104" s="8"/>
      <c r="M104" s="8"/>
      <c r="N104" s="8"/>
      <c r="O104" s="8"/>
      <c r="P104" s="8"/>
      <c r="Q104" s="8"/>
    </row>
    <row r="105" spans="1:17" ht="14.25" x14ac:dyDescent="0.2">
      <c r="A105" s="12" t="s">
        <v>925</v>
      </c>
      <c r="B105" s="8">
        <v>0.86880000000000002</v>
      </c>
      <c r="C105" s="8">
        <v>0.78129999999999999</v>
      </c>
      <c r="D105" s="8">
        <v>8.7499999999999994E-2</v>
      </c>
      <c r="E105" s="8">
        <v>3.569E-2</v>
      </c>
      <c r="F105" s="8">
        <v>8</v>
      </c>
      <c r="G105" s="8">
        <v>8</v>
      </c>
      <c r="H105" s="8">
        <v>3.468</v>
      </c>
      <c r="I105" s="8">
        <v>21</v>
      </c>
      <c r="J105" s="8"/>
      <c r="K105" s="8"/>
      <c r="L105" s="8"/>
      <c r="M105" s="8"/>
      <c r="N105" s="8"/>
      <c r="O105" s="8"/>
      <c r="P105" s="8"/>
      <c r="Q105" s="8"/>
    </row>
    <row r="106" spans="1:17" ht="14.25" x14ac:dyDescent="0.2">
      <c r="A106" s="12" t="s">
        <v>1225</v>
      </c>
      <c r="B106" s="8">
        <v>0.64</v>
      </c>
      <c r="C106" s="8">
        <v>0.78129999999999999</v>
      </c>
      <c r="D106" s="8">
        <v>-0.14130000000000001</v>
      </c>
      <c r="E106" s="8">
        <v>3.569E-2</v>
      </c>
      <c r="F106" s="8">
        <v>8</v>
      </c>
      <c r="G106" s="8">
        <v>8</v>
      </c>
      <c r="H106" s="8">
        <v>5.5979999999999999</v>
      </c>
      <c r="I106" s="8">
        <v>21</v>
      </c>
      <c r="J106" s="8"/>
      <c r="K106" s="8"/>
      <c r="L106" s="8"/>
      <c r="M106" s="8"/>
      <c r="N106" s="8"/>
      <c r="O106" s="8"/>
      <c r="P106" s="8"/>
      <c r="Q106" s="8"/>
    </row>
    <row r="107" spans="1:17" ht="14.25" x14ac:dyDescent="0.2">
      <c r="A107" s="12"/>
    </row>
    <row r="109" spans="1:17" ht="15.75" x14ac:dyDescent="0.25">
      <c r="A109" s="11" t="s">
        <v>840</v>
      </c>
      <c r="B109" s="8" t="s">
        <v>15</v>
      </c>
      <c r="C109" s="8" t="s">
        <v>16</v>
      </c>
      <c r="D109" s="8" t="s">
        <v>17</v>
      </c>
      <c r="E109" s="8" t="s">
        <v>18</v>
      </c>
      <c r="I109" s="12"/>
      <c r="J109" s="8"/>
      <c r="K109" s="8"/>
      <c r="L109" s="8"/>
      <c r="M109" s="8"/>
      <c r="N109" s="8"/>
      <c r="O109" s="8"/>
      <c r="P109" s="8"/>
      <c r="Q109" s="8"/>
    </row>
    <row r="110" spans="1:17" ht="14.25" x14ac:dyDescent="0.2">
      <c r="A110" s="12" t="s">
        <v>926</v>
      </c>
      <c r="B110" s="8" t="s">
        <v>15</v>
      </c>
      <c r="C110" s="8" t="s">
        <v>873</v>
      </c>
      <c r="D110" s="8" t="s">
        <v>17</v>
      </c>
      <c r="E110" s="8" t="s">
        <v>18</v>
      </c>
      <c r="F110" s="8" t="s">
        <v>874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ht="14.25" x14ac:dyDescent="0.2">
      <c r="A111" s="12" t="s">
        <v>924</v>
      </c>
      <c r="B111" s="8">
        <v>0.55630000000000002</v>
      </c>
      <c r="C111" s="8" t="s">
        <v>747</v>
      </c>
      <c r="D111" s="8" t="s">
        <v>12</v>
      </c>
      <c r="E111" s="8" t="s">
        <v>24</v>
      </c>
      <c r="F111" s="8" t="s">
        <v>891</v>
      </c>
      <c r="G111" s="8" t="s">
        <v>927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ht="14.25" x14ac:dyDescent="0.2">
      <c r="A112" s="12" t="s">
        <v>925</v>
      </c>
      <c r="B112" s="8">
        <v>0.20499999999999999</v>
      </c>
      <c r="C112" s="8" t="s">
        <v>748</v>
      </c>
      <c r="D112" s="8" t="s">
        <v>12</v>
      </c>
      <c r="E112" s="8" t="s">
        <v>13</v>
      </c>
      <c r="F112" s="8">
        <v>1.43E-2</v>
      </c>
      <c r="G112" s="8" t="s">
        <v>929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ht="14.25" x14ac:dyDescent="0.2">
      <c r="A113" s="12" t="s">
        <v>1225</v>
      </c>
      <c r="B113" s="8">
        <v>-0.3513</v>
      </c>
      <c r="C113" s="8" t="s">
        <v>749</v>
      </c>
      <c r="D113" s="8" t="s">
        <v>12</v>
      </c>
      <c r="E113" s="8" t="s">
        <v>24</v>
      </c>
      <c r="F113" s="8" t="s">
        <v>891</v>
      </c>
      <c r="G113" s="8" t="s">
        <v>931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ht="14.25" x14ac:dyDescent="0.2">
      <c r="A114" s="1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ht="14.25" x14ac:dyDescent="0.2">
      <c r="A115" s="12" t="s">
        <v>882</v>
      </c>
      <c r="B115" s="8" t="s">
        <v>883</v>
      </c>
      <c r="C115" s="8" t="s">
        <v>884</v>
      </c>
      <c r="D115" s="8" t="s">
        <v>15</v>
      </c>
      <c r="E115" s="8" t="s">
        <v>885</v>
      </c>
      <c r="F115" s="8" t="s">
        <v>886</v>
      </c>
      <c r="G115" s="8" t="s">
        <v>887</v>
      </c>
      <c r="H115" s="8" t="s">
        <v>888</v>
      </c>
      <c r="I115" s="8" t="s">
        <v>889</v>
      </c>
      <c r="J115" s="8"/>
      <c r="K115" s="8"/>
      <c r="L115" s="8"/>
      <c r="M115" s="8"/>
      <c r="N115" s="8"/>
      <c r="O115" s="8"/>
      <c r="P115" s="8"/>
      <c r="Q115" s="8"/>
    </row>
    <row r="116" spans="1:17" ht="14.25" x14ac:dyDescent="0.2">
      <c r="A116" s="12" t="s">
        <v>924</v>
      </c>
      <c r="B116" s="8">
        <v>1.306</v>
      </c>
      <c r="C116" s="8">
        <v>0.75</v>
      </c>
      <c r="D116" s="8">
        <v>0.55630000000000002</v>
      </c>
      <c r="E116" s="8">
        <v>6.6089999999999996E-2</v>
      </c>
      <c r="F116" s="8">
        <v>8</v>
      </c>
      <c r="G116" s="8">
        <v>8</v>
      </c>
      <c r="H116" s="8">
        <v>11.9</v>
      </c>
      <c r="I116" s="8">
        <v>21</v>
      </c>
      <c r="J116" s="8"/>
      <c r="K116" s="8"/>
      <c r="L116" s="8"/>
      <c r="M116" s="8"/>
      <c r="N116" s="8"/>
      <c r="O116" s="8"/>
      <c r="P116" s="8"/>
      <c r="Q116" s="8"/>
    </row>
    <row r="117" spans="1:17" ht="14.25" x14ac:dyDescent="0.2">
      <c r="A117" s="12" t="s">
        <v>925</v>
      </c>
      <c r="B117" s="8">
        <v>1.306</v>
      </c>
      <c r="C117" s="8">
        <v>1.101</v>
      </c>
      <c r="D117" s="8">
        <v>0.20499999999999999</v>
      </c>
      <c r="E117" s="8">
        <v>6.6089999999999996E-2</v>
      </c>
      <c r="F117" s="8">
        <v>8</v>
      </c>
      <c r="G117" s="8">
        <v>8</v>
      </c>
      <c r="H117" s="8">
        <v>4.3869999999999996</v>
      </c>
      <c r="I117" s="8">
        <v>21</v>
      </c>
      <c r="J117" s="8"/>
      <c r="K117" s="8"/>
      <c r="L117" s="8"/>
      <c r="M117" s="8"/>
      <c r="N117" s="8"/>
      <c r="O117" s="8"/>
      <c r="P117" s="8"/>
      <c r="Q117" s="8"/>
    </row>
    <row r="118" spans="1:17" ht="14.25" x14ac:dyDescent="0.2">
      <c r="A118" s="12" t="s">
        <v>1225</v>
      </c>
      <c r="B118" s="8">
        <v>0.75</v>
      </c>
      <c r="C118" s="8">
        <v>1.101</v>
      </c>
      <c r="D118" s="8">
        <v>-0.3513</v>
      </c>
      <c r="E118" s="8">
        <v>6.6089999999999996E-2</v>
      </c>
      <c r="F118" s="8">
        <v>8</v>
      </c>
      <c r="G118" s="8">
        <v>8</v>
      </c>
      <c r="H118" s="8">
        <v>7.516</v>
      </c>
      <c r="I118" s="8">
        <v>21</v>
      </c>
      <c r="J118" s="8"/>
      <c r="K118" s="8"/>
      <c r="L118" s="8"/>
      <c r="M118" s="8"/>
      <c r="N118" s="8"/>
      <c r="O118" s="8"/>
      <c r="P118" s="8"/>
      <c r="Q118" s="8"/>
    </row>
  </sheetData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M20" sqref="M20"/>
    </sheetView>
  </sheetViews>
  <sheetFormatPr defaultRowHeight="13.5" x14ac:dyDescent="0.15"/>
  <cols>
    <col min="1" max="1" width="21.375" customWidth="1"/>
    <col min="2" max="2" width="10.875" bestFit="1" customWidth="1"/>
  </cols>
  <sheetData>
    <row r="1" spans="1:7" ht="18.75" x14ac:dyDescent="0.3">
      <c r="A1" s="44" t="s">
        <v>730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7" ht="25.5" x14ac:dyDescent="0.2">
      <c r="A4" s="19"/>
      <c r="B4" s="28" t="s">
        <v>728</v>
      </c>
      <c r="C4" s="20" t="s">
        <v>223</v>
      </c>
      <c r="D4" s="20" t="s">
        <v>729</v>
      </c>
      <c r="E4" s="28"/>
      <c r="F4" s="19"/>
      <c r="G4" s="19"/>
    </row>
    <row r="5" spans="1:7" ht="14.25" x14ac:dyDescent="0.2">
      <c r="A5" s="27">
        <v>1</v>
      </c>
      <c r="B5" s="9">
        <v>5.5814810000000001</v>
      </c>
      <c r="C5" s="9">
        <v>11.31128</v>
      </c>
      <c r="D5" s="9">
        <v>6.6954520000000004</v>
      </c>
      <c r="E5" s="9"/>
      <c r="F5" s="4"/>
      <c r="G5" s="5"/>
    </row>
    <row r="6" spans="1:7" ht="14.25" x14ac:dyDescent="0.2">
      <c r="A6" s="27">
        <v>2</v>
      </c>
      <c r="B6" s="9">
        <v>5.5814810000000001</v>
      </c>
      <c r="C6" s="9">
        <v>8.6883560000000006</v>
      </c>
      <c r="D6" s="9">
        <v>6.0668280000000001</v>
      </c>
      <c r="E6" s="9"/>
      <c r="F6" s="4"/>
      <c r="G6" s="5"/>
    </row>
    <row r="7" spans="1:7" ht="14.25" x14ac:dyDescent="0.2">
      <c r="A7" s="27">
        <v>3</v>
      </c>
      <c r="B7" s="9">
        <v>5.8896800000000002</v>
      </c>
      <c r="C7" s="9">
        <v>9.155303</v>
      </c>
      <c r="D7" s="9">
        <v>7.0261690000000003</v>
      </c>
      <c r="E7" s="9"/>
      <c r="F7" s="4"/>
      <c r="G7" s="5"/>
    </row>
    <row r="8" spans="1:7" ht="14.25" x14ac:dyDescent="0.2">
      <c r="A8" s="27">
        <v>4</v>
      </c>
      <c r="B8" s="9">
        <v>6.10989</v>
      </c>
      <c r="C8" s="9">
        <v>8.4370370000000001</v>
      </c>
      <c r="D8" s="9">
        <v>6.6411850000000001</v>
      </c>
      <c r="E8" s="9"/>
      <c r="F8" s="4"/>
      <c r="G8" s="5"/>
    </row>
    <row r="9" spans="1:7" ht="14.25" x14ac:dyDescent="0.2">
      <c r="A9" s="27">
        <v>5</v>
      </c>
      <c r="B9" s="9">
        <v>5.8896800000000002</v>
      </c>
      <c r="C9" s="9">
        <v>9.0707959999999996</v>
      </c>
      <c r="D9" s="9">
        <v>7.0331320000000002</v>
      </c>
      <c r="E9" s="9"/>
      <c r="F9" s="4"/>
      <c r="G9" s="5"/>
    </row>
    <row r="10" spans="1:7" ht="14.25" x14ac:dyDescent="0.2">
      <c r="A10" s="27">
        <v>6</v>
      </c>
      <c r="B10" s="9">
        <v>5.5814810000000001</v>
      </c>
      <c r="C10" s="9">
        <v>9.5228490000000008</v>
      </c>
      <c r="D10" s="9">
        <v>6.0668280000000001</v>
      </c>
      <c r="E10" s="9"/>
      <c r="F10" s="4"/>
      <c r="G10" s="5"/>
    </row>
    <row r="11" spans="1:7" ht="14.25" x14ac:dyDescent="0.2">
      <c r="A11" s="27">
        <v>7</v>
      </c>
      <c r="B11" s="9">
        <v>5.8896800000000002</v>
      </c>
      <c r="C11" s="9">
        <v>10.340070000000001</v>
      </c>
      <c r="D11" s="9">
        <v>7.0227440000000003</v>
      </c>
      <c r="E11" s="9"/>
      <c r="F11" s="4"/>
      <c r="G11" s="5"/>
    </row>
    <row r="12" spans="1:7" ht="14.25" x14ac:dyDescent="0.2">
      <c r="A12" s="27">
        <v>8</v>
      </c>
      <c r="B12" s="9">
        <v>6.10989</v>
      </c>
      <c r="C12" s="9">
        <v>9.4565219999999997</v>
      </c>
      <c r="D12" s="9">
        <v>7.0954689999999996</v>
      </c>
      <c r="E12" s="9"/>
      <c r="F12" s="4"/>
      <c r="G12" s="5"/>
    </row>
    <row r="13" spans="1:7" ht="15.75" x14ac:dyDescent="0.25">
      <c r="A13" s="6"/>
      <c r="E13" s="3"/>
      <c r="F13" s="3"/>
      <c r="G13" s="3"/>
    </row>
    <row r="14" spans="1:7" ht="15.75" x14ac:dyDescent="0.25">
      <c r="A14" s="7" t="s">
        <v>0</v>
      </c>
      <c r="B14" s="27">
        <f>COUNT(B5:B13)</f>
        <v>8</v>
      </c>
      <c r="C14" s="27">
        <f>COUNT(C5:C13)</f>
        <v>8</v>
      </c>
      <c r="D14" s="27">
        <f>COUNT(D5:D13)</f>
        <v>8</v>
      </c>
      <c r="E14" s="2"/>
      <c r="F14" s="2"/>
      <c r="G14" s="2"/>
    </row>
    <row r="15" spans="1:7" ht="15.75" x14ac:dyDescent="0.25">
      <c r="A15" s="7" t="s">
        <v>1</v>
      </c>
      <c r="B15" s="47">
        <f>AVERAGE(B5:B13)</f>
        <v>5.829157874999999</v>
      </c>
      <c r="C15" s="47">
        <f>AVERAGE(C5:C13)</f>
        <v>9.4977766250000002</v>
      </c>
      <c r="D15" s="47">
        <f>AVERAGE(D5:D13)</f>
        <v>6.7059758750000009</v>
      </c>
      <c r="E15" s="3"/>
      <c r="F15" s="3"/>
      <c r="G15" s="3"/>
    </row>
    <row r="16" spans="1:7" ht="15.75" x14ac:dyDescent="0.25">
      <c r="A16" s="7" t="s">
        <v>2</v>
      </c>
      <c r="B16" s="47">
        <f t="shared" ref="B16:D16" si="0">B17/SQRT(B14)</f>
        <v>7.9354689537237413E-2</v>
      </c>
      <c r="C16" s="47">
        <f t="shared" si="0"/>
        <v>0.32951571951837449</v>
      </c>
      <c r="D16" s="47">
        <f t="shared" si="0"/>
        <v>0.15135874653350626</v>
      </c>
      <c r="E16" s="3"/>
      <c r="F16" s="3"/>
      <c r="G16" s="3"/>
    </row>
    <row r="17" spans="1:13" ht="15.75" x14ac:dyDescent="0.25">
      <c r="A17" s="7" t="s">
        <v>3</v>
      </c>
      <c r="B17" s="47">
        <f>STDEV(B5:B13)</f>
        <v>0.22444895636293499</v>
      </c>
      <c r="C17" s="47">
        <f>STDEV(C5:C13)</f>
        <v>0.93201119911602803</v>
      </c>
      <c r="D17" s="47">
        <f>STDEV(D5:D13)</f>
        <v>0.42810718426295247</v>
      </c>
      <c r="E17" s="3"/>
      <c r="F17" s="3"/>
      <c r="G17" s="3"/>
    </row>
    <row r="20" spans="1:13" ht="15.75" x14ac:dyDescent="0.25">
      <c r="A20" s="11" t="s">
        <v>7</v>
      </c>
      <c r="K20" s="8"/>
      <c r="L20" s="8"/>
      <c r="M20" s="8"/>
    </row>
    <row r="21" spans="1:13" ht="14.25" x14ac:dyDescent="0.2">
      <c r="A21" s="12" t="s">
        <v>926</v>
      </c>
      <c r="B21" s="8" t="s">
        <v>15</v>
      </c>
      <c r="C21" s="8" t="s">
        <v>873</v>
      </c>
      <c r="D21" s="8" t="s">
        <v>17</v>
      </c>
      <c r="E21" s="8" t="s">
        <v>18</v>
      </c>
      <c r="F21" s="8" t="s">
        <v>874</v>
      </c>
      <c r="G21" s="8"/>
      <c r="H21" s="8"/>
      <c r="I21" s="8"/>
      <c r="K21" s="8"/>
      <c r="L21" s="8"/>
      <c r="M21" s="8"/>
    </row>
    <row r="22" spans="1:13" ht="14.25" x14ac:dyDescent="0.2">
      <c r="A22" s="12" t="s">
        <v>924</v>
      </c>
      <c r="B22" s="8">
        <v>-3.669</v>
      </c>
      <c r="C22" s="8" t="s">
        <v>1235</v>
      </c>
      <c r="D22" s="8" t="s">
        <v>12</v>
      </c>
      <c r="E22" s="8" t="s">
        <v>24</v>
      </c>
      <c r="F22" s="8" t="s">
        <v>891</v>
      </c>
      <c r="G22" s="8" t="s">
        <v>927</v>
      </c>
      <c r="H22" s="8"/>
      <c r="I22" s="8"/>
      <c r="K22" s="8"/>
      <c r="L22" s="8"/>
      <c r="M22" s="8"/>
    </row>
    <row r="23" spans="1:13" ht="14.25" x14ac:dyDescent="0.2">
      <c r="A23" s="12" t="s">
        <v>925</v>
      </c>
      <c r="B23" s="8">
        <v>-0.87680000000000002</v>
      </c>
      <c r="C23" s="8" t="s">
        <v>1236</v>
      </c>
      <c r="D23" s="8" t="s">
        <v>12</v>
      </c>
      <c r="E23" s="8" t="s">
        <v>13</v>
      </c>
      <c r="F23" s="8">
        <v>2.2700000000000001E-2</v>
      </c>
      <c r="G23" s="8" t="s">
        <v>929</v>
      </c>
      <c r="H23" s="8"/>
      <c r="I23" s="8"/>
      <c r="K23" s="8"/>
      <c r="L23" s="8"/>
      <c r="M23" s="8"/>
    </row>
    <row r="24" spans="1:13" ht="14.25" x14ac:dyDescent="0.2">
      <c r="A24" s="12" t="s">
        <v>1225</v>
      </c>
      <c r="B24" s="8">
        <v>2.7919999999999998</v>
      </c>
      <c r="C24" s="8" t="s">
        <v>1237</v>
      </c>
      <c r="D24" s="8" t="s">
        <v>12</v>
      </c>
      <c r="E24" s="8" t="s">
        <v>24</v>
      </c>
      <c r="F24" s="8" t="s">
        <v>891</v>
      </c>
      <c r="G24" s="8" t="s">
        <v>931</v>
      </c>
      <c r="H24" s="8"/>
      <c r="I24" s="8"/>
    </row>
    <row r="25" spans="1:13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3" ht="14.25" x14ac:dyDescent="0.2">
      <c r="A26" s="12" t="s">
        <v>882</v>
      </c>
      <c r="B26" s="8" t="s">
        <v>883</v>
      </c>
      <c r="C26" s="8" t="s">
        <v>884</v>
      </c>
      <c r="D26" s="8" t="s">
        <v>15</v>
      </c>
      <c r="E26" s="8" t="s">
        <v>885</v>
      </c>
      <c r="F26" s="8" t="s">
        <v>886</v>
      </c>
      <c r="G26" s="8" t="s">
        <v>887</v>
      </c>
      <c r="H26" s="8" t="s">
        <v>888</v>
      </c>
      <c r="I26" s="8" t="s">
        <v>889</v>
      </c>
    </row>
    <row r="27" spans="1:13" ht="14.25" x14ac:dyDescent="0.2">
      <c r="A27" s="12" t="s">
        <v>924</v>
      </c>
      <c r="B27" s="8">
        <v>5.8289999999999997</v>
      </c>
      <c r="C27" s="8">
        <v>9.4979999999999993</v>
      </c>
      <c r="D27" s="8">
        <v>-3.669</v>
      </c>
      <c r="E27" s="8">
        <v>0.30309999999999998</v>
      </c>
      <c r="F27" s="8">
        <v>8</v>
      </c>
      <c r="G27" s="8">
        <v>8</v>
      </c>
      <c r="H27" s="8">
        <v>17.12</v>
      </c>
      <c r="I27" s="8">
        <v>21</v>
      </c>
    </row>
    <row r="28" spans="1:13" ht="14.25" x14ac:dyDescent="0.2">
      <c r="A28" s="12" t="s">
        <v>925</v>
      </c>
      <c r="B28" s="8">
        <v>5.8289999999999997</v>
      </c>
      <c r="C28" s="8">
        <v>6.7060000000000004</v>
      </c>
      <c r="D28" s="8">
        <v>-0.87680000000000002</v>
      </c>
      <c r="E28" s="8">
        <v>0.30309999999999998</v>
      </c>
      <c r="F28" s="8">
        <v>8</v>
      </c>
      <c r="G28" s="8">
        <v>8</v>
      </c>
      <c r="H28" s="8">
        <v>4.0910000000000002</v>
      </c>
      <c r="I28" s="8">
        <v>21</v>
      </c>
    </row>
    <row r="29" spans="1:13" ht="14.25" x14ac:dyDescent="0.2">
      <c r="A29" s="12" t="s">
        <v>1225</v>
      </c>
      <c r="B29" s="8">
        <v>9.4979999999999993</v>
      </c>
      <c r="C29" s="8">
        <v>6.7060000000000004</v>
      </c>
      <c r="D29" s="8">
        <v>2.7919999999999998</v>
      </c>
      <c r="E29" s="8">
        <v>0.30309999999999998</v>
      </c>
      <c r="F29" s="8">
        <v>8</v>
      </c>
      <c r="G29" s="8">
        <v>8</v>
      </c>
      <c r="H29" s="8">
        <v>13.03</v>
      </c>
      <c r="I29" s="8">
        <v>21</v>
      </c>
    </row>
  </sheetData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G30" sqref="G30"/>
    </sheetView>
  </sheetViews>
  <sheetFormatPr defaultRowHeight="13.5" x14ac:dyDescent="0.15"/>
  <cols>
    <col min="1" max="1" width="24.5" customWidth="1"/>
    <col min="3" max="3" width="12.75" bestFit="1" customWidth="1"/>
    <col min="4" max="4" width="11.625" customWidth="1"/>
  </cols>
  <sheetData>
    <row r="1" spans="1:10" ht="18.75" x14ac:dyDescent="0.3">
      <c r="A1" s="44" t="s">
        <v>731</v>
      </c>
    </row>
    <row r="2" spans="1:10" ht="15" x14ac:dyDescent="0.2">
      <c r="A2" s="15"/>
      <c r="B2" s="20"/>
      <c r="C2" s="20"/>
      <c r="D2" s="10"/>
      <c r="E2" s="1"/>
      <c r="I2" s="8"/>
      <c r="J2" s="8"/>
    </row>
    <row r="3" spans="1:10" ht="14.25" x14ac:dyDescent="0.2">
      <c r="A3" s="10" t="s">
        <v>208</v>
      </c>
      <c r="B3" s="20" t="s">
        <v>205</v>
      </c>
      <c r="C3" s="20" t="s">
        <v>206</v>
      </c>
      <c r="D3" s="20" t="s">
        <v>751</v>
      </c>
      <c r="E3" s="3"/>
    </row>
    <row r="4" spans="1:10" ht="14.25" x14ac:dyDescent="0.2">
      <c r="A4" s="10">
        <v>4</v>
      </c>
      <c r="B4" s="10"/>
      <c r="C4" s="10" t="s">
        <v>211</v>
      </c>
      <c r="D4" s="9"/>
      <c r="E4" s="3"/>
    </row>
    <row r="5" spans="1:10" ht="14.25" x14ac:dyDescent="0.2">
      <c r="A5" s="10">
        <v>6.2</v>
      </c>
      <c r="B5" s="10"/>
      <c r="C5" s="10" t="s">
        <v>211</v>
      </c>
      <c r="D5" s="9"/>
      <c r="E5" s="3"/>
    </row>
    <row r="6" spans="1:10" ht="14.25" x14ac:dyDescent="0.2">
      <c r="A6" s="10">
        <v>7</v>
      </c>
      <c r="B6" s="10"/>
      <c r="C6" s="10" t="s">
        <v>210</v>
      </c>
      <c r="D6" s="9"/>
      <c r="E6" s="3"/>
    </row>
    <row r="7" spans="1:10" ht="14.25" x14ac:dyDescent="0.2">
      <c r="A7" s="10">
        <v>7</v>
      </c>
      <c r="B7" s="10"/>
      <c r="C7" s="10" t="s">
        <v>210</v>
      </c>
      <c r="D7" s="9"/>
      <c r="E7" s="3"/>
    </row>
    <row r="8" spans="1:10" ht="14.25" x14ac:dyDescent="0.2">
      <c r="A8" s="10">
        <v>8.5</v>
      </c>
      <c r="B8" s="10"/>
      <c r="C8" s="10" t="s">
        <v>210</v>
      </c>
      <c r="D8" s="9"/>
      <c r="E8" s="3"/>
    </row>
    <row r="9" spans="1:10" ht="14.25" x14ac:dyDescent="0.2">
      <c r="A9" s="10">
        <v>8.8000000000000007</v>
      </c>
      <c r="B9" s="10"/>
      <c r="C9" s="10" t="s">
        <v>210</v>
      </c>
      <c r="D9" s="9"/>
      <c r="E9" s="3"/>
    </row>
    <row r="10" spans="1:10" ht="14.25" x14ac:dyDescent="0.2">
      <c r="A10" s="10">
        <v>9</v>
      </c>
      <c r="B10" s="10"/>
      <c r="C10" s="10"/>
      <c r="D10" s="10" t="s">
        <v>210</v>
      </c>
      <c r="E10" s="3"/>
    </row>
    <row r="11" spans="1:10" ht="14.25" x14ac:dyDescent="0.2">
      <c r="A11" s="10">
        <v>10</v>
      </c>
      <c r="B11" s="10"/>
      <c r="C11" s="10" t="s">
        <v>210</v>
      </c>
      <c r="E11" s="3"/>
    </row>
    <row r="12" spans="1:10" ht="14.25" x14ac:dyDescent="0.2">
      <c r="A12" s="10">
        <v>10.6</v>
      </c>
      <c r="B12" s="10"/>
      <c r="C12" s="10" t="s">
        <v>210</v>
      </c>
      <c r="D12" s="10" t="s">
        <v>210</v>
      </c>
      <c r="E12" s="2"/>
    </row>
    <row r="13" spans="1:10" ht="14.25" x14ac:dyDescent="0.2">
      <c r="A13" s="10">
        <v>11</v>
      </c>
      <c r="B13" s="10"/>
      <c r="C13" s="10" t="s">
        <v>210</v>
      </c>
      <c r="D13" s="3"/>
      <c r="E13" s="3"/>
    </row>
    <row r="14" spans="1:10" ht="14.25" x14ac:dyDescent="0.2">
      <c r="A14" s="10">
        <v>11</v>
      </c>
      <c r="B14" s="10"/>
      <c r="C14" s="10" t="s">
        <v>210</v>
      </c>
      <c r="D14" s="3"/>
      <c r="E14" s="3"/>
    </row>
    <row r="15" spans="1:10" ht="14.25" x14ac:dyDescent="0.2">
      <c r="A15" s="10" t="s">
        <v>752</v>
      </c>
      <c r="B15" s="27">
        <v>10</v>
      </c>
      <c r="C15" s="27">
        <v>9</v>
      </c>
      <c r="D15" s="27">
        <v>10</v>
      </c>
      <c r="E15" s="2"/>
    </row>
    <row r="16" spans="1:10" ht="14.25" x14ac:dyDescent="0.2">
      <c r="A16" s="10" t="s">
        <v>209</v>
      </c>
      <c r="B16" s="27">
        <v>10</v>
      </c>
      <c r="C16" s="27">
        <v>19</v>
      </c>
      <c r="D16" s="27">
        <v>12</v>
      </c>
      <c r="E16" s="2"/>
    </row>
    <row r="18" spans="1:15" ht="15.75" x14ac:dyDescent="0.25">
      <c r="A18" s="11" t="s">
        <v>7</v>
      </c>
    </row>
    <row r="19" spans="1:15" ht="14.25" x14ac:dyDescent="0.2">
      <c r="A19" s="12" t="s">
        <v>212</v>
      </c>
      <c r="B19" s="8"/>
    </row>
    <row r="20" spans="1:15" ht="14.25" x14ac:dyDescent="0.2">
      <c r="A20" s="12" t="s">
        <v>213</v>
      </c>
      <c r="B20" s="8">
        <v>3.927</v>
      </c>
    </row>
    <row r="21" spans="1:15" ht="14.25" x14ac:dyDescent="0.2">
      <c r="A21" s="12" t="s">
        <v>214</v>
      </c>
      <c r="B21" s="8">
        <v>1</v>
      </c>
    </row>
    <row r="22" spans="1:15" ht="14.25" x14ac:dyDescent="0.2">
      <c r="A22" s="12" t="s">
        <v>21</v>
      </c>
      <c r="B22" s="8">
        <v>4.7500000000000001E-2</v>
      </c>
    </row>
    <row r="23" spans="1:15" ht="14.25" x14ac:dyDescent="0.2">
      <c r="A23" s="12" t="s">
        <v>23</v>
      </c>
      <c r="B23" s="8" t="s">
        <v>13</v>
      </c>
    </row>
    <row r="24" spans="1:15" ht="14.25" x14ac:dyDescent="0.2">
      <c r="A24" s="12" t="s">
        <v>215</v>
      </c>
      <c r="B24" s="8" t="s">
        <v>12</v>
      </c>
    </row>
    <row r="25" spans="1:15" ht="14.25" x14ac:dyDescent="0.2">
      <c r="N25" s="10"/>
      <c r="O25" s="10"/>
    </row>
    <row r="26" spans="1:15" ht="14.25" x14ac:dyDescent="0.2">
      <c r="N26" s="8"/>
      <c r="O26" s="8"/>
    </row>
    <row r="27" spans="1:15" ht="14.25" x14ac:dyDescent="0.2">
      <c r="N27" s="8"/>
      <c r="O27" s="8"/>
    </row>
    <row r="28" spans="1:15" ht="14.25" x14ac:dyDescent="0.2">
      <c r="N28" s="8"/>
      <c r="O28" s="8"/>
    </row>
    <row r="29" spans="1:15" ht="14.25" x14ac:dyDescent="0.2">
      <c r="N29" s="8"/>
      <c r="O29" s="8"/>
    </row>
    <row r="30" spans="1:15" ht="14.25" x14ac:dyDescent="0.2">
      <c r="N30" s="8"/>
      <c r="O30" s="8"/>
    </row>
    <row r="31" spans="1:15" ht="14.25" x14ac:dyDescent="0.2">
      <c r="N31" s="8"/>
      <c r="O31" s="8"/>
    </row>
    <row r="32" spans="1:15" ht="14.25" x14ac:dyDescent="0.2">
      <c r="N32" s="8"/>
      <c r="O32" s="8"/>
    </row>
    <row r="33" spans="14:15" ht="14.25" x14ac:dyDescent="0.2">
      <c r="N33" s="8"/>
      <c r="O33" s="8"/>
    </row>
    <row r="34" spans="14:15" ht="14.25" x14ac:dyDescent="0.2">
      <c r="N34" s="8"/>
      <c r="O34" s="8"/>
    </row>
    <row r="35" spans="14:15" ht="14.25" x14ac:dyDescent="0.2">
      <c r="N35" s="8"/>
      <c r="O35" s="8"/>
    </row>
    <row r="36" spans="14:15" ht="14.25" x14ac:dyDescent="0.2">
      <c r="N36" s="8"/>
      <c r="O36" s="8"/>
    </row>
    <row r="37" spans="14:15" ht="14.25" x14ac:dyDescent="0.2">
      <c r="N37" s="8"/>
      <c r="O37" s="8"/>
    </row>
  </sheetData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M22" sqref="M22"/>
    </sheetView>
  </sheetViews>
  <sheetFormatPr defaultRowHeight="13.5" x14ac:dyDescent="0.15"/>
  <cols>
    <col min="1" max="1" width="21.375" customWidth="1"/>
    <col min="2" max="5" width="11" customWidth="1"/>
  </cols>
  <sheetData>
    <row r="1" spans="1:7" ht="18.75" x14ac:dyDescent="0.3">
      <c r="A1" s="44" t="s">
        <v>1238</v>
      </c>
    </row>
    <row r="2" spans="1:7" x14ac:dyDescent="0.15">
      <c r="A2" s="17"/>
      <c r="B2" s="18"/>
      <c r="C2" s="18"/>
      <c r="D2" s="18"/>
      <c r="E2" s="18"/>
      <c r="F2" s="18"/>
      <c r="G2" s="18"/>
    </row>
    <row r="3" spans="1:7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7" ht="15" x14ac:dyDescent="0.2">
      <c r="A4" s="19"/>
      <c r="B4" s="28" t="s">
        <v>728</v>
      </c>
      <c r="C4" s="20" t="s">
        <v>223</v>
      </c>
      <c r="D4" s="20" t="s">
        <v>729</v>
      </c>
      <c r="E4" s="28"/>
      <c r="F4" s="19"/>
      <c r="G4" s="19"/>
    </row>
    <row r="5" spans="1:7" ht="14.25" x14ac:dyDescent="0.2">
      <c r="A5" s="27">
        <v>1</v>
      </c>
      <c r="B5" s="9">
        <v>0.26281199999999999</v>
      </c>
      <c r="C5" s="9">
        <v>2.6731470000000002</v>
      </c>
      <c r="D5" s="9">
        <v>0.95693799999999996</v>
      </c>
      <c r="E5" s="9"/>
      <c r="F5" s="4"/>
      <c r="G5" s="5"/>
    </row>
    <row r="6" spans="1:7" ht="14.25" x14ac:dyDescent="0.2">
      <c r="A6" s="27">
        <v>2</v>
      </c>
      <c r="B6" s="9">
        <v>0.13106200000000001</v>
      </c>
      <c r="C6" s="9">
        <v>2.2919179999999999</v>
      </c>
      <c r="D6" s="9">
        <v>0.37594</v>
      </c>
      <c r="E6" s="9"/>
      <c r="F6" s="4"/>
      <c r="G6" s="5"/>
    </row>
    <row r="7" spans="1:7" ht="14.25" x14ac:dyDescent="0.2">
      <c r="A7" s="27">
        <v>3</v>
      </c>
      <c r="B7" s="9">
        <v>0.26525199999999999</v>
      </c>
      <c r="C7" s="9">
        <v>2.0286400000000002</v>
      </c>
      <c r="D7" s="9">
        <v>0.58055199999999996</v>
      </c>
      <c r="E7" s="9"/>
      <c r="F7" s="4"/>
      <c r="G7" s="5"/>
    </row>
    <row r="8" spans="1:7" ht="14.25" x14ac:dyDescent="0.2">
      <c r="A8" s="27">
        <v>4</v>
      </c>
      <c r="B8" s="9">
        <v>0.123762</v>
      </c>
      <c r="C8" s="9">
        <v>2.308627</v>
      </c>
      <c r="D8" s="9">
        <v>0.80275200000000002</v>
      </c>
      <c r="E8" s="9"/>
      <c r="F8" s="4"/>
      <c r="G8" s="5"/>
    </row>
    <row r="9" spans="1:7" ht="14.25" x14ac:dyDescent="0.2">
      <c r="A9" s="27">
        <v>5</v>
      </c>
      <c r="B9" s="9">
        <v>0.52083299999999999</v>
      </c>
      <c r="C9" s="9">
        <v>1.7667839999999999</v>
      </c>
      <c r="D9" s="9">
        <v>0.24906600000000001</v>
      </c>
      <c r="E9" s="9"/>
      <c r="F9" s="4"/>
      <c r="G9" s="5"/>
    </row>
    <row r="10" spans="1:7" ht="14.25" x14ac:dyDescent="0.2">
      <c r="A10" s="27">
        <v>6</v>
      </c>
      <c r="B10" s="9">
        <v>0.25873200000000002</v>
      </c>
      <c r="C10" s="9">
        <v>1.6703790000000001</v>
      </c>
      <c r="D10" s="9">
        <v>0.45610000000000001</v>
      </c>
      <c r="E10" s="9"/>
      <c r="F10" s="4"/>
      <c r="G10" s="5"/>
    </row>
    <row r="11" spans="1:7" ht="14.25" x14ac:dyDescent="0.2">
      <c r="A11" s="27">
        <v>7</v>
      </c>
      <c r="B11" s="9">
        <v>0.120919</v>
      </c>
      <c r="C11" s="9">
        <v>2.08562</v>
      </c>
      <c r="D11" s="9">
        <v>0.238095</v>
      </c>
      <c r="E11" s="9"/>
      <c r="F11" s="4"/>
      <c r="G11" s="5"/>
    </row>
    <row r="12" spans="1:7" ht="14.25" x14ac:dyDescent="0.2">
      <c r="A12" s="27">
        <v>8</v>
      </c>
      <c r="B12" s="9">
        <v>0.24449899999999999</v>
      </c>
      <c r="C12" s="9">
        <v>2.8571430000000002</v>
      </c>
      <c r="D12" s="9">
        <v>0.38119399999999998</v>
      </c>
      <c r="E12" s="9"/>
      <c r="F12" s="4"/>
      <c r="G12" s="5"/>
    </row>
    <row r="13" spans="1:7" ht="15.75" x14ac:dyDescent="0.25">
      <c r="A13" s="6"/>
      <c r="E13" s="3"/>
      <c r="F13" s="3"/>
      <c r="G13" s="3"/>
    </row>
    <row r="14" spans="1:7" ht="15.75" x14ac:dyDescent="0.25">
      <c r="A14" s="7" t="s">
        <v>0</v>
      </c>
      <c r="B14" s="27">
        <f>COUNT(B5:B13)</f>
        <v>8</v>
      </c>
      <c r="C14" s="27">
        <f>COUNT(C5:C13)</f>
        <v>8</v>
      </c>
      <c r="D14" s="27">
        <f>COUNT(D5:D13)</f>
        <v>8</v>
      </c>
      <c r="E14" s="2"/>
      <c r="F14" s="2"/>
      <c r="G14" s="2"/>
    </row>
    <row r="15" spans="1:7" ht="15.75" x14ac:dyDescent="0.25">
      <c r="A15" s="7" t="s">
        <v>1</v>
      </c>
      <c r="B15" s="47">
        <f>AVERAGE(B5:B13)</f>
        <v>0.24098387499999999</v>
      </c>
      <c r="C15" s="47">
        <f>AVERAGE(C5:C13)</f>
        <v>2.2102822500000001</v>
      </c>
      <c r="D15" s="47">
        <f>AVERAGE(D5:D13)</f>
        <v>0.50507962500000003</v>
      </c>
      <c r="E15" s="3"/>
      <c r="F15" s="3"/>
      <c r="G15" s="3"/>
    </row>
    <row r="16" spans="1:7" ht="15.75" x14ac:dyDescent="0.25">
      <c r="A16" s="7" t="s">
        <v>2</v>
      </c>
      <c r="B16" s="47">
        <f t="shared" ref="B16:D16" si="0">B17/SQRT(B14)</f>
        <v>4.628090753579768E-2</v>
      </c>
      <c r="C16" s="47">
        <f t="shared" si="0"/>
        <v>0.14551199587807082</v>
      </c>
      <c r="D16" s="47">
        <f t="shared" si="0"/>
        <v>9.1586061590400378E-2</v>
      </c>
      <c r="E16" s="3"/>
      <c r="F16" s="3"/>
      <c r="G16" s="3"/>
    </row>
    <row r="17" spans="1:13" ht="15.75" x14ac:dyDescent="0.25">
      <c r="A17" s="7" t="s">
        <v>3</v>
      </c>
      <c r="B17" s="47">
        <f>STDEV(B5:B13)</f>
        <v>0.13090217423212053</v>
      </c>
      <c r="C17" s="47">
        <f>STDEV(C5:C13)</f>
        <v>0.41157007611749136</v>
      </c>
      <c r="D17" s="47">
        <f>STDEV(D5:D13)</f>
        <v>0.25904450085096364</v>
      </c>
      <c r="E17" s="3"/>
      <c r="F17" s="3"/>
      <c r="G17" s="3"/>
    </row>
    <row r="20" spans="1:13" ht="15.75" x14ac:dyDescent="0.25">
      <c r="A20" s="11" t="s">
        <v>7</v>
      </c>
      <c r="K20" s="8"/>
      <c r="L20" s="8"/>
      <c r="M20" s="8"/>
    </row>
    <row r="21" spans="1:13" ht="14.25" x14ac:dyDescent="0.2">
      <c r="A21" s="12" t="s">
        <v>926</v>
      </c>
      <c r="B21" s="8" t="s">
        <v>15</v>
      </c>
      <c r="C21" s="8" t="s">
        <v>873</v>
      </c>
      <c r="D21" s="8" t="s">
        <v>17</v>
      </c>
      <c r="E21" s="8" t="s">
        <v>18</v>
      </c>
      <c r="F21" s="8" t="s">
        <v>874</v>
      </c>
      <c r="G21" s="8"/>
      <c r="H21" s="8"/>
      <c r="I21" s="8"/>
      <c r="K21" s="8"/>
      <c r="L21" s="8"/>
      <c r="M21" s="8"/>
    </row>
    <row r="22" spans="1:13" ht="14.25" x14ac:dyDescent="0.2">
      <c r="A22" s="12" t="s">
        <v>924</v>
      </c>
      <c r="B22" s="8">
        <v>-1.9690000000000001</v>
      </c>
      <c r="C22" s="8" t="s">
        <v>1239</v>
      </c>
      <c r="D22" s="8" t="s">
        <v>12</v>
      </c>
      <c r="E22" s="8" t="s">
        <v>24</v>
      </c>
      <c r="F22" s="8" t="s">
        <v>891</v>
      </c>
      <c r="G22" s="8" t="s">
        <v>927</v>
      </c>
      <c r="H22" s="8"/>
      <c r="I22" s="8"/>
      <c r="K22" s="8"/>
      <c r="L22" s="8"/>
      <c r="M22" s="8"/>
    </row>
    <row r="23" spans="1:13" ht="14.25" x14ac:dyDescent="0.2">
      <c r="A23" s="12" t="s">
        <v>925</v>
      </c>
      <c r="B23" s="8">
        <v>-0.2641</v>
      </c>
      <c r="C23" s="8" t="s">
        <v>1240</v>
      </c>
      <c r="D23" s="8" t="s">
        <v>9</v>
      </c>
      <c r="E23" s="8" t="s">
        <v>10</v>
      </c>
      <c r="F23" s="8">
        <v>0.18859999999999999</v>
      </c>
      <c r="G23" s="8" t="s">
        <v>929</v>
      </c>
      <c r="H23" s="8"/>
      <c r="I23" s="8"/>
      <c r="K23" s="8"/>
      <c r="L23" s="8"/>
      <c r="M23" s="8"/>
    </row>
    <row r="24" spans="1:13" ht="14.25" x14ac:dyDescent="0.2">
      <c r="A24" s="12" t="s">
        <v>1225</v>
      </c>
      <c r="B24" s="8">
        <v>1.7050000000000001</v>
      </c>
      <c r="C24" s="8" t="s">
        <v>1241</v>
      </c>
      <c r="D24" s="8" t="s">
        <v>12</v>
      </c>
      <c r="E24" s="8" t="s">
        <v>24</v>
      </c>
      <c r="F24" s="8" t="s">
        <v>891</v>
      </c>
      <c r="G24" s="8" t="s">
        <v>931</v>
      </c>
      <c r="H24" s="8"/>
      <c r="I24" s="8"/>
    </row>
    <row r="25" spans="1:13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13" ht="14.25" x14ac:dyDescent="0.2">
      <c r="A26" s="12" t="s">
        <v>882</v>
      </c>
      <c r="B26" s="8" t="s">
        <v>883</v>
      </c>
      <c r="C26" s="8" t="s">
        <v>884</v>
      </c>
      <c r="D26" s="8" t="s">
        <v>15</v>
      </c>
      <c r="E26" s="8" t="s">
        <v>885</v>
      </c>
      <c r="F26" s="8" t="s">
        <v>886</v>
      </c>
      <c r="G26" s="8" t="s">
        <v>887</v>
      </c>
      <c r="H26" s="8" t="s">
        <v>888</v>
      </c>
      <c r="I26" s="8" t="s">
        <v>889</v>
      </c>
    </row>
    <row r="27" spans="1:13" ht="14.25" x14ac:dyDescent="0.2">
      <c r="A27" s="12" t="s">
        <v>924</v>
      </c>
      <c r="B27" s="8">
        <v>0.24099999999999999</v>
      </c>
      <c r="C27" s="8">
        <v>2.21</v>
      </c>
      <c r="D27" s="8">
        <v>-1.9690000000000001</v>
      </c>
      <c r="E27" s="8">
        <v>0.1454</v>
      </c>
      <c r="F27" s="8">
        <v>8</v>
      </c>
      <c r="G27" s="8">
        <v>8</v>
      </c>
      <c r="H27" s="8">
        <v>19.16</v>
      </c>
      <c r="I27" s="8">
        <v>21</v>
      </c>
    </row>
    <row r="28" spans="1:13" ht="14.25" x14ac:dyDescent="0.2">
      <c r="A28" s="12" t="s">
        <v>925</v>
      </c>
      <c r="B28" s="8">
        <v>0.24099999999999999</v>
      </c>
      <c r="C28" s="8">
        <v>0.50509999999999999</v>
      </c>
      <c r="D28" s="8">
        <v>-0.2641</v>
      </c>
      <c r="E28" s="8">
        <v>0.1454</v>
      </c>
      <c r="F28" s="8">
        <v>8</v>
      </c>
      <c r="G28" s="8">
        <v>8</v>
      </c>
      <c r="H28" s="8">
        <v>2.569</v>
      </c>
      <c r="I28" s="8">
        <v>21</v>
      </c>
    </row>
    <row r="29" spans="1:13" ht="14.25" x14ac:dyDescent="0.2">
      <c r="A29" s="12" t="s">
        <v>1225</v>
      </c>
      <c r="B29" s="8">
        <v>2.21</v>
      </c>
      <c r="C29" s="8">
        <v>0.50509999999999999</v>
      </c>
      <c r="D29" s="8">
        <v>1.7050000000000001</v>
      </c>
      <c r="E29" s="8">
        <v>0.1454</v>
      </c>
      <c r="F29" s="8">
        <v>8</v>
      </c>
      <c r="G29" s="8">
        <v>8</v>
      </c>
      <c r="H29" s="8">
        <v>16.59</v>
      </c>
      <c r="I29" s="8">
        <v>21</v>
      </c>
    </row>
    <row r="30" spans="1:13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3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3" ht="14.25" x14ac:dyDescent="0.2">
      <c r="A32" s="12"/>
      <c r="B32" s="8"/>
      <c r="C32" s="8"/>
      <c r="D32" s="8"/>
      <c r="E32" s="8"/>
      <c r="F32" s="8"/>
      <c r="G32" s="8"/>
      <c r="H32" s="8"/>
      <c r="I32" s="8"/>
    </row>
    <row r="33" spans="1:9" ht="14.25" x14ac:dyDescent="0.2">
      <c r="A33" s="12"/>
      <c r="B33" s="8"/>
      <c r="C33" s="8"/>
      <c r="D33" s="8"/>
      <c r="E33" s="8"/>
      <c r="F33" s="8"/>
      <c r="G33" s="8"/>
      <c r="H33" s="8"/>
      <c r="I33" s="8"/>
    </row>
    <row r="34" spans="1:9" ht="14.25" x14ac:dyDescent="0.2">
      <c r="A34" s="12"/>
      <c r="B34" s="8"/>
      <c r="C34" s="8"/>
      <c r="D34" s="8"/>
      <c r="E34" s="8"/>
      <c r="F34" s="8"/>
      <c r="G34" s="8"/>
      <c r="H34" s="8"/>
      <c r="I34" s="8"/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</sheetData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workbookViewId="0">
      <selection activeCell="M17" sqref="M17"/>
    </sheetView>
  </sheetViews>
  <sheetFormatPr defaultRowHeight="13.5" x14ac:dyDescent="0.15"/>
  <cols>
    <col min="1" max="1" width="21.375" customWidth="1"/>
    <col min="2" max="4" width="10.25" customWidth="1"/>
  </cols>
  <sheetData>
    <row r="1" spans="1:13" ht="18.75" x14ac:dyDescent="0.3">
      <c r="A1" s="44" t="s">
        <v>750</v>
      </c>
    </row>
    <row r="2" spans="1:13" x14ac:dyDescent="0.15">
      <c r="A2" s="17"/>
      <c r="B2" s="18"/>
      <c r="C2" s="18"/>
      <c r="D2" s="18"/>
      <c r="E2" s="18"/>
      <c r="F2" s="18"/>
      <c r="G2" s="18"/>
    </row>
    <row r="3" spans="1:13" ht="15" x14ac:dyDescent="0.25">
      <c r="A3" s="17"/>
      <c r="B3" s="50">
        <v>1</v>
      </c>
      <c r="C3" s="50">
        <v>2</v>
      </c>
      <c r="D3" s="50">
        <v>3</v>
      </c>
      <c r="E3" s="22"/>
      <c r="F3" s="18"/>
      <c r="G3" s="18"/>
    </row>
    <row r="4" spans="1:13" ht="15" x14ac:dyDescent="0.2">
      <c r="A4" s="19"/>
      <c r="B4" s="28" t="s">
        <v>728</v>
      </c>
      <c r="C4" s="20" t="s">
        <v>223</v>
      </c>
      <c r="D4" s="20" t="s">
        <v>729</v>
      </c>
      <c r="E4" s="28"/>
      <c r="F4" s="19"/>
      <c r="G4" s="19"/>
    </row>
    <row r="5" spans="1:13" ht="14.25" x14ac:dyDescent="0.2">
      <c r="A5" s="27">
        <v>1</v>
      </c>
      <c r="B5" s="9">
        <v>0.85766410000000004</v>
      </c>
      <c r="C5" s="9">
        <v>0.39058670000000001</v>
      </c>
      <c r="D5" s="9">
        <v>0.8623324</v>
      </c>
      <c r="E5" s="9"/>
      <c r="F5" s="4"/>
      <c r="G5" s="5"/>
    </row>
    <row r="6" spans="1:13" ht="14.25" x14ac:dyDescent="0.2">
      <c r="A6" s="27">
        <v>2</v>
      </c>
      <c r="B6" s="9">
        <v>1.0288839999999999</v>
      </c>
      <c r="C6" s="9">
        <v>0.63198189999999999</v>
      </c>
      <c r="D6" s="9">
        <v>0.9611381</v>
      </c>
      <c r="E6" s="9"/>
      <c r="F6" s="4"/>
      <c r="G6" s="5"/>
    </row>
    <row r="7" spans="1:13" ht="14.25" x14ac:dyDescent="0.2">
      <c r="A7" s="27">
        <v>3</v>
      </c>
      <c r="B7" s="9">
        <v>1.065105</v>
      </c>
      <c r="C7" s="9">
        <v>0.45405089999999998</v>
      </c>
      <c r="D7" s="9">
        <v>1.070775</v>
      </c>
      <c r="E7" s="9"/>
      <c r="F7" s="4"/>
      <c r="G7" s="5"/>
    </row>
    <row r="8" spans="1:13" ht="14.25" x14ac:dyDescent="0.2">
      <c r="A8" s="27">
        <v>4</v>
      </c>
      <c r="B8" s="9">
        <v>1.0483469999999999</v>
      </c>
      <c r="C8" s="9">
        <v>0.67101699999999997</v>
      </c>
      <c r="D8" s="9">
        <v>1.0639829999999999</v>
      </c>
      <c r="E8" s="9"/>
      <c r="F8" s="4"/>
      <c r="G8" s="5"/>
    </row>
    <row r="9" spans="1:13" ht="15.75" x14ac:dyDescent="0.25">
      <c r="A9" s="6"/>
      <c r="E9" s="3"/>
      <c r="F9" s="3"/>
      <c r="G9" s="3"/>
    </row>
    <row r="10" spans="1:13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"/>
      <c r="F10" s="2"/>
      <c r="G10" s="2"/>
    </row>
    <row r="11" spans="1:13" ht="15.75" x14ac:dyDescent="0.25">
      <c r="A11" s="7" t="s">
        <v>1</v>
      </c>
      <c r="B11" s="47">
        <f>AVERAGE(B5:B9)</f>
        <v>1.0000000249999998</v>
      </c>
      <c r="C11" s="47">
        <f>AVERAGE(C5:C9)</f>
        <v>0.53690912499999999</v>
      </c>
      <c r="D11" s="47">
        <f>AVERAGE(D5:D9)</f>
        <v>0.98955712500000004</v>
      </c>
      <c r="E11" s="3"/>
      <c r="F11" s="3"/>
      <c r="G11" s="3"/>
    </row>
    <row r="12" spans="1:13" ht="15.75" x14ac:dyDescent="0.25">
      <c r="A12" s="7" t="s">
        <v>2</v>
      </c>
      <c r="B12" s="47">
        <f t="shared" ref="B12:D12" si="0">B13/SQRT(B10)</f>
        <v>4.8018995649992055E-2</v>
      </c>
      <c r="C12" s="47">
        <f t="shared" si="0"/>
        <v>6.7884394494885883E-2</v>
      </c>
      <c r="D12" s="47">
        <f t="shared" si="0"/>
        <v>4.9269095893798284E-2</v>
      </c>
      <c r="E12" s="3"/>
      <c r="F12" s="3"/>
      <c r="G12" s="3"/>
    </row>
    <row r="13" spans="1:13" ht="15.75" x14ac:dyDescent="0.25">
      <c r="A13" s="7" t="s">
        <v>3</v>
      </c>
      <c r="B13" s="47">
        <f>STDEV(B5:B9)</f>
        <v>9.603799129998411E-2</v>
      </c>
      <c r="C13" s="47">
        <f>STDEV(C5:C9)</f>
        <v>0.13576878898977177</v>
      </c>
      <c r="D13" s="47">
        <f>STDEV(D5:D9)</f>
        <v>9.8538191787596568E-2</v>
      </c>
      <c r="E13" s="3"/>
      <c r="F13" s="3"/>
      <c r="G13" s="3"/>
    </row>
    <row r="16" spans="1:13" ht="15.75" x14ac:dyDescent="0.25">
      <c r="A16" s="11" t="s">
        <v>7</v>
      </c>
      <c r="K16" s="8"/>
      <c r="L16" s="8"/>
      <c r="M16" s="8"/>
    </row>
    <row r="17" spans="1:13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  <c r="K17" s="8"/>
      <c r="L17" s="8"/>
      <c r="M17" s="8"/>
    </row>
    <row r="18" spans="1:13" ht="14.25" x14ac:dyDescent="0.2">
      <c r="A18" s="12" t="s">
        <v>924</v>
      </c>
      <c r="B18" s="8">
        <v>0.46310000000000001</v>
      </c>
      <c r="C18" s="8" t="s">
        <v>1242</v>
      </c>
      <c r="D18" s="8" t="s">
        <v>12</v>
      </c>
      <c r="E18" s="8" t="s">
        <v>48</v>
      </c>
      <c r="F18" s="8">
        <v>5.9999999999999995E-4</v>
      </c>
      <c r="G18" s="8" t="s">
        <v>927</v>
      </c>
      <c r="H18" s="8"/>
      <c r="I18" s="8"/>
      <c r="K18" s="8"/>
      <c r="L18" s="8"/>
      <c r="M18" s="8"/>
    </row>
    <row r="19" spans="1:13" ht="14.25" x14ac:dyDescent="0.2">
      <c r="A19" s="12" t="s">
        <v>925</v>
      </c>
      <c r="B19" s="8">
        <v>1.044E-2</v>
      </c>
      <c r="C19" s="8" t="s">
        <v>1243</v>
      </c>
      <c r="D19" s="8" t="s">
        <v>9</v>
      </c>
      <c r="E19" s="8" t="s">
        <v>10</v>
      </c>
      <c r="F19" s="8">
        <v>0.99039999999999995</v>
      </c>
      <c r="G19" s="8" t="s">
        <v>929</v>
      </c>
      <c r="H19" s="8"/>
      <c r="I19" s="8"/>
      <c r="K19" s="8"/>
      <c r="L19" s="8"/>
      <c r="M19" s="8"/>
    </row>
    <row r="20" spans="1:13" ht="14.25" x14ac:dyDescent="0.2">
      <c r="A20" s="12" t="s">
        <v>1225</v>
      </c>
      <c r="B20" s="8">
        <v>-0.4526</v>
      </c>
      <c r="C20" s="8" t="s">
        <v>1244</v>
      </c>
      <c r="D20" s="8" t="s">
        <v>12</v>
      </c>
      <c r="E20" s="8" t="s">
        <v>48</v>
      </c>
      <c r="F20" s="8">
        <v>6.9999999999999999E-4</v>
      </c>
      <c r="G20" s="8" t="s">
        <v>931</v>
      </c>
      <c r="H20" s="8"/>
      <c r="I20" s="8"/>
    </row>
    <row r="21" spans="1:13" ht="14.25" x14ac:dyDescent="0.2">
      <c r="A21" s="12"/>
      <c r="B21" s="8"/>
      <c r="C21" s="8"/>
      <c r="D21" s="8"/>
      <c r="E21" s="8"/>
      <c r="F21" s="8"/>
      <c r="G21" s="8"/>
      <c r="H21" s="8"/>
      <c r="I21" s="8"/>
    </row>
    <row r="22" spans="1:13" ht="14.25" x14ac:dyDescent="0.2">
      <c r="A22" s="12" t="s">
        <v>882</v>
      </c>
      <c r="B22" s="8" t="s">
        <v>883</v>
      </c>
      <c r="C22" s="8" t="s">
        <v>884</v>
      </c>
      <c r="D22" s="8" t="s">
        <v>15</v>
      </c>
      <c r="E22" s="8" t="s">
        <v>885</v>
      </c>
      <c r="F22" s="8" t="s">
        <v>886</v>
      </c>
      <c r="G22" s="8" t="s">
        <v>887</v>
      </c>
      <c r="H22" s="8" t="s">
        <v>888</v>
      </c>
      <c r="I22" s="8" t="s">
        <v>889</v>
      </c>
    </row>
    <row r="23" spans="1:13" ht="14.25" x14ac:dyDescent="0.2">
      <c r="A23" s="12" t="s">
        <v>924</v>
      </c>
      <c r="B23" s="8">
        <v>1</v>
      </c>
      <c r="C23" s="8">
        <v>0.53690000000000004</v>
      </c>
      <c r="D23" s="8">
        <v>0.46310000000000001</v>
      </c>
      <c r="E23" s="8">
        <v>7.8920000000000004E-2</v>
      </c>
      <c r="F23" s="8">
        <v>4</v>
      </c>
      <c r="G23" s="8">
        <v>4</v>
      </c>
      <c r="H23" s="8">
        <v>8.2989999999999995</v>
      </c>
      <c r="I23" s="8">
        <v>9</v>
      </c>
    </row>
    <row r="24" spans="1:13" ht="14.25" x14ac:dyDescent="0.2">
      <c r="A24" s="12" t="s">
        <v>925</v>
      </c>
      <c r="B24" s="8">
        <v>1</v>
      </c>
      <c r="C24" s="8">
        <v>0.98960000000000004</v>
      </c>
      <c r="D24" s="8">
        <v>1.044E-2</v>
      </c>
      <c r="E24" s="8">
        <v>7.8920000000000004E-2</v>
      </c>
      <c r="F24" s="8">
        <v>4</v>
      </c>
      <c r="G24" s="8">
        <v>4</v>
      </c>
      <c r="H24" s="8">
        <v>0.18709999999999999</v>
      </c>
      <c r="I24" s="8">
        <v>9</v>
      </c>
    </row>
    <row r="25" spans="1:13" ht="14.25" x14ac:dyDescent="0.2">
      <c r="A25" s="12" t="s">
        <v>1225</v>
      </c>
      <c r="B25" s="8">
        <v>0.53690000000000004</v>
      </c>
      <c r="C25" s="8">
        <v>0.98960000000000004</v>
      </c>
      <c r="D25" s="8">
        <v>-0.4526</v>
      </c>
      <c r="E25" s="8">
        <v>7.8920000000000004E-2</v>
      </c>
      <c r="F25" s="8">
        <v>4</v>
      </c>
      <c r="G25" s="8">
        <v>4</v>
      </c>
      <c r="H25" s="8">
        <v>8.1120000000000001</v>
      </c>
      <c r="I25" s="8">
        <v>9</v>
      </c>
    </row>
    <row r="26" spans="1:13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13" ht="14.25" x14ac:dyDescent="0.2">
      <c r="A27" s="12"/>
      <c r="B27" s="8"/>
      <c r="C27" s="8"/>
      <c r="D27" s="8"/>
      <c r="E27" s="8"/>
      <c r="F27" s="8"/>
      <c r="G27" s="8"/>
      <c r="H27" s="8"/>
      <c r="I27" s="8"/>
    </row>
    <row r="28" spans="1:13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13" ht="14.25" x14ac:dyDescent="0.2">
      <c r="A29" s="12"/>
      <c r="B29" s="8"/>
      <c r="C29" s="8"/>
      <c r="D29" s="8"/>
      <c r="E29" s="8"/>
      <c r="F29" s="8"/>
      <c r="G29" s="8"/>
      <c r="H29" s="8"/>
      <c r="I29" s="8"/>
    </row>
    <row r="30" spans="1:13" ht="14.25" x14ac:dyDescent="0.2">
      <c r="A30" s="12"/>
      <c r="B30" s="8"/>
      <c r="C30" s="8"/>
      <c r="D30" s="8"/>
      <c r="E30" s="8"/>
      <c r="F30" s="8"/>
      <c r="G30" s="8"/>
      <c r="H30" s="8"/>
      <c r="I30" s="8"/>
    </row>
    <row r="31" spans="1:13" ht="14.25" x14ac:dyDescent="0.2">
      <c r="A31" s="12"/>
      <c r="B31" s="8"/>
      <c r="C31" s="8"/>
      <c r="D31" s="8"/>
      <c r="E31" s="8"/>
      <c r="F31" s="8"/>
      <c r="G31" s="8"/>
      <c r="H31" s="8"/>
      <c r="I31" s="8"/>
    </row>
    <row r="32" spans="1:13" ht="14.25" x14ac:dyDescent="0.2">
      <c r="A32" s="12"/>
      <c r="B32" s="8"/>
      <c r="C32" s="8"/>
      <c r="D32" s="8"/>
      <c r="E32" s="8"/>
      <c r="F32" s="8"/>
      <c r="G32" s="8"/>
      <c r="H32" s="8"/>
      <c r="I32" s="8"/>
    </row>
  </sheetData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K18" sqref="K18"/>
    </sheetView>
  </sheetViews>
  <sheetFormatPr defaultRowHeight="13.5" x14ac:dyDescent="0.15"/>
  <cols>
    <col min="1" max="1" width="40" customWidth="1"/>
  </cols>
  <sheetData>
    <row r="1" spans="1:24" ht="18.75" x14ac:dyDescent="0.3">
      <c r="A1" s="44" t="s">
        <v>1245</v>
      </c>
    </row>
    <row r="2" spans="1:24" s="18" customFormat="1" ht="15" x14ac:dyDescent="0.25">
      <c r="A2" s="17"/>
      <c r="B2" s="50">
        <v>1</v>
      </c>
      <c r="C2" s="50">
        <v>2</v>
      </c>
      <c r="D2" s="50">
        <v>3</v>
      </c>
      <c r="E2" s="50">
        <v>4</v>
      </c>
    </row>
    <row r="3" spans="1:24" s="18" customFormat="1" ht="14.25" x14ac:dyDescent="0.2">
      <c r="A3" s="17"/>
      <c r="B3" s="68" t="s">
        <v>827</v>
      </c>
      <c r="C3" s="69"/>
      <c r="D3" s="68" t="s">
        <v>792</v>
      </c>
      <c r="E3" s="69"/>
    </row>
    <row r="4" spans="1:24" s="21" customFormat="1" ht="28.5" customHeight="1" x14ac:dyDescent="0.2">
      <c r="A4" s="19"/>
      <c r="B4" s="20" t="s">
        <v>385</v>
      </c>
      <c r="C4" s="20" t="s">
        <v>793</v>
      </c>
      <c r="D4" s="20" t="s">
        <v>385</v>
      </c>
      <c r="E4" s="20" t="s">
        <v>793</v>
      </c>
      <c r="F4" s="19"/>
      <c r="G4" s="19"/>
    </row>
    <row r="5" spans="1:24" ht="14.25" x14ac:dyDescent="0.2">
      <c r="A5" s="27">
        <v>1</v>
      </c>
      <c r="B5" s="9">
        <v>0.993336</v>
      </c>
      <c r="C5" s="9">
        <v>1.341731</v>
      </c>
      <c r="D5" s="9">
        <v>7.7790999999999999E-2</v>
      </c>
      <c r="E5" s="9">
        <v>0.350165</v>
      </c>
      <c r="F5" s="4"/>
      <c r="G5" s="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4" ht="14.25" x14ac:dyDescent="0.2">
      <c r="A6" s="27">
        <v>2</v>
      </c>
      <c r="B6" s="9">
        <v>0.97264099999999998</v>
      </c>
      <c r="C6" s="9">
        <v>1.3604369999999999</v>
      </c>
      <c r="D6" s="9">
        <v>0.161826</v>
      </c>
      <c r="E6" s="9">
        <v>0.28397899999999998</v>
      </c>
      <c r="F6" s="4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4" ht="14.25" x14ac:dyDescent="0.2">
      <c r="A7" s="27">
        <v>3</v>
      </c>
      <c r="B7" s="9">
        <v>0.95433800000000002</v>
      </c>
      <c r="C7" s="9">
        <v>1.2805960000000001</v>
      </c>
      <c r="D7" s="9">
        <v>7.5505000000000003E-2</v>
      </c>
      <c r="E7" s="9">
        <v>0.42759900000000001</v>
      </c>
      <c r="F7" s="4"/>
      <c r="G7" s="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4" ht="14.25" x14ac:dyDescent="0.2">
      <c r="A8" s="27">
        <v>4</v>
      </c>
      <c r="B8" s="9">
        <v>1.079685</v>
      </c>
      <c r="C8" s="9">
        <v>1.6268480000000001</v>
      </c>
      <c r="D8" s="9">
        <v>4.1194000000000001E-2</v>
      </c>
      <c r="E8" s="9">
        <v>0.111954</v>
      </c>
      <c r="F8" s="4"/>
      <c r="G8" s="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4" ht="14.25" x14ac:dyDescent="0.2">
      <c r="A9" s="27"/>
      <c r="E9" s="3"/>
      <c r="F9" s="3"/>
      <c r="G9" s="3"/>
      <c r="I9" s="8"/>
      <c r="J9" s="8"/>
      <c r="K9" s="8"/>
      <c r="L9" s="8"/>
      <c r="M9" s="8"/>
    </row>
    <row r="10" spans="1:24" ht="15.75" x14ac:dyDescent="0.25">
      <c r="A10" s="7" t="s">
        <v>0</v>
      </c>
      <c r="B10" s="27">
        <f>COUNT(B5:B9)</f>
        <v>4</v>
      </c>
      <c r="C10" s="27">
        <f>COUNT(C5:C9)</f>
        <v>4</v>
      </c>
      <c r="D10" s="27">
        <f>COUNT(D5:D9)</f>
        <v>4</v>
      </c>
      <c r="E10" s="27">
        <f>COUNT(E5:E9)</f>
        <v>4</v>
      </c>
      <c r="F10" s="2"/>
      <c r="G10" s="2"/>
      <c r="I10" s="8"/>
      <c r="J10" s="8"/>
      <c r="K10" s="8"/>
      <c r="L10" s="8"/>
      <c r="M10" s="8"/>
    </row>
    <row r="11" spans="1:24" ht="15.75" x14ac:dyDescent="0.25">
      <c r="A11" s="7" t="s">
        <v>1</v>
      </c>
      <c r="B11" s="47">
        <f>AVERAGE(B5:B9)</f>
        <v>1</v>
      </c>
      <c r="C11" s="47">
        <f>AVERAGE(C5:C9)</f>
        <v>1.4024030000000001</v>
      </c>
      <c r="D11" s="47">
        <f>AVERAGE(D5:D9)</f>
        <v>8.9079000000000005E-2</v>
      </c>
      <c r="E11" s="47">
        <f>AVERAGE(E5:E9)</f>
        <v>0.29342425000000005</v>
      </c>
      <c r="F11" s="3"/>
      <c r="G11" s="3"/>
      <c r="I11" s="8"/>
      <c r="J11" s="8"/>
      <c r="K11" s="8"/>
      <c r="L11" s="8"/>
      <c r="M11" s="8"/>
    </row>
    <row r="12" spans="1:24" ht="15.75" x14ac:dyDescent="0.25">
      <c r="A12" s="7" t="s">
        <v>2</v>
      </c>
      <c r="B12" s="47">
        <f t="shared" ref="B12:E12" si="0">B13/SQRT(B10)</f>
        <v>2.7730310200813357E-2</v>
      </c>
      <c r="C12" s="47">
        <f t="shared" si="0"/>
        <v>7.6732620189634268E-2</v>
      </c>
      <c r="D12" s="47">
        <f t="shared" si="0"/>
        <v>2.5652764071343263E-2</v>
      </c>
      <c r="E12" s="47">
        <f t="shared" si="0"/>
        <v>6.7232829673425365E-2</v>
      </c>
      <c r="F12" s="3"/>
      <c r="G12" s="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x14ac:dyDescent="0.25">
      <c r="A13" s="7" t="s">
        <v>3</v>
      </c>
      <c r="B13" s="47">
        <f>STDEV(B5:B9)</f>
        <v>5.5460620401626713E-2</v>
      </c>
      <c r="C13" s="47">
        <f>STDEV(C5:C9)</f>
        <v>0.15346524037926854</v>
      </c>
      <c r="D13" s="47">
        <f>STDEV(D5:D9)</f>
        <v>5.1305528142686525E-2</v>
      </c>
      <c r="E13" s="47">
        <f>STDEV(E5:E9)</f>
        <v>0.13446565934685073</v>
      </c>
      <c r="F13" s="3"/>
      <c r="G13" s="3"/>
      <c r="J13" s="8"/>
      <c r="K13" s="8"/>
      <c r="L13" s="8"/>
      <c r="M13" s="8"/>
    </row>
    <row r="14" spans="1:24" ht="14.25" x14ac:dyDescent="0.2">
      <c r="J14" s="8"/>
      <c r="K14" s="8"/>
      <c r="L14" s="8"/>
      <c r="M14" s="8"/>
    </row>
    <row r="15" spans="1:24" ht="14.25" x14ac:dyDescent="0.2">
      <c r="J15" s="8"/>
      <c r="K15" s="8"/>
      <c r="L15" s="8"/>
      <c r="M15" s="8"/>
    </row>
    <row r="16" spans="1:24" ht="15.75" x14ac:dyDescent="0.25">
      <c r="A16" s="11" t="s">
        <v>7</v>
      </c>
      <c r="L16" s="8"/>
    </row>
    <row r="17" spans="1:9" ht="14.25" x14ac:dyDescent="0.2">
      <c r="A17" s="12" t="s">
        <v>926</v>
      </c>
      <c r="B17" s="8" t="s">
        <v>15</v>
      </c>
      <c r="C17" s="8" t="s">
        <v>873</v>
      </c>
      <c r="D17" s="8" t="s">
        <v>17</v>
      </c>
      <c r="E17" s="8" t="s">
        <v>18</v>
      </c>
      <c r="F17" s="8" t="s">
        <v>874</v>
      </c>
      <c r="G17" s="8"/>
      <c r="H17" s="8"/>
      <c r="I17" s="8"/>
    </row>
    <row r="18" spans="1:9" ht="14.25" x14ac:dyDescent="0.2">
      <c r="A18" s="12"/>
      <c r="B18" s="8"/>
      <c r="C18" s="8"/>
      <c r="D18" s="8"/>
      <c r="E18" s="8"/>
      <c r="F18" s="8"/>
      <c r="G18" s="8"/>
      <c r="H18" s="8"/>
      <c r="I18" s="8"/>
    </row>
    <row r="19" spans="1:9" ht="14.25" x14ac:dyDescent="0.2">
      <c r="A19" s="12" t="s">
        <v>1246</v>
      </c>
      <c r="B19" s="8">
        <v>-0.40239999999999998</v>
      </c>
      <c r="C19" s="8" t="s">
        <v>794</v>
      </c>
      <c r="D19" s="8" t="s">
        <v>12</v>
      </c>
      <c r="E19" s="8" t="s">
        <v>43</v>
      </c>
      <c r="F19" s="8">
        <v>1E-3</v>
      </c>
      <c r="G19" s="8"/>
      <c r="H19" s="8"/>
      <c r="I19" s="8"/>
    </row>
    <row r="20" spans="1:9" ht="14.25" x14ac:dyDescent="0.2">
      <c r="A20" s="12" t="s">
        <v>795</v>
      </c>
      <c r="B20" s="8">
        <v>0.91090000000000004</v>
      </c>
      <c r="C20" s="8" t="s">
        <v>796</v>
      </c>
      <c r="D20" s="8" t="s">
        <v>12</v>
      </c>
      <c r="E20" s="8" t="s">
        <v>24</v>
      </c>
      <c r="F20" s="8" t="s">
        <v>891</v>
      </c>
      <c r="G20" s="8"/>
      <c r="H20" s="8"/>
      <c r="I20" s="8"/>
    </row>
    <row r="21" spans="1:9" ht="14.25" x14ac:dyDescent="0.2">
      <c r="A21" s="12" t="s">
        <v>1247</v>
      </c>
      <c r="B21" s="8">
        <v>0.70660000000000001</v>
      </c>
      <c r="C21" s="8" t="s">
        <v>797</v>
      </c>
      <c r="D21" s="8" t="s">
        <v>12</v>
      </c>
      <c r="E21" s="8" t="s">
        <v>24</v>
      </c>
      <c r="F21" s="8" t="s">
        <v>891</v>
      </c>
      <c r="G21" s="8"/>
      <c r="H21" s="8"/>
      <c r="I21" s="8"/>
    </row>
    <row r="22" spans="1:9" ht="14.25" x14ac:dyDescent="0.2">
      <c r="A22" s="12" t="s">
        <v>1248</v>
      </c>
      <c r="B22" s="8">
        <v>1.3129999999999999</v>
      </c>
      <c r="C22" s="8" t="s">
        <v>798</v>
      </c>
      <c r="D22" s="8" t="s">
        <v>12</v>
      </c>
      <c r="E22" s="8" t="s">
        <v>24</v>
      </c>
      <c r="F22" s="8" t="s">
        <v>891</v>
      </c>
      <c r="G22" s="8"/>
      <c r="H22" s="8"/>
      <c r="I22" s="8"/>
    </row>
    <row r="23" spans="1:9" ht="14.25" x14ac:dyDescent="0.2">
      <c r="A23" s="12" t="s">
        <v>1249</v>
      </c>
      <c r="B23" s="8">
        <v>1.109</v>
      </c>
      <c r="C23" s="8" t="s">
        <v>799</v>
      </c>
      <c r="D23" s="8" t="s">
        <v>12</v>
      </c>
      <c r="E23" s="8" t="s">
        <v>24</v>
      </c>
      <c r="F23" s="8" t="s">
        <v>891</v>
      </c>
      <c r="G23" s="8"/>
      <c r="H23" s="8"/>
      <c r="I23" s="8"/>
    </row>
    <row r="24" spans="1:9" ht="14.25" x14ac:dyDescent="0.2">
      <c r="A24" s="12" t="s">
        <v>1250</v>
      </c>
      <c r="B24" s="8">
        <v>-0.20430000000000001</v>
      </c>
      <c r="C24" s="8" t="s">
        <v>800</v>
      </c>
      <c r="D24" s="8" t="s">
        <v>9</v>
      </c>
      <c r="E24" s="8" t="s">
        <v>10</v>
      </c>
      <c r="F24" s="8">
        <v>8.5199999999999998E-2</v>
      </c>
      <c r="G24" s="8"/>
      <c r="H24" s="8"/>
      <c r="I24" s="8"/>
    </row>
    <row r="25" spans="1:9" ht="14.25" x14ac:dyDescent="0.2">
      <c r="A25" s="12"/>
      <c r="B25" s="8"/>
      <c r="C25" s="8"/>
      <c r="D25" s="8"/>
      <c r="E25" s="8"/>
      <c r="F25" s="8"/>
      <c r="G25" s="8"/>
      <c r="H25" s="8"/>
      <c r="I25" s="8"/>
    </row>
    <row r="26" spans="1:9" ht="14.25" x14ac:dyDescent="0.2">
      <c r="A26" s="12"/>
      <c r="B26" s="8"/>
      <c r="C26" s="8"/>
      <c r="D26" s="8"/>
      <c r="E26" s="8"/>
      <c r="F26" s="8"/>
      <c r="G26" s="8"/>
      <c r="H26" s="8"/>
      <c r="I26" s="8"/>
    </row>
    <row r="27" spans="1:9" ht="14.25" x14ac:dyDescent="0.2">
      <c r="A27" s="12" t="s">
        <v>882</v>
      </c>
      <c r="B27" s="8" t="s">
        <v>883</v>
      </c>
      <c r="C27" s="8" t="s">
        <v>884</v>
      </c>
      <c r="D27" s="8" t="s">
        <v>15</v>
      </c>
      <c r="E27" s="8" t="s">
        <v>885</v>
      </c>
      <c r="F27" s="8" t="s">
        <v>892</v>
      </c>
      <c r="G27" s="8" t="s">
        <v>893</v>
      </c>
      <c r="H27" s="8" t="s">
        <v>888</v>
      </c>
      <c r="I27" s="8" t="s">
        <v>889</v>
      </c>
    </row>
    <row r="28" spans="1:9" ht="14.25" x14ac:dyDescent="0.2">
      <c r="A28" s="12"/>
      <c r="B28" s="8"/>
      <c r="C28" s="8"/>
      <c r="D28" s="8"/>
      <c r="E28" s="8"/>
      <c r="F28" s="8"/>
      <c r="G28" s="8"/>
      <c r="H28" s="8"/>
      <c r="I28" s="8"/>
    </row>
    <row r="29" spans="1:9" ht="14.25" x14ac:dyDescent="0.2">
      <c r="A29" s="12" t="s">
        <v>1246</v>
      </c>
      <c r="B29" s="8">
        <v>1</v>
      </c>
      <c r="C29" s="8">
        <v>1.4019999999999999</v>
      </c>
      <c r="D29" s="8">
        <v>-0.40239999999999998</v>
      </c>
      <c r="E29" s="8">
        <v>7.6929999999999998E-2</v>
      </c>
      <c r="F29" s="8">
        <v>4</v>
      </c>
      <c r="G29" s="8">
        <v>4</v>
      </c>
      <c r="H29" s="8">
        <v>7.3979999999999997</v>
      </c>
      <c r="I29" s="8">
        <v>12</v>
      </c>
    </row>
    <row r="30" spans="1:9" ht="14.25" x14ac:dyDescent="0.2">
      <c r="A30" s="12" t="s">
        <v>795</v>
      </c>
      <c r="B30" s="8">
        <v>1</v>
      </c>
      <c r="C30" s="8">
        <v>8.9080000000000006E-2</v>
      </c>
      <c r="D30" s="8">
        <v>0.91090000000000004</v>
      </c>
      <c r="E30" s="8">
        <v>7.6929999999999998E-2</v>
      </c>
      <c r="F30" s="8">
        <v>4</v>
      </c>
      <c r="G30" s="8">
        <v>4</v>
      </c>
      <c r="H30" s="8">
        <v>16.75</v>
      </c>
      <c r="I30" s="8">
        <v>12</v>
      </c>
    </row>
    <row r="31" spans="1:9" ht="14.25" x14ac:dyDescent="0.2">
      <c r="A31" s="12" t="s">
        <v>1247</v>
      </c>
      <c r="B31" s="8">
        <v>1</v>
      </c>
      <c r="C31" s="8">
        <v>0.29339999999999999</v>
      </c>
      <c r="D31" s="8">
        <v>0.70660000000000001</v>
      </c>
      <c r="E31" s="8">
        <v>7.6929999999999998E-2</v>
      </c>
      <c r="F31" s="8">
        <v>4</v>
      </c>
      <c r="G31" s="8">
        <v>4</v>
      </c>
      <c r="H31" s="8">
        <v>12.99</v>
      </c>
      <c r="I31" s="8">
        <v>12</v>
      </c>
    </row>
    <row r="32" spans="1:9" ht="14.25" x14ac:dyDescent="0.2">
      <c r="A32" s="12" t="s">
        <v>1248</v>
      </c>
      <c r="B32" s="8">
        <v>1.4019999999999999</v>
      </c>
      <c r="C32" s="8">
        <v>8.9080000000000006E-2</v>
      </c>
      <c r="D32" s="8">
        <v>1.3129999999999999</v>
      </c>
      <c r="E32" s="8">
        <v>7.6929999999999998E-2</v>
      </c>
      <c r="F32" s="8">
        <v>4</v>
      </c>
      <c r="G32" s="8">
        <v>4</v>
      </c>
      <c r="H32" s="8">
        <v>24.14</v>
      </c>
      <c r="I32" s="8">
        <v>12</v>
      </c>
    </row>
    <row r="33" spans="1:9" ht="14.25" x14ac:dyDescent="0.2">
      <c r="A33" s="12" t="s">
        <v>1249</v>
      </c>
      <c r="B33" s="8">
        <v>1.4019999999999999</v>
      </c>
      <c r="C33" s="8">
        <v>0.29339999999999999</v>
      </c>
      <c r="D33" s="8">
        <v>1.109</v>
      </c>
      <c r="E33" s="8">
        <v>7.6929999999999998E-2</v>
      </c>
      <c r="F33" s="8">
        <v>4</v>
      </c>
      <c r="G33" s="8">
        <v>4</v>
      </c>
      <c r="H33" s="8">
        <v>20.39</v>
      </c>
      <c r="I33" s="8">
        <v>12</v>
      </c>
    </row>
    <row r="34" spans="1:9" ht="14.25" x14ac:dyDescent="0.2">
      <c r="A34" s="12" t="s">
        <v>1250</v>
      </c>
      <c r="B34" s="8">
        <v>8.9080000000000006E-2</v>
      </c>
      <c r="C34" s="8">
        <v>0.29339999999999999</v>
      </c>
      <c r="D34" s="8">
        <v>-0.20430000000000001</v>
      </c>
      <c r="E34" s="8">
        <v>7.6929999999999998E-2</v>
      </c>
      <c r="F34" s="8">
        <v>4</v>
      </c>
      <c r="G34" s="8">
        <v>4</v>
      </c>
      <c r="H34" s="8">
        <v>3.7570000000000001</v>
      </c>
      <c r="I34" s="8">
        <v>12</v>
      </c>
    </row>
    <row r="35" spans="1:9" ht="14.25" x14ac:dyDescent="0.2">
      <c r="A35" s="12"/>
      <c r="B35" s="8"/>
      <c r="C35" s="8"/>
      <c r="D35" s="8"/>
      <c r="E35" s="8"/>
      <c r="F35" s="8"/>
      <c r="G35" s="8"/>
      <c r="H35" s="8"/>
      <c r="I35" s="8"/>
    </row>
    <row r="36" spans="1:9" ht="14.25" x14ac:dyDescent="0.2">
      <c r="A36" s="12"/>
      <c r="B36" s="8"/>
      <c r="C36" s="8"/>
      <c r="D36" s="8"/>
      <c r="E36" s="8"/>
      <c r="F36" s="8"/>
      <c r="G36" s="8"/>
      <c r="H36" s="8"/>
      <c r="I36" s="8"/>
    </row>
    <row r="37" spans="1:9" ht="14.25" x14ac:dyDescent="0.2">
      <c r="A37" s="12"/>
      <c r="B37" s="8"/>
      <c r="C37" s="8"/>
      <c r="D37" s="8"/>
      <c r="E37" s="8"/>
      <c r="F37" s="8"/>
      <c r="G37" s="8"/>
      <c r="H37" s="8"/>
      <c r="I37" s="8"/>
    </row>
    <row r="38" spans="1:9" ht="14.25" x14ac:dyDescent="0.2">
      <c r="A38" s="12"/>
      <c r="B38" s="8"/>
      <c r="C38" s="8"/>
      <c r="D38" s="8"/>
      <c r="E38" s="8"/>
      <c r="F38" s="8"/>
      <c r="G38" s="8"/>
      <c r="H38" s="8"/>
      <c r="I38" s="8"/>
    </row>
    <row r="39" spans="1:9" ht="14.25" x14ac:dyDescent="0.2">
      <c r="A39" s="12"/>
      <c r="B39" s="8"/>
      <c r="C39" s="8"/>
      <c r="D39" s="8"/>
      <c r="E39" s="8"/>
      <c r="F39" s="8"/>
      <c r="G39" s="8"/>
      <c r="H39" s="8"/>
      <c r="I39" s="8"/>
    </row>
    <row r="40" spans="1:9" ht="14.25" x14ac:dyDescent="0.2">
      <c r="A40" s="12"/>
      <c r="B40" s="8"/>
      <c r="C40" s="8"/>
      <c r="D40" s="8"/>
      <c r="E40" s="8"/>
      <c r="F40" s="8"/>
      <c r="G40" s="8"/>
      <c r="H40" s="8"/>
      <c r="I40" s="8"/>
    </row>
    <row r="41" spans="1:9" ht="14.25" x14ac:dyDescent="0.2">
      <c r="A41" s="12"/>
      <c r="B41" s="8"/>
      <c r="C41" s="8"/>
      <c r="D41" s="8"/>
      <c r="E41" s="8"/>
      <c r="F41" s="8"/>
      <c r="G41" s="8"/>
      <c r="H41" s="8"/>
      <c r="I41" s="8"/>
    </row>
    <row r="42" spans="1:9" ht="14.25" x14ac:dyDescent="0.2">
      <c r="A42" s="12"/>
      <c r="B42" s="8"/>
      <c r="C42" s="8"/>
      <c r="D42" s="8"/>
      <c r="E42" s="8"/>
      <c r="F42" s="8"/>
      <c r="G42" s="8"/>
      <c r="H42" s="8"/>
      <c r="I42" s="8"/>
    </row>
    <row r="43" spans="1:9" ht="14.25" x14ac:dyDescent="0.2">
      <c r="A43" s="12"/>
      <c r="B43" s="8"/>
      <c r="C43" s="8"/>
      <c r="D43" s="8"/>
      <c r="E43" s="8"/>
      <c r="F43" s="8"/>
      <c r="G43" s="8"/>
      <c r="H43" s="8"/>
      <c r="I43" s="8"/>
    </row>
  </sheetData>
  <mergeCells count="2">
    <mergeCell ref="B3:C3"/>
    <mergeCell ref="D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99</vt:i4>
      </vt:variant>
    </vt:vector>
  </HeadingPairs>
  <TitlesOfParts>
    <vt:vector size="99" baseType="lpstr">
      <vt:lpstr>Figure 1a</vt:lpstr>
      <vt:lpstr>Figure 1c</vt:lpstr>
      <vt:lpstr>Figure 1e</vt:lpstr>
      <vt:lpstr>Figure 1f</vt:lpstr>
      <vt:lpstr>Figure 1g</vt:lpstr>
      <vt:lpstr>Figure 1h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3m</vt:lpstr>
      <vt:lpstr>Figure 4a</vt:lpstr>
      <vt:lpstr>Figure 4b</vt:lpstr>
      <vt:lpstr>Figure 4d</vt:lpstr>
      <vt:lpstr>Figure 4f</vt:lpstr>
      <vt:lpstr>Figure 4g</vt:lpstr>
      <vt:lpstr>Figure 4h</vt:lpstr>
      <vt:lpstr>Figure 4i</vt:lpstr>
      <vt:lpstr>Figure 4j</vt:lpstr>
      <vt:lpstr>Figure 4k</vt:lpstr>
      <vt:lpstr>Figure 4l</vt:lpstr>
      <vt:lpstr>Figure 4m</vt:lpstr>
      <vt:lpstr>Figure 5b</vt:lpstr>
      <vt:lpstr>Figure 5c</vt:lpstr>
      <vt:lpstr>Figure 5d</vt:lpstr>
      <vt:lpstr>Figure 5e</vt:lpstr>
      <vt:lpstr> Figure 5f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7a</vt:lpstr>
      <vt:lpstr>Figure 7b</vt:lpstr>
      <vt:lpstr>Figure 7g</vt:lpstr>
      <vt:lpstr>Figure 7h</vt:lpstr>
      <vt:lpstr>Figure 8b</vt:lpstr>
      <vt:lpstr>Figure 8d</vt:lpstr>
      <vt:lpstr>Supplementary Fig. 1c</vt:lpstr>
      <vt:lpstr>Supplementary Fig. 1d</vt:lpstr>
      <vt:lpstr>Supplementary Fig. 1e</vt:lpstr>
      <vt:lpstr>Supplementary Fig. 2c</vt:lpstr>
      <vt:lpstr>Supplementary Fig. 2d</vt:lpstr>
      <vt:lpstr>Supplementary Fig. 3a</vt:lpstr>
      <vt:lpstr>Supplementary Fig. 3b</vt:lpstr>
      <vt:lpstr>Supplementary Fig. 3c</vt:lpstr>
      <vt:lpstr>Supplementary Fig. 3d</vt:lpstr>
      <vt:lpstr>Supplementary Fig. 3f</vt:lpstr>
      <vt:lpstr>Supplementary Fig. 3g</vt:lpstr>
      <vt:lpstr>Supplementary Fig. 3h</vt:lpstr>
      <vt:lpstr>Supplementary Fig. 3i</vt:lpstr>
      <vt:lpstr>Supplementary Fig. 3j</vt:lpstr>
      <vt:lpstr>Supplementary Fig. 3k</vt:lpstr>
      <vt:lpstr>Supplementary Fig. 3l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4g</vt:lpstr>
      <vt:lpstr>Supplementary Fig. 4h</vt:lpstr>
      <vt:lpstr>Supplementary Fig. 5c</vt:lpstr>
      <vt:lpstr>Supplementary Fig. 5d</vt:lpstr>
      <vt:lpstr>Supplementary Fig. 5e</vt:lpstr>
      <vt:lpstr>Supplementary Fig. 5f</vt:lpstr>
      <vt:lpstr>Supplementary Fig. 6c</vt:lpstr>
      <vt:lpstr>Supplementary Fig. 6d</vt:lpstr>
      <vt:lpstr>Supplementary Fig. 6i</vt:lpstr>
      <vt:lpstr>Supplementary Fig. 6j</vt:lpstr>
      <vt:lpstr>Supplementary Fig. 6k</vt:lpstr>
      <vt:lpstr>Supplementary Fig. 6l</vt:lpstr>
      <vt:lpstr>Supplementary Fig. 6m</vt:lpstr>
      <vt:lpstr>Supplementary Fig. 6n</vt:lpstr>
      <vt:lpstr>Supplementary Fig. 6o</vt:lpstr>
      <vt:lpstr>Supplementary Fig. 6p</vt:lpstr>
      <vt:lpstr>Supplementary Fig. 6q</vt:lpstr>
      <vt:lpstr>Supplementary Fig. 7c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2019-06-05T12:45:12Z</dcterms:modified>
</cp:coreProperties>
</file>