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esktop/source data/"/>
    </mc:Choice>
  </mc:AlternateContent>
  <xr:revisionPtr revIDLastSave="0" documentId="13_ncr:1_{33751ED2-ADE3-E749-B0B4-7D7C5011F332}" xr6:coauthVersionLast="36" xr6:coauthVersionMax="36" xr10:uidLastSave="{00000000-0000-0000-0000-000000000000}"/>
  <bookViews>
    <workbookView xWindow="28800" yWindow="0" windowWidth="51200" windowHeight="28800" activeTab="13" xr2:uid="{FC37340F-CAC0-3744-8594-71145EDE9962}"/>
  </bookViews>
  <sheets>
    <sheet name="Figure 3a" sheetId="11" r:id="rId1"/>
    <sheet name="Figure 3b" sheetId="12" r:id="rId2"/>
    <sheet name="Figure 3c" sheetId="13" r:id="rId3"/>
    <sheet name="Figure 3e" sheetId="14" r:id="rId4"/>
    <sheet name="Figure 3f" sheetId="15" r:id="rId5"/>
    <sheet name="Figure 3g" sheetId="16" r:id="rId6"/>
    <sheet name="Figure 3i" sheetId="17" r:id="rId7"/>
    <sheet name="Figure 3j" sheetId="18" r:id="rId8"/>
    <sheet name="Figure 3l" sheetId="19" r:id="rId9"/>
    <sheet name="Figure 3m" sheetId="20" r:id="rId10"/>
    <sheet name="Figure 3n" sheetId="21" r:id="rId11"/>
    <sheet name="Figure 3o" sheetId="22" r:id="rId12"/>
    <sheet name="Figure 3p" sheetId="23" r:id="rId13"/>
    <sheet name="Figure 3q" sheetId="24" r:id="rId1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2" l="1"/>
  <c r="E11" i="12"/>
  <c r="D11" i="12"/>
  <c r="C11" i="12"/>
  <c r="C15" i="12" s="1"/>
  <c r="F7" i="12"/>
  <c r="E7" i="12"/>
  <c r="D7" i="12"/>
  <c r="C7" i="12"/>
  <c r="C14" i="12" s="1"/>
  <c r="D11" i="11"/>
  <c r="E11" i="11"/>
  <c r="F11" i="11"/>
  <c r="C11" i="11"/>
  <c r="C15" i="11" s="1"/>
  <c r="D7" i="11"/>
  <c r="E7" i="11"/>
  <c r="F7" i="11"/>
  <c r="C7" i="11"/>
  <c r="C14" i="11" s="1"/>
</calcChain>
</file>

<file path=xl/sharedStrings.xml><?xml version="1.0" encoding="utf-8"?>
<sst xmlns="http://schemas.openxmlformats.org/spreadsheetml/2006/main" count="110" uniqueCount="17">
  <si>
    <t>experiment</t>
  </si>
  <si>
    <t>ABSOLUTE numbers</t>
  </si>
  <si>
    <t>Young</t>
  </si>
  <si>
    <t>Aged</t>
  </si>
  <si>
    <t>endoBM GFP low</t>
  </si>
  <si>
    <t>endoBM GFP high</t>
  </si>
  <si>
    <t>centralBM GFP low</t>
  </si>
  <si>
    <t>centralBM GFP high</t>
  </si>
  <si>
    <t>Experiment</t>
  </si>
  <si>
    <t>Mouse</t>
  </si>
  <si>
    <t>average endosteal GFP total</t>
  </si>
  <si>
    <t>avcerage central GFP total</t>
  </si>
  <si>
    <t>endoBM GFP total</t>
  </si>
  <si>
    <t>centralBM GFP total</t>
  </si>
  <si>
    <t>Old</t>
  </si>
  <si>
    <t>mouse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</si>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</sst>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" fontId="0" fillId="0" borderId="0" xfId="0" applyNumberFormat="1" applyFill="1" applyBorder="1"/>
    <xf numFmtId="1" fontId="3" fillId="0" borderId="0" xfId="0" applyNumberFormat="1" applyFont="1" applyFill="1" applyBorder="1"/>
    <xf numFmtId="0" fontId="0" fillId="0" borderId="4" xfId="0" applyFill="1" applyBorder="1"/>
    <xf numFmtId="0" fontId="1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2" fillId="0" borderId="0" xfId="0" applyFont="1" applyBorder="1" applyAlignment="1">
      <alignment horizontal="left"/>
    </xf>
    <xf numFmtId="1" fontId="0" fillId="0" borderId="0" xfId="0" applyNumberFormat="1" applyBorder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A4209-48E6-8D45-AAD9-E64FAD07D787}">
  <dimension ref="B1:F16"/>
  <sheetViews>
    <sheetView zoomScale="158" zoomScaleNormal="158" workbookViewId="0">
      <selection activeCell="D32" sqref="D32"/>
    </sheetView>
  </sheetViews>
  <sheetFormatPr baseColWidth="10" defaultRowHeight="16" x14ac:dyDescent="0.2"/>
  <cols>
    <col min="2" max="2" width="27" customWidth="1"/>
    <col min="3" max="6" width="22" customWidth="1"/>
  </cols>
  <sheetData>
    <row r="1" spans="2:6" x14ac:dyDescent="0.2">
      <c r="C1" s="5" t="s">
        <v>2</v>
      </c>
    </row>
    <row r="2" spans="2:6" x14ac:dyDescent="0.2">
      <c r="B2" s="3" t="s">
        <v>8</v>
      </c>
      <c r="C2" s="4">
        <v>1</v>
      </c>
      <c r="D2" s="4">
        <v>2</v>
      </c>
      <c r="E2" s="4">
        <v>3</v>
      </c>
      <c r="F2" s="4">
        <v>3</v>
      </c>
    </row>
    <row r="3" spans="2:6" x14ac:dyDescent="0.2">
      <c r="B3" s="3" t="s">
        <v>9</v>
      </c>
      <c r="C3" s="4">
        <v>1</v>
      </c>
      <c r="D3" s="4">
        <v>2</v>
      </c>
      <c r="E3" s="4">
        <v>3</v>
      </c>
      <c r="F3" s="4">
        <v>4</v>
      </c>
    </row>
    <row r="4" spans="2:6" x14ac:dyDescent="0.2">
      <c r="B4" s="4" t="s">
        <v>1</v>
      </c>
      <c r="C4" s="5"/>
      <c r="D4" s="5"/>
      <c r="E4" s="5"/>
      <c r="F4" s="5"/>
    </row>
    <row r="5" spans="2:6" x14ac:dyDescent="0.2">
      <c r="B5" s="10" t="s">
        <v>4</v>
      </c>
      <c r="C5" s="6">
        <v>6641.2564758799999</v>
      </c>
      <c r="D5" s="6">
        <v>5890.7575814399997</v>
      </c>
      <c r="E5" s="6">
        <v>57194.710403880003</v>
      </c>
      <c r="F5" s="6">
        <v>32788.288987199994</v>
      </c>
    </row>
    <row r="6" spans="2:6" x14ac:dyDescent="0.2">
      <c r="B6" s="10" t="s">
        <v>5</v>
      </c>
      <c r="C6" s="6">
        <v>1349.4359892</v>
      </c>
      <c r="D6" s="6">
        <v>1282.8833913599999</v>
      </c>
      <c r="E6" s="6">
        <v>3459.9067453999996</v>
      </c>
      <c r="F6" s="6">
        <v>2508.3620373600002</v>
      </c>
    </row>
    <row r="7" spans="2:6" x14ac:dyDescent="0.2">
      <c r="B7" s="10" t="s">
        <v>12</v>
      </c>
      <c r="C7" s="6">
        <f>C5+C6</f>
        <v>7990.6924650800001</v>
      </c>
      <c r="D7" s="6">
        <f t="shared" ref="D7:F7" si="0">D5+D6</f>
        <v>7173.6409727999999</v>
      </c>
      <c r="E7" s="6">
        <f t="shared" si="0"/>
        <v>60654.617149280006</v>
      </c>
      <c r="F7" s="6">
        <f t="shared" si="0"/>
        <v>35296.651024559993</v>
      </c>
    </row>
    <row r="8" spans="2:6" x14ac:dyDescent="0.2">
      <c r="B8" s="11"/>
      <c r="C8" s="4"/>
      <c r="D8" s="4"/>
      <c r="E8" s="4"/>
      <c r="F8" s="4"/>
    </row>
    <row r="9" spans="2:6" x14ac:dyDescent="0.2">
      <c r="B9" s="10" t="s">
        <v>6</v>
      </c>
      <c r="C9" s="7">
        <v>522.75810967999996</v>
      </c>
      <c r="D9" s="7">
        <v>2595.5361568800004</v>
      </c>
      <c r="E9" s="7">
        <v>12064.04234464</v>
      </c>
      <c r="F9" s="7">
        <v>14794.9218432</v>
      </c>
    </row>
    <row r="10" spans="2:6" x14ac:dyDescent="0.2">
      <c r="B10" s="10" t="s">
        <v>7</v>
      </c>
      <c r="C10" s="7">
        <v>39.924247039999997</v>
      </c>
      <c r="D10" s="7">
        <v>1091.42838396</v>
      </c>
      <c r="E10" s="7">
        <v>1569.4600542400001</v>
      </c>
      <c r="F10" s="7">
        <v>1797.5138688</v>
      </c>
    </row>
    <row r="11" spans="2:6" x14ac:dyDescent="0.2">
      <c r="B11" s="10" t="s">
        <v>13</v>
      </c>
      <c r="C11" s="6">
        <f>C9+C10</f>
        <v>562.68235671999992</v>
      </c>
      <c r="D11" s="6">
        <f t="shared" ref="D11:F11" si="1">D9+D10</f>
        <v>3686.9645408400002</v>
      </c>
      <c r="E11" s="6">
        <f t="shared" si="1"/>
        <v>13633.50239888</v>
      </c>
      <c r="F11" s="6">
        <f t="shared" si="1"/>
        <v>16592.435711999999</v>
      </c>
    </row>
    <row r="12" spans="2:6" x14ac:dyDescent="0.2">
      <c r="B12" s="1"/>
      <c r="C12" s="1"/>
      <c r="D12" s="1"/>
      <c r="E12" s="1"/>
      <c r="F12" s="1"/>
    </row>
    <row r="13" spans="2:6" x14ac:dyDescent="0.2">
      <c r="B13" s="1"/>
      <c r="C13" s="1"/>
      <c r="D13" s="1"/>
      <c r="E13" s="1"/>
      <c r="F13" s="1"/>
    </row>
    <row r="14" spans="2:6" x14ac:dyDescent="0.2">
      <c r="B14" s="12" t="s">
        <v>10</v>
      </c>
      <c r="C14" s="13">
        <f>SUM(C7:F7)/4</f>
        <v>27778.900402930001</v>
      </c>
      <c r="D14" s="1"/>
      <c r="E14" s="1"/>
      <c r="F14" s="1"/>
    </row>
    <row r="15" spans="2:6" x14ac:dyDescent="0.2">
      <c r="B15" s="12" t="s">
        <v>11</v>
      </c>
      <c r="C15" s="13">
        <f>SUM(C11:F11)/4</f>
        <v>8618.8962521100002</v>
      </c>
      <c r="D15" s="1"/>
      <c r="E15" s="1"/>
      <c r="F15" s="1"/>
    </row>
    <row r="16" spans="2:6" x14ac:dyDescent="0.2">
      <c r="B16" s="1"/>
      <c r="C16" s="1"/>
      <c r="D16" s="1"/>
      <c r="E16" s="1"/>
      <c r="F16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CF69A-AD11-A946-B7A4-36153ED71231}">
  <dimension ref="A2:G16"/>
  <sheetViews>
    <sheetView workbookViewId="0">
      <selection activeCell="D32" sqref="D32"/>
    </sheetView>
  </sheetViews>
  <sheetFormatPr baseColWidth="10" defaultRowHeight="16" x14ac:dyDescent="0.2"/>
  <cols>
    <col min="4" max="4" width="3.5" customWidth="1"/>
  </cols>
  <sheetData>
    <row r="2" spans="1:7" x14ac:dyDescent="0.2">
      <c r="A2" t="s">
        <v>16</v>
      </c>
      <c r="E2" t="s">
        <v>16</v>
      </c>
    </row>
    <row r="3" spans="1:7" x14ac:dyDescent="0.2">
      <c r="A3" s="22" t="s">
        <v>2</v>
      </c>
      <c r="B3" t="s">
        <v>15</v>
      </c>
      <c r="C3" t="s">
        <v>0</v>
      </c>
      <c r="E3" s="22" t="s">
        <v>14</v>
      </c>
      <c r="F3" t="s">
        <v>15</v>
      </c>
      <c r="G3" t="s">
        <v>0</v>
      </c>
    </row>
    <row r="4" spans="1:7" x14ac:dyDescent="0.2">
      <c r="A4" s="21">
        <v>99.973079999999996</v>
      </c>
      <c r="B4">
        <v>1</v>
      </c>
      <c r="C4">
        <v>1</v>
      </c>
      <c r="E4" s="21">
        <v>44.802860000000003</v>
      </c>
      <c r="F4">
        <v>1</v>
      </c>
      <c r="G4">
        <v>1</v>
      </c>
    </row>
    <row r="5" spans="1:7" x14ac:dyDescent="0.2">
      <c r="A5" s="21">
        <v>113.0204</v>
      </c>
      <c r="B5">
        <v>1</v>
      </c>
      <c r="C5">
        <v>1</v>
      </c>
      <c r="E5" s="21">
        <v>66.203710000000001</v>
      </c>
      <c r="F5">
        <v>1</v>
      </c>
      <c r="G5">
        <v>1</v>
      </c>
    </row>
    <row r="6" spans="1:7" x14ac:dyDescent="0.2">
      <c r="A6" s="21">
        <v>114.4926</v>
      </c>
      <c r="B6">
        <v>2</v>
      </c>
      <c r="C6">
        <v>2</v>
      </c>
      <c r="E6" s="21">
        <v>47.053939999999997</v>
      </c>
      <c r="F6">
        <v>2</v>
      </c>
      <c r="G6">
        <v>2</v>
      </c>
    </row>
    <row r="7" spans="1:7" x14ac:dyDescent="0.2">
      <c r="A7" s="21">
        <v>97.938149999999993</v>
      </c>
      <c r="B7">
        <v>2</v>
      </c>
      <c r="C7">
        <v>2</v>
      </c>
      <c r="E7" s="21">
        <v>50.548850000000002</v>
      </c>
      <c r="F7">
        <v>2</v>
      </c>
      <c r="G7">
        <v>2</v>
      </c>
    </row>
    <row r="8" spans="1:7" x14ac:dyDescent="0.2">
      <c r="A8" s="21"/>
      <c r="E8" s="21"/>
    </row>
    <row r="9" spans="1:7" x14ac:dyDescent="0.2">
      <c r="A9" s="21"/>
      <c r="E9" s="21"/>
    </row>
    <row r="10" spans="1:7" x14ac:dyDescent="0.2">
      <c r="A10" s="21"/>
      <c r="E10" s="21"/>
    </row>
    <row r="11" spans="1:7" x14ac:dyDescent="0.2">
      <c r="A11" s="21"/>
      <c r="E11" s="21"/>
    </row>
    <row r="12" spans="1:7" x14ac:dyDescent="0.2">
      <c r="A12" s="21"/>
      <c r="E12" s="21"/>
    </row>
    <row r="13" spans="1:7" x14ac:dyDescent="0.2">
      <c r="A13" s="21"/>
      <c r="E13" s="21"/>
    </row>
    <row r="14" spans="1:7" x14ac:dyDescent="0.2">
      <c r="A14" s="21"/>
      <c r="E14" s="21"/>
    </row>
    <row r="15" spans="1:7" x14ac:dyDescent="0.2">
      <c r="A15" s="21"/>
      <c r="E15" s="21"/>
    </row>
    <row r="16" spans="1:7" x14ac:dyDescent="0.2">
      <c r="A16" s="21"/>
      <c r="E16" s="2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0C94-03A7-444C-8EB9-FE02EBAD8258}">
  <dimension ref="A2:G16"/>
  <sheetViews>
    <sheetView workbookViewId="0">
      <selection activeCell="D32" sqref="D32"/>
    </sheetView>
  </sheetViews>
  <sheetFormatPr baseColWidth="10" defaultRowHeight="16" x14ac:dyDescent="0.2"/>
  <cols>
    <col min="4" max="4" width="3.5" customWidth="1"/>
  </cols>
  <sheetData>
    <row r="2" spans="1:7" x14ac:dyDescent="0.2">
      <c r="A2" t="s">
        <v>16</v>
      </c>
      <c r="E2" t="s">
        <v>16</v>
      </c>
    </row>
    <row r="3" spans="1:7" x14ac:dyDescent="0.2">
      <c r="A3" s="22" t="s">
        <v>2</v>
      </c>
      <c r="B3" t="s">
        <v>15</v>
      </c>
      <c r="C3" t="s">
        <v>0</v>
      </c>
      <c r="E3" s="22" t="s">
        <v>14</v>
      </c>
      <c r="F3" t="s">
        <v>15</v>
      </c>
      <c r="G3" t="s">
        <v>0</v>
      </c>
    </row>
    <row r="4" spans="1:7" x14ac:dyDescent="0.2">
      <c r="A4" s="21">
        <v>60.052549999999997</v>
      </c>
      <c r="B4">
        <v>1</v>
      </c>
      <c r="C4">
        <v>1</v>
      </c>
      <c r="E4" s="21">
        <v>42.367010000000001</v>
      </c>
      <c r="F4">
        <v>1</v>
      </c>
      <c r="G4">
        <v>1</v>
      </c>
    </row>
    <row r="5" spans="1:7" x14ac:dyDescent="0.2">
      <c r="A5" s="21">
        <v>63.491720000000001</v>
      </c>
      <c r="B5">
        <v>1</v>
      </c>
      <c r="C5">
        <v>1</v>
      </c>
      <c r="E5" s="21">
        <v>39.731589999999997</v>
      </c>
      <c r="F5">
        <v>1</v>
      </c>
      <c r="G5">
        <v>1</v>
      </c>
    </row>
    <row r="6" spans="1:7" x14ac:dyDescent="0.2">
      <c r="A6" s="21">
        <v>55.414830000000002</v>
      </c>
      <c r="B6">
        <v>1</v>
      </c>
      <c r="C6">
        <v>1</v>
      </c>
      <c r="E6" s="21">
        <v>40.801909999999999</v>
      </c>
      <c r="F6">
        <v>1</v>
      </c>
      <c r="G6">
        <v>1</v>
      </c>
    </row>
    <row r="7" spans="1:7" x14ac:dyDescent="0.2">
      <c r="A7" s="21">
        <v>55.583500000000001</v>
      </c>
      <c r="B7">
        <v>2</v>
      </c>
      <c r="C7">
        <v>2</v>
      </c>
      <c r="E7" s="21">
        <v>40.338000000000001</v>
      </c>
      <c r="F7">
        <v>2</v>
      </c>
      <c r="G7">
        <v>2</v>
      </c>
    </row>
    <row r="8" spans="1:7" x14ac:dyDescent="0.2">
      <c r="A8" s="21">
        <v>58.558030000000002</v>
      </c>
      <c r="B8">
        <v>2</v>
      </c>
      <c r="C8">
        <v>2</v>
      </c>
      <c r="E8" s="21">
        <v>46.74727</v>
      </c>
      <c r="F8">
        <v>2</v>
      </c>
      <c r="G8">
        <v>2</v>
      </c>
    </row>
    <row r="9" spans="1:7" x14ac:dyDescent="0.2">
      <c r="A9" s="21"/>
      <c r="E9" s="21"/>
    </row>
    <row r="10" spans="1:7" x14ac:dyDescent="0.2">
      <c r="A10" s="21"/>
      <c r="E10" s="21"/>
    </row>
    <row r="11" spans="1:7" x14ac:dyDescent="0.2">
      <c r="A11" s="21"/>
      <c r="E11" s="21"/>
    </row>
    <row r="12" spans="1:7" x14ac:dyDescent="0.2">
      <c r="A12" s="21"/>
      <c r="E12" s="21"/>
    </row>
    <row r="13" spans="1:7" x14ac:dyDescent="0.2">
      <c r="A13" s="21"/>
      <c r="E13" s="21"/>
    </row>
    <row r="14" spans="1:7" x14ac:dyDescent="0.2">
      <c r="A14" s="21"/>
      <c r="E14" s="21"/>
    </row>
    <row r="15" spans="1:7" x14ac:dyDescent="0.2">
      <c r="A15" s="21"/>
      <c r="E15" s="21"/>
    </row>
    <row r="16" spans="1:7" x14ac:dyDescent="0.2">
      <c r="A16" s="21"/>
      <c r="E16" s="2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E19A8-6DF0-B546-8C44-E0FFC5D3A923}">
  <dimension ref="A2:G16"/>
  <sheetViews>
    <sheetView workbookViewId="0">
      <selection activeCell="D32" sqref="D32"/>
    </sheetView>
  </sheetViews>
  <sheetFormatPr baseColWidth="10" defaultRowHeight="16" x14ac:dyDescent="0.2"/>
  <cols>
    <col min="4" max="4" width="3.5" customWidth="1"/>
  </cols>
  <sheetData>
    <row r="2" spans="1:7" x14ac:dyDescent="0.2">
      <c r="A2" t="s">
        <v>16</v>
      </c>
      <c r="E2" t="s">
        <v>16</v>
      </c>
    </row>
    <row r="3" spans="1:7" x14ac:dyDescent="0.2">
      <c r="A3" s="22" t="s">
        <v>2</v>
      </c>
      <c r="B3" t="s">
        <v>15</v>
      </c>
      <c r="C3" t="s">
        <v>0</v>
      </c>
      <c r="E3" s="22" t="s">
        <v>14</v>
      </c>
      <c r="F3" t="s">
        <v>15</v>
      </c>
      <c r="G3" t="s">
        <v>0</v>
      </c>
    </row>
    <row r="4" spans="1:7" x14ac:dyDescent="0.2">
      <c r="A4" s="21">
        <v>18.04635</v>
      </c>
      <c r="B4">
        <v>1</v>
      </c>
      <c r="C4">
        <v>1</v>
      </c>
      <c r="E4" s="21">
        <v>14.00651</v>
      </c>
      <c r="F4">
        <v>1</v>
      </c>
      <c r="G4">
        <v>1</v>
      </c>
    </row>
    <row r="5" spans="1:7" x14ac:dyDescent="0.2">
      <c r="A5" s="21">
        <v>15.520379999999999</v>
      </c>
      <c r="B5">
        <v>1</v>
      </c>
      <c r="C5">
        <v>1</v>
      </c>
      <c r="E5" s="21">
        <v>13.982749999999999</v>
      </c>
      <c r="F5">
        <v>1</v>
      </c>
      <c r="G5">
        <v>1</v>
      </c>
    </row>
    <row r="6" spans="1:7" x14ac:dyDescent="0.2">
      <c r="A6" s="21">
        <v>13.75787</v>
      </c>
      <c r="B6">
        <v>1</v>
      </c>
      <c r="C6">
        <v>1</v>
      </c>
      <c r="E6" s="21">
        <v>14.67578</v>
      </c>
      <c r="F6">
        <v>1</v>
      </c>
      <c r="G6">
        <v>1</v>
      </c>
    </row>
    <row r="7" spans="1:7" x14ac:dyDescent="0.2">
      <c r="A7" s="21">
        <v>14.34572</v>
      </c>
      <c r="B7">
        <v>2</v>
      </c>
      <c r="C7">
        <v>2</v>
      </c>
      <c r="E7" s="21">
        <v>14.00104</v>
      </c>
      <c r="F7">
        <v>2</v>
      </c>
      <c r="G7">
        <v>2</v>
      </c>
    </row>
    <row r="8" spans="1:7" x14ac:dyDescent="0.2">
      <c r="A8" s="21">
        <v>16.551580000000001</v>
      </c>
      <c r="B8">
        <v>2</v>
      </c>
      <c r="C8">
        <v>2</v>
      </c>
      <c r="E8" s="21">
        <v>13.95018</v>
      </c>
      <c r="F8">
        <v>2</v>
      </c>
      <c r="G8">
        <v>2</v>
      </c>
    </row>
    <row r="9" spans="1:7" x14ac:dyDescent="0.2">
      <c r="A9" s="21"/>
      <c r="E9" s="21"/>
    </row>
    <row r="10" spans="1:7" x14ac:dyDescent="0.2">
      <c r="A10" s="21"/>
      <c r="E10" s="21"/>
    </row>
    <row r="11" spans="1:7" x14ac:dyDescent="0.2">
      <c r="A11" s="21"/>
      <c r="E11" s="21"/>
    </row>
    <row r="12" spans="1:7" x14ac:dyDescent="0.2">
      <c r="A12" s="21"/>
      <c r="E12" s="21"/>
    </row>
    <row r="13" spans="1:7" x14ac:dyDescent="0.2">
      <c r="A13" s="21"/>
      <c r="E13" s="21"/>
    </row>
    <row r="14" spans="1:7" x14ac:dyDescent="0.2">
      <c r="A14" s="21"/>
      <c r="E14" s="21"/>
    </row>
    <row r="15" spans="1:7" x14ac:dyDescent="0.2">
      <c r="A15" s="21"/>
      <c r="E15" s="21"/>
    </row>
    <row r="16" spans="1:7" x14ac:dyDescent="0.2">
      <c r="A16" s="21"/>
      <c r="E16" s="2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2DBDD-9600-5648-A95A-8B0231DB1A4D}">
  <dimension ref="A2:G16"/>
  <sheetViews>
    <sheetView workbookViewId="0">
      <selection activeCell="D32" sqref="D32"/>
    </sheetView>
  </sheetViews>
  <sheetFormatPr baseColWidth="10" defaultRowHeight="16" x14ac:dyDescent="0.2"/>
  <cols>
    <col min="4" max="4" width="3.5" customWidth="1"/>
  </cols>
  <sheetData>
    <row r="2" spans="1:7" x14ac:dyDescent="0.2">
      <c r="A2" t="s">
        <v>16</v>
      </c>
      <c r="E2" t="s">
        <v>16</v>
      </c>
    </row>
    <row r="3" spans="1:7" x14ac:dyDescent="0.2">
      <c r="A3" s="22" t="s">
        <v>2</v>
      </c>
      <c r="B3" t="s">
        <v>15</v>
      </c>
      <c r="C3" t="s">
        <v>0</v>
      </c>
      <c r="E3" s="22" t="s">
        <v>14</v>
      </c>
      <c r="F3" t="s">
        <v>15</v>
      </c>
      <c r="G3" t="s">
        <v>0</v>
      </c>
    </row>
    <row r="4" spans="1:7" x14ac:dyDescent="0.2">
      <c r="A4" s="21">
        <v>51.15692</v>
      </c>
      <c r="B4">
        <v>1</v>
      </c>
      <c r="C4">
        <v>1</v>
      </c>
      <c r="E4" s="21">
        <v>49.561540000000001</v>
      </c>
      <c r="F4">
        <v>1</v>
      </c>
      <c r="G4">
        <v>1</v>
      </c>
    </row>
    <row r="5" spans="1:7" x14ac:dyDescent="0.2">
      <c r="A5" s="21">
        <v>45.495370000000001</v>
      </c>
      <c r="B5">
        <v>1</v>
      </c>
      <c r="C5">
        <v>1</v>
      </c>
      <c r="E5" s="21">
        <v>49.671610000000001</v>
      </c>
      <c r="F5">
        <v>1</v>
      </c>
      <c r="G5">
        <v>1</v>
      </c>
    </row>
    <row r="6" spans="1:7" x14ac:dyDescent="0.2">
      <c r="A6" s="21">
        <v>54.714750000000002</v>
      </c>
      <c r="B6">
        <v>1</v>
      </c>
      <c r="C6">
        <v>1</v>
      </c>
      <c r="E6" s="21">
        <v>52.051749999999998</v>
      </c>
      <c r="F6">
        <v>1</v>
      </c>
      <c r="G6">
        <v>1</v>
      </c>
    </row>
    <row r="7" spans="1:7" x14ac:dyDescent="0.2">
      <c r="A7" s="21">
        <v>58.431919999999998</v>
      </c>
      <c r="B7">
        <v>2</v>
      </c>
      <c r="C7">
        <v>2</v>
      </c>
      <c r="E7" s="21">
        <v>47.861899999999999</v>
      </c>
      <c r="F7">
        <v>2</v>
      </c>
      <c r="G7">
        <v>2</v>
      </c>
    </row>
    <row r="8" spans="1:7" x14ac:dyDescent="0.2">
      <c r="A8" s="21">
        <v>56.098390000000002</v>
      </c>
      <c r="B8">
        <v>2</v>
      </c>
      <c r="C8">
        <v>2</v>
      </c>
      <c r="E8" s="21">
        <v>52.200539999999997</v>
      </c>
      <c r="F8">
        <v>2</v>
      </c>
      <c r="G8">
        <v>2</v>
      </c>
    </row>
    <row r="9" spans="1:7" x14ac:dyDescent="0.2">
      <c r="A9" s="21"/>
      <c r="E9" s="21"/>
    </row>
    <row r="10" spans="1:7" x14ac:dyDescent="0.2">
      <c r="A10" s="21"/>
      <c r="E10" s="21"/>
    </row>
    <row r="11" spans="1:7" x14ac:dyDescent="0.2">
      <c r="A11" s="21"/>
      <c r="E11" s="21"/>
    </row>
    <row r="12" spans="1:7" x14ac:dyDescent="0.2">
      <c r="A12" s="21"/>
      <c r="E12" s="21"/>
    </row>
    <row r="13" spans="1:7" x14ac:dyDescent="0.2">
      <c r="A13" s="21"/>
      <c r="E13" s="21"/>
    </row>
    <row r="14" spans="1:7" x14ac:dyDescent="0.2">
      <c r="A14" s="21"/>
      <c r="E14" s="21"/>
    </row>
    <row r="15" spans="1:7" x14ac:dyDescent="0.2">
      <c r="A15" s="21"/>
      <c r="E15" s="21"/>
    </row>
    <row r="16" spans="1:7" x14ac:dyDescent="0.2">
      <c r="A16" s="21"/>
      <c r="E16" s="2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7593-A731-0B4B-900E-D9D097AFAF22}">
  <dimension ref="A2:G16"/>
  <sheetViews>
    <sheetView tabSelected="1" workbookViewId="0">
      <selection activeCell="D32" sqref="D32"/>
    </sheetView>
  </sheetViews>
  <sheetFormatPr baseColWidth="10" defaultRowHeight="16" x14ac:dyDescent="0.2"/>
  <cols>
    <col min="4" max="4" width="3.5" customWidth="1"/>
  </cols>
  <sheetData>
    <row r="2" spans="1:7" x14ac:dyDescent="0.2">
      <c r="A2" t="s">
        <v>16</v>
      </c>
      <c r="E2" t="s">
        <v>16</v>
      </c>
    </row>
    <row r="3" spans="1:7" x14ac:dyDescent="0.2">
      <c r="A3" s="22" t="s">
        <v>2</v>
      </c>
      <c r="B3" t="s">
        <v>15</v>
      </c>
      <c r="C3" t="s">
        <v>0</v>
      </c>
      <c r="E3" s="22" t="s">
        <v>14</v>
      </c>
      <c r="F3" t="s">
        <v>15</v>
      </c>
      <c r="G3" t="s">
        <v>0</v>
      </c>
    </row>
    <row r="4" spans="1:7" x14ac:dyDescent="0.2">
      <c r="A4" s="21">
        <v>46.843580000000003</v>
      </c>
      <c r="B4">
        <v>1</v>
      </c>
      <c r="C4">
        <v>1</v>
      </c>
      <c r="E4" s="21">
        <v>44.683570000000003</v>
      </c>
      <c r="F4">
        <v>1</v>
      </c>
      <c r="G4">
        <v>1</v>
      </c>
    </row>
    <row r="5" spans="1:7" x14ac:dyDescent="0.2">
      <c r="A5" s="21">
        <v>43.986199999999997</v>
      </c>
      <c r="B5">
        <v>1</v>
      </c>
      <c r="C5">
        <v>1</v>
      </c>
      <c r="E5" s="21">
        <v>42.95496</v>
      </c>
      <c r="F5">
        <v>1</v>
      </c>
      <c r="G5">
        <v>1</v>
      </c>
    </row>
    <row r="6" spans="1:7" x14ac:dyDescent="0.2">
      <c r="A6" s="21">
        <v>46.603999999999999</v>
      </c>
      <c r="B6">
        <v>1</v>
      </c>
      <c r="C6">
        <v>1</v>
      </c>
      <c r="E6" s="21">
        <v>43.52675</v>
      </c>
      <c r="F6">
        <v>1</v>
      </c>
      <c r="G6">
        <v>1</v>
      </c>
    </row>
    <row r="7" spans="1:7" x14ac:dyDescent="0.2">
      <c r="A7" s="21">
        <v>43.323279999999997</v>
      </c>
      <c r="B7">
        <v>2</v>
      </c>
      <c r="C7">
        <v>2</v>
      </c>
      <c r="E7" s="21">
        <v>46.061509999999998</v>
      </c>
      <c r="F7">
        <v>2</v>
      </c>
      <c r="G7">
        <v>2</v>
      </c>
    </row>
    <row r="8" spans="1:7" x14ac:dyDescent="0.2">
      <c r="A8" s="21">
        <v>43.193089999999998</v>
      </c>
      <c r="B8">
        <v>2</v>
      </c>
      <c r="C8">
        <v>2</v>
      </c>
      <c r="E8" s="21">
        <v>45.676720000000003</v>
      </c>
      <c r="F8">
        <v>2</v>
      </c>
      <c r="G8">
        <v>2</v>
      </c>
    </row>
    <row r="9" spans="1:7" x14ac:dyDescent="0.2">
      <c r="A9" s="21"/>
      <c r="E9" s="21"/>
    </row>
    <row r="10" spans="1:7" x14ac:dyDescent="0.2">
      <c r="A10" s="21"/>
      <c r="E10" s="21"/>
    </row>
    <row r="11" spans="1:7" x14ac:dyDescent="0.2">
      <c r="A11" s="21"/>
      <c r="E11" s="21"/>
    </row>
    <row r="12" spans="1:7" x14ac:dyDescent="0.2">
      <c r="A12" s="21"/>
      <c r="E12" s="21"/>
    </row>
    <row r="13" spans="1:7" x14ac:dyDescent="0.2">
      <c r="A13" s="21"/>
      <c r="E13" s="21"/>
    </row>
    <row r="14" spans="1:7" x14ac:dyDescent="0.2">
      <c r="A14" s="21"/>
      <c r="E14" s="21"/>
    </row>
    <row r="15" spans="1:7" x14ac:dyDescent="0.2">
      <c r="A15" s="21"/>
      <c r="E15" s="21"/>
    </row>
    <row r="16" spans="1:7" x14ac:dyDescent="0.2">
      <c r="A16" s="21"/>
      <c r="E16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76AD-8D33-4F4C-8BF4-AEAF37AC1548}">
  <dimension ref="B1:G15"/>
  <sheetViews>
    <sheetView workbookViewId="0">
      <selection activeCell="D32" sqref="D32"/>
    </sheetView>
  </sheetViews>
  <sheetFormatPr baseColWidth="10" defaultRowHeight="16" x14ac:dyDescent="0.2"/>
  <cols>
    <col min="2" max="2" width="27" customWidth="1"/>
    <col min="3" max="6" width="22" customWidth="1"/>
  </cols>
  <sheetData>
    <row r="1" spans="2:7" x14ac:dyDescent="0.2">
      <c r="C1" s="9" t="s">
        <v>3</v>
      </c>
    </row>
    <row r="2" spans="2:7" x14ac:dyDescent="0.2">
      <c r="B2" s="3" t="s">
        <v>8</v>
      </c>
      <c r="C2" s="4">
        <v>1</v>
      </c>
      <c r="D2" s="4">
        <v>2</v>
      </c>
      <c r="E2" s="4">
        <v>3</v>
      </c>
      <c r="F2" s="4">
        <v>3</v>
      </c>
      <c r="G2" s="1"/>
    </row>
    <row r="3" spans="2:7" x14ac:dyDescent="0.2">
      <c r="B3" s="3" t="s">
        <v>9</v>
      </c>
      <c r="C3" s="4">
        <v>1</v>
      </c>
      <c r="D3" s="4">
        <v>2</v>
      </c>
      <c r="E3" s="4">
        <v>3</v>
      </c>
      <c r="F3" s="4">
        <v>4</v>
      </c>
      <c r="G3" s="1"/>
    </row>
    <row r="4" spans="2:7" x14ac:dyDescent="0.2">
      <c r="B4" s="4" t="s">
        <v>1</v>
      </c>
      <c r="C4" s="5"/>
      <c r="D4" s="5"/>
      <c r="E4" s="5"/>
      <c r="F4" s="5"/>
      <c r="G4" s="1"/>
    </row>
    <row r="5" spans="2:7" x14ac:dyDescent="0.2">
      <c r="B5" s="10" t="s">
        <v>4</v>
      </c>
      <c r="C5" s="6">
        <v>2729.5043776000002</v>
      </c>
      <c r="D5" s="6">
        <v>11424.987199439998</v>
      </c>
      <c r="E5" s="6">
        <v>27427.352066399999</v>
      </c>
      <c r="F5" s="6">
        <v>40860.331432799998</v>
      </c>
      <c r="G5" s="1"/>
    </row>
    <row r="6" spans="2:7" x14ac:dyDescent="0.2">
      <c r="B6" s="10" t="s">
        <v>5</v>
      </c>
      <c r="C6" s="6">
        <v>512.63932720000003</v>
      </c>
      <c r="D6" s="6">
        <v>2107.2604557600002</v>
      </c>
      <c r="E6" s="6">
        <v>662.18048207999993</v>
      </c>
      <c r="F6" s="6">
        <v>688.68773615999987</v>
      </c>
      <c r="G6" s="1"/>
    </row>
    <row r="7" spans="2:7" x14ac:dyDescent="0.2">
      <c r="B7" s="10" t="s">
        <v>12</v>
      </c>
      <c r="C7" s="6">
        <f t="shared" ref="C7:F7" si="0">C5+C6</f>
        <v>3242.1437048000003</v>
      </c>
      <c r="D7" s="6">
        <f t="shared" si="0"/>
        <v>13532.247655199999</v>
      </c>
      <c r="E7" s="6">
        <f t="shared" si="0"/>
        <v>28089.532548479998</v>
      </c>
      <c r="F7" s="6">
        <f t="shared" si="0"/>
        <v>41549.019168959996</v>
      </c>
      <c r="G7" s="1"/>
    </row>
    <row r="8" spans="2:7" x14ac:dyDescent="0.2">
      <c r="B8" s="11"/>
      <c r="C8" s="4"/>
      <c r="D8" s="4"/>
      <c r="E8" s="4"/>
      <c r="F8" s="4"/>
      <c r="G8" s="1"/>
    </row>
    <row r="9" spans="2:7" x14ac:dyDescent="0.2">
      <c r="B9" s="10" t="s">
        <v>6</v>
      </c>
      <c r="C9" s="7">
        <v>2073.9753215999999</v>
      </c>
      <c r="D9" s="7">
        <v>7609.0459380000002</v>
      </c>
      <c r="E9" s="7">
        <v>8200.1122830000004</v>
      </c>
      <c r="F9" s="7">
        <v>1541.5200036000001</v>
      </c>
      <c r="G9" s="1"/>
    </row>
    <row r="10" spans="2:7" x14ac:dyDescent="0.2">
      <c r="B10" s="10" t="s">
        <v>7</v>
      </c>
      <c r="C10" s="7">
        <v>412.87471679999993</v>
      </c>
      <c r="D10" s="7">
        <v>65.993459999999999</v>
      </c>
      <c r="E10" s="7">
        <v>353.11488299999996</v>
      </c>
      <c r="F10" s="7">
        <v>143.02762919999998</v>
      </c>
      <c r="G10" s="1"/>
    </row>
    <row r="11" spans="2:7" x14ac:dyDescent="0.2">
      <c r="B11" s="10" t="s">
        <v>13</v>
      </c>
      <c r="C11" s="6">
        <f t="shared" ref="C11:F11" si="1">C9+C10</f>
        <v>2486.8500383999999</v>
      </c>
      <c r="D11" s="6">
        <f t="shared" si="1"/>
        <v>7675.0393979999999</v>
      </c>
      <c r="E11" s="6">
        <f t="shared" si="1"/>
        <v>8553.2271660000006</v>
      </c>
      <c r="F11" s="6">
        <f t="shared" si="1"/>
        <v>1684.5476328</v>
      </c>
      <c r="G11" s="1"/>
    </row>
    <row r="12" spans="2:7" x14ac:dyDescent="0.2">
      <c r="B12" s="1"/>
      <c r="C12" s="1"/>
      <c r="D12" s="1"/>
      <c r="E12" s="1"/>
      <c r="F12" s="1"/>
      <c r="G12" s="1"/>
    </row>
    <row r="13" spans="2:7" x14ac:dyDescent="0.2">
      <c r="B13" s="1"/>
      <c r="C13" s="1"/>
      <c r="D13" s="1"/>
      <c r="E13" s="1"/>
      <c r="F13" s="1"/>
      <c r="G13" s="1"/>
    </row>
    <row r="14" spans="2:7" x14ac:dyDescent="0.2">
      <c r="B14" s="12" t="s">
        <v>10</v>
      </c>
      <c r="C14" s="13">
        <f>SUM(C7:F7)/4</f>
        <v>21603.235769359999</v>
      </c>
      <c r="D14" s="1"/>
      <c r="E14" s="1"/>
      <c r="F14" s="1"/>
      <c r="G14" s="1"/>
    </row>
    <row r="15" spans="2:7" x14ac:dyDescent="0.2">
      <c r="B15" s="12" t="s">
        <v>11</v>
      </c>
      <c r="C15" s="13">
        <f>SUM(C11:F11)/4</f>
        <v>5099.9160588000004</v>
      </c>
      <c r="D15" s="1"/>
      <c r="E15" s="1"/>
      <c r="F15" s="1"/>
      <c r="G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BEC9-C951-8946-92BB-12CB67B63F3C}">
  <dimension ref="B4:J10"/>
  <sheetViews>
    <sheetView workbookViewId="0">
      <selection activeCell="D32" sqref="D32"/>
    </sheetView>
  </sheetViews>
  <sheetFormatPr baseColWidth="10" defaultRowHeight="16" x14ac:dyDescent="0.2"/>
  <cols>
    <col min="2" max="2" width="23.6640625" customWidth="1"/>
    <col min="3" max="10" width="15.33203125" customWidth="1"/>
  </cols>
  <sheetData>
    <row r="4" spans="2:10" x14ac:dyDescent="0.2">
      <c r="C4" s="23" t="s">
        <v>2</v>
      </c>
      <c r="D4" s="24"/>
      <c r="E4" s="24"/>
      <c r="F4" s="25"/>
      <c r="G4" s="23" t="s">
        <v>3</v>
      </c>
      <c r="H4" s="24"/>
      <c r="I4" s="24"/>
      <c r="J4" s="25"/>
    </row>
    <row r="5" spans="2:10" x14ac:dyDescent="0.2">
      <c r="B5" s="2" t="s">
        <v>4</v>
      </c>
      <c r="C5" s="14">
        <v>0.13439999999999999</v>
      </c>
      <c r="D5" s="15">
        <v>0.2727</v>
      </c>
      <c r="E5" s="15">
        <v>0.49819999999999998</v>
      </c>
      <c r="F5" s="16">
        <v>0.2651</v>
      </c>
      <c r="G5" s="14">
        <v>6.2E-2</v>
      </c>
      <c r="H5" s="15">
        <v>7.8899999999999998E-2</v>
      </c>
      <c r="I5" s="15">
        <v>0.21560000000000001</v>
      </c>
      <c r="J5" s="16">
        <v>0.28449999999999998</v>
      </c>
    </row>
    <row r="6" spans="2:10" x14ac:dyDescent="0.2">
      <c r="B6" s="2" t="s">
        <v>5</v>
      </c>
      <c r="C6" s="14">
        <v>2.7300000000000001E-2</v>
      </c>
      <c r="D6" s="15">
        <v>5.9400000000000001E-2</v>
      </c>
      <c r="E6" s="15">
        <v>3.0099999999999998E-2</v>
      </c>
      <c r="F6" s="16">
        <v>2.0500000000000001E-2</v>
      </c>
      <c r="G6" s="14">
        <v>1.17E-2</v>
      </c>
      <c r="H6" s="15">
        <v>1.46E-2</v>
      </c>
      <c r="I6" s="15">
        <v>5.1999999999999998E-3</v>
      </c>
      <c r="J6" s="16">
        <v>4.7999999999999996E-3</v>
      </c>
    </row>
    <row r="7" spans="2:10" x14ac:dyDescent="0.2">
      <c r="B7" s="2" t="s">
        <v>6</v>
      </c>
      <c r="C7" s="14">
        <v>8.0999999999999996E-3</v>
      </c>
      <c r="D7" s="15">
        <v>6.6E-3</v>
      </c>
      <c r="E7" s="15">
        <v>3.15E-2</v>
      </c>
      <c r="F7" s="16">
        <v>3.7100000000000001E-2</v>
      </c>
      <c r="G7" s="14">
        <v>3.3999999999999998E-3</v>
      </c>
      <c r="H7" s="15">
        <v>1.6400000000000001E-2</v>
      </c>
      <c r="I7" s="15">
        <v>1.9800000000000002E-2</v>
      </c>
      <c r="J7" s="16">
        <v>8.3999999999999995E-3</v>
      </c>
    </row>
    <row r="8" spans="2:10" x14ac:dyDescent="0.2">
      <c r="B8" s="2" t="s">
        <v>7</v>
      </c>
      <c r="C8" s="14">
        <v>5.9999999999999995E-4</v>
      </c>
      <c r="D8" s="15">
        <v>2.8E-3</v>
      </c>
      <c r="E8" s="15">
        <v>4.1000000000000003E-3</v>
      </c>
      <c r="F8" s="16">
        <v>4.4999999999999997E-3</v>
      </c>
      <c r="G8" s="14">
        <v>6.9999999999999999E-4</v>
      </c>
      <c r="H8" s="15">
        <v>1E-4</v>
      </c>
      <c r="I8" s="15">
        <v>8.0000000000000004E-4</v>
      </c>
      <c r="J8" s="16">
        <v>8.0000000000000004E-4</v>
      </c>
    </row>
    <row r="9" spans="2:10" x14ac:dyDescent="0.2">
      <c r="B9" s="3" t="s">
        <v>8</v>
      </c>
      <c r="C9" s="8">
        <v>1</v>
      </c>
      <c r="D9" s="4">
        <v>2</v>
      </c>
      <c r="E9" s="4">
        <v>3</v>
      </c>
      <c r="F9" s="17">
        <v>3</v>
      </c>
      <c r="G9" s="8">
        <v>1</v>
      </c>
      <c r="H9" s="4">
        <v>2</v>
      </c>
      <c r="I9" s="4">
        <v>3</v>
      </c>
      <c r="J9" s="17">
        <v>3</v>
      </c>
    </row>
    <row r="10" spans="2:10" x14ac:dyDescent="0.2">
      <c r="B10" s="3" t="s">
        <v>9</v>
      </c>
      <c r="C10" s="18">
        <v>1</v>
      </c>
      <c r="D10" s="19">
        <v>2</v>
      </c>
      <c r="E10" s="19">
        <v>3</v>
      </c>
      <c r="F10" s="20">
        <v>4</v>
      </c>
      <c r="G10" s="18">
        <v>1</v>
      </c>
      <c r="H10" s="19">
        <v>2</v>
      </c>
      <c r="I10" s="19">
        <v>3</v>
      </c>
      <c r="J10" s="20">
        <v>4</v>
      </c>
    </row>
  </sheetData>
  <mergeCells count="2">
    <mergeCell ref="C4:F4"/>
    <mergeCell ref="G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56B9-78DE-1442-A665-26F45C798D9F}">
  <dimension ref="B4:H8"/>
  <sheetViews>
    <sheetView workbookViewId="0">
      <selection activeCell="D32" sqref="D32"/>
    </sheetView>
  </sheetViews>
  <sheetFormatPr baseColWidth="10" defaultRowHeight="16" x14ac:dyDescent="0.2"/>
  <sheetData>
    <row r="4" spans="2:8" x14ac:dyDescent="0.2">
      <c r="B4" s="22" t="s">
        <v>2</v>
      </c>
      <c r="C4" t="s">
        <v>15</v>
      </c>
      <c r="D4" t="s">
        <v>0</v>
      </c>
      <c r="F4" s="22" t="s">
        <v>14</v>
      </c>
      <c r="G4" t="s">
        <v>15</v>
      </c>
      <c r="H4" t="s">
        <v>0</v>
      </c>
    </row>
    <row r="5" spans="2:8" x14ac:dyDescent="0.2">
      <c r="B5" s="21">
        <v>2.0089999999999999</v>
      </c>
      <c r="C5">
        <v>1</v>
      </c>
      <c r="D5">
        <v>1</v>
      </c>
      <c r="F5" s="21">
        <v>3.7280000000000002</v>
      </c>
      <c r="G5">
        <v>1</v>
      </c>
      <c r="H5">
        <v>1</v>
      </c>
    </row>
    <row r="6" spans="2:8" x14ac:dyDescent="0.2">
      <c r="B6" s="21">
        <v>1.6990000000000001</v>
      </c>
      <c r="C6">
        <v>2</v>
      </c>
      <c r="D6">
        <v>1</v>
      </c>
      <c r="F6" s="21">
        <v>2.161</v>
      </c>
      <c r="G6">
        <v>2</v>
      </c>
      <c r="H6">
        <v>1</v>
      </c>
    </row>
    <row r="7" spans="2:8" x14ac:dyDescent="0.2">
      <c r="B7" s="21">
        <v>1.8029999999999999</v>
      </c>
      <c r="C7">
        <v>3</v>
      </c>
      <c r="D7">
        <v>2</v>
      </c>
      <c r="F7" s="21">
        <v>2.7570000000000001</v>
      </c>
      <c r="G7">
        <v>3</v>
      </c>
      <c r="H7">
        <v>2</v>
      </c>
    </row>
    <row r="8" spans="2:8" x14ac:dyDescent="0.2">
      <c r="B8" s="21">
        <v>1.615</v>
      </c>
      <c r="C8" s="21">
        <v>4</v>
      </c>
      <c r="D8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F769D-4A69-F546-8C95-35B90E4968B3}">
  <dimension ref="A3:G12"/>
  <sheetViews>
    <sheetView workbookViewId="0">
      <selection activeCell="D32" sqref="D32"/>
    </sheetView>
  </sheetViews>
  <sheetFormatPr baseColWidth="10" defaultRowHeight="16" x14ac:dyDescent="0.2"/>
  <cols>
    <col min="4" max="4" width="3.5" customWidth="1"/>
  </cols>
  <sheetData>
    <row r="3" spans="1:7" x14ac:dyDescent="0.2">
      <c r="A3" s="22" t="s">
        <v>2</v>
      </c>
      <c r="B3" t="s">
        <v>15</v>
      </c>
      <c r="C3" t="s">
        <v>0</v>
      </c>
      <c r="E3" s="22" t="s">
        <v>14</v>
      </c>
      <c r="F3" t="s">
        <v>15</v>
      </c>
      <c r="G3" t="s">
        <v>0</v>
      </c>
    </row>
    <row r="4" spans="1:7" x14ac:dyDescent="0.2">
      <c r="A4" s="21">
        <v>43</v>
      </c>
      <c r="B4">
        <v>1</v>
      </c>
      <c r="C4">
        <v>1</v>
      </c>
      <c r="E4" s="21">
        <v>37</v>
      </c>
      <c r="F4">
        <v>1</v>
      </c>
      <c r="G4">
        <v>1</v>
      </c>
    </row>
    <row r="5" spans="1:7" x14ac:dyDescent="0.2">
      <c r="A5" s="21">
        <v>42</v>
      </c>
      <c r="B5">
        <v>1</v>
      </c>
      <c r="C5">
        <v>1</v>
      </c>
      <c r="E5" s="21">
        <v>41</v>
      </c>
      <c r="F5">
        <v>1</v>
      </c>
      <c r="G5">
        <v>1</v>
      </c>
    </row>
    <row r="6" spans="1:7" x14ac:dyDescent="0.2">
      <c r="A6" s="21">
        <v>41</v>
      </c>
      <c r="B6">
        <v>1</v>
      </c>
      <c r="C6">
        <v>1</v>
      </c>
      <c r="E6" s="21">
        <v>45</v>
      </c>
      <c r="F6">
        <v>1</v>
      </c>
      <c r="G6">
        <v>1</v>
      </c>
    </row>
    <row r="7" spans="1:7" x14ac:dyDescent="0.2">
      <c r="A7" s="21">
        <v>54</v>
      </c>
      <c r="B7">
        <v>1</v>
      </c>
      <c r="C7">
        <v>1</v>
      </c>
      <c r="E7" s="21">
        <v>63</v>
      </c>
      <c r="F7">
        <v>1</v>
      </c>
      <c r="G7">
        <v>1</v>
      </c>
    </row>
    <row r="8" spans="1:7" x14ac:dyDescent="0.2">
      <c r="A8" s="21">
        <v>44</v>
      </c>
      <c r="B8">
        <v>2</v>
      </c>
      <c r="C8">
        <v>2</v>
      </c>
      <c r="E8" s="21">
        <v>78</v>
      </c>
      <c r="F8">
        <v>1</v>
      </c>
      <c r="G8">
        <v>1</v>
      </c>
    </row>
    <row r="9" spans="1:7" x14ac:dyDescent="0.2">
      <c r="A9" s="21">
        <v>38</v>
      </c>
      <c r="B9">
        <v>2</v>
      </c>
      <c r="C9">
        <v>2</v>
      </c>
      <c r="E9" s="21">
        <v>57</v>
      </c>
      <c r="F9">
        <v>1</v>
      </c>
      <c r="G9">
        <v>1</v>
      </c>
    </row>
    <row r="10" spans="1:7" x14ac:dyDescent="0.2">
      <c r="A10" s="21">
        <v>50</v>
      </c>
      <c r="B10">
        <v>2</v>
      </c>
      <c r="C10">
        <v>2</v>
      </c>
      <c r="E10" s="21">
        <v>59</v>
      </c>
      <c r="F10">
        <v>2</v>
      </c>
      <c r="G10">
        <v>2</v>
      </c>
    </row>
    <row r="11" spans="1:7" x14ac:dyDescent="0.2">
      <c r="B11" s="21"/>
      <c r="E11" s="21">
        <v>73</v>
      </c>
      <c r="F11">
        <v>2</v>
      </c>
      <c r="G11">
        <v>2</v>
      </c>
    </row>
    <row r="12" spans="1:7" x14ac:dyDescent="0.2">
      <c r="B12" s="21"/>
      <c r="E12" s="21">
        <v>66</v>
      </c>
      <c r="F12">
        <v>2</v>
      </c>
      <c r="G12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50BA6-0FA2-6C45-A0B0-3AC08C96357E}">
  <dimension ref="A3:G12"/>
  <sheetViews>
    <sheetView workbookViewId="0">
      <selection activeCell="D32" sqref="D32"/>
    </sheetView>
  </sheetViews>
  <sheetFormatPr baseColWidth="10" defaultRowHeight="16" x14ac:dyDescent="0.2"/>
  <cols>
    <col min="4" max="4" width="3.5" customWidth="1"/>
  </cols>
  <sheetData>
    <row r="3" spans="1:7" x14ac:dyDescent="0.2">
      <c r="A3" s="22" t="s">
        <v>2</v>
      </c>
      <c r="B3" t="s">
        <v>15</v>
      </c>
      <c r="C3" t="s">
        <v>0</v>
      </c>
      <c r="E3" s="22" t="s">
        <v>14</v>
      </c>
      <c r="F3" t="s">
        <v>15</v>
      </c>
      <c r="G3" t="s">
        <v>0</v>
      </c>
    </row>
    <row r="4" spans="1:7" x14ac:dyDescent="0.2">
      <c r="A4" s="21">
        <v>0.42</v>
      </c>
      <c r="B4">
        <v>1</v>
      </c>
      <c r="C4">
        <v>1</v>
      </c>
      <c r="E4" s="21">
        <v>0.26</v>
      </c>
      <c r="F4">
        <v>1</v>
      </c>
      <c r="G4">
        <v>1</v>
      </c>
    </row>
    <row r="5" spans="1:7" x14ac:dyDescent="0.2">
      <c r="A5" s="21">
        <v>0.51</v>
      </c>
      <c r="B5">
        <v>2</v>
      </c>
      <c r="C5">
        <v>2</v>
      </c>
      <c r="E5" s="21">
        <v>0.36</v>
      </c>
      <c r="F5">
        <v>2</v>
      </c>
      <c r="G5">
        <v>2</v>
      </c>
    </row>
    <row r="6" spans="1:7" x14ac:dyDescent="0.2">
      <c r="A6" s="21">
        <v>0.67</v>
      </c>
      <c r="B6">
        <v>3</v>
      </c>
      <c r="C6">
        <v>1</v>
      </c>
      <c r="E6" s="21">
        <v>0.19</v>
      </c>
      <c r="F6">
        <v>3</v>
      </c>
      <c r="G6">
        <v>1</v>
      </c>
    </row>
    <row r="7" spans="1:7" x14ac:dyDescent="0.2">
      <c r="A7" s="21">
        <v>0.35</v>
      </c>
      <c r="B7">
        <v>4</v>
      </c>
      <c r="C7">
        <v>2</v>
      </c>
      <c r="E7" s="21">
        <v>0.2</v>
      </c>
      <c r="F7">
        <v>4</v>
      </c>
      <c r="G7">
        <v>2</v>
      </c>
    </row>
    <row r="8" spans="1:7" x14ac:dyDescent="0.2">
      <c r="A8" s="21"/>
      <c r="E8" s="21"/>
    </row>
    <row r="9" spans="1:7" x14ac:dyDescent="0.2">
      <c r="A9" s="21"/>
      <c r="E9" s="21"/>
    </row>
    <row r="10" spans="1:7" x14ac:dyDescent="0.2">
      <c r="A10" s="21"/>
      <c r="E10" s="21"/>
    </row>
    <row r="11" spans="1:7" x14ac:dyDescent="0.2">
      <c r="B11" s="21"/>
      <c r="E11" s="21"/>
    </row>
    <row r="12" spans="1:7" x14ac:dyDescent="0.2">
      <c r="B12" s="21"/>
      <c r="E12" s="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3809A-1DEC-6B43-A29B-49E293C85EE0}">
  <dimension ref="A3:G12"/>
  <sheetViews>
    <sheetView topLeftCell="B1" workbookViewId="0">
      <selection activeCell="D32" sqref="D32"/>
    </sheetView>
  </sheetViews>
  <sheetFormatPr baseColWidth="10" defaultRowHeight="16" x14ac:dyDescent="0.2"/>
  <cols>
    <col min="4" max="4" width="3.5" customWidth="1"/>
  </cols>
  <sheetData>
    <row r="3" spans="1:7" x14ac:dyDescent="0.2">
      <c r="A3" s="22" t="s">
        <v>2</v>
      </c>
      <c r="B3" t="s">
        <v>15</v>
      </c>
      <c r="C3" t="s">
        <v>0</v>
      </c>
      <c r="E3" s="22" t="s">
        <v>14</v>
      </c>
      <c r="F3" t="s">
        <v>15</v>
      </c>
      <c r="G3" t="s">
        <v>0</v>
      </c>
    </row>
    <row r="4" spans="1:7" x14ac:dyDescent="0.2">
      <c r="A4" s="21">
        <v>32.54</v>
      </c>
      <c r="B4">
        <v>1</v>
      </c>
      <c r="C4">
        <v>1</v>
      </c>
      <c r="E4" s="21">
        <v>23.69</v>
      </c>
      <c r="F4">
        <v>1</v>
      </c>
      <c r="G4">
        <v>1</v>
      </c>
    </row>
    <row r="5" spans="1:7" x14ac:dyDescent="0.2">
      <c r="A5" s="21">
        <v>34.99</v>
      </c>
      <c r="B5">
        <v>2</v>
      </c>
      <c r="C5">
        <v>2</v>
      </c>
      <c r="E5" s="21">
        <v>22.9</v>
      </c>
      <c r="F5">
        <v>2</v>
      </c>
      <c r="G5">
        <v>2</v>
      </c>
    </row>
    <row r="6" spans="1:7" x14ac:dyDescent="0.2">
      <c r="A6" s="21">
        <v>26.96</v>
      </c>
      <c r="B6">
        <v>3</v>
      </c>
      <c r="C6">
        <v>2</v>
      </c>
      <c r="E6" s="21">
        <v>28.48</v>
      </c>
      <c r="F6">
        <v>3</v>
      </c>
      <c r="G6">
        <v>2</v>
      </c>
    </row>
    <row r="7" spans="1:7" x14ac:dyDescent="0.2">
      <c r="A7" s="21"/>
      <c r="E7" s="21"/>
    </row>
    <row r="8" spans="1:7" x14ac:dyDescent="0.2">
      <c r="A8" s="21"/>
      <c r="E8" s="21"/>
    </row>
    <row r="9" spans="1:7" x14ac:dyDescent="0.2">
      <c r="A9" s="21"/>
      <c r="E9" s="21"/>
    </row>
    <row r="10" spans="1:7" x14ac:dyDescent="0.2">
      <c r="A10" s="21"/>
      <c r="E10" s="21"/>
    </row>
    <row r="11" spans="1:7" x14ac:dyDescent="0.2">
      <c r="B11" s="21"/>
      <c r="E11" s="21"/>
    </row>
    <row r="12" spans="1:7" x14ac:dyDescent="0.2">
      <c r="B12" s="21"/>
      <c r="E12" s="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621FE-650E-1246-A698-C2558726079B}">
  <dimension ref="A3:G16"/>
  <sheetViews>
    <sheetView workbookViewId="0">
      <selection activeCell="D32" sqref="D32"/>
    </sheetView>
  </sheetViews>
  <sheetFormatPr baseColWidth="10" defaultRowHeight="16" x14ac:dyDescent="0.2"/>
  <cols>
    <col min="4" max="4" width="3.5" customWidth="1"/>
  </cols>
  <sheetData>
    <row r="3" spans="1:7" x14ac:dyDescent="0.2">
      <c r="A3" s="22" t="s">
        <v>2</v>
      </c>
      <c r="B3" t="s">
        <v>15</v>
      </c>
      <c r="C3" t="s">
        <v>0</v>
      </c>
      <c r="E3" s="22" t="s">
        <v>14</v>
      </c>
      <c r="F3" t="s">
        <v>15</v>
      </c>
      <c r="G3" t="s">
        <v>0</v>
      </c>
    </row>
    <row r="4" spans="1:7" x14ac:dyDescent="0.2">
      <c r="A4" s="21">
        <v>21.55</v>
      </c>
      <c r="B4">
        <v>1</v>
      </c>
      <c r="C4">
        <v>1</v>
      </c>
      <c r="E4" s="21">
        <v>21.56</v>
      </c>
      <c r="F4">
        <v>1</v>
      </c>
      <c r="G4">
        <v>1</v>
      </c>
    </row>
    <row r="5" spans="1:7" x14ac:dyDescent="0.2">
      <c r="A5" s="21">
        <v>24.98</v>
      </c>
      <c r="B5">
        <v>1</v>
      </c>
      <c r="C5">
        <v>1</v>
      </c>
      <c r="E5" s="21">
        <v>22.23</v>
      </c>
      <c r="F5">
        <v>1</v>
      </c>
      <c r="G5">
        <v>1</v>
      </c>
    </row>
    <row r="6" spans="1:7" x14ac:dyDescent="0.2">
      <c r="A6" s="21">
        <v>21.35</v>
      </c>
      <c r="B6">
        <v>1</v>
      </c>
      <c r="C6">
        <v>1</v>
      </c>
      <c r="E6" s="21">
        <v>21.3</v>
      </c>
      <c r="F6">
        <v>1</v>
      </c>
      <c r="G6">
        <v>1</v>
      </c>
    </row>
    <row r="7" spans="1:7" x14ac:dyDescent="0.2">
      <c r="A7" s="21">
        <v>20.69</v>
      </c>
      <c r="B7">
        <v>2</v>
      </c>
      <c r="C7">
        <v>1</v>
      </c>
      <c r="E7" s="21">
        <v>21.39</v>
      </c>
      <c r="F7">
        <v>2</v>
      </c>
      <c r="G7">
        <v>1</v>
      </c>
    </row>
    <row r="8" spans="1:7" x14ac:dyDescent="0.2">
      <c r="A8" s="21">
        <v>20.350000000000001</v>
      </c>
      <c r="B8">
        <v>2</v>
      </c>
      <c r="C8">
        <v>1</v>
      </c>
      <c r="E8" s="21">
        <v>21.76</v>
      </c>
      <c r="F8">
        <v>2</v>
      </c>
      <c r="G8">
        <v>1</v>
      </c>
    </row>
    <row r="9" spans="1:7" x14ac:dyDescent="0.2">
      <c r="A9" s="21">
        <v>19.63</v>
      </c>
      <c r="B9">
        <v>2</v>
      </c>
      <c r="C9">
        <v>1</v>
      </c>
      <c r="E9" s="21">
        <v>21.03</v>
      </c>
      <c r="F9">
        <v>2</v>
      </c>
      <c r="G9">
        <v>1</v>
      </c>
    </row>
    <row r="10" spans="1:7" x14ac:dyDescent="0.2">
      <c r="A10" s="21">
        <v>20.39</v>
      </c>
      <c r="B10">
        <v>3</v>
      </c>
      <c r="C10">
        <v>2</v>
      </c>
      <c r="E10" s="21">
        <v>21.14</v>
      </c>
      <c r="F10">
        <v>3</v>
      </c>
      <c r="G10">
        <v>2</v>
      </c>
    </row>
    <row r="11" spans="1:7" x14ac:dyDescent="0.2">
      <c r="A11" s="21">
        <v>20.12</v>
      </c>
      <c r="B11">
        <v>3</v>
      </c>
      <c r="C11">
        <v>2</v>
      </c>
      <c r="E11" s="21">
        <v>23.52</v>
      </c>
      <c r="F11">
        <v>3</v>
      </c>
      <c r="G11">
        <v>2</v>
      </c>
    </row>
    <row r="12" spans="1:7" x14ac:dyDescent="0.2">
      <c r="A12" s="21">
        <v>22.29</v>
      </c>
      <c r="B12">
        <v>3</v>
      </c>
      <c r="C12">
        <v>2</v>
      </c>
      <c r="E12" s="21">
        <v>22.54</v>
      </c>
      <c r="F12">
        <v>3</v>
      </c>
      <c r="G12">
        <v>2</v>
      </c>
    </row>
    <row r="13" spans="1:7" x14ac:dyDescent="0.2">
      <c r="A13" s="21"/>
      <c r="E13" s="21">
        <v>19.86</v>
      </c>
      <c r="F13">
        <v>3</v>
      </c>
      <c r="G13">
        <v>2</v>
      </c>
    </row>
    <row r="14" spans="1:7" x14ac:dyDescent="0.2">
      <c r="A14" s="21"/>
      <c r="E14" s="21">
        <v>23.92</v>
      </c>
      <c r="F14">
        <v>3</v>
      </c>
      <c r="G14">
        <v>2</v>
      </c>
    </row>
    <row r="15" spans="1:7" x14ac:dyDescent="0.2">
      <c r="A15" s="21"/>
      <c r="E15" s="21">
        <v>19.329999999999998</v>
      </c>
      <c r="F15">
        <v>3</v>
      </c>
      <c r="G15">
        <v>2</v>
      </c>
    </row>
    <row r="16" spans="1:7" x14ac:dyDescent="0.2">
      <c r="A16" s="21"/>
      <c r="E16" s="21">
        <v>20.77</v>
      </c>
      <c r="F16">
        <v>3</v>
      </c>
      <c r="G16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46E46-BD86-594B-B0D2-0EE46A709626}">
  <dimension ref="A2:G16"/>
  <sheetViews>
    <sheetView workbookViewId="0">
      <selection activeCell="D32" sqref="D32"/>
    </sheetView>
  </sheetViews>
  <sheetFormatPr baseColWidth="10" defaultRowHeight="16" x14ac:dyDescent="0.2"/>
  <cols>
    <col min="4" max="4" width="3.5" customWidth="1"/>
  </cols>
  <sheetData>
    <row r="2" spans="1:7" x14ac:dyDescent="0.2">
      <c r="A2" t="s">
        <v>16</v>
      </c>
      <c r="E2" t="s">
        <v>16</v>
      </c>
    </row>
    <row r="3" spans="1:7" x14ac:dyDescent="0.2">
      <c r="A3" s="22" t="s">
        <v>2</v>
      </c>
      <c r="B3" t="s">
        <v>15</v>
      </c>
      <c r="C3" t="s">
        <v>0</v>
      </c>
      <c r="E3" s="22" t="s">
        <v>14</v>
      </c>
      <c r="F3" t="s">
        <v>15</v>
      </c>
      <c r="G3" t="s">
        <v>0</v>
      </c>
    </row>
    <row r="4" spans="1:7" x14ac:dyDescent="0.2">
      <c r="A4" s="21">
        <v>18.64</v>
      </c>
      <c r="B4">
        <v>1</v>
      </c>
      <c r="C4">
        <v>1</v>
      </c>
      <c r="E4" s="21">
        <v>14.506790000000001</v>
      </c>
      <c r="F4">
        <v>1</v>
      </c>
      <c r="G4">
        <v>1</v>
      </c>
    </row>
    <row r="5" spans="1:7" x14ac:dyDescent="0.2">
      <c r="A5" s="21">
        <v>18.207619999999999</v>
      </c>
      <c r="B5">
        <v>1</v>
      </c>
      <c r="C5">
        <v>1</v>
      </c>
      <c r="E5" s="21">
        <v>14.74823</v>
      </c>
      <c r="F5">
        <v>1</v>
      </c>
      <c r="G5">
        <v>1</v>
      </c>
    </row>
    <row r="6" spans="1:7" x14ac:dyDescent="0.2">
      <c r="A6" s="21">
        <v>17.995000000000001</v>
      </c>
      <c r="B6">
        <v>2</v>
      </c>
      <c r="C6">
        <v>2</v>
      </c>
      <c r="E6" s="21">
        <v>14.643750000000001</v>
      </c>
      <c r="F6">
        <v>2</v>
      </c>
      <c r="G6">
        <v>2</v>
      </c>
    </row>
    <row r="7" spans="1:7" x14ac:dyDescent="0.2">
      <c r="A7" s="21">
        <v>17.803159999999998</v>
      </c>
      <c r="B7">
        <v>2</v>
      </c>
      <c r="C7">
        <v>2</v>
      </c>
      <c r="E7" s="21">
        <v>12.330909999999999</v>
      </c>
      <c r="F7">
        <v>2</v>
      </c>
      <c r="G7">
        <v>2</v>
      </c>
    </row>
    <row r="8" spans="1:7" x14ac:dyDescent="0.2">
      <c r="A8" s="21"/>
      <c r="E8" s="21"/>
    </row>
    <row r="9" spans="1:7" x14ac:dyDescent="0.2">
      <c r="A9" s="21"/>
      <c r="E9" s="21"/>
    </row>
    <row r="10" spans="1:7" x14ac:dyDescent="0.2">
      <c r="A10" s="21"/>
      <c r="E10" s="21"/>
    </row>
    <row r="11" spans="1:7" x14ac:dyDescent="0.2">
      <c r="A11" s="21"/>
      <c r="E11" s="21"/>
    </row>
    <row r="12" spans="1:7" x14ac:dyDescent="0.2">
      <c r="A12" s="21"/>
      <c r="E12" s="21"/>
    </row>
    <row r="13" spans="1:7" x14ac:dyDescent="0.2">
      <c r="A13" s="21"/>
      <c r="E13" s="21"/>
    </row>
    <row r="14" spans="1:7" x14ac:dyDescent="0.2">
      <c r="A14" s="21"/>
      <c r="E14" s="21"/>
    </row>
    <row r="15" spans="1:7" x14ac:dyDescent="0.2">
      <c r="A15" s="21"/>
      <c r="E15" s="21"/>
    </row>
    <row r="16" spans="1:7" x14ac:dyDescent="0.2">
      <c r="A16" s="21"/>
      <c r="E16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3a</vt:lpstr>
      <vt:lpstr>Figure 3b</vt:lpstr>
      <vt:lpstr>Figure 3c</vt:lpstr>
      <vt:lpstr>Figure 3e</vt:lpstr>
      <vt:lpstr>Figure 3f</vt:lpstr>
      <vt:lpstr>Figure 3g</vt:lpstr>
      <vt:lpstr>Figure 3i</vt:lpstr>
      <vt:lpstr>Figure 3j</vt:lpstr>
      <vt:lpstr>Figure 3l</vt:lpstr>
      <vt:lpstr>Figure 3m</vt:lpstr>
      <vt:lpstr>Figure 3n</vt:lpstr>
      <vt:lpstr>Figure 3o</vt:lpstr>
      <vt:lpstr>Figure 3p</vt:lpstr>
      <vt:lpstr>Figure 3q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2019-03-25T13:14:03Z</dcterms:created>
  <dcterms:modified xsi:type="dcterms:W3CDTF">2019-08-30T16:35:20Z</dcterms:modified>
  <cp:category/>
</cp:coreProperties>
</file>