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h5/Documents/2 working manuscripts/2020 PPR/2021 NCB/0 Final submission/Source Data/"/>
    </mc:Choice>
  </mc:AlternateContent>
  <xr:revisionPtr revIDLastSave="0" documentId="13_ncr:1_{4832AA78-9F85-B24D-AE9E-316938D78980}" xr6:coauthVersionLast="47" xr6:coauthVersionMax="47" xr10:uidLastSave="{00000000-0000-0000-0000-000000000000}"/>
  <bookViews>
    <workbookView xWindow="17640" yWindow="3420" windowWidth="27640" windowHeight="15920" activeTab="3" xr2:uid="{0D93EFB6-E166-5144-B60C-AD1A6E9F0638}"/>
  </bookViews>
  <sheets>
    <sheet name="Fig. 4c" sheetId="1" r:id="rId1"/>
    <sheet name="Fig. 4e" sheetId="2" r:id="rId2"/>
    <sheet name="Fig. 4f" sheetId="3" r:id="rId3"/>
    <sheet name="Fig. 4g" sheetId="4" r:id="rId4"/>
  </sheets>
  <externalReferences>
    <externalReference r:id="rId5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8" i="1"/>
  <c r="F4" i="1"/>
  <c r="F5" i="1"/>
  <c r="F6" i="1"/>
  <c r="F8" i="1"/>
  <c r="D4" i="1"/>
  <c r="D5" i="1"/>
  <c r="D6" i="1"/>
  <c r="D8" i="1"/>
  <c r="C4" i="1"/>
  <c r="C5" i="1"/>
  <c r="C6" i="1"/>
  <c r="C8" i="1"/>
  <c r="M7" i="1"/>
  <c r="J7" i="1"/>
  <c r="G7" i="1"/>
  <c r="F7" i="1"/>
  <c r="D7" i="1"/>
  <c r="C7" i="1"/>
</calcChain>
</file>

<file path=xl/sharedStrings.xml><?xml version="1.0" encoding="utf-8"?>
<sst xmlns="http://schemas.openxmlformats.org/spreadsheetml/2006/main" count="29" uniqueCount="14">
  <si>
    <t>mtDNA</t>
  </si>
  <si>
    <t>mtRNA</t>
  </si>
  <si>
    <t>PolrMT</t>
  </si>
  <si>
    <t>Mitochondrial Volume (% Total Volume)</t>
  </si>
  <si>
    <t>TFAM puncta/um^3</t>
  </si>
  <si>
    <t>TFAM Intensity/Voxel</t>
  </si>
  <si>
    <r>
      <t>PolrMT</t>
    </r>
    <r>
      <rPr>
        <vertAlign val="superscript"/>
        <sz val="12"/>
        <rFont val="Times New Roman"/>
        <family val="1"/>
      </rPr>
      <t>E-P</t>
    </r>
  </si>
  <si>
    <r>
      <rPr>
        <sz val="12"/>
        <rFont val="Times New Roman"/>
        <family val="1"/>
      </rPr>
      <t>PolrMT</t>
    </r>
    <r>
      <rPr>
        <vertAlign val="superscript"/>
        <sz val="12"/>
        <rFont val="Times New Roman"/>
        <family val="1"/>
      </rPr>
      <t>E-P</t>
    </r>
  </si>
  <si>
    <t>E423P</t>
  </si>
  <si>
    <t>Exp1</t>
  </si>
  <si>
    <t>Exp2</t>
  </si>
  <si>
    <t>Exp3</t>
  </si>
  <si>
    <t>average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</si>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</sst>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uh5/Documents/2%20working%20manuscripts/2020%20PPR/2021%20NCB/0%20revision/4%20working%20files/3%20Data%20in%20Figures/Figure%20S4/Fig%20S4c-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DNA-mtRNA"/>
    </sheetNames>
    <sheetDataSet>
      <sheetData sheetId="0">
        <row r="8">
          <cell r="B8">
            <v>1.0000000007457437</v>
          </cell>
          <cell r="C8">
            <v>1.0724484892286383</v>
          </cell>
          <cell r="E8">
            <v>0.99999999994782041</v>
          </cell>
          <cell r="F8">
            <v>1.028760224157599</v>
          </cell>
        </row>
        <row r="9">
          <cell r="B9">
            <v>0.19708704813441241</v>
          </cell>
          <cell r="C9">
            <v>0.18638158705608276</v>
          </cell>
          <cell r="E9">
            <v>0.14981212967762095</v>
          </cell>
          <cell r="F9">
            <v>8.0088894623691051E-2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9CF9-C1F8-114F-A393-F170680B9B15}">
  <dimension ref="B2:S29"/>
  <sheetViews>
    <sheetView workbookViewId="0">
      <selection activeCell="N18" sqref="N18"/>
    </sheetView>
  </sheetViews>
  <sheetFormatPr baseColWidth="10" defaultRowHeight="16" x14ac:dyDescent="0.2"/>
  <cols>
    <col min="1" max="4" width="10.83203125" style="2"/>
    <col min="5" max="5" width="7.6640625" style="2" bestFit="1" customWidth="1"/>
    <col min="6" max="6" width="7.5" style="2" bestFit="1" customWidth="1"/>
    <col min="7" max="8" width="12.83203125" style="2" bestFit="1" customWidth="1"/>
    <col min="9" max="9" width="10.83203125" style="2"/>
    <col min="10" max="10" width="12.1640625" style="2" bestFit="1" customWidth="1"/>
    <col min="11" max="12" width="12.83203125" style="2" bestFit="1" customWidth="1"/>
    <col min="13" max="14" width="10.83203125" style="2"/>
    <col min="15" max="15" width="7.6640625" style="2" bestFit="1" customWidth="1"/>
    <col min="16" max="16" width="7.5" style="2" bestFit="1" customWidth="1"/>
    <col min="17" max="17" width="12.83203125" style="2" bestFit="1" customWidth="1"/>
    <col min="18" max="16384" width="10.83203125" style="2"/>
  </cols>
  <sheetData>
    <row r="2" spans="2:19" x14ac:dyDescent="0.2">
      <c r="B2" s="10"/>
      <c r="C2" s="11" t="s">
        <v>0</v>
      </c>
      <c r="D2" s="11"/>
      <c r="E2" s="11"/>
      <c r="F2" s="11" t="s">
        <v>1</v>
      </c>
      <c r="G2" s="12"/>
      <c r="H2"/>
      <c r="I2"/>
      <c r="J2" t="s">
        <v>0</v>
      </c>
      <c r="K2"/>
      <c r="L2"/>
      <c r="M2" t="s">
        <v>1</v>
      </c>
      <c r="N2"/>
      <c r="O2"/>
      <c r="P2"/>
      <c r="Q2"/>
      <c r="R2"/>
      <c r="S2"/>
    </row>
    <row r="3" spans="2:19" x14ac:dyDescent="0.2">
      <c r="B3" s="13"/>
      <c r="C3" t="s">
        <v>2</v>
      </c>
      <c r="D3" t="s">
        <v>8</v>
      </c>
      <c r="E3"/>
      <c r="F3" t="s">
        <v>2</v>
      </c>
      <c r="G3" s="14" t="s">
        <v>8</v>
      </c>
      <c r="H3"/>
      <c r="I3"/>
      <c r="J3" t="s">
        <v>2</v>
      </c>
      <c r="K3" t="s">
        <v>8</v>
      </c>
      <c r="L3"/>
      <c r="M3" t="s">
        <v>2</v>
      </c>
      <c r="N3" t="s">
        <v>8</v>
      </c>
      <c r="O3"/>
      <c r="P3"/>
      <c r="Q3"/>
      <c r="R3"/>
      <c r="S3"/>
    </row>
    <row r="4" spans="2:19" x14ac:dyDescent="0.2">
      <c r="B4" s="13" t="s">
        <v>9</v>
      </c>
      <c r="C4">
        <f t="shared" ref="C4:D6" si="0">J4/0.68071537</f>
        <v>1.1950709051879982</v>
      </c>
      <c r="D4">
        <f t="shared" si="0"/>
        <v>1.1935175710316233</v>
      </c>
      <c r="E4"/>
      <c r="F4">
        <f t="shared" ref="F4:G6" si="1">M4/4.56477289</f>
        <v>0.84272712861466859</v>
      </c>
      <c r="G4" s="14">
        <f t="shared" si="1"/>
        <v>0.99020278889350843</v>
      </c>
      <c r="H4"/>
      <c r="I4" t="s">
        <v>9</v>
      </c>
      <c r="J4">
        <v>0.81350313340128311</v>
      </c>
      <c r="K4">
        <v>0.81244575496629279</v>
      </c>
      <c r="L4"/>
      <c r="M4">
        <v>3.8468579503677827</v>
      </c>
      <c r="N4">
        <v>4.520050846343481</v>
      </c>
      <c r="O4"/>
      <c r="P4"/>
      <c r="Q4"/>
      <c r="R4"/>
      <c r="S4"/>
    </row>
    <row r="5" spans="2:19" x14ac:dyDescent="0.2">
      <c r="B5" s="13" t="s">
        <v>10</v>
      </c>
      <c r="C5">
        <f t="shared" si="0"/>
        <v>1.0039722389839927</v>
      </c>
      <c r="D5">
        <f t="shared" si="0"/>
        <v>1.1660074396468016</v>
      </c>
      <c r="E5"/>
      <c r="F5">
        <f t="shared" si="1"/>
        <v>1.1410271973946</v>
      </c>
      <c r="G5" s="14">
        <f t="shared" si="1"/>
        <v>0.97524317143561701</v>
      </c>
      <c r="H5"/>
      <c r="I5" t="s">
        <v>10</v>
      </c>
      <c r="J5">
        <v>0.68341933412971712</v>
      </c>
      <c r="K5">
        <v>0.79371918570192523</v>
      </c>
      <c r="L5"/>
      <c r="M5">
        <v>5.208530017419549</v>
      </c>
      <c r="N5">
        <v>4.4517635901269275</v>
      </c>
      <c r="O5"/>
      <c r="P5"/>
      <c r="Q5"/>
      <c r="R5"/>
      <c r="S5"/>
    </row>
    <row r="6" spans="2:19" x14ac:dyDescent="0.2">
      <c r="B6" s="13" t="s">
        <v>11</v>
      </c>
      <c r="C6">
        <f t="shared" si="0"/>
        <v>0.8009568580652402</v>
      </c>
      <c r="D6">
        <f t="shared" si="0"/>
        <v>0.85782045700748988</v>
      </c>
      <c r="E6"/>
      <c r="F6">
        <f t="shared" si="1"/>
        <v>1.0162456738341923</v>
      </c>
      <c r="G6" s="14">
        <f t="shared" si="1"/>
        <v>1.1208347121436717</v>
      </c>
      <c r="H6"/>
      <c r="I6" t="s">
        <v>11</v>
      </c>
      <c r="J6">
        <v>0.54522364399191747</v>
      </c>
      <c r="K6">
        <v>0.5839315697854226</v>
      </c>
      <c r="L6"/>
      <c r="M6">
        <v>4.6389307014981034</v>
      </c>
      <c r="N6">
        <v>5.1163559081643868</v>
      </c>
      <c r="O6"/>
      <c r="P6"/>
      <c r="Q6"/>
      <c r="R6"/>
      <c r="S6"/>
    </row>
    <row r="7" spans="2:19" x14ac:dyDescent="0.2">
      <c r="B7" s="15" t="s">
        <v>12</v>
      </c>
      <c r="C7" s="16">
        <f>AVERAGE(C4:C6)</f>
        <v>1.0000000007457437</v>
      </c>
      <c r="D7" s="16">
        <f t="shared" ref="D7" si="2">AVERAGE(D4:D6)</f>
        <v>1.0724484892286383</v>
      </c>
      <c r="E7" s="16"/>
      <c r="F7" s="16">
        <f>AVERAGE(F4:F6)</f>
        <v>0.99999999994782041</v>
      </c>
      <c r="G7" s="17">
        <f>AVERAGE(G4:G6)</f>
        <v>1.028760224157599</v>
      </c>
      <c r="H7"/>
      <c r="I7"/>
      <c r="J7">
        <f>AVERAGE(J4:J6)</f>
        <v>0.68071537050763931</v>
      </c>
      <c r="K7"/>
      <c r="L7"/>
      <c r="M7">
        <f>AVERAGE(M4:M6)</f>
        <v>4.5647728897618123</v>
      </c>
      <c r="N7"/>
      <c r="O7"/>
      <c r="P7"/>
      <c r="Q7"/>
      <c r="R7"/>
      <c r="S7"/>
    </row>
    <row r="8" spans="2:19" x14ac:dyDescent="0.2">
      <c r="B8" s="18" t="s">
        <v>13</v>
      </c>
      <c r="C8" s="19">
        <f>STDEV(C4:C6)</f>
        <v>0.19708704813441241</v>
      </c>
      <c r="D8" s="19">
        <f t="shared" ref="D8" si="3">STDEV(D4:D6)</f>
        <v>0.18638158705608276</v>
      </c>
      <c r="E8" s="19"/>
      <c r="F8" s="19">
        <f>STDEV(F4:F6)</f>
        <v>0.14981212967762095</v>
      </c>
      <c r="G8" s="20">
        <f>STDEV(G4:G6)</f>
        <v>8.0088894623691051E-2</v>
      </c>
      <c r="H8"/>
      <c r="I8"/>
      <c r="J8"/>
      <c r="K8"/>
      <c r="L8"/>
      <c r="M8"/>
      <c r="N8"/>
      <c r="O8"/>
      <c r="P8"/>
      <c r="Q8"/>
      <c r="R8"/>
      <c r="S8"/>
    </row>
    <row r="9" spans="2:19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2:19" x14ac:dyDescent="0.2"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2:19" x14ac:dyDescent="0.2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4" spans="2:19" x14ac:dyDescent="0.2">
      <c r="B14" s="21"/>
      <c r="C14" s="21"/>
    </row>
    <row r="15" spans="2:19" x14ac:dyDescent="0.2">
      <c r="F15" s="6"/>
      <c r="G15" s="9"/>
      <c r="K15" s="6"/>
      <c r="L15" s="9"/>
      <c r="P15" s="6"/>
      <c r="Q15" s="9"/>
    </row>
    <row r="16" spans="2:19" x14ac:dyDescent="0.2">
      <c r="F16" s="8"/>
      <c r="G16" s="7"/>
      <c r="K16" s="8"/>
      <c r="L16" s="7"/>
      <c r="P16" s="7"/>
      <c r="Q16" s="7"/>
    </row>
    <row r="17" spans="6:17" x14ac:dyDescent="0.2">
      <c r="F17" s="8"/>
      <c r="G17" s="7"/>
      <c r="K17" s="8"/>
      <c r="L17" s="7"/>
      <c r="P17" s="7"/>
      <c r="Q17" s="7"/>
    </row>
    <row r="18" spans="6:17" x14ac:dyDescent="0.2">
      <c r="F18" s="8"/>
      <c r="G18" s="7"/>
      <c r="K18" s="8"/>
      <c r="L18" s="7"/>
      <c r="P18" s="7"/>
      <c r="Q18" s="7"/>
    </row>
    <row r="19" spans="6:17" x14ac:dyDescent="0.2">
      <c r="F19" s="8"/>
      <c r="G19" s="7"/>
      <c r="K19" s="7"/>
      <c r="L19" s="8"/>
      <c r="P19" s="7"/>
      <c r="Q19" s="7"/>
    </row>
    <row r="20" spans="6:17" x14ac:dyDescent="0.2">
      <c r="F20" s="8"/>
      <c r="G20" s="7"/>
      <c r="K20" s="7"/>
      <c r="L20" s="8"/>
      <c r="P20" s="7"/>
      <c r="Q20" s="7"/>
    </row>
    <row r="21" spans="6:17" x14ac:dyDescent="0.2">
      <c r="F21" s="8"/>
      <c r="G21" s="7"/>
      <c r="K21" s="7"/>
      <c r="L21" s="8"/>
      <c r="P21" s="7"/>
      <c r="Q21" s="7"/>
    </row>
    <row r="28" spans="6:17" x14ac:dyDescent="0.2">
      <c r="G28" s="21"/>
      <c r="H28" s="21"/>
      <c r="J28" s="21"/>
      <c r="K28" s="21"/>
    </row>
    <row r="29" spans="6:17" x14ac:dyDescent="0.2">
      <c r="G29" s="6"/>
      <c r="H29" s="9"/>
      <c r="J29" s="6"/>
      <c r="K29" s="9"/>
    </row>
  </sheetData>
  <mergeCells count="3">
    <mergeCell ref="B14:C14"/>
    <mergeCell ref="G28:H28"/>
    <mergeCell ref="J28:K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EF15-44EE-6E42-8DEB-EB8E5F7C24A8}">
  <dimension ref="B4:E27"/>
  <sheetViews>
    <sheetView workbookViewId="0">
      <selection activeCell="G20" sqref="G20"/>
    </sheetView>
  </sheetViews>
  <sheetFormatPr baseColWidth="10" defaultRowHeight="16" x14ac:dyDescent="0.2"/>
  <cols>
    <col min="1" max="2" width="10.83203125" style="3"/>
    <col min="3" max="3" width="12.1640625" style="3" bestFit="1" customWidth="1"/>
    <col min="4" max="4" width="12.83203125" style="3" bestFit="1" customWidth="1"/>
    <col min="5" max="16384" width="10.83203125" style="3"/>
  </cols>
  <sheetData>
    <row r="4" spans="2:5" x14ac:dyDescent="0.2">
      <c r="B4" s="22" t="s">
        <v>3</v>
      </c>
      <c r="C4" s="22"/>
      <c r="D4" s="22"/>
      <c r="E4" s="22"/>
    </row>
    <row r="5" spans="2:5" ht="18" x14ac:dyDescent="0.2">
      <c r="B5" s="1"/>
      <c r="C5" s="2" t="s">
        <v>2</v>
      </c>
      <c r="D5" s="9" t="s">
        <v>7</v>
      </c>
      <c r="E5" s="1"/>
    </row>
    <row r="6" spans="2:5" x14ac:dyDescent="0.2">
      <c r="B6" s="1"/>
      <c r="C6" s="1">
        <v>47.491660459241515</v>
      </c>
      <c r="D6" s="1">
        <v>45.745079493289644</v>
      </c>
      <c r="E6" s="1"/>
    </row>
    <row r="7" spans="2:5" x14ac:dyDescent="0.2">
      <c r="B7" s="1"/>
      <c r="C7" s="1">
        <v>48.71245987809418</v>
      </c>
      <c r="D7" s="1">
        <v>47.932691564590797</v>
      </c>
      <c r="E7" s="1"/>
    </row>
    <row r="8" spans="2:5" x14ac:dyDescent="0.2">
      <c r="B8" s="1"/>
      <c r="C8" s="1">
        <v>36.732881271551562</v>
      </c>
      <c r="D8" s="1">
        <v>47.103163138620587</v>
      </c>
      <c r="E8" s="1"/>
    </row>
    <row r="9" spans="2:5" x14ac:dyDescent="0.2">
      <c r="B9" s="1"/>
      <c r="C9" s="1">
        <v>30.57456741310201</v>
      </c>
      <c r="D9" s="1">
        <v>38.803372883799838</v>
      </c>
      <c r="E9" s="1"/>
    </row>
    <row r="10" spans="2:5" x14ac:dyDescent="0.2">
      <c r="B10" s="1"/>
      <c r="C10" s="1">
        <v>35.786083058076798</v>
      </c>
      <c r="D10" s="1">
        <v>31.7352403655823</v>
      </c>
      <c r="E10" s="1"/>
    </row>
    <row r="11" spans="2:5" x14ac:dyDescent="0.2">
      <c r="B11" s="1"/>
      <c r="C11" s="1">
        <v>38.646379331033003</v>
      </c>
      <c r="D11" s="1">
        <v>47.925894366411505</v>
      </c>
      <c r="E11" s="1"/>
    </row>
    <row r="12" spans="2:5" x14ac:dyDescent="0.2">
      <c r="B12" s="1"/>
      <c r="C12" s="1">
        <v>46.783693912300002</v>
      </c>
      <c r="D12" s="1">
        <v>38.122667981192166</v>
      </c>
      <c r="E12" s="1"/>
    </row>
    <row r="13" spans="2:5" x14ac:dyDescent="0.2">
      <c r="B13" s="1"/>
      <c r="C13" s="1">
        <v>33.555372975933722</v>
      </c>
      <c r="D13" s="1">
        <v>31.729002400494505</v>
      </c>
      <c r="E13" s="1"/>
    </row>
    <row r="14" spans="2:5" x14ac:dyDescent="0.2">
      <c r="B14" s="1"/>
      <c r="C14" s="1">
        <v>37.248660470202296</v>
      </c>
      <c r="D14" s="1">
        <v>30.991332578239987</v>
      </c>
      <c r="E14" s="1"/>
    </row>
    <row r="15" spans="2:5" x14ac:dyDescent="0.2">
      <c r="B15" s="1"/>
      <c r="C15" s="1">
        <v>30.931968973526541</v>
      </c>
      <c r="D15" s="1">
        <v>38.696984695704998</v>
      </c>
      <c r="E15" s="1"/>
    </row>
    <row r="16" spans="2:5" x14ac:dyDescent="0.2">
      <c r="B16" s="1"/>
      <c r="C16" s="1">
        <v>39.656742575324031</v>
      </c>
      <c r="D16" s="1">
        <v>35.539896233407447</v>
      </c>
      <c r="E16" s="1"/>
    </row>
    <row r="17" spans="2:5" x14ac:dyDescent="0.2">
      <c r="B17" s="1"/>
      <c r="C17" s="1">
        <v>42.062421161747992</v>
      </c>
      <c r="D17" s="1">
        <v>40.829936132626713</v>
      </c>
      <c r="E17" s="1"/>
    </row>
    <row r="18" spans="2:5" x14ac:dyDescent="0.2">
      <c r="B18" s="1"/>
      <c r="C18" s="1">
        <v>39.029139679567542</v>
      </c>
      <c r="D18" s="1">
        <v>39.923007155739604</v>
      </c>
      <c r="E18" s="1"/>
    </row>
    <row r="19" spans="2:5" x14ac:dyDescent="0.2">
      <c r="B19" s="1"/>
      <c r="C19" s="1">
        <v>40.451254865890313</v>
      </c>
      <c r="D19" s="1">
        <v>49.547556830007167</v>
      </c>
      <c r="E19" s="1"/>
    </row>
    <row r="20" spans="2:5" x14ac:dyDescent="0.2">
      <c r="B20" s="1"/>
      <c r="C20" s="1">
        <v>33.309571286141569</v>
      </c>
      <c r="D20" s="1">
        <v>40.606596772601712</v>
      </c>
      <c r="E20" s="1"/>
    </row>
    <row r="21" spans="2:5" x14ac:dyDescent="0.2">
      <c r="B21" s="1"/>
      <c r="C21" s="1">
        <v>43.251427086111271</v>
      </c>
      <c r="D21" s="1">
        <v>41.288440445380878</v>
      </c>
      <c r="E21" s="1"/>
    </row>
    <row r="22" spans="2:5" x14ac:dyDescent="0.2">
      <c r="B22" s="1"/>
      <c r="C22" s="1">
        <v>37.991111401114338</v>
      </c>
      <c r="D22" s="1">
        <v>36.437454443509949</v>
      </c>
      <c r="E22" s="1"/>
    </row>
    <row r="23" spans="2:5" x14ac:dyDescent="0.2">
      <c r="B23" s="1"/>
      <c r="C23" s="1">
        <v>37.435814607151322</v>
      </c>
      <c r="D23" s="1">
        <v>31.079238730408605</v>
      </c>
      <c r="E23" s="1"/>
    </row>
    <row r="24" spans="2:5" x14ac:dyDescent="0.2">
      <c r="B24" s="1"/>
      <c r="C24" s="1">
        <v>46.401627182106971</v>
      </c>
      <c r="D24" s="1">
        <v>37.692205722119297</v>
      </c>
      <c r="E24" s="1"/>
    </row>
    <row r="25" spans="2:5" x14ac:dyDescent="0.2">
      <c r="B25" s="1"/>
      <c r="C25" s="1">
        <v>42.63961759118753</v>
      </c>
      <c r="D25" s="1">
        <v>45.300648807451083</v>
      </c>
      <c r="E25" s="1"/>
    </row>
    <row r="26" spans="2:5" x14ac:dyDescent="0.2">
      <c r="B26" s="1"/>
      <c r="C26" s="1"/>
      <c r="D26" s="1"/>
      <c r="E26" s="1"/>
    </row>
    <row r="27" spans="2:5" x14ac:dyDescent="0.2">
      <c r="B27" s="1"/>
      <c r="C27" s="1"/>
      <c r="D27" s="1"/>
      <c r="E27" s="1"/>
    </row>
  </sheetData>
  <mergeCells count="1"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FEC2-3595-6543-AA75-609D2BD32294}">
  <dimension ref="B3:C24"/>
  <sheetViews>
    <sheetView workbookViewId="0">
      <selection activeCell="F16" sqref="F16"/>
    </sheetView>
  </sheetViews>
  <sheetFormatPr baseColWidth="10" defaultRowHeight="16" x14ac:dyDescent="0.2"/>
  <cols>
    <col min="1" max="1" width="10.83203125" style="1"/>
    <col min="2" max="2" width="11.1640625" style="1" bestFit="1" customWidth="1"/>
    <col min="3" max="3" width="12.83203125" style="1" bestFit="1" customWidth="1"/>
    <col min="4" max="16384" width="10.83203125" style="1"/>
  </cols>
  <sheetData>
    <row r="3" spans="2:3" x14ac:dyDescent="0.2">
      <c r="B3" s="22" t="s">
        <v>4</v>
      </c>
      <c r="C3" s="22"/>
    </row>
    <row r="4" spans="2:3" ht="18" x14ac:dyDescent="0.2">
      <c r="B4" s="2" t="s">
        <v>2</v>
      </c>
      <c r="C4" s="9" t="s">
        <v>7</v>
      </c>
    </row>
    <row r="5" spans="2:3" x14ac:dyDescent="0.2">
      <c r="B5" s="5">
        <v>5.2549117900000004</v>
      </c>
      <c r="C5" s="5">
        <v>5.2524957800000003</v>
      </c>
    </row>
    <row r="6" spans="2:3" x14ac:dyDescent="0.2">
      <c r="B6" s="5">
        <v>5.4848447</v>
      </c>
      <c r="C6" s="5">
        <v>3.5817951099999998</v>
      </c>
    </row>
    <row r="7" spans="2:3" x14ac:dyDescent="0.2">
      <c r="B7" s="5">
        <v>3.6246775000000002</v>
      </c>
      <c r="C7" s="5">
        <v>3.6171459700000002</v>
      </c>
    </row>
    <row r="8" spans="2:3" x14ac:dyDescent="0.2">
      <c r="B8" s="5">
        <v>6.6368709499999996</v>
      </c>
      <c r="C8" s="5">
        <v>5.5719294799999997</v>
      </c>
    </row>
    <row r="9" spans="2:3" x14ac:dyDescent="0.2">
      <c r="B9" s="5">
        <v>4.0327236600000003</v>
      </c>
      <c r="C9" s="5">
        <v>5.0902917600000004</v>
      </c>
    </row>
    <row r="10" spans="2:3" x14ac:dyDescent="0.2">
      <c r="B10" s="5">
        <v>3.1711521299999998</v>
      </c>
      <c r="C10" s="5">
        <v>3.64925451</v>
      </c>
    </row>
    <row r="11" spans="2:3" x14ac:dyDescent="0.2">
      <c r="B11" s="5">
        <v>6.5329916099999998</v>
      </c>
      <c r="C11" s="5">
        <v>4.6675717099999998</v>
      </c>
    </row>
    <row r="12" spans="2:3" x14ac:dyDescent="0.2">
      <c r="B12" s="5">
        <v>4.02502329</v>
      </c>
      <c r="C12" s="5">
        <v>5.5208019699999999</v>
      </c>
    </row>
    <row r="13" spans="2:3" x14ac:dyDescent="0.2">
      <c r="B13" s="5">
        <v>4.0589838800000004</v>
      </c>
      <c r="C13" s="5">
        <v>3.1297164999999998</v>
      </c>
    </row>
    <row r="14" spans="2:3" x14ac:dyDescent="0.2">
      <c r="B14" s="5">
        <v>5.9499873499999998</v>
      </c>
      <c r="C14" s="5">
        <v>5.8494186099999999</v>
      </c>
    </row>
    <row r="15" spans="2:3" x14ac:dyDescent="0.2">
      <c r="B15" s="5">
        <v>3.7339463500000001</v>
      </c>
      <c r="C15" s="5">
        <v>3.7477246000000002</v>
      </c>
    </row>
    <row r="16" spans="2:3" x14ac:dyDescent="0.2">
      <c r="B16" s="5">
        <v>3.5189624300000002</v>
      </c>
      <c r="C16" s="5">
        <v>5.0821390299999996</v>
      </c>
    </row>
    <row r="17" spans="2:3" x14ac:dyDescent="0.2">
      <c r="B17" s="5">
        <v>3.5853724300000001</v>
      </c>
      <c r="C17" s="5">
        <v>3.2204780099999999</v>
      </c>
    </row>
    <row r="18" spans="2:3" x14ac:dyDescent="0.2">
      <c r="B18" s="5">
        <v>6.4190019400000002</v>
      </c>
      <c r="C18" s="5">
        <v>5.7824892700000001</v>
      </c>
    </row>
    <row r="19" spans="2:3" x14ac:dyDescent="0.2">
      <c r="B19" s="5">
        <v>5.00036361</v>
      </c>
      <c r="C19" s="5">
        <v>5.9653023300000001</v>
      </c>
    </row>
    <row r="20" spans="2:3" x14ac:dyDescent="0.2">
      <c r="B20" s="5">
        <v>5.3370460599999996</v>
      </c>
      <c r="C20" s="5">
        <v>4.4590695</v>
      </c>
    </row>
    <row r="21" spans="2:3" x14ac:dyDescent="0.2">
      <c r="B21" s="5">
        <v>6.3141648500000001</v>
      </c>
      <c r="C21" s="5">
        <v>5.5873018999999999</v>
      </c>
    </row>
    <row r="22" spans="2:3" x14ac:dyDescent="0.2">
      <c r="B22" s="5">
        <v>4.1047555400000002</v>
      </c>
      <c r="C22" s="5">
        <v>5.9362992300000004</v>
      </c>
    </row>
    <row r="23" spans="2:3" x14ac:dyDescent="0.2">
      <c r="B23" s="5">
        <v>4.9471436799999999</v>
      </c>
      <c r="C23" s="5">
        <v>5.9595752099999997</v>
      </c>
    </row>
    <row r="24" spans="2:3" x14ac:dyDescent="0.2">
      <c r="B24" s="5">
        <v>4.2639830999999999</v>
      </c>
      <c r="C24" s="5">
        <v>3.3647777099999998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B270B-2DC0-E041-AD7D-D6A2B3DB9FF4}">
  <dimension ref="B4:C25"/>
  <sheetViews>
    <sheetView tabSelected="1" workbookViewId="0">
      <selection activeCell="H12" sqref="H12"/>
    </sheetView>
  </sheetViews>
  <sheetFormatPr baseColWidth="10" defaultRowHeight="16" x14ac:dyDescent="0.2"/>
  <cols>
    <col min="1" max="1" width="10.83203125" style="1"/>
    <col min="2" max="2" width="11.1640625" style="1" bestFit="1" customWidth="1"/>
    <col min="3" max="3" width="12.83203125" style="1" bestFit="1" customWidth="1"/>
    <col min="4" max="16384" width="10.83203125" style="1"/>
  </cols>
  <sheetData>
    <row r="4" spans="2:3" x14ac:dyDescent="0.2">
      <c r="B4" s="23" t="s">
        <v>5</v>
      </c>
      <c r="C4" s="23"/>
    </row>
    <row r="5" spans="2:3" ht="18" x14ac:dyDescent="0.2">
      <c r="B5" s="2" t="s">
        <v>2</v>
      </c>
      <c r="C5" s="9" t="s">
        <v>6</v>
      </c>
    </row>
    <row r="6" spans="2:3" x14ac:dyDescent="0.2">
      <c r="B6" s="4">
        <v>532.66547400000002</v>
      </c>
      <c r="C6" s="4">
        <v>531.03953000000001</v>
      </c>
    </row>
    <row r="7" spans="2:3" x14ac:dyDescent="0.2">
      <c r="B7" s="4">
        <v>531.94697399999995</v>
      </c>
      <c r="C7" s="4">
        <v>519.33817899999997</v>
      </c>
    </row>
    <row r="8" spans="2:3" x14ac:dyDescent="0.2">
      <c r="B8" s="4">
        <v>525.78943600000002</v>
      </c>
      <c r="C8" s="4">
        <v>528.97021600000005</v>
      </c>
    </row>
    <row r="9" spans="2:3" x14ac:dyDescent="0.2">
      <c r="B9" s="4">
        <v>538.19890099999998</v>
      </c>
      <c r="C9" s="4">
        <v>537.22021400000006</v>
      </c>
    </row>
    <row r="10" spans="2:3" x14ac:dyDescent="0.2">
      <c r="B10" s="4">
        <v>528.85254099999997</v>
      </c>
      <c r="C10" s="4">
        <v>534.98883000000001</v>
      </c>
    </row>
    <row r="11" spans="2:3" x14ac:dyDescent="0.2">
      <c r="B11" s="4">
        <v>541.84347400000001</v>
      </c>
      <c r="C11" s="4">
        <v>533.70785699999999</v>
      </c>
    </row>
    <row r="12" spans="2:3" x14ac:dyDescent="0.2">
      <c r="B12" s="4">
        <v>521.92550500000004</v>
      </c>
      <c r="C12" s="4">
        <v>531.16510800000003</v>
      </c>
    </row>
    <row r="13" spans="2:3" x14ac:dyDescent="0.2">
      <c r="B13" s="4">
        <v>538.21046200000001</v>
      </c>
      <c r="C13" s="4">
        <v>538.28130399999998</v>
      </c>
    </row>
    <row r="14" spans="2:3" x14ac:dyDescent="0.2">
      <c r="B14" s="4">
        <v>558.28479500000003</v>
      </c>
      <c r="C14" s="4">
        <v>546.02976200000001</v>
      </c>
    </row>
    <row r="15" spans="2:3" x14ac:dyDescent="0.2">
      <c r="B15" s="4">
        <v>533.32292399999994</v>
      </c>
      <c r="C15" s="4">
        <v>532.04215099999999</v>
      </c>
    </row>
    <row r="16" spans="2:3" x14ac:dyDescent="0.2">
      <c r="B16" s="4">
        <v>536.21395900000005</v>
      </c>
      <c r="C16" s="4">
        <v>528.39026899999999</v>
      </c>
    </row>
    <row r="17" spans="2:3" x14ac:dyDescent="0.2">
      <c r="B17" s="4">
        <v>556.25088500000004</v>
      </c>
      <c r="C17" s="4">
        <v>533.17664500000001</v>
      </c>
    </row>
    <row r="18" spans="2:3" x14ac:dyDescent="0.2">
      <c r="B18" s="4">
        <v>548.12637700000005</v>
      </c>
      <c r="C18" s="4">
        <v>531.24803299999996</v>
      </c>
    </row>
    <row r="19" spans="2:3" x14ac:dyDescent="0.2">
      <c r="B19" s="4">
        <v>543.93612199999995</v>
      </c>
      <c r="C19" s="4">
        <v>533.89893800000004</v>
      </c>
    </row>
    <row r="20" spans="2:3" x14ac:dyDescent="0.2">
      <c r="B20" s="4">
        <v>565.111356</v>
      </c>
      <c r="C20" s="4">
        <v>531.90306099999998</v>
      </c>
    </row>
    <row r="21" spans="2:3" x14ac:dyDescent="0.2">
      <c r="B21" s="4">
        <v>526.76110700000004</v>
      </c>
      <c r="C21" s="4">
        <v>528.84416899999997</v>
      </c>
    </row>
    <row r="22" spans="2:3" x14ac:dyDescent="0.2">
      <c r="B22" s="4">
        <v>528.51196000000004</v>
      </c>
      <c r="C22" s="4">
        <v>537.64518499999997</v>
      </c>
    </row>
    <row r="23" spans="2:3" x14ac:dyDescent="0.2">
      <c r="B23" s="4">
        <v>520.888825</v>
      </c>
      <c r="C23" s="4">
        <v>535.86116200000004</v>
      </c>
    </row>
    <row r="24" spans="2:3" x14ac:dyDescent="0.2">
      <c r="B24" s="4">
        <v>529.48073399999998</v>
      </c>
      <c r="C24" s="4">
        <v>532.85021400000005</v>
      </c>
    </row>
    <row r="25" spans="2:3" x14ac:dyDescent="0.2">
      <c r="B25" s="4">
        <v>526.12757199999999</v>
      </c>
      <c r="C25" s="4">
        <v>534.35019</v>
      </c>
    </row>
  </sheetData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4c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Yi (NIH/NHLBI) [F]</dc:creator>
  <cp:lastModifiedBy>Xu, Hong (NIH/NHLBI) [E]</cp:lastModifiedBy>
  <dcterms:created xsi:type="dcterms:W3CDTF">2022-01-08T00:51:03Z</dcterms:created>
  <dcterms:modified xsi:type="dcterms:W3CDTF">2022-02-21T17:30:51Z</dcterms:modified>
</cp:coreProperties>
</file>