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5/Documents/2 working manuscripts/2020 PPR/2021 NCB/0 revision/Source data/Source excel data file/"/>
    </mc:Choice>
  </mc:AlternateContent>
  <xr:revisionPtr revIDLastSave="0" documentId="13_ncr:1_{1C121B8A-0A0F-DA41-BB41-16E03D167A2B}" xr6:coauthVersionLast="47" xr6:coauthVersionMax="47" xr10:uidLastSave="{00000000-0000-0000-0000-000000000000}"/>
  <bookViews>
    <workbookView xWindow="18680" yWindow="2880" windowWidth="28040" windowHeight="16120" activeTab="1" xr2:uid="{316EA228-AF5B-9C4D-A8CB-7383C67C41D1}"/>
  </bookViews>
  <sheets>
    <sheet name="Fig. 1c" sheetId="1" r:id="rId1"/>
    <sheet name="Fig. 1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G9" i="2"/>
  <c r="F9" i="2"/>
  <c r="E9" i="2"/>
  <c r="D9" i="2"/>
  <c r="H8" i="2"/>
  <c r="G8" i="2"/>
  <c r="F8" i="2"/>
  <c r="E8" i="2"/>
  <c r="D8" i="2"/>
  <c r="C9" i="2"/>
  <c r="C8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<sst xmlns="http://schemas.openxmlformats.org/spreadsheetml/2006/main" count="13" uniqueCount="11">
  <si>
    <t>TFAM</t>
  </si>
  <si>
    <t>EdU</t>
  </si>
  <si>
    <r>
      <t>w</t>
    </r>
    <r>
      <rPr>
        <vertAlign val="superscript"/>
        <sz val="12"/>
        <rFont val="Times New Roman"/>
        <family val="1"/>
      </rPr>
      <t>1118</t>
    </r>
  </si>
  <si>
    <r>
      <t>PolrMT</t>
    </r>
    <r>
      <rPr>
        <vertAlign val="superscript"/>
        <sz val="12"/>
        <rFont val="Times New Roman"/>
        <family val="1"/>
      </rPr>
      <t>del</t>
    </r>
  </si>
  <si>
    <t>PolrMT</t>
  </si>
  <si>
    <t>∆NTE</t>
  </si>
  <si>
    <t>∆PPRm</t>
  </si>
  <si>
    <t>∆PPR</t>
  </si>
  <si>
    <t>∆N</t>
  </si>
  <si>
    <t>∆POL</t>
  </si>
  <si>
    <t>T7 RNAP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</si>
</sst>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5" xfId="0" applyFont="1" applyBorder="1" applyAlignment="1">
      <alignment horizontal="left"/>
    </xf>
    <xf numFmtId="0" fontId="1" fillId="2" borderId="0" xfId="0" applyFont="1" applyFill="1" applyBorder="1"/>
    <xf numFmtId="0" fontId="1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31C9-BA64-8540-9DCC-6B0659D1C06D}">
  <dimension ref="A1:S15"/>
  <sheetViews>
    <sheetView workbookViewId="0">
      <selection activeCell="E22" sqref="E22"/>
    </sheetView>
  </sheetViews>
  <sheetFormatPr baseColWidth="10" defaultRowHeight="16" x14ac:dyDescent="0.2"/>
  <sheetData>
    <row r="1" spans="1:19" x14ac:dyDescent="0.2">
      <c r="A1" s="1"/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4" t="s">
        <v>2</v>
      </c>
      <c r="C2" s="15"/>
      <c r="D2" s="16"/>
      <c r="E2" s="15" t="s">
        <v>3</v>
      </c>
      <c r="F2" s="17"/>
      <c r="G2" s="1"/>
      <c r="H2" s="1"/>
      <c r="I2" s="1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B3" s="18" t="s">
        <v>0</v>
      </c>
      <c r="C3" s="19" t="s">
        <v>1</v>
      </c>
      <c r="D3" s="20"/>
      <c r="E3" s="19" t="s">
        <v>0</v>
      </c>
      <c r="F3" s="21" t="s">
        <v>1</v>
      </c>
      <c r="G3" s="2"/>
      <c r="I3" s="4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">
      <c r="A4" s="1"/>
      <c r="B4" s="8">
        <v>160.625</v>
      </c>
      <c r="C4" s="9">
        <v>16.25</v>
      </c>
      <c r="D4" s="22"/>
      <c r="E4" s="9">
        <v>55.443548399999997</v>
      </c>
      <c r="F4" s="10">
        <v>0</v>
      </c>
      <c r="G4" s="3"/>
      <c r="I4" s="1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">
      <c r="A5" s="1"/>
      <c r="B5" s="8">
        <v>173.75</v>
      </c>
      <c r="C5" s="9">
        <v>18.75</v>
      </c>
      <c r="D5" s="22"/>
      <c r="E5" s="9">
        <v>51.136363600000003</v>
      </c>
      <c r="F5" s="10">
        <v>0</v>
      </c>
      <c r="G5" s="3"/>
      <c r="I5" s="1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1"/>
      <c r="B6" s="8">
        <v>125.625</v>
      </c>
      <c r="C6" s="9">
        <v>25.2083333</v>
      </c>
      <c r="D6" s="22"/>
      <c r="E6" s="9">
        <v>40.131578900000001</v>
      </c>
      <c r="F6" s="10">
        <v>0</v>
      </c>
      <c r="G6" s="3"/>
      <c r="I6" s="1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">
      <c r="A7" s="1"/>
      <c r="B7" s="8">
        <v>129.79166699999999</v>
      </c>
      <c r="C7" s="9">
        <v>27.5</v>
      </c>
      <c r="D7" s="22"/>
      <c r="E7" s="9">
        <v>44.360902299999999</v>
      </c>
      <c r="F7" s="10">
        <v>0</v>
      </c>
      <c r="G7" s="3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s="1"/>
      <c r="B8" s="8">
        <v>148.4375</v>
      </c>
      <c r="C8" s="9">
        <v>24.375</v>
      </c>
      <c r="D8" s="22"/>
      <c r="E8" s="9">
        <v>41.6666667</v>
      </c>
      <c r="F8" s="10">
        <v>0</v>
      </c>
      <c r="G8" s="3"/>
      <c r="I8" s="1"/>
      <c r="J8" s="4"/>
      <c r="K8" s="4"/>
      <c r="L8" s="4"/>
      <c r="M8" s="4"/>
      <c r="N8" s="1"/>
      <c r="O8" s="1"/>
      <c r="P8" s="1"/>
      <c r="Q8" s="1"/>
      <c r="R8" s="1"/>
      <c r="S8" s="1"/>
    </row>
    <row r="9" spans="1:19" x14ac:dyDescent="0.2">
      <c r="A9" s="1"/>
      <c r="B9" s="8">
        <v>178.35497799999999</v>
      </c>
      <c r="C9" s="9">
        <v>23.809523800000001</v>
      </c>
      <c r="D9" s="22"/>
      <c r="E9" s="9">
        <v>39.826839800000002</v>
      </c>
      <c r="F9" s="10">
        <v>0</v>
      </c>
      <c r="G9" s="3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s="1"/>
      <c r="B10" s="8">
        <v>162.81512599999999</v>
      </c>
      <c r="C10" s="9">
        <v>19.957983200000001</v>
      </c>
      <c r="D10" s="22"/>
      <c r="E10" s="9">
        <v>36.377709000000003</v>
      </c>
      <c r="F10" s="10">
        <v>0</v>
      </c>
      <c r="G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">
      <c r="A11" s="1"/>
      <c r="B11" s="8">
        <v>163.492063</v>
      </c>
      <c r="C11" s="9">
        <v>16.2698413</v>
      </c>
      <c r="D11" s="22"/>
      <c r="E11" s="9">
        <v>31.932773099999999</v>
      </c>
      <c r="F11" s="10">
        <v>0</v>
      </c>
      <c r="G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8">
        <v>172.04301100000001</v>
      </c>
      <c r="C12" s="9">
        <v>15.1515152</v>
      </c>
      <c r="D12" s="22"/>
      <c r="E12" s="9">
        <v>34.375</v>
      </c>
      <c r="F12" s="10">
        <v>0</v>
      </c>
      <c r="G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1">
        <v>166.548295</v>
      </c>
      <c r="C13" s="12">
        <v>20.951704500000002</v>
      </c>
      <c r="D13" s="23"/>
      <c r="E13" s="12">
        <v>36.734693900000003</v>
      </c>
      <c r="F13" s="13">
        <v>0</v>
      </c>
      <c r="G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3">
    <mergeCell ref="J2:S2"/>
    <mergeCell ref="B2:C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180F-AC68-4E4D-8F23-A3A0E9B84B08}">
  <dimension ref="B2:AO10"/>
  <sheetViews>
    <sheetView tabSelected="1" workbookViewId="0">
      <selection activeCell="D18" sqref="D18"/>
    </sheetView>
  </sheetViews>
  <sheetFormatPr baseColWidth="10" defaultRowHeight="16" x14ac:dyDescent="0.2"/>
  <cols>
    <col min="1" max="1" width="6.33203125" style="1" bestFit="1" customWidth="1"/>
    <col min="2" max="2" width="8.1640625" style="1" bestFit="1" customWidth="1"/>
    <col min="3" max="6" width="11.1640625" style="1" bestFit="1" customWidth="1"/>
    <col min="7" max="7" width="6.1640625" style="1" bestFit="1" customWidth="1"/>
    <col min="8" max="8" width="11.1640625" style="1" bestFit="1" customWidth="1"/>
    <col min="9" max="9" width="15.5" style="1" bestFit="1" customWidth="1"/>
    <col min="10" max="16384" width="10.83203125" style="1"/>
  </cols>
  <sheetData>
    <row r="2" spans="2:41" x14ac:dyDescent="0.2"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spans="2:41" x14ac:dyDescent="0.2">
      <c r="B3" s="3">
        <v>3437525</v>
      </c>
      <c r="C3" s="3">
        <v>4918969</v>
      </c>
      <c r="D3" s="3">
        <v>2018484</v>
      </c>
      <c r="E3" s="3">
        <v>650598</v>
      </c>
      <c r="F3" s="3">
        <v>243097</v>
      </c>
      <c r="G3" s="3">
        <v>0</v>
      </c>
      <c r="H3" s="3">
        <v>6553897</v>
      </c>
    </row>
    <row r="4" spans="2:41" x14ac:dyDescent="0.2">
      <c r="B4" s="3">
        <v>5751751</v>
      </c>
      <c r="C4" s="3">
        <v>8443322</v>
      </c>
      <c r="D4" s="3">
        <v>3621591</v>
      </c>
      <c r="E4" s="3">
        <v>1867198</v>
      </c>
      <c r="F4" s="3">
        <v>340186</v>
      </c>
      <c r="G4" s="3">
        <v>0</v>
      </c>
      <c r="H4" s="3">
        <v>9255852</v>
      </c>
    </row>
    <row r="5" spans="2:41" x14ac:dyDescent="0.2">
      <c r="B5" s="3">
        <v>7178695</v>
      </c>
      <c r="C5" s="3">
        <v>10280896</v>
      </c>
      <c r="D5" s="3">
        <v>5038219</v>
      </c>
      <c r="E5" s="3">
        <v>2117295</v>
      </c>
      <c r="F5" s="3">
        <v>1122938</v>
      </c>
      <c r="G5" s="3">
        <v>0</v>
      </c>
      <c r="H5" s="3">
        <v>14901993</v>
      </c>
    </row>
    <row r="7" spans="2:41" x14ac:dyDescent="0.2">
      <c r="B7" s="6">
        <v>1</v>
      </c>
      <c r="C7" s="7">
        <f>C3/3437525</f>
        <v>1.4309623930007782</v>
      </c>
      <c r="D7" s="7">
        <f t="shared" ref="D7:H7" si="0">D3/3437525</f>
        <v>0.58719107497400014</v>
      </c>
      <c r="E7" s="7">
        <f t="shared" si="0"/>
        <v>0.1892634962654817</v>
      </c>
      <c r="F7" s="7">
        <f t="shared" si="0"/>
        <v>7.0718612955542146E-2</v>
      </c>
      <c r="G7" s="7">
        <f t="shared" si="0"/>
        <v>0</v>
      </c>
      <c r="H7" s="7">
        <f t="shared" si="0"/>
        <v>1.9065743521865295</v>
      </c>
    </row>
    <row r="8" spans="2:41" x14ac:dyDescent="0.2">
      <c r="B8" s="8">
        <v>1</v>
      </c>
      <c r="C8" s="9">
        <f>C4/5751751</f>
        <v>1.4679568013288475</v>
      </c>
      <c r="D8" s="9">
        <f t="shared" ref="D8:H8" si="1">D4/5751751</f>
        <v>0.62965017087839859</v>
      </c>
      <c r="E8" s="9">
        <f t="shared" si="1"/>
        <v>0.32463122968988051</v>
      </c>
      <c r="F8" s="9">
        <f t="shared" si="1"/>
        <v>5.914477173994493E-2</v>
      </c>
      <c r="G8" s="9">
        <f t="shared" si="1"/>
        <v>0</v>
      </c>
      <c r="H8" s="9">
        <f t="shared" si="1"/>
        <v>1.609223347811823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2:41" x14ac:dyDescent="0.2">
      <c r="B9" s="11">
        <v>1</v>
      </c>
      <c r="C9" s="12">
        <f>C5/7178695</f>
        <v>1.432139964157831</v>
      </c>
      <c r="D9" s="12">
        <f t="shared" ref="D9:H9" si="2">D5/7178695</f>
        <v>0.70182937149440117</v>
      </c>
      <c r="E9" s="12">
        <f t="shared" si="2"/>
        <v>0.29494149006191239</v>
      </c>
      <c r="F9" s="12">
        <f t="shared" si="2"/>
        <v>0.15642648141479754</v>
      </c>
      <c r="G9" s="12">
        <f t="shared" si="2"/>
        <v>0</v>
      </c>
      <c r="H9" s="12">
        <f t="shared" si="2"/>
        <v>2.0758637886133902</v>
      </c>
    </row>
    <row r="10" spans="2:41" x14ac:dyDescent="0.2">
      <c r="B10" s="3"/>
      <c r="C10" s="3"/>
      <c r="D10" s="3"/>
      <c r="E10" s="3"/>
      <c r="F10" s="3"/>
      <c r="G10" s="3"/>
      <c r="H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1c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 (NIH/NHLBI) [F]</dc:creator>
  <cp:lastModifiedBy>Xu, Hong (NIH/NHLBI) [E]</cp:lastModifiedBy>
  <dcterms:created xsi:type="dcterms:W3CDTF">2022-01-07T17:30:29Z</dcterms:created>
  <dcterms:modified xsi:type="dcterms:W3CDTF">2022-01-08T20:37:50Z</dcterms:modified>
</cp:coreProperties>
</file>