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Postdoctral materials from FWL/Paper work/Paper work_Spartin/NCB_final formatting/Final to NCB/Source data files/Extended Data/"/>
    </mc:Choice>
  </mc:AlternateContent>
  <xr:revisionPtr revIDLastSave="0" documentId="13_ncr:1_{D4D618CB-235A-2B4C-BD32-162B9991053E}" xr6:coauthVersionLast="47" xr6:coauthVersionMax="47" xr10:uidLastSave="{00000000-0000-0000-0000-000000000000}"/>
  <bookViews>
    <workbookView xWindow="200" yWindow="760" windowWidth="28080" windowHeight="16500" activeTab="1" xr2:uid="{659A0821-1E21-6846-AE87-486A4A4CA72C}"/>
  </bookViews>
  <sheets>
    <sheet name="Extended Data Fig. 4d" sheetId="4" r:id="rId1"/>
    <sheet name="Extended Data Fig. 4f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5" l="1"/>
  <c r="G21" i="5" s="1"/>
  <c r="G18" i="5" l="1"/>
  <c r="G14" i="5"/>
  <c r="G10" i="5"/>
  <c r="G6" i="5"/>
  <c r="G35" i="5"/>
  <c r="G31" i="5"/>
  <c r="G27" i="5"/>
  <c r="G23" i="5"/>
  <c r="G19" i="5"/>
  <c r="G11" i="5"/>
  <c r="G36" i="5"/>
  <c r="G28" i="5"/>
  <c r="G4" i="5"/>
  <c r="G17" i="5"/>
  <c r="G13" i="5"/>
  <c r="G9" i="5"/>
  <c r="G5" i="5"/>
  <c r="G34" i="5"/>
  <c r="G30" i="5"/>
  <c r="G26" i="5"/>
  <c r="G22" i="5"/>
  <c r="G15" i="5"/>
  <c r="G7" i="5"/>
  <c r="G32" i="5"/>
  <c r="G24" i="5"/>
  <c r="G20" i="5"/>
  <c r="G16" i="5"/>
  <c r="G12" i="5"/>
  <c r="G8" i="5"/>
  <c r="G37" i="5"/>
  <c r="G33" i="5"/>
  <c r="G29" i="5"/>
  <c r="G25" i="5"/>
</calcChain>
</file>

<file path=xl/sharedStrings.xml><?xml version="1.0" encoding="utf-8"?>
<sst xmlns="http://schemas.openxmlformats.org/spreadsheetml/2006/main" count="76" uniqueCount="26">
  <si>
    <t>group</t>
  </si>
  <si>
    <t>corrcoeff</t>
  </si>
  <si>
    <t>area</t>
  </si>
  <si>
    <t>ch0_mean</t>
  </si>
  <si>
    <t>ch0_min</t>
  </si>
  <si>
    <t>ch0_max</t>
  </si>
  <si>
    <t>ch0_std</t>
  </si>
  <si>
    <t>ch1_mean</t>
  </si>
  <si>
    <t>ch1_min</t>
  </si>
  <si>
    <t>ch1_max</t>
  </si>
  <si>
    <t>ch1_std</t>
  </si>
  <si>
    <t>min_gray</t>
  </si>
  <si>
    <t>dilation</t>
  </si>
  <si>
    <t>Cell</t>
  </si>
  <si>
    <t>cell</t>
  </si>
  <si>
    <t>DMSO</t>
  </si>
  <si>
    <t>TAK243</t>
  </si>
  <si>
    <t>Extended Data Fig. 4d</t>
  </si>
  <si>
    <t>iNC</t>
  </si>
  <si>
    <t>iSARs</t>
  </si>
  <si>
    <t>Sample</t>
  </si>
  <si>
    <t>Cell area</t>
  </si>
  <si>
    <t>561/488 nm ratio</t>
  </si>
  <si>
    <t>Mean</t>
  </si>
  <si>
    <t>Normalized value (by iNC)</t>
  </si>
  <si>
    <t>Extended Data Fig. 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</si>
</sst>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1" fillId="0" borderId="6" xfId="0" applyFont="1" applyBorder="1"/>
    <xf numFmtId="0" fontId="1" fillId="3" borderId="4" xfId="0" applyFont="1" applyFill="1" applyBorder="1"/>
    <xf numFmtId="0" fontId="1" fillId="3" borderId="6" xfId="0" applyFont="1" applyFill="1" applyBorder="1"/>
    <xf numFmtId="0" fontId="3" fillId="0" borderId="0" xfId="0" applyFont="1"/>
    <xf numFmtId="0" fontId="2" fillId="2" borderId="1" xfId="0" applyFont="1" applyFill="1" applyBorder="1"/>
    <xf numFmtId="0" fontId="2" fillId="2" borderId="7" xfId="0" applyFont="1" applyFill="1" applyBorder="1"/>
    <xf numFmtId="0" fontId="1" fillId="0" borderId="8" xfId="0" applyFont="1" applyBorder="1"/>
    <xf numFmtId="0" fontId="1" fillId="3" borderId="0" xfId="0" applyFont="1" applyFill="1"/>
    <xf numFmtId="0" fontId="1" fillId="3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90B4A-CA23-2C4E-B88B-9F73E77F2FDA}">
  <dimension ref="B2:O23"/>
  <sheetViews>
    <sheetView workbookViewId="0">
      <selection activeCell="B2" sqref="B2"/>
    </sheetView>
  </sheetViews>
  <sheetFormatPr baseColWidth="10" defaultRowHeight="16" x14ac:dyDescent="0.2"/>
  <cols>
    <col min="1" max="1" width="10.83203125" style="1"/>
    <col min="2" max="2" width="8.5" style="1" bestFit="1" customWidth="1"/>
    <col min="3" max="3" width="4.5" style="1" bestFit="1" customWidth="1"/>
    <col min="4" max="4" width="14" style="1" bestFit="1" customWidth="1"/>
    <col min="5" max="5" width="7" style="1" bestFit="1" customWidth="1"/>
    <col min="6" max="6" width="14" style="1" bestFit="1" customWidth="1"/>
    <col min="7" max="7" width="9.33203125" style="1" bestFit="1" customWidth="1"/>
    <col min="8" max="8" width="10" style="1" bestFit="1" customWidth="1"/>
    <col min="9" max="10" width="14" style="1" bestFit="1" customWidth="1"/>
    <col min="11" max="11" width="9.33203125" style="1" bestFit="1" customWidth="1"/>
    <col min="12" max="12" width="10" style="1" bestFit="1" customWidth="1"/>
    <col min="13" max="13" width="14" style="1" bestFit="1" customWidth="1"/>
    <col min="14" max="14" width="10.1640625" style="1" bestFit="1" customWidth="1"/>
    <col min="15" max="15" width="8" style="1" bestFit="1" customWidth="1"/>
    <col min="16" max="16384" width="10.83203125" style="1"/>
  </cols>
  <sheetData>
    <row r="2" spans="2:15" ht="20" thickBot="1" x14ac:dyDescent="0.25">
      <c r="B2" s="10" t="s">
        <v>17</v>
      </c>
    </row>
    <row r="3" spans="2:15" x14ac:dyDescent="0.2">
      <c r="B3" s="16" t="s">
        <v>0</v>
      </c>
      <c r="C3" s="12" t="s">
        <v>14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12" t="s">
        <v>11</v>
      </c>
      <c r="O3" s="3" t="s">
        <v>12</v>
      </c>
    </row>
    <row r="4" spans="2:15" x14ac:dyDescent="0.2">
      <c r="B4" s="17" t="s">
        <v>15</v>
      </c>
      <c r="C4" s="1">
        <v>1</v>
      </c>
      <c r="D4" s="14">
        <v>0.72079010447574998</v>
      </c>
      <c r="E4" s="1">
        <v>29054</v>
      </c>
      <c r="F4" s="1">
        <v>864.93580918290002</v>
      </c>
      <c r="G4" s="1">
        <v>113</v>
      </c>
      <c r="H4" s="1">
        <v>4095</v>
      </c>
      <c r="I4" s="1">
        <v>632.09489536422598</v>
      </c>
      <c r="J4" s="1">
        <v>418.132821642458</v>
      </c>
      <c r="K4" s="1">
        <v>99</v>
      </c>
      <c r="L4" s="1">
        <v>2202</v>
      </c>
      <c r="M4" s="1">
        <v>292.92991523443601</v>
      </c>
      <c r="N4" s="1">
        <v>350</v>
      </c>
      <c r="O4" s="5">
        <v>310</v>
      </c>
    </row>
    <row r="5" spans="2:15" x14ac:dyDescent="0.2">
      <c r="B5" s="17" t="s">
        <v>15</v>
      </c>
      <c r="C5" s="1">
        <v>2</v>
      </c>
      <c r="D5" s="14">
        <v>0.42732241191409098</v>
      </c>
      <c r="E5" s="1">
        <v>13634</v>
      </c>
      <c r="F5" s="1">
        <v>736.80115886753697</v>
      </c>
      <c r="G5" s="1">
        <v>84</v>
      </c>
      <c r="H5" s="1">
        <v>3336</v>
      </c>
      <c r="I5" s="1">
        <v>493.58571821417399</v>
      </c>
      <c r="J5" s="1">
        <v>337.874064837905</v>
      </c>
      <c r="K5" s="1">
        <v>90</v>
      </c>
      <c r="L5" s="1">
        <v>1457</v>
      </c>
      <c r="M5" s="1">
        <v>181.06692233263701</v>
      </c>
      <c r="N5" s="1">
        <v>350</v>
      </c>
      <c r="O5" s="5">
        <v>310</v>
      </c>
    </row>
    <row r="6" spans="2:15" x14ac:dyDescent="0.2">
      <c r="B6" s="17" t="s">
        <v>15</v>
      </c>
      <c r="C6" s="1">
        <v>3</v>
      </c>
      <c r="D6" s="14">
        <v>0.462592441633292</v>
      </c>
      <c r="E6" s="1">
        <v>17986</v>
      </c>
      <c r="F6" s="1">
        <v>948.31507839430606</v>
      </c>
      <c r="G6" s="1">
        <v>80</v>
      </c>
      <c r="H6" s="1">
        <v>4095</v>
      </c>
      <c r="I6" s="1">
        <v>704.91894717524997</v>
      </c>
      <c r="J6" s="1">
        <v>172.241354386745</v>
      </c>
      <c r="K6" s="1">
        <v>82</v>
      </c>
      <c r="L6" s="1">
        <v>641</v>
      </c>
      <c r="M6" s="1">
        <v>53.677522271725401</v>
      </c>
      <c r="N6" s="1">
        <v>350</v>
      </c>
      <c r="O6" s="5">
        <v>310</v>
      </c>
    </row>
    <row r="7" spans="2:15" x14ac:dyDescent="0.2">
      <c r="B7" s="17" t="s">
        <v>15</v>
      </c>
      <c r="C7" s="1">
        <v>4</v>
      </c>
      <c r="D7" s="14">
        <v>0.82486852148900103</v>
      </c>
      <c r="E7" s="1">
        <v>7900</v>
      </c>
      <c r="F7" s="1">
        <v>1242.6841772151899</v>
      </c>
      <c r="G7" s="1">
        <v>135</v>
      </c>
      <c r="H7" s="1">
        <v>4095</v>
      </c>
      <c r="I7" s="1">
        <v>959.95635390115899</v>
      </c>
      <c r="J7" s="1">
        <v>724.47632911392395</v>
      </c>
      <c r="K7" s="1">
        <v>114</v>
      </c>
      <c r="L7" s="1">
        <v>3479</v>
      </c>
      <c r="M7" s="1">
        <v>603.72115729764096</v>
      </c>
      <c r="N7" s="1">
        <v>350</v>
      </c>
      <c r="O7" s="5">
        <v>310</v>
      </c>
    </row>
    <row r="8" spans="2:15" x14ac:dyDescent="0.2">
      <c r="B8" s="17" t="s">
        <v>15</v>
      </c>
      <c r="C8" s="1">
        <v>5</v>
      </c>
      <c r="D8" s="14">
        <v>0.69434326778140498</v>
      </c>
      <c r="E8" s="1">
        <v>10735</v>
      </c>
      <c r="F8" s="1">
        <v>616.87051700046504</v>
      </c>
      <c r="G8" s="1">
        <v>84</v>
      </c>
      <c r="H8" s="1">
        <v>2407</v>
      </c>
      <c r="I8" s="1">
        <v>421.30486966275203</v>
      </c>
      <c r="J8" s="1">
        <v>704.17540754541199</v>
      </c>
      <c r="K8" s="1">
        <v>136</v>
      </c>
      <c r="L8" s="1">
        <v>4095</v>
      </c>
      <c r="M8" s="1">
        <v>548.9426979026</v>
      </c>
      <c r="N8" s="1">
        <v>350</v>
      </c>
      <c r="O8" s="5">
        <v>310</v>
      </c>
    </row>
    <row r="9" spans="2:15" x14ac:dyDescent="0.2">
      <c r="B9" s="17" t="s">
        <v>15</v>
      </c>
      <c r="C9" s="1">
        <v>6</v>
      </c>
      <c r="D9" s="14">
        <v>0.606172540838818</v>
      </c>
      <c r="E9" s="1">
        <v>5727</v>
      </c>
      <c r="F9" s="1">
        <v>646.10773528898198</v>
      </c>
      <c r="G9" s="1">
        <v>99</v>
      </c>
      <c r="H9" s="1">
        <v>2003</v>
      </c>
      <c r="I9" s="1">
        <v>273.39709481959198</v>
      </c>
      <c r="J9" s="1">
        <v>331.042779814911</v>
      </c>
      <c r="K9" s="1">
        <v>106</v>
      </c>
      <c r="L9" s="1">
        <v>1275</v>
      </c>
      <c r="M9" s="1">
        <v>166.14073217573599</v>
      </c>
      <c r="N9" s="1">
        <v>350</v>
      </c>
      <c r="O9" s="5">
        <v>310</v>
      </c>
    </row>
    <row r="10" spans="2:15" x14ac:dyDescent="0.2">
      <c r="B10" s="17" t="s">
        <v>15</v>
      </c>
      <c r="C10" s="1">
        <v>7</v>
      </c>
      <c r="D10" s="14">
        <v>0.82092705447922798</v>
      </c>
      <c r="E10" s="1">
        <v>16561</v>
      </c>
      <c r="F10" s="1">
        <v>935.43771511382101</v>
      </c>
      <c r="G10" s="1">
        <v>104</v>
      </c>
      <c r="H10" s="1">
        <v>3262</v>
      </c>
      <c r="I10" s="1">
        <v>643.75997619474003</v>
      </c>
      <c r="J10" s="1">
        <v>643.91329026024903</v>
      </c>
      <c r="K10" s="1">
        <v>124</v>
      </c>
      <c r="L10" s="1">
        <v>2643</v>
      </c>
      <c r="M10" s="1">
        <v>432.866297669152</v>
      </c>
      <c r="N10" s="1">
        <v>350</v>
      </c>
      <c r="O10" s="5">
        <v>310</v>
      </c>
    </row>
    <row r="11" spans="2:15" x14ac:dyDescent="0.2">
      <c r="B11" s="17" t="s">
        <v>15</v>
      </c>
      <c r="C11" s="1">
        <v>8</v>
      </c>
      <c r="D11" s="14">
        <v>0.66020904012645198</v>
      </c>
      <c r="E11" s="1">
        <v>22167</v>
      </c>
      <c r="F11" s="1">
        <v>715.51937564848595</v>
      </c>
      <c r="G11" s="1">
        <v>104</v>
      </c>
      <c r="H11" s="1">
        <v>3747</v>
      </c>
      <c r="I11" s="1">
        <v>670.80455378334102</v>
      </c>
      <c r="J11" s="1">
        <v>541.60436685162597</v>
      </c>
      <c r="K11" s="1">
        <v>80</v>
      </c>
      <c r="L11" s="1">
        <v>2589</v>
      </c>
      <c r="M11" s="1">
        <v>334.24622013499101</v>
      </c>
      <c r="N11" s="1">
        <v>350</v>
      </c>
      <c r="O11" s="5">
        <v>310</v>
      </c>
    </row>
    <row r="12" spans="2:15" x14ac:dyDescent="0.2">
      <c r="B12" s="17" t="s">
        <v>15</v>
      </c>
      <c r="C12" s="1">
        <v>9</v>
      </c>
      <c r="D12" s="14">
        <v>0.95033770315031996</v>
      </c>
      <c r="E12" s="1">
        <v>1714</v>
      </c>
      <c r="F12" s="1">
        <v>1127.23512252042</v>
      </c>
      <c r="G12" s="1">
        <v>350</v>
      </c>
      <c r="H12" s="1">
        <v>4095</v>
      </c>
      <c r="I12" s="1">
        <v>887.645844261148</v>
      </c>
      <c r="J12" s="1">
        <v>536.94399066511005</v>
      </c>
      <c r="K12" s="1">
        <v>146</v>
      </c>
      <c r="L12" s="1">
        <v>2118</v>
      </c>
      <c r="M12" s="1">
        <v>352.56283452578799</v>
      </c>
      <c r="N12" s="1">
        <v>350</v>
      </c>
      <c r="O12" s="5">
        <v>310</v>
      </c>
    </row>
    <row r="13" spans="2:15" x14ac:dyDescent="0.2">
      <c r="B13" s="17" t="s">
        <v>15</v>
      </c>
      <c r="C13" s="1">
        <v>10</v>
      </c>
      <c r="D13" s="14">
        <v>0.50360391931325599</v>
      </c>
      <c r="E13" s="1">
        <v>33086</v>
      </c>
      <c r="F13" s="1">
        <v>693.56489149489198</v>
      </c>
      <c r="G13" s="1">
        <v>122</v>
      </c>
      <c r="H13" s="1">
        <v>4095</v>
      </c>
      <c r="I13" s="1">
        <v>503.40039728674498</v>
      </c>
      <c r="J13" s="1">
        <v>324.619839206915</v>
      </c>
      <c r="K13" s="1">
        <v>78</v>
      </c>
      <c r="L13" s="1">
        <v>2996</v>
      </c>
      <c r="M13" s="1">
        <v>275.96388590218999</v>
      </c>
      <c r="N13" s="1">
        <v>350</v>
      </c>
      <c r="O13" s="5">
        <v>310</v>
      </c>
    </row>
    <row r="14" spans="2:15" x14ac:dyDescent="0.2">
      <c r="B14" s="17" t="s">
        <v>16</v>
      </c>
      <c r="C14" s="1">
        <v>1</v>
      </c>
      <c r="D14" s="14">
        <v>0.46333419141243398</v>
      </c>
      <c r="E14" s="1">
        <v>3573</v>
      </c>
      <c r="F14" s="1">
        <v>718.15477190036302</v>
      </c>
      <c r="G14" s="1">
        <v>102</v>
      </c>
      <c r="H14" s="1">
        <v>2051</v>
      </c>
      <c r="I14" s="1">
        <v>372.85248188377398</v>
      </c>
      <c r="J14" s="1">
        <v>395.787013713965</v>
      </c>
      <c r="K14" s="1">
        <v>117</v>
      </c>
      <c r="L14" s="1">
        <v>1935</v>
      </c>
      <c r="M14" s="1">
        <v>244.72863986409001</v>
      </c>
      <c r="N14" s="1">
        <v>350</v>
      </c>
      <c r="O14" s="5">
        <v>310</v>
      </c>
    </row>
    <row r="15" spans="2:15" x14ac:dyDescent="0.2">
      <c r="B15" s="17" t="s">
        <v>16</v>
      </c>
      <c r="C15" s="1">
        <v>2</v>
      </c>
      <c r="D15" s="14">
        <v>0.59026251394034601</v>
      </c>
      <c r="E15" s="1">
        <v>20647</v>
      </c>
      <c r="F15" s="1">
        <v>699.19135951954195</v>
      </c>
      <c r="G15" s="1">
        <v>113</v>
      </c>
      <c r="H15" s="1">
        <v>4095</v>
      </c>
      <c r="I15" s="1">
        <v>505.49645182254102</v>
      </c>
      <c r="J15" s="1">
        <v>463.97311958153699</v>
      </c>
      <c r="K15" s="1">
        <v>96</v>
      </c>
      <c r="L15" s="1">
        <v>2890</v>
      </c>
      <c r="M15" s="1">
        <v>399.94000785656698</v>
      </c>
      <c r="N15" s="1">
        <v>350</v>
      </c>
      <c r="O15" s="5">
        <v>310</v>
      </c>
    </row>
    <row r="16" spans="2:15" x14ac:dyDescent="0.2">
      <c r="B16" s="17" t="s">
        <v>16</v>
      </c>
      <c r="C16" s="1">
        <v>3</v>
      </c>
      <c r="D16" s="14">
        <v>0.42492723838503998</v>
      </c>
      <c r="E16" s="1">
        <v>67287</v>
      </c>
      <c r="F16" s="1">
        <v>608.87264999182605</v>
      </c>
      <c r="G16" s="1">
        <v>150</v>
      </c>
      <c r="H16" s="1">
        <v>4095</v>
      </c>
      <c r="I16" s="1">
        <v>349.10613303672301</v>
      </c>
      <c r="J16" s="1">
        <v>301.86257375124399</v>
      </c>
      <c r="K16" s="1">
        <v>75</v>
      </c>
      <c r="L16" s="1">
        <v>2016</v>
      </c>
      <c r="M16" s="1">
        <v>189.53534297084201</v>
      </c>
      <c r="N16" s="1">
        <v>350</v>
      </c>
      <c r="O16" s="5">
        <v>310</v>
      </c>
    </row>
    <row r="17" spans="2:15" x14ac:dyDescent="0.2">
      <c r="B17" s="17" t="s">
        <v>16</v>
      </c>
      <c r="C17" s="1">
        <v>4</v>
      </c>
      <c r="D17" s="14">
        <v>0.45320568360789099</v>
      </c>
      <c r="E17" s="1">
        <v>11221</v>
      </c>
      <c r="F17" s="1">
        <v>684.92692273415901</v>
      </c>
      <c r="G17" s="1">
        <v>99</v>
      </c>
      <c r="H17" s="1">
        <v>2912</v>
      </c>
      <c r="I17" s="1">
        <v>403.079651244025</v>
      </c>
      <c r="J17" s="1">
        <v>540.44042420461597</v>
      </c>
      <c r="K17" s="1">
        <v>100</v>
      </c>
      <c r="L17" s="1">
        <v>3188</v>
      </c>
      <c r="M17" s="1">
        <v>432.71812696213698</v>
      </c>
      <c r="N17" s="1">
        <v>350</v>
      </c>
      <c r="O17" s="5">
        <v>310</v>
      </c>
    </row>
    <row r="18" spans="2:15" x14ac:dyDescent="0.2">
      <c r="B18" s="17" t="s">
        <v>16</v>
      </c>
      <c r="C18" s="1">
        <v>5</v>
      </c>
      <c r="D18" s="14">
        <v>0.66593298831769598</v>
      </c>
      <c r="E18" s="1">
        <v>37961</v>
      </c>
      <c r="F18" s="1">
        <v>868.37127578304001</v>
      </c>
      <c r="G18" s="1">
        <v>120</v>
      </c>
      <c r="H18" s="1">
        <v>4095</v>
      </c>
      <c r="I18" s="1">
        <v>609.69854755132997</v>
      </c>
      <c r="J18" s="1">
        <v>241.23871868496599</v>
      </c>
      <c r="K18" s="1">
        <v>54</v>
      </c>
      <c r="L18" s="1">
        <v>1271</v>
      </c>
      <c r="M18" s="1">
        <v>149.326992501988</v>
      </c>
      <c r="N18" s="1">
        <v>350</v>
      </c>
      <c r="O18" s="5">
        <v>310</v>
      </c>
    </row>
    <row r="19" spans="2:15" x14ac:dyDescent="0.2">
      <c r="B19" s="17" t="s">
        <v>16</v>
      </c>
      <c r="C19" s="1">
        <v>6</v>
      </c>
      <c r="D19" s="14">
        <v>0.63050701652306695</v>
      </c>
      <c r="E19" s="1">
        <v>8618</v>
      </c>
      <c r="F19" s="1">
        <v>666.19366442329999</v>
      </c>
      <c r="G19" s="1">
        <v>125</v>
      </c>
      <c r="H19" s="1">
        <v>2343</v>
      </c>
      <c r="I19" s="1">
        <v>410.25633126386202</v>
      </c>
      <c r="J19" s="1">
        <v>523.90751914597297</v>
      </c>
      <c r="K19" s="1">
        <v>118</v>
      </c>
      <c r="L19" s="1">
        <v>3784</v>
      </c>
      <c r="M19" s="1">
        <v>429.36314690024</v>
      </c>
      <c r="N19" s="1">
        <v>350</v>
      </c>
      <c r="O19" s="5">
        <v>310</v>
      </c>
    </row>
    <row r="20" spans="2:15" x14ac:dyDescent="0.2">
      <c r="B20" s="17" t="s">
        <v>16</v>
      </c>
      <c r="C20" s="1">
        <v>7</v>
      </c>
      <c r="D20" s="14">
        <v>0.260701908298138</v>
      </c>
      <c r="E20" s="1">
        <v>22519</v>
      </c>
      <c r="F20" s="1">
        <v>756.69132732359299</v>
      </c>
      <c r="G20" s="1">
        <v>114</v>
      </c>
      <c r="H20" s="1">
        <v>4091</v>
      </c>
      <c r="I20" s="1">
        <v>521.16088889861896</v>
      </c>
      <c r="J20" s="1">
        <v>299.06629956925201</v>
      </c>
      <c r="K20" s="1">
        <v>69</v>
      </c>
      <c r="L20" s="1">
        <v>1284</v>
      </c>
      <c r="M20" s="1">
        <v>178.515891787562</v>
      </c>
      <c r="N20" s="1">
        <v>350</v>
      </c>
      <c r="O20" s="5">
        <v>310</v>
      </c>
    </row>
    <row r="21" spans="2:15" x14ac:dyDescent="0.2">
      <c r="B21" s="17" t="s">
        <v>16</v>
      </c>
      <c r="C21" s="1">
        <v>8</v>
      </c>
      <c r="D21" s="14">
        <v>0.75798345343598195</v>
      </c>
      <c r="E21" s="1">
        <v>1170</v>
      </c>
      <c r="F21" s="1">
        <v>616.38632478632405</v>
      </c>
      <c r="G21" s="1">
        <v>135</v>
      </c>
      <c r="H21" s="1">
        <v>1651</v>
      </c>
      <c r="I21" s="1">
        <v>397.33077716136597</v>
      </c>
      <c r="J21" s="1">
        <v>521.86837606837605</v>
      </c>
      <c r="K21" s="1">
        <v>106</v>
      </c>
      <c r="L21" s="1">
        <v>1853</v>
      </c>
      <c r="M21" s="1">
        <v>297.66273539471098</v>
      </c>
      <c r="N21" s="1">
        <v>350</v>
      </c>
      <c r="O21" s="5">
        <v>310</v>
      </c>
    </row>
    <row r="22" spans="2:15" x14ac:dyDescent="0.2">
      <c r="B22" s="17" t="s">
        <v>16</v>
      </c>
      <c r="C22" s="1">
        <v>9</v>
      </c>
      <c r="D22" s="14">
        <v>0.68719676116928996</v>
      </c>
      <c r="E22" s="1">
        <v>1661</v>
      </c>
      <c r="F22" s="1">
        <v>741.32450331125801</v>
      </c>
      <c r="G22" s="1">
        <v>267</v>
      </c>
      <c r="H22" s="1">
        <v>2318</v>
      </c>
      <c r="I22" s="1">
        <v>399.89532201410202</v>
      </c>
      <c r="J22" s="1">
        <v>246.02227573750699</v>
      </c>
      <c r="K22" s="1">
        <v>119</v>
      </c>
      <c r="L22" s="1">
        <v>929</v>
      </c>
      <c r="M22" s="1">
        <v>104.91732410871001</v>
      </c>
      <c r="N22" s="1">
        <v>350</v>
      </c>
      <c r="O22" s="5">
        <v>310</v>
      </c>
    </row>
    <row r="23" spans="2:15" ht="17" thickBot="1" x14ac:dyDescent="0.25">
      <c r="B23" s="18" t="s">
        <v>16</v>
      </c>
      <c r="C23" s="13">
        <v>10</v>
      </c>
      <c r="D23" s="15">
        <v>0.38611918243894899</v>
      </c>
      <c r="E23" s="13">
        <v>3070</v>
      </c>
      <c r="F23" s="13">
        <v>943.321498371335</v>
      </c>
      <c r="G23" s="13">
        <v>97</v>
      </c>
      <c r="H23" s="13">
        <v>4095</v>
      </c>
      <c r="I23" s="13">
        <v>937.82326764127095</v>
      </c>
      <c r="J23" s="13">
        <v>340.35732899022798</v>
      </c>
      <c r="K23" s="13">
        <v>107</v>
      </c>
      <c r="L23" s="13">
        <v>1102</v>
      </c>
      <c r="M23" s="13">
        <v>149.75060593276501</v>
      </c>
      <c r="N23" s="13">
        <v>350</v>
      </c>
      <c r="O23" s="7">
        <v>310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3F9A-D06A-1940-9C17-0817477FBD9F}">
  <dimension ref="B2:H37"/>
  <sheetViews>
    <sheetView tabSelected="1" workbookViewId="0">
      <selection activeCell="L9" sqref="L9"/>
    </sheetView>
  </sheetViews>
  <sheetFormatPr baseColWidth="10" defaultRowHeight="16" x14ac:dyDescent="0.2"/>
  <cols>
    <col min="1" max="1" width="10.83203125" style="1"/>
    <col min="2" max="2" width="8.33203125" style="1" bestFit="1" customWidth="1"/>
    <col min="3" max="3" width="4.83203125" style="1" bestFit="1" customWidth="1"/>
    <col min="4" max="4" width="9.6640625" style="1" bestFit="1" customWidth="1"/>
    <col min="5" max="5" width="17.1640625" style="1" bestFit="1" customWidth="1"/>
    <col min="6" max="6" width="14" style="1" bestFit="1" customWidth="1"/>
    <col min="7" max="7" width="26.1640625" style="1" bestFit="1" customWidth="1"/>
    <col min="8" max="16384" width="10.83203125" style="1"/>
  </cols>
  <sheetData>
    <row r="2" spans="2:8" ht="20" thickBot="1" x14ac:dyDescent="0.25">
      <c r="B2" s="10" t="s">
        <v>25</v>
      </c>
    </row>
    <row r="3" spans="2:8" x14ac:dyDescent="0.2">
      <c r="B3" s="11" t="s">
        <v>20</v>
      </c>
      <c r="C3" s="12" t="s">
        <v>13</v>
      </c>
      <c r="D3" s="12" t="s">
        <v>21</v>
      </c>
      <c r="E3" s="12" t="s">
        <v>22</v>
      </c>
      <c r="F3" s="12" t="s">
        <v>23</v>
      </c>
      <c r="G3" s="3" t="s">
        <v>24</v>
      </c>
      <c r="H3" s="2"/>
    </row>
    <row r="4" spans="2:8" x14ac:dyDescent="0.2">
      <c r="B4" s="4" t="s">
        <v>18</v>
      </c>
      <c r="C4" s="1">
        <v>1</v>
      </c>
      <c r="D4" s="1">
        <v>7903</v>
      </c>
      <c r="E4" s="1">
        <v>1.5740000000000001</v>
      </c>
      <c r="F4" s="1">
        <f>AVERAGE(E4:E20)</f>
        <v>1.3017647058823527</v>
      </c>
      <c r="G4" s="8">
        <f>E4/$F$4</f>
        <v>1.2091278807049257</v>
      </c>
    </row>
    <row r="5" spans="2:8" x14ac:dyDescent="0.2">
      <c r="B5" s="4" t="s">
        <v>18</v>
      </c>
      <c r="C5" s="1">
        <v>2</v>
      </c>
      <c r="D5" s="1">
        <v>3398</v>
      </c>
      <c r="E5" s="1">
        <v>0.79</v>
      </c>
      <c r="G5" s="8">
        <f t="shared" ref="G5:G37" si="0">E5/$F$4</f>
        <v>0.60686850429281536</v>
      </c>
    </row>
    <row r="6" spans="2:8" x14ac:dyDescent="0.2">
      <c r="B6" s="4" t="s">
        <v>18</v>
      </c>
      <c r="C6" s="1">
        <v>3</v>
      </c>
      <c r="D6" s="1">
        <v>9354</v>
      </c>
      <c r="E6" s="1">
        <v>0.78500000000000003</v>
      </c>
      <c r="G6" s="8">
        <f t="shared" si="0"/>
        <v>0.60302756439222782</v>
      </c>
    </row>
    <row r="7" spans="2:8" x14ac:dyDescent="0.2">
      <c r="B7" s="4" t="s">
        <v>18</v>
      </c>
      <c r="C7" s="1">
        <v>4</v>
      </c>
      <c r="D7" s="1">
        <v>4750</v>
      </c>
      <c r="E7" s="1">
        <v>1.859</v>
      </c>
      <c r="G7" s="8">
        <f t="shared" si="0"/>
        <v>1.4280614550384096</v>
      </c>
    </row>
    <row r="8" spans="2:8" x14ac:dyDescent="0.2">
      <c r="B8" s="4" t="s">
        <v>18</v>
      </c>
      <c r="C8" s="1">
        <v>5</v>
      </c>
      <c r="D8" s="1">
        <v>4772</v>
      </c>
      <c r="E8" s="1">
        <v>2.1539999999999999</v>
      </c>
      <c r="G8" s="8">
        <f t="shared" si="0"/>
        <v>1.6546769091730684</v>
      </c>
    </row>
    <row r="9" spans="2:8" x14ac:dyDescent="0.2">
      <c r="B9" s="4" t="s">
        <v>18</v>
      </c>
      <c r="C9" s="1">
        <v>6</v>
      </c>
      <c r="D9" s="1">
        <v>28416</v>
      </c>
      <c r="E9" s="1">
        <v>0.93899999999999995</v>
      </c>
      <c r="G9" s="8">
        <f t="shared" si="0"/>
        <v>0.72132851333032089</v>
      </c>
    </row>
    <row r="10" spans="2:8" x14ac:dyDescent="0.2">
      <c r="B10" s="4" t="s">
        <v>18</v>
      </c>
      <c r="C10" s="1">
        <v>7</v>
      </c>
      <c r="D10" s="1">
        <v>7882</v>
      </c>
      <c r="E10" s="1">
        <v>2.0299999999999998</v>
      </c>
      <c r="G10" s="8">
        <f t="shared" si="0"/>
        <v>1.5594215996384999</v>
      </c>
    </row>
    <row r="11" spans="2:8" x14ac:dyDescent="0.2">
      <c r="B11" s="4" t="s">
        <v>18</v>
      </c>
      <c r="C11" s="1">
        <v>8</v>
      </c>
      <c r="D11" s="1">
        <v>10032</v>
      </c>
      <c r="E11" s="1">
        <v>0.746</v>
      </c>
      <c r="G11" s="8">
        <f t="shared" si="0"/>
        <v>0.57306823316764588</v>
      </c>
    </row>
    <row r="12" spans="2:8" x14ac:dyDescent="0.2">
      <c r="B12" s="4" t="s">
        <v>18</v>
      </c>
      <c r="C12" s="1">
        <v>9</v>
      </c>
      <c r="D12" s="1">
        <v>15102</v>
      </c>
      <c r="E12" s="1">
        <v>1.3420000000000001</v>
      </c>
      <c r="G12" s="8">
        <f t="shared" si="0"/>
        <v>1.0309082693176685</v>
      </c>
    </row>
    <row r="13" spans="2:8" x14ac:dyDescent="0.2">
      <c r="B13" s="4" t="s">
        <v>18</v>
      </c>
      <c r="C13" s="1">
        <v>10</v>
      </c>
      <c r="D13" s="1">
        <v>13396</v>
      </c>
      <c r="E13" s="1">
        <v>0.59799999999999998</v>
      </c>
      <c r="G13" s="8">
        <f t="shared" si="0"/>
        <v>0.45937641211025765</v>
      </c>
    </row>
    <row r="14" spans="2:8" x14ac:dyDescent="0.2">
      <c r="B14" s="4" t="s">
        <v>18</v>
      </c>
      <c r="C14" s="1">
        <v>11</v>
      </c>
      <c r="D14" s="1">
        <v>22199</v>
      </c>
      <c r="E14" s="1">
        <v>0.78600000000000003</v>
      </c>
      <c r="G14" s="8">
        <f t="shared" si="0"/>
        <v>0.6037957523723454</v>
      </c>
    </row>
    <row r="15" spans="2:8" x14ac:dyDescent="0.2">
      <c r="B15" s="4" t="s">
        <v>18</v>
      </c>
      <c r="C15" s="1">
        <v>12</v>
      </c>
      <c r="D15" s="1">
        <v>6492</v>
      </c>
      <c r="E15" s="1">
        <v>1.4219999999999999</v>
      </c>
      <c r="G15" s="8">
        <f t="shared" si="0"/>
        <v>1.0923633077270676</v>
      </c>
    </row>
    <row r="16" spans="2:8" x14ac:dyDescent="0.2">
      <c r="B16" s="4" t="s">
        <v>18</v>
      </c>
      <c r="C16" s="1">
        <v>13</v>
      </c>
      <c r="D16" s="1">
        <v>5127</v>
      </c>
      <c r="E16" s="1">
        <v>2.125</v>
      </c>
      <c r="G16" s="8">
        <f t="shared" si="0"/>
        <v>1.6323994577496614</v>
      </c>
    </row>
    <row r="17" spans="2:7" x14ac:dyDescent="0.2">
      <c r="B17" s="4" t="s">
        <v>18</v>
      </c>
      <c r="C17" s="1">
        <v>14</v>
      </c>
      <c r="D17" s="1">
        <v>18018</v>
      </c>
      <c r="E17" s="1">
        <v>0.95199999999999996</v>
      </c>
      <c r="G17" s="8">
        <f t="shared" si="0"/>
        <v>0.73131495707184824</v>
      </c>
    </row>
    <row r="18" spans="2:7" x14ac:dyDescent="0.2">
      <c r="B18" s="4" t="s">
        <v>18</v>
      </c>
      <c r="C18" s="1">
        <v>15</v>
      </c>
      <c r="D18" s="1">
        <v>15570</v>
      </c>
      <c r="E18" s="1">
        <v>0.67900000000000005</v>
      </c>
      <c r="G18" s="8">
        <f t="shared" si="0"/>
        <v>0.5215996384997742</v>
      </c>
    </row>
    <row r="19" spans="2:7" x14ac:dyDescent="0.2">
      <c r="B19" s="4" t="s">
        <v>18</v>
      </c>
      <c r="C19" s="1">
        <v>16</v>
      </c>
      <c r="D19" s="1">
        <v>7686</v>
      </c>
      <c r="E19" s="1">
        <v>1.343</v>
      </c>
      <c r="G19" s="8">
        <f t="shared" si="0"/>
        <v>1.0316764572977859</v>
      </c>
    </row>
    <row r="20" spans="2:7" x14ac:dyDescent="0.2">
      <c r="B20" s="4" t="s">
        <v>18</v>
      </c>
      <c r="C20" s="1">
        <v>17</v>
      </c>
      <c r="D20" s="1">
        <v>6177</v>
      </c>
      <c r="E20" s="1">
        <v>2.0059999999999998</v>
      </c>
      <c r="G20" s="8">
        <f t="shared" si="0"/>
        <v>1.5409850881156801</v>
      </c>
    </row>
    <row r="21" spans="2:7" x14ac:dyDescent="0.2">
      <c r="B21" s="4" t="s">
        <v>19</v>
      </c>
      <c r="C21" s="1">
        <v>1</v>
      </c>
      <c r="D21" s="1">
        <v>13843</v>
      </c>
      <c r="E21" s="1">
        <v>1.655</v>
      </c>
      <c r="G21" s="8">
        <f t="shared" si="0"/>
        <v>1.2713511070944421</v>
      </c>
    </row>
    <row r="22" spans="2:7" x14ac:dyDescent="0.2">
      <c r="B22" s="4" t="s">
        <v>19</v>
      </c>
      <c r="C22" s="1">
        <v>2</v>
      </c>
      <c r="D22" s="1">
        <v>5971</v>
      </c>
      <c r="E22" s="1">
        <v>1.079</v>
      </c>
      <c r="G22" s="8">
        <f t="shared" si="0"/>
        <v>0.82887483054676925</v>
      </c>
    </row>
    <row r="23" spans="2:7" x14ac:dyDescent="0.2">
      <c r="B23" s="4" t="s">
        <v>19</v>
      </c>
      <c r="C23" s="1">
        <v>3</v>
      </c>
      <c r="D23" s="1">
        <v>3923</v>
      </c>
      <c r="E23" s="1">
        <v>0.68</v>
      </c>
      <c r="G23" s="8">
        <f t="shared" si="0"/>
        <v>0.52236782647989166</v>
      </c>
    </row>
    <row r="24" spans="2:7" x14ac:dyDescent="0.2">
      <c r="B24" s="4" t="s">
        <v>19</v>
      </c>
      <c r="C24" s="1">
        <v>4</v>
      </c>
      <c r="D24" s="1">
        <v>690</v>
      </c>
      <c r="E24" s="1">
        <v>1.0009999999999999</v>
      </c>
      <c r="G24" s="8">
        <f t="shared" si="0"/>
        <v>0.76895616809760514</v>
      </c>
    </row>
    <row r="25" spans="2:7" x14ac:dyDescent="0.2">
      <c r="B25" s="4" t="s">
        <v>19</v>
      </c>
      <c r="C25" s="1">
        <v>5</v>
      </c>
      <c r="D25" s="1">
        <v>7269</v>
      </c>
      <c r="E25" s="1">
        <v>2.0510000000000002</v>
      </c>
      <c r="G25" s="8">
        <f t="shared" si="0"/>
        <v>1.5755535472209674</v>
      </c>
    </row>
    <row r="26" spans="2:7" x14ac:dyDescent="0.2">
      <c r="B26" s="4" t="s">
        <v>19</v>
      </c>
      <c r="C26" s="1">
        <v>6</v>
      </c>
      <c r="D26" s="1">
        <v>1911</v>
      </c>
      <c r="E26" s="1">
        <v>1.282</v>
      </c>
      <c r="G26" s="8">
        <f t="shared" si="0"/>
        <v>0.98481699051061922</v>
      </c>
    </row>
    <row r="27" spans="2:7" x14ac:dyDescent="0.2">
      <c r="B27" s="4" t="s">
        <v>19</v>
      </c>
      <c r="C27" s="1">
        <v>7</v>
      </c>
      <c r="D27" s="1">
        <v>7987</v>
      </c>
      <c r="E27" s="1">
        <v>0.96799999999999997</v>
      </c>
      <c r="G27" s="8">
        <f t="shared" si="0"/>
        <v>0.74360596475372809</v>
      </c>
    </row>
    <row r="28" spans="2:7" x14ac:dyDescent="0.2">
      <c r="B28" s="4" t="s">
        <v>19</v>
      </c>
      <c r="C28" s="1">
        <v>8</v>
      </c>
      <c r="D28" s="1">
        <v>1345</v>
      </c>
      <c r="E28" s="1">
        <v>0.78600000000000003</v>
      </c>
      <c r="G28" s="8">
        <f t="shared" si="0"/>
        <v>0.6037957523723454</v>
      </c>
    </row>
    <row r="29" spans="2:7" x14ac:dyDescent="0.2">
      <c r="B29" s="4" t="s">
        <v>19</v>
      </c>
      <c r="C29" s="1">
        <v>9</v>
      </c>
      <c r="D29" s="1">
        <v>3177</v>
      </c>
      <c r="E29" s="1">
        <v>0.96</v>
      </c>
      <c r="G29" s="8">
        <f t="shared" si="0"/>
        <v>0.73746046091278816</v>
      </c>
    </row>
    <row r="30" spans="2:7" x14ac:dyDescent="0.2">
      <c r="B30" s="4" t="s">
        <v>19</v>
      </c>
      <c r="C30" s="1">
        <v>10</v>
      </c>
      <c r="D30" s="1">
        <v>4803</v>
      </c>
      <c r="E30" s="1">
        <v>0.82899999999999996</v>
      </c>
      <c r="G30" s="8">
        <f t="shared" si="0"/>
        <v>0.6368278355173973</v>
      </c>
    </row>
    <row r="31" spans="2:7" x14ac:dyDescent="0.2">
      <c r="B31" s="4" t="s">
        <v>19</v>
      </c>
      <c r="C31" s="1">
        <v>11</v>
      </c>
      <c r="D31" s="1">
        <v>9951</v>
      </c>
      <c r="E31" s="1">
        <v>0.249</v>
      </c>
      <c r="G31" s="8">
        <f t="shared" si="0"/>
        <v>0.19127880704925443</v>
      </c>
    </row>
    <row r="32" spans="2:7" x14ac:dyDescent="0.2">
      <c r="B32" s="4" t="s">
        <v>19</v>
      </c>
      <c r="C32" s="1">
        <v>12</v>
      </c>
      <c r="D32" s="1">
        <v>7267</v>
      </c>
      <c r="E32" s="1">
        <v>1.5489999999999999</v>
      </c>
      <c r="G32" s="8">
        <f t="shared" si="0"/>
        <v>1.1899231812019884</v>
      </c>
    </row>
    <row r="33" spans="2:7" x14ac:dyDescent="0.2">
      <c r="B33" s="4" t="s">
        <v>19</v>
      </c>
      <c r="C33" s="1">
        <v>13</v>
      </c>
      <c r="D33" s="1">
        <v>3652</v>
      </c>
      <c r="E33" s="1">
        <v>1.3340000000000001</v>
      </c>
      <c r="G33" s="8">
        <f t="shared" si="0"/>
        <v>1.0247627654767286</v>
      </c>
    </row>
    <row r="34" spans="2:7" x14ac:dyDescent="0.2">
      <c r="B34" s="4" t="s">
        <v>19</v>
      </c>
      <c r="C34" s="1">
        <v>14</v>
      </c>
      <c r="D34" s="1">
        <v>3413</v>
      </c>
      <c r="E34" s="1">
        <v>1.6930000000000001</v>
      </c>
      <c r="G34" s="8">
        <f t="shared" si="0"/>
        <v>1.3005422503389068</v>
      </c>
    </row>
    <row r="35" spans="2:7" x14ac:dyDescent="0.2">
      <c r="B35" s="4" t="s">
        <v>19</v>
      </c>
      <c r="C35" s="1">
        <v>15</v>
      </c>
      <c r="D35" s="1">
        <v>9497</v>
      </c>
      <c r="E35" s="1">
        <v>1.278</v>
      </c>
      <c r="G35" s="8">
        <f t="shared" si="0"/>
        <v>0.98174423859014937</v>
      </c>
    </row>
    <row r="36" spans="2:7" x14ac:dyDescent="0.2">
      <c r="B36" s="4" t="s">
        <v>19</v>
      </c>
      <c r="C36" s="1">
        <v>16</v>
      </c>
      <c r="D36" s="1">
        <v>6292</v>
      </c>
      <c r="E36" s="1">
        <v>1.2889999999999999</v>
      </c>
      <c r="G36" s="8">
        <f t="shared" si="0"/>
        <v>0.99019430637144157</v>
      </c>
    </row>
    <row r="37" spans="2:7" ht="17" thickBot="1" x14ac:dyDescent="0.25">
      <c r="B37" s="6" t="s">
        <v>19</v>
      </c>
      <c r="C37" s="13">
        <v>17</v>
      </c>
      <c r="D37" s="13">
        <v>2042</v>
      </c>
      <c r="E37" s="13">
        <v>1.272</v>
      </c>
      <c r="F37" s="13"/>
      <c r="G37" s="9">
        <f t="shared" si="0"/>
        <v>0.97713511070944437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4d</vt:lpstr>
      <vt:lpstr>Extended Data 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jeeyunchung</cp:lastModifiedBy>
  <dcterms:created xsi:type="dcterms:W3CDTF">2022-11-01T17:24:32Z</dcterms:created>
  <dcterms:modified xsi:type="dcterms:W3CDTF">2023-05-11T17:45:07Z</dcterms:modified>
</cp:coreProperties>
</file>