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eyunchung/Documents/Postdoc_Walther&amp;Farese lab/Paper work/Paper work_Spartin/Revision 2022January/NCB Revision/Appeal /Formal appeal materials/Source data files/Figure 4/"/>
    </mc:Choice>
  </mc:AlternateContent>
  <xr:revisionPtr revIDLastSave="0" documentId="13_ncr:1_{28870ADE-3F84-134C-BFEA-7D1465415C1D}" xr6:coauthVersionLast="46" xr6:coauthVersionMax="46" xr10:uidLastSave="{00000000-0000-0000-0000-000000000000}"/>
  <bookViews>
    <workbookView xWindow="3020" yWindow="500" windowWidth="25780" windowHeight="16500" activeTab="1" xr2:uid="{AA7D29AE-FFDB-E744-BF21-C3C1E77CD2AD}"/>
  </bookViews>
  <sheets>
    <sheet name="Fig. 4c" sheetId="1" r:id="rId1"/>
    <sheet name="Fig. 4e" sheetId="7" r:id="rId2"/>
    <sheet name="Fig. 4g" sheetId="2" r:id="rId3"/>
    <sheet name="Fig. 4h" sheetId="3" r:id="rId4"/>
    <sheet name="Fig. 4j" sheetId="6" r:id="rId5"/>
    <sheet name="Fig. 4k" sheetId="4" r:id="rId6"/>
    <sheet name="Fig. 4l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" i="5" l="1"/>
  <c r="H27" i="5"/>
  <c r="H25" i="5"/>
  <c r="H20" i="5"/>
  <c r="H21" i="5"/>
  <c r="H19" i="5"/>
  <c r="H14" i="5"/>
  <c r="H15" i="5"/>
  <c r="H13" i="5"/>
  <c r="H8" i="5"/>
  <c r="H9" i="5"/>
  <c r="H7" i="5"/>
  <c r="G14" i="4" l="1"/>
  <c r="F17" i="4"/>
  <c r="F18" i="4"/>
  <c r="F19" i="4"/>
  <c r="G19" i="4" s="1"/>
  <c r="F20" i="4"/>
  <c r="G20" i="4" s="1"/>
  <c r="F21" i="4"/>
  <c r="G21" i="4" s="1"/>
  <c r="F16" i="4"/>
  <c r="F11" i="4"/>
  <c r="F12" i="4"/>
  <c r="F13" i="4"/>
  <c r="G13" i="4" s="1"/>
  <c r="F14" i="4"/>
  <c r="F15" i="4"/>
  <c r="G15" i="4" s="1"/>
  <c r="F10" i="4"/>
  <c r="F8" i="4"/>
  <c r="G8" i="4" s="1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5" i="6"/>
  <c r="G6" i="6"/>
  <c r="G7" i="6"/>
  <c r="G4" i="6"/>
  <c r="F7" i="4" l="1"/>
  <c r="G7" i="4" s="1"/>
  <c r="F4" i="4"/>
  <c r="F6" i="4"/>
  <c r="F9" i="4"/>
  <c r="G9" i="4" s="1"/>
  <c r="F5" i="4"/>
  <c r="H4" i="6"/>
  <c r="I35" i="6" s="1"/>
  <c r="I63" i="6" l="1"/>
  <c r="I37" i="6"/>
  <c r="I7" i="6"/>
  <c r="I72" i="6"/>
  <c r="I20" i="6"/>
  <c r="I56" i="6"/>
  <c r="I85" i="6"/>
  <c r="I76" i="6"/>
  <c r="I77" i="6"/>
  <c r="I9" i="6"/>
  <c r="I41" i="6"/>
  <c r="I89" i="6"/>
  <c r="I80" i="6"/>
  <c r="I28" i="6"/>
  <c r="I60" i="6"/>
  <c r="I96" i="6"/>
  <c r="I5" i="6"/>
  <c r="I6" i="6"/>
  <c r="I55" i="6"/>
  <c r="I13" i="6"/>
  <c r="I29" i="6"/>
  <c r="I45" i="6"/>
  <c r="I78" i="6"/>
  <c r="I92" i="6"/>
  <c r="I43" i="6"/>
  <c r="I62" i="6"/>
  <c r="I36" i="6"/>
  <c r="I49" i="6"/>
  <c r="I64" i="6"/>
  <c r="I79" i="6"/>
  <c r="I11" i="6"/>
  <c r="I39" i="6"/>
  <c r="I93" i="6"/>
  <c r="I16" i="6"/>
  <c r="I48" i="6"/>
  <c r="I87" i="6"/>
  <c r="I90" i="6"/>
  <c r="I94" i="6"/>
  <c r="I98" i="6"/>
  <c r="I101" i="6"/>
  <c r="I14" i="6"/>
  <c r="I42" i="6"/>
  <c r="I91" i="6"/>
  <c r="I22" i="6"/>
  <c r="I30" i="6"/>
  <c r="I38" i="6"/>
  <c r="I50" i="6"/>
  <c r="I57" i="6"/>
  <c r="I65" i="6"/>
  <c r="I84" i="6"/>
  <c r="I95" i="6"/>
  <c r="I10" i="6"/>
  <c r="I18" i="6"/>
  <c r="I26" i="6"/>
  <c r="I34" i="6"/>
  <c r="I46" i="6"/>
  <c r="I54" i="6"/>
  <c r="I61" i="6"/>
  <c r="I88" i="6"/>
  <c r="I99" i="6"/>
  <c r="I4" i="6"/>
  <c r="I21" i="6"/>
  <c r="I70" i="6"/>
  <c r="I19" i="6"/>
  <c r="I51" i="6"/>
  <c r="I73" i="6"/>
  <c r="I71" i="6"/>
  <c r="I23" i="6"/>
  <c r="I32" i="6"/>
  <c r="I52" i="6"/>
  <c r="I25" i="6"/>
  <c r="I74" i="6"/>
  <c r="I27" i="6"/>
  <c r="I58" i="6"/>
  <c r="I81" i="6"/>
  <c r="I75" i="6"/>
  <c r="I31" i="6"/>
  <c r="I8" i="6"/>
  <c r="I40" i="6"/>
  <c r="I59" i="6"/>
  <c r="I17" i="6"/>
  <c r="I33" i="6"/>
  <c r="I66" i="6"/>
  <c r="I82" i="6"/>
  <c r="I100" i="6"/>
  <c r="I68" i="6"/>
  <c r="I97" i="6"/>
  <c r="I12" i="6"/>
  <c r="I44" i="6"/>
  <c r="I53" i="6"/>
  <c r="I67" i="6"/>
  <c r="I83" i="6"/>
  <c r="I15" i="6"/>
  <c r="I47" i="6"/>
  <c r="I24" i="6"/>
  <c r="I69" i="6"/>
  <c r="I86" i="6"/>
</calcChain>
</file>

<file path=xl/sharedStrings.xml><?xml version="1.0" encoding="utf-8"?>
<sst xmlns="http://schemas.openxmlformats.org/spreadsheetml/2006/main" count="616" uniqueCount="49">
  <si>
    <t>Basal</t>
  </si>
  <si>
    <t>Condition</t>
  </si>
  <si>
    <t>Cell</t>
  </si>
  <si>
    <t>500 nM OA</t>
  </si>
  <si>
    <t>500 nM OA + CM 3h</t>
  </si>
  <si>
    <t>500 nM OA + CM 3h+ Baf A1 3h</t>
  </si>
  <si>
    <t>Genotype</t>
  </si>
  <si>
    <t>WT</t>
  </si>
  <si>
    <t>Spartin KO</t>
  </si>
  <si>
    <t>ATG7 KO</t>
  </si>
  <si>
    <t>561/488 ratio</t>
  </si>
  <si>
    <t xml:space="preserve">Mean </t>
  </si>
  <si>
    <t>Area</t>
  </si>
  <si>
    <t>Fig. 4c</t>
  </si>
  <si>
    <t>Mean</t>
  </si>
  <si>
    <t>TG intensity</t>
  </si>
  <si>
    <t>Normalized value (by WT)</t>
  </si>
  <si>
    <t>Normalized value (by WT 500 nM OA)</t>
  </si>
  <si>
    <t>Fig. 4e</t>
  </si>
  <si>
    <t>30 min</t>
  </si>
  <si>
    <t>KO</t>
  </si>
  <si>
    <t>1 h</t>
  </si>
  <si>
    <t>3 h</t>
  </si>
  <si>
    <t>OA incubation</t>
  </si>
  <si>
    <t>Normarlized value by (Spartin KO 3h, highest value)</t>
  </si>
  <si>
    <t>Fig. 4f</t>
  </si>
  <si>
    <t>0h</t>
  </si>
  <si>
    <t>Cell area</t>
  </si>
  <si>
    <t>LD area</t>
  </si>
  <si>
    <t>LD/area</t>
  </si>
  <si>
    <t>6h</t>
  </si>
  <si>
    <t>24h</t>
  </si>
  <si>
    <t>Normarlized by (WT 0h)</t>
  </si>
  <si>
    <t>OA withdrawal</t>
  </si>
  <si>
    <t>Fig. 4h</t>
  </si>
  <si>
    <t>Chase (h)</t>
  </si>
  <si>
    <t>3h</t>
  </si>
  <si>
    <t>Normalized by (each genotype 0h)</t>
  </si>
  <si>
    <t>TG clearance (1 - TG leftover)</t>
  </si>
  <si>
    <t>Fig. 4i</t>
  </si>
  <si>
    <t>siRNA</t>
  </si>
  <si>
    <t>Control</t>
  </si>
  <si>
    <t>ATGL siRNA</t>
  </si>
  <si>
    <t>Fig. 4j</t>
  </si>
  <si>
    <t>Normalized value (by KO + no transfection)</t>
  </si>
  <si>
    <t>no transfection</t>
  </si>
  <si>
    <t>+ Spartin WT</t>
  </si>
  <si>
    <t>+ Spartin ΔLIR</t>
  </si>
  <si>
    <t>+ Spartin 6HR-A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</si>
</sst>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0.00000000"/>
  </numFmts>
  <fonts count="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5"/>
      <color theme="1"/>
      <name val="Helvetica"/>
      <family val="2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b/>
      <sz val="15"/>
      <color rgb="FF00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4" xfId="0" applyFont="1" applyFill="1" applyBorder="1"/>
    <xf numFmtId="0" fontId="3" fillId="0" borderId="0" xfId="0" applyFont="1" applyBorder="1"/>
    <xf numFmtId="0" fontId="3" fillId="3" borderId="5" xfId="0" applyFont="1" applyFill="1" applyBorder="1"/>
    <xf numFmtId="0" fontId="3" fillId="2" borderId="6" xfId="0" applyFont="1" applyFill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Fill="1"/>
    <xf numFmtId="0" fontId="4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3" fillId="0" borderId="0" xfId="0" applyFont="1" applyFill="1" applyBorder="1"/>
    <xf numFmtId="0" fontId="5" fillId="0" borderId="0" xfId="0" applyFont="1"/>
    <xf numFmtId="170" fontId="3" fillId="0" borderId="0" xfId="0" applyNumberFormat="1" applyFont="1" applyBorder="1"/>
    <xf numFmtId="11" fontId="3" fillId="0" borderId="0" xfId="0" applyNumberFormat="1" applyFont="1" applyBorder="1"/>
    <xf numFmtId="49" fontId="3" fillId="0" borderId="0" xfId="0" applyNumberFormat="1" applyFont="1" applyBorder="1"/>
    <xf numFmtId="49" fontId="3" fillId="0" borderId="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B6FC9-2F82-7B46-A26B-D51A8ED6A445}">
  <dimension ref="B2:I75"/>
  <sheetViews>
    <sheetView workbookViewId="0">
      <selection activeCell="B3" sqref="B3"/>
    </sheetView>
  </sheetViews>
  <sheetFormatPr baseColWidth="10" defaultRowHeight="16" x14ac:dyDescent="0.2"/>
  <cols>
    <col min="1" max="1" width="10.83203125" style="2"/>
    <col min="2" max="2" width="11" style="2" bestFit="1" customWidth="1"/>
    <col min="3" max="3" width="30.5" style="2" bestFit="1" customWidth="1"/>
    <col min="4" max="4" width="4.83203125" style="2" bestFit="1" customWidth="1"/>
    <col min="5" max="5" width="8.1640625" style="2" bestFit="1" customWidth="1"/>
    <col min="6" max="6" width="13.5" style="2" bestFit="1" customWidth="1"/>
    <col min="7" max="7" width="10.83203125" style="2"/>
    <col min="8" max="8" width="14" style="2" bestFit="1" customWidth="1"/>
    <col min="9" max="9" width="37" style="2" bestFit="1" customWidth="1"/>
    <col min="10" max="16384" width="10.83203125" style="2"/>
  </cols>
  <sheetData>
    <row r="2" spans="2:9" ht="20" thickBot="1" x14ac:dyDescent="0.25">
      <c r="B2" s="1" t="s">
        <v>13</v>
      </c>
    </row>
    <row r="3" spans="2:9" x14ac:dyDescent="0.2">
      <c r="B3" s="11" t="s">
        <v>6</v>
      </c>
      <c r="C3" s="12" t="s">
        <v>1</v>
      </c>
      <c r="D3" s="12" t="s">
        <v>2</v>
      </c>
      <c r="E3" s="12" t="s">
        <v>12</v>
      </c>
      <c r="F3" s="12" t="s">
        <v>10</v>
      </c>
      <c r="G3" s="12"/>
      <c r="H3" s="12" t="s">
        <v>11</v>
      </c>
      <c r="I3" s="13" t="s">
        <v>17</v>
      </c>
    </row>
    <row r="4" spans="2:9" x14ac:dyDescent="0.2">
      <c r="B4" s="3" t="s">
        <v>7</v>
      </c>
      <c r="C4" s="4" t="s">
        <v>0</v>
      </c>
      <c r="D4" s="4">
        <v>1</v>
      </c>
      <c r="E4" s="4">
        <v>9832</v>
      </c>
      <c r="F4" s="4">
        <v>0.86699999999999999</v>
      </c>
      <c r="G4" s="4"/>
      <c r="H4" s="4"/>
      <c r="I4" s="5">
        <v>2.2112646121147717</v>
      </c>
    </row>
    <row r="5" spans="2:9" x14ac:dyDescent="0.2">
      <c r="B5" s="3" t="s">
        <v>7</v>
      </c>
      <c r="C5" s="4" t="s">
        <v>0</v>
      </c>
      <c r="D5" s="4">
        <v>2</v>
      </c>
      <c r="E5" s="4">
        <v>9012</v>
      </c>
      <c r="F5" s="4">
        <v>0.84499999999999997</v>
      </c>
      <c r="G5" s="4"/>
      <c r="H5" s="4"/>
      <c r="I5" s="5">
        <v>2.1551540913921361</v>
      </c>
    </row>
    <row r="6" spans="2:9" x14ac:dyDescent="0.2">
      <c r="B6" s="3" t="s">
        <v>7</v>
      </c>
      <c r="C6" s="4" t="s">
        <v>0</v>
      </c>
      <c r="D6" s="4">
        <v>3</v>
      </c>
      <c r="E6" s="4">
        <v>10731</v>
      </c>
      <c r="F6" s="4">
        <v>0.48099999999999998</v>
      </c>
      <c r="G6" s="4"/>
      <c r="H6" s="4"/>
      <c r="I6" s="5">
        <v>1.226780021253985</v>
      </c>
    </row>
    <row r="7" spans="2:9" x14ac:dyDescent="0.2">
      <c r="B7" s="3" t="s">
        <v>7</v>
      </c>
      <c r="C7" s="4" t="s">
        <v>0</v>
      </c>
      <c r="D7" s="4">
        <v>4</v>
      </c>
      <c r="E7" s="4">
        <v>2730</v>
      </c>
      <c r="F7" s="4">
        <v>0.68500000000000005</v>
      </c>
      <c r="G7" s="4"/>
      <c r="H7" s="4"/>
      <c r="I7" s="5">
        <v>1.7470775770456961</v>
      </c>
    </row>
    <row r="8" spans="2:9" x14ac:dyDescent="0.2">
      <c r="B8" s="3" t="s">
        <v>7</v>
      </c>
      <c r="C8" s="4" t="s">
        <v>0</v>
      </c>
      <c r="D8" s="4">
        <v>5</v>
      </c>
      <c r="E8" s="4">
        <v>20071</v>
      </c>
      <c r="F8" s="4">
        <v>0.68400000000000005</v>
      </c>
      <c r="G8" s="4"/>
      <c r="H8" s="4"/>
      <c r="I8" s="5">
        <v>1.7445270988310309</v>
      </c>
    </row>
    <row r="9" spans="2:9" x14ac:dyDescent="0.2">
      <c r="B9" s="3" t="s">
        <v>7</v>
      </c>
      <c r="C9" s="4" t="s">
        <v>0</v>
      </c>
      <c r="D9" s="4">
        <v>6</v>
      </c>
      <c r="E9" s="4">
        <v>8294</v>
      </c>
      <c r="F9" s="4">
        <v>0.61</v>
      </c>
      <c r="G9" s="4"/>
      <c r="H9" s="4"/>
      <c r="I9" s="5">
        <v>1.5557917109458024</v>
      </c>
    </row>
    <row r="10" spans="2:9" x14ac:dyDescent="0.2">
      <c r="B10" s="3" t="s">
        <v>7</v>
      </c>
      <c r="C10" s="4" t="s">
        <v>0</v>
      </c>
      <c r="D10" s="4">
        <v>7</v>
      </c>
      <c r="E10" s="4">
        <v>11813</v>
      </c>
      <c r="F10" s="4">
        <v>0.55200000000000005</v>
      </c>
      <c r="G10" s="4"/>
      <c r="H10" s="4"/>
      <c r="I10" s="5">
        <v>1.4078639744952179</v>
      </c>
    </row>
    <row r="11" spans="2:9" x14ac:dyDescent="0.2">
      <c r="B11" s="3" t="s">
        <v>7</v>
      </c>
      <c r="C11" s="4" t="s">
        <v>0</v>
      </c>
      <c r="D11" s="4">
        <v>8</v>
      </c>
      <c r="E11" s="4">
        <v>6646</v>
      </c>
      <c r="F11" s="4">
        <v>0.76500000000000001</v>
      </c>
      <c r="G11" s="4"/>
      <c r="H11" s="4"/>
      <c r="I11" s="5">
        <v>1.9511158342189161</v>
      </c>
    </row>
    <row r="12" spans="2:9" x14ac:dyDescent="0.2">
      <c r="B12" s="3" t="s">
        <v>7</v>
      </c>
      <c r="C12" s="4" t="s">
        <v>0</v>
      </c>
      <c r="D12" s="4">
        <v>9</v>
      </c>
      <c r="E12" s="4">
        <v>2609</v>
      </c>
      <c r="F12" s="4">
        <v>0.68700000000000006</v>
      </c>
      <c r="G12" s="4"/>
      <c r="H12" s="4"/>
      <c r="I12" s="5">
        <v>1.7521785334750266</v>
      </c>
    </row>
    <row r="13" spans="2:9" x14ac:dyDescent="0.2">
      <c r="B13" s="3" t="s">
        <v>7</v>
      </c>
      <c r="C13" s="4" t="s">
        <v>0</v>
      </c>
      <c r="D13" s="4">
        <v>10</v>
      </c>
      <c r="E13" s="4">
        <v>17821</v>
      </c>
      <c r="F13" s="4">
        <v>0.68500000000000005</v>
      </c>
      <c r="G13" s="4"/>
      <c r="H13" s="4"/>
      <c r="I13" s="5">
        <v>1.7470775770456961</v>
      </c>
    </row>
    <row r="14" spans="2:9" x14ac:dyDescent="0.2">
      <c r="B14" s="3" t="s">
        <v>7</v>
      </c>
      <c r="C14" s="4" t="s">
        <v>0</v>
      </c>
      <c r="D14" s="4">
        <v>11</v>
      </c>
      <c r="E14" s="4">
        <v>4971</v>
      </c>
      <c r="F14" s="4">
        <v>0.60799999999999998</v>
      </c>
      <c r="G14" s="4"/>
      <c r="H14" s="4"/>
      <c r="I14" s="5">
        <v>1.5506907545164719</v>
      </c>
    </row>
    <row r="15" spans="2:9" x14ac:dyDescent="0.2">
      <c r="B15" s="3" t="s">
        <v>7</v>
      </c>
      <c r="C15" s="4" t="s">
        <v>0</v>
      </c>
      <c r="D15" s="4">
        <v>12</v>
      </c>
      <c r="E15" s="4">
        <v>9381</v>
      </c>
      <c r="F15" s="4">
        <v>0.46600000000000003</v>
      </c>
      <c r="G15" s="4"/>
      <c r="H15" s="4"/>
      <c r="I15" s="5">
        <v>1.1885228480340064</v>
      </c>
    </row>
    <row r="16" spans="2:9" x14ac:dyDescent="0.2">
      <c r="B16" s="3" t="s">
        <v>7</v>
      </c>
      <c r="C16" s="4" t="s">
        <v>3</v>
      </c>
      <c r="D16" s="4">
        <v>1</v>
      </c>
      <c r="E16" s="4">
        <v>45018</v>
      </c>
      <c r="F16" s="4">
        <v>8.4000000000000005E-2</v>
      </c>
      <c r="G16" s="4"/>
      <c r="H16" s="4">
        <v>0.39208333333333334</v>
      </c>
      <c r="I16" s="5">
        <v>0.21424017003188098</v>
      </c>
    </row>
    <row r="17" spans="2:9" x14ac:dyDescent="0.2">
      <c r="B17" s="3" t="s">
        <v>7</v>
      </c>
      <c r="C17" s="4" t="s">
        <v>3</v>
      </c>
      <c r="D17" s="4">
        <v>2</v>
      </c>
      <c r="E17" s="4">
        <v>25832</v>
      </c>
      <c r="F17" s="4">
        <v>0.69299999999999995</v>
      </c>
      <c r="G17" s="4"/>
      <c r="H17" s="4"/>
      <c r="I17" s="5">
        <v>1.7674814027630179</v>
      </c>
    </row>
    <row r="18" spans="2:9" x14ac:dyDescent="0.2">
      <c r="B18" s="3" t="s">
        <v>7</v>
      </c>
      <c r="C18" s="4" t="s">
        <v>3</v>
      </c>
      <c r="D18" s="4">
        <v>3</v>
      </c>
      <c r="E18" s="4">
        <v>12253</v>
      </c>
      <c r="F18" s="4">
        <v>0.68500000000000005</v>
      </c>
      <c r="G18" s="4"/>
      <c r="H18" s="4"/>
      <c r="I18" s="5">
        <v>1.7470775770456961</v>
      </c>
    </row>
    <row r="19" spans="2:9" x14ac:dyDescent="0.2">
      <c r="B19" s="3" t="s">
        <v>7</v>
      </c>
      <c r="C19" s="4" t="s">
        <v>3</v>
      </c>
      <c r="D19" s="4">
        <v>4</v>
      </c>
      <c r="E19" s="4">
        <v>33984</v>
      </c>
      <c r="F19" s="4">
        <v>0.54900000000000004</v>
      </c>
      <c r="G19" s="4"/>
      <c r="H19" s="4"/>
      <c r="I19" s="5">
        <v>1.4002125398512222</v>
      </c>
    </row>
    <row r="20" spans="2:9" x14ac:dyDescent="0.2">
      <c r="B20" s="3" t="s">
        <v>7</v>
      </c>
      <c r="C20" s="4" t="s">
        <v>3</v>
      </c>
      <c r="D20" s="4">
        <v>5</v>
      </c>
      <c r="E20" s="4">
        <v>37299</v>
      </c>
      <c r="F20" s="4">
        <v>0.61699999999999999</v>
      </c>
      <c r="G20" s="4"/>
      <c r="H20" s="4"/>
      <c r="I20" s="5">
        <v>1.5736450584484591</v>
      </c>
    </row>
    <row r="21" spans="2:9" x14ac:dyDescent="0.2">
      <c r="B21" s="3" t="s">
        <v>7</v>
      </c>
      <c r="C21" s="4" t="s">
        <v>3</v>
      </c>
      <c r="D21" s="4">
        <v>6</v>
      </c>
      <c r="E21" s="4">
        <v>28756</v>
      </c>
      <c r="F21" s="4">
        <v>7.1999999999999995E-2</v>
      </c>
      <c r="G21" s="4"/>
      <c r="H21" s="4"/>
      <c r="I21" s="5">
        <v>0.18363443145589797</v>
      </c>
    </row>
    <row r="22" spans="2:9" x14ac:dyDescent="0.2">
      <c r="B22" s="3" t="s">
        <v>7</v>
      </c>
      <c r="C22" s="4" t="s">
        <v>3</v>
      </c>
      <c r="D22" s="4">
        <v>7</v>
      </c>
      <c r="E22" s="4">
        <v>21840</v>
      </c>
      <c r="F22" s="4">
        <v>0.51500000000000001</v>
      </c>
      <c r="G22" s="4"/>
      <c r="H22" s="4"/>
      <c r="I22" s="5">
        <v>1.3134962805526036</v>
      </c>
    </row>
    <row r="23" spans="2:9" x14ac:dyDescent="0.2">
      <c r="B23" s="3" t="s">
        <v>7</v>
      </c>
      <c r="C23" s="4" t="s">
        <v>3</v>
      </c>
      <c r="D23" s="4">
        <v>8</v>
      </c>
      <c r="E23" s="4">
        <v>25663</v>
      </c>
      <c r="F23" s="4">
        <v>0.249</v>
      </c>
      <c r="G23" s="4"/>
      <c r="H23" s="4"/>
      <c r="I23" s="5">
        <v>0.63506907545164715</v>
      </c>
    </row>
    <row r="24" spans="2:9" x14ac:dyDescent="0.2">
      <c r="B24" s="3" t="s">
        <v>7</v>
      </c>
      <c r="C24" s="4" t="s">
        <v>3</v>
      </c>
      <c r="D24" s="4">
        <v>9</v>
      </c>
      <c r="E24" s="4">
        <v>35550</v>
      </c>
      <c r="F24" s="4">
        <v>0.17399999999999999</v>
      </c>
      <c r="G24" s="4"/>
      <c r="H24" s="4"/>
      <c r="I24" s="5">
        <v>0.44378320935175342</v>
      </c>
    </row>
    <row r="25" spans="2:9" x14ac:dyDescent="0.2">
      <c r="B25" s="3" t="s">
        <v>7</v>
      </c>
      <c r="C25" s="4" t="s">
        <v>3</v>
      </c>
      <c r="D25" s="4">
        <v>10</v>
      </c>
      <c r="E25" s="4">
        <v>35699</v>
      </c>
      <c r="F25" s="4">
        <v>0.56599999999999995</v>
      </c>
      <c r="G25" s="4"/>
      <c r="H25" s="4"/>
      <c r="I25" s="5">
        <v>1.4435706695005313</v>
      </c>
    </row>
    <row r="26" spans="2:9" x14ac:dyDescent="0.2">
      <c r="B26" s="3" t="s">
        <v>7</v>
      </c>
      <c r="C26" s="4" t="s">
        <v>3</v>
      </c>
      <c r="D26" s="4">
        <v>11</v>
      </c>
      <c r="E26" s="4">
        <v>26713</v>
      </c>
      <c r="F26" s="4">
        <v>0.33200000000000002</v>
      </c>
      <c r="G26" s="4"/>
      <c r="H26" s="4"/>
      <c r="I26" s="5">
        <v>0.8467587672688629</v>
      </c>
    </row>
    <row r="27" spans="2:9" x14ac:dyDescent="0.2">
      <c r="B27" s="3" t="s">
        <v>7</v>
      </c>
      <c r="C27" s="4" t="s">
        <v>3</v>
      </c>
      <c r="D27" s="4">
        <v>12</v>
      </c>
      <c r="E27" s="4">
        <v>16037</v>
      </c>
      <c r="F27" s="4">
        <v>0.16900000000000001</v>
      </c>
      <c r="G27" s="4"/>
      <c r="H27" s="4"/>
      <c r="I27" s="5">
        <v>0.43103081827842721</v>
      </c>
    </row>
    <row r="28" spans="2:9" x14ac:dyDescent="0.2">
      <c r="B28" s="3" t="s">
        <v>7</v>
      </c>
      <c r="C28" s="4" t="s">
        <v>4</v>
      </c>
      <c r="D28" s="4">
        <v>1</v>
      </c>
      <c r="E28" s="4">
        <v>45875</v>
      </c>
      <c r="F28" s="4">
        <v>0.72199999999999998</v>
      </c>
      <c r="G28" s="4"/>
      <c r="H28" s="4"/>
      <c r="I28" s="5">
        <v>1.8414452709883102</v>
      </c>
    </row>
    <row r="29" spans="2:9" x14ac:dyDescent="0.2">
      <c r="B29" s="3" t="s">
        <v>7</v>
      </c>
      <c r="C29" s="4" t="s">
        <v>4</v>
      </c>
      <c r="D29" s="4">
        <v>2</v>
      </c>
      <c r="E29" s="4">
        <v>22518</v>
      </c>
      <c r="F29" s="4">
        <v>1.391</v>
      </c>
      <c r="G29" s="4"/>
      <c r="H29" s="4"/>
      <c r="I29" s="5">
        <v>3.5477151965993623</v>
      </c>
    </row>
    <row r="30" spans="2:9" x14ac:dyDescent="0.2">
      <c r="B30" s="3" t="s">
        <v>7</v>
      </c>
      <c r="C30" s="4" t="s">
        <v>4</v>
      </c>
      <c r="D30" s="4">
        <v>3</v>
      </c>
      <c r="E30" s="4">
        <v>11983</v>
      </c>
      <c r="F30" s="4">
        <v>0.872</v>
      </c>
      <c r="G30" s="4"/>
      <c r="H30" s="4"/>
      <c r="I30" s="5">
        <v>2.2240170031880977</v>
      </c>
    </row>
    <row r="31" spans="2:9" x14ac:dyDescent="0.2">
      <c r="B31" s="3" t="s">
        <v>7</v>
      </c>
      <c r="C31" s="4" t="s">
        <v>4</v>
      </c>
      <c r="D31" s="4">
        <v>4</v>
      </c>
      <c r="E31" s="4">
        <v>17460</v>
      </c>
      <c r="F31" s="4">
        <v>0.86199999999999999</v>
      </c>
      <c r="G31" s="4"/>
      <c r="H31" s="4"/>
      <c r="I31" s="5">
        <v>2.1985122210414452</v>
      </c>
    </row>
    <row r="32" spans="2:9" x14ac:dyDescent="0.2">
      <c r="B32" s="3" t="s">
        <v>7</v>
      </c>
      <c r="C32" s="4" t="s">
        <v>4</v>
      </c>
      <c r="D32" s="4">
        <v>5</v>
      </c>
      <c r="E32" s="4">
        <v>12030</v>
      </c>
      <c r="F32" s="4">
        <v>0.44600000000000001</v>
      </c>
      <c r="G32" s="4"/>
      <c r="H32" s="4"/>
      <c r="I32" s="5">
        <v>1.1375132837407014</v>
      </c>
    </row>
    <row r="33" spans="2:9" x14ac:dyDescent="0.2">
      <c r="B33" s="3" t="s">
        <v>7</v>
      </c>
      <c r="C33" s="4" t="s">
        <v>4</v>
      </c>
      <c r="D33" s="4">
        <v>6</v>
      </c>
      <c r="E33" s="4">
        <v>18490</v>
      </c>
      <c r="F33" s="4">
        <v>0.88300000000000001</v>
      </c>
      <c r="G33" s="4"/>
      <c r="H33" s="4"/>
      <c r="I33" s="5">
        <v>2.2520722635494157</v>
      </c>
    </row>
    <row r="34" spans="2:9" x14ac:dyDescent="0.2">
      <c r="B34" s="3" t="s">
        <v>7</v>
      </c>
      <c r="C34" s="4" t="s">
        <v>4</v>
      </c>
      <c r="D34" s="4">
        <v>7</v>
      </c>
      <c r="E34" s="4">
        <v>10377</v>
      </c>
      <c r="F34" s="4">
        <v>0.995</v>
      </c>
      <c r="G34" s="4"/>
      <c r="H34" s="4"/>
      <c r="I34" s="5">
        <v>2.5377258235919236</v>
      </c>
    </row>
    <row r="35" spans="2:9" x14ac:dyDescent="0.2">
      <c r="B35" s="3" t="s">
        <v>7</v>
      </c>
      <c r="C35" s="4" t="s">
        <v>4</v>
      </c>
      <c r="D35" s="4">
        <v>8</v>
      </c>
      <c r="E35" s="4">
        <v>5329</v>
      </c>
      <c r="F35" s="4">
        <v>1.3380000000000001</v>
      </c>
      <c r="G35" s="4"/>
      <c r="H35" s="4"/>
      <c r="I35" s="5">
        <v>3.4125398512221041</v>
      </c>
    </row>
    <row r="36" spans="2:9" x14ac:dyDescent="0.2">
      <c r="B36" s="3" t="s">
        <v>7</v>
      </c>
      <c r="C36" s="4" t="s">
        <v>4</v>
      </c>
      <c r="D36" s="4">
        <v>9</v>
      </c>
      <c r="E36" s="4">
        <v>17108</v>
      </c>
      <c r="F36" s="4">
        <v>0.64800000000000002</v>
      </c>
      <c r="G36" s="4"/>
      <c r="H36" s="4"/>
      <c r="I36" s="5">
        <v>1.6527098831030818</v>
      </c>
    </row>
    <row r="37" spans="2:9" x14ac:dyDescent="0.2">
      <c r="B37" s="3" t="s">
        <v>7</v>
      </c>
      <c r="C37" s="4" t="s">
        <v>4</v>
      </c>
      <c r="D37" s="4">
        <v>10</v>
      </c>
      <c r="E37" s="4">
        <v>16378</v>
      </c>
      <c r="F37" s="4">
        <v>1.236</v>
      </c>
      <c r="G37" s="4"/>
      <c r="H37" s="4"/>
      <c r="I37" s="5">
        <v>3.1523910733262488</v>
      </c>
    </row>
    <row r="38" spans="2:9" x14ac:dyDescent="0.2">
      <c r="B38" s="3" t="s">
        <v>7</v>
      </c>
      <c r="C38" s="4" t="s">
        <v>4</v>
      </c>
      <c r="D38" s="4">
        <v>11</v>
      </c>
      <c r="E38" s="4">
        <v>11569</v>
      </c>
      <c r="F38" s="4">
        <v>1.242</v>
      </c>
      <c r="G38" s="4"/>
      <c r="H38" s="4"/>
      <c r="I38" s="5">
        <v>3.1676939426142403</v>
      </c>
    </row>
    <row r="39" spans="2:9" x14ac:dyDescent="0.2">
      <c r="B39" s="3" t="s">
        <v>7</v>
      </c>
      <c r="C39" s="4" t="s">
        <v>4</v>
      </c>
      <c r="D39" s="4">
        <v>12</v>
      </c>
      <c r="E39" s="4">
        <v>4135</v>
      </c>
      <c r="F39" s="4">
        <v>1.893</v>
      </c>
      <c r="G39" s="4"/>
      <c r="H39" s="4"/>
      <c r="I39" s="5">
        <v>4.8280552603613174</v>
      </c>
    </row>
    <row r="40" spans="2:9" x14ac:dyDescent="0.2">
      <c r="B40" s="3" t="s">
        <v>7</v>
      </c>
      <c r="C40" s="4" t="s">
        <v>5</v>
      </c>
      <c r="D40" s="4">
        <v>1</v>
      </c>
      <c r="E40" s="4">
        <v>15294</v>
      </c>
      <c r="F40" s="4">
        <v>0.76400000000000001</v>
      </c>
      <c r="G40" s="4"/>
      <c r="H40" s="4"/>
      <c r="I40" s="5">
        <v>1.9485653560042508</v>
      </c>
    </row>
    <row r="41" spans="2:9" x14ac:dyDescent="0.2">
      <c r="B41" s="3" t="s">
        <v>7</v>
      </c>
      <c r="C41" s="4" t="s">
        <v>5</v>
      </c>
      <c r="D41" s="4">
        <v>2</v>
      </c>
      <c r="E41" s="4">
        <v>15637</v>
      </c>
      <c r="F41" s="4">
        <v>0.6</v>
      </c>
      <c r="G41" s="4"/>
      <c r="H41" s="4"/>
      <c r="I41" s="5">
        <v>1.5302869287991498</v>
      </c>
    </row>
    <row r="42" spans="2:9" x14ac:dyDescent="0.2">
      <c r="B42" s="3" t="s">
        <v>7</v>
      </c>
      <c r="C42" s="4" t="s">
        <v>5</v>
      </c>
      <c r="D42" s="4">
        <v>3</v>
      </c>
      <c r="E42" s="4">
        <v>21982</v>
      </c>
      <c r="F42" s="4">
        <v>0.70699999999999996</v>
      </c>
      <c r="G42" s="4"/>
      <c r="H42" s="4"/>
      <c r="I42" s="5">
        <v>1.8031880977683314</v>
      </c>
    </row>
    <row r="43" spans="2:9" x14ac:dyDescent="0.2">
      <c r="B43" s="3" t="s">
        <v>7</v>
      </c>
      <c r="C43" s="4" t="s">
        <v>5</v>
      </c>
      <c r="D43" s="4">
        <v>4</v>
      </c>
      <c r="E43" s="4">
        <v>14900</v>
      </c>
      <c r="F43" s="4">
        <v>0.624</v>
      </c>
      <c r="G43" s="4"/>
      <c r="H43" s="4"/>
      <c r="I43" s="5">
        <v>1.5914984059511159</v>
      </c>
    </row>
    <row r="44" spans="2:9" x14ac:dyDescent="0.2">
      <c r="B44" s="3" t="s">
        <v>7</v>
      </c>
      <c r="C44" s="4" t="s">
        <v>5</v>
      </c>
      <c r="D44" s="4">
        <v>5</v>
      </c>
      <c r="E44" s="4">
        <v>16766</v>
      </c>
      <c r="F44" s="4">
        <v>0.218</v>
      </c>
      <c r="G44" s="4"/>
      <c r="H44" s="4"/>
      <c r="I44" s="5">
        <v>0.55600425079702442</v>
      </c>
    </row>
    <row r="45" spans="2:9" x14ac:dyDescent="0.2">
      <c r="B45" s="3" t="s">
        <v>7</v>
      </c>
      <c r="C45" s="4" t="s">
        <v>5</v>
      </c>
      <c r="D45" s="4">
        <v>6</v>
      </c>
      <c r="E45" s="4">
        <v>11558</v>
      </c>
      <c r="F45" s="4">
        <v>0.56499999999999995</v>
      </c>
      <c r="G45" s="4"/>
      <c r="H45" s="4"/>
      <c r="I45" s="5">
        <v>1.441020191285866</v>
      </c>
    </row>
    <row r="46" spans="2:9" x14ac:dyDescent="0.2">
      <c r="B46" s="3" t="s">
        <v>7</v>
      </c>
      <c r="C46" s="4" t="s">
        <v>5</v>
      </c>
      <c r="D46" s="4">
        <v>7</v>
      </c>
      <c r="E46" s="4">
        <v>9905</v>
      </c>
      <c r="F46" s="4">
        <v>0.39600000000000002</v>
      </c>
      <c r="G46" s="4"/>
      <c r="H46" s="4"/>
      <c r="I46" s="5">
        <v>1.009989373007439</v>
      </c>
    </row>
    <row r="47" spans="2:9" x14ac:dyDescent="0.2">
      <c r="B47" s="3" t="s">
        <v>7</v>
      </c>
      <c r="C47" s="4" t="s">
        <v>5</v>
      </c>
      <c r="D47" s="4">
        <v>8</v>
      </c>
      <c r="E47" s="4">
        <v>21233</v>
      </c>
      <c r="F47" s="4">
        <v>0.54300000000000004</v>
      </c>
      <c r="G47" s="4"/>
      <c r="H47" s="4"/>
      <c r="I47" s="5">
        <v>1.3849096705632307</v>
      </c>
    </row>
    <row r="48" spans="2:9" x14ac:dyDescent="0.2">
      <c r="B48" s="3" t="s">
        <v>7</v>
      </c>
      <c r="C48" s="4" t="s">
        <v>5</v>
      </c>
      <c r="D48" s="4">
        <v>9</v>
      </c>
      <c r="E48" s="4">
        <v>10447</v>
      </c>
      <c r="F48" s="4">
        <v>0.44900000000000001</v>
      </c>
      <c r="G48" s="4"/>
      <c r="H48" s="4"/>
      <c r="I48" s="5">
        <v>1.1451647183846971</v>
      </c>
    </row>
    <row r="49" spans="2:9" x14ac:dyDescent="0.2">
      <c r="B49" s="3" t="s">
        <v>7</v>
      </c>
      <c r="C49" s="4" t="s">
        <v>5</v>
      </c>
      <c r="D49" s="4">
        <v>10</v>
      </c>
      <c r="E49" s="4">
        <v>33418</v>
      </c>
      <c r="F49" s="4">
        <v>9.6000000000000002E-2</v>
      </c>
      <c r="G49" s="4"/>
      <c r="H49" s="4"/>
      <c r="I49" s="5">
        <v>0.24484590860786398</v>
      </c>
    </row>
    <row r="50" spans="2:9" x14ac:dyDescent="0.2">
      <c r="B50" s="3" t="s">
        <v>7</v>
      </c>
      <c r="C50" s="4" t="s">
        <v>5</v>
      </c>
      <c r="D50" s="4">
        <v>11</v>
      </c>
      <c r="E50" s="4">
        <v>44160</v>
      </c>
      <c r="F50" s="4">
        <v>0.72299999999999998</v>
      </c>
      <c r="G50" s="4"/>
      <c r="H50" s="4"/>
      <c r="I50" s="5">
        <v>1.8439957492029755</v>
      </c>
    </row>
    <row r="51" spans="2:9" x14ac:dyDescent="0.2">
      <c r="B51" s="3" t="s">
        <v>7</v>
      </c>
      <c r="C51" s="4" t="s">
        <v>5</v>
      </c>
      <c r="D51" s="4">
        <v>12</v>
      </c>
      <c r="E51" s="4">
        <v>20581</v>
      </c>
      <c r="F51" s="4">
        <v>0.63800000000000001</v>
      </c>
      <c r="G51" s="4"/>
      <c r="H51" s="4"/>
      <c r="I51" s="5">
        <v>1.6272051009564292</v>
      </c>
    </row>
    <row r="52" spans="2:9" x14ac:dyDescent="0.2">
      <c r="B52" s="3" t="s">
        <v>8</v>
      </c>
      <c r="C52" s="4" t="s">
        <v>4</v>
      </c>
      <c r="D52" s="4">
        <v>1</v>
      </c>
      <c r="E52" s="4">
        <v>170710</v>
      </c>
      <c r="F52" s="4">
        <v>0.71399999999999997</v>
      </c>
      <c r="G52" s="4"/>
      <c r="H52" s="4"/>
      <c r="I52" s="5">
        <v>1.8210414452709882</v>
      </c>
    </row>
    <row r="53" spans="2:9" x14ac:dyDescent="0.2">
      <c r="B53" s="3" t="s">
        <v>8</v>
      </c>
      <c r="C53" s="4" t="s">
        <v>4</v>
      </c>
      <c r="D53" s="4">
        <v>2</v>
      </c>
      <c r="E53" s="4">
        <v>145258</v>
      </c>
      <c r="F53" s="4">
        <v>0.21199999999999999</v>
      </c>
      <c r="G53" s="4"/>
      <c r="H53" s="4"/>
      <c r="I53" s="5">
        <v>0.54070138150903291</v>
      </c>
    </row>
    <row r="54" spans="2:9" x14ac:dyDescent="0.2">
      <c r="B54" s="3" t="s">
        <v>8</v>
      </c>
      <c r="C54" s="4" t="s">
        <v>4</v>
      </c>
      <c r="D54" s="4">
        <v>3</v>
      </c>
      <c r="E54" s="4">
        <v>36506</v>
      </c>
      <c r="F54" s="4">
        <v>0.66500000000000004</v>
      </c>
      <c r="G54" s="4"/>
      <c r="H54" s="4"/>
      <c r="I54" s="5">
        <v>1.6960680127523911</v>
      </c>
    </row>
    <row r="55" spans="2:9" x14ac:dyDescent="0.2">
      <c r="B55" s="3" t="s">
        <v>8</v>
      </c>
      <c r="C55" s="4" t="s">
        <v>4</v>
      </c>
      <c r="D55" s="4">
        <v>4</v>
      </c>
      <c r="E55" s="4">
        <v>80589</v>
      </c>
      <c r="F55" s="4">
        <v>0.34599999999999997</v>
      </c>
      <c r="G55" s="4"/>
      <c r="H55" s="4"/>
      <c r="I55" s="5">
        <v>0.88246546227417633</v>
      </c>
    </row>
    <row r="56" spans="2:9" x14ac:dyDescent="0.2">
      <c r="B56" s="3" t="s">
        <v>8</v>
      </c>
      <c r="C56" s="4" t="s">
        <v>4</v>
      </c>
      <c r="D56" s="4">
        <v>5</v>
      </c>
      <c r="E56" s="4">
        <v>60549</v>
      </c>
      <c r="F56" s="4">
        <v>0.65300000000000002</v>
      </c>
      <c r="G56" s="4"/>
      <c r="H56" s="4"/>
      <c r="I56" s="5">
        <v>1.665462274176408</v>
      </c>
    </row>
    <row r="57" spans="2:9" x14ac:dyDescent="0.2">
      <c r="B57" s="3" t="s">
        <v>8</v>
      </c>
      <c r="C57" s="4" t="s">
        <v>4</v>
      </c>
      <c r="D57" s="4">
        <v>6</v>
      </c>
      <c r="E57" s="4">
        <v>63798</v>
      </c>
      <c r="F57" s="4">
        <v>0.434</v>
      </c>
      <c r="G57" s="4"/>
      <c r="H57" s="4"/>
      <c r="I57" s="5">
        <v>1.1069075451647183</v>
      </c>
    </row>
    <row r="58" spans="2:9" x14ac:dyDescent="0.2">
      <c r="B58" s="3" t="s">
        <v>8</v>
      </c>
      <c r="C58" s="4" t="s">
        <v>4</v>
      </c>
      <c r="D58" s="4">
        <v>7</v>
      </c>
      <c r="E58" s="4">
        <v>55219</v>
      </c>
      <c r="F58" s="4">
        <v>0.29899999999999999</v>
      </c>
      <c r="G58" s="4"/>
      <c r="H58" s="4"/>
      <c r="I58" s="5">
        <v>0.76259298618490967</v>
      </c>
    </row>
    <row r="59" spans="2:9" x14ac:dyDescent="0.2">
      <c r="B59" s="3" t="s">
        <v>8</v>
      </c>
      <c r="C59" s="4" t="s">
        <v>4</v>
      </c>
      <c r="D59" s="4">
        <v>8</v>
      </c>
      <c r="E59" s="4">
        <v>21613</v>
      </c>
      <c r="F59" s="4">
        <v>0.56499999999999995</v>
      </c>
      <c r="G59" s="4"/>
      <c r="H59" s="4"/>
      <c r="I59" s="5">
        <v>1.441020191285866</v>
      </c>
    </row>
    <row r="60" spans="2:9" x14ac:dyDescent="0.2">
      <c r="B60" s="3" t="s">
        <v>8</v>
      </c>
      <c r="C60" s="4" t="s">
        <v>4</v>
      </c>
      <c r="D60" s="4">
        <v>9</v>
      </c>
      <c r="E60" s="4">
        <v>41862</v>
      </c>
      <c r="F60" s="4">
        <v>0.60899999999999999</v>
      </c>
      <c r="G60" s="4"/>
      <c r="H60" s="4"/>
      <c r="I60" s="5">
        <v>1.5532412327311371</v>
      </c>
    </row>
    <row r="61" spans="2:9" x14ac:dyDescent="0.2">
      <c r="B61" s="3" t="s">
        <v>8</v>
      </c>
      <c r="C61" s="4" t="s">
        <v>4</v>
      </c>
      <c r="D61" s="4">
        <v>10</v>
      </c>
      <c r="E61" s="4">
        <v>14542</v>
      </c>
      <c r="F61" s="4">
        <v>0.63100000000000001</v>
      </c>
      <c r="G61" s="4"/>
      <c r="H61" s="4"/>
      <c r="I61" s="5">
        <v>1.6093517534537727</v>
      </c>
    </row>
    <row r="62" spans="2:9" x14ac:dyDescent="0.2">
      <c r="B62" s="3" t="s">
        <v>8</v>
      </c>
      <c r="C62" s="4" t="s">
        <v>4</v>
      </c>
      <c r="D62" s="4">
        <v>11</v>
      </c>
      <c r="E62" s="4">
        <v>64891</v>
      </c>
      <c r="F62" s="4">
        <v>0.442</v>
      </c>
      <c r="G62" s="4"/>
      <c r="H62" s="4"/>
      <c r="I62" s="5">
        <v>1.1273113708820404</v>
      </c>
    </row>
    <row r="63" spans="2:9" x14ac:dyDescent="0.2">
      <c r="B63" s="3" t="s">
        <v>8</v>
      </c>
      <c r="C63" s="4" t="s">
        <v>4</v>
      </c>
      <c r="D63" s="4">
        <v>12</v>
      </c>
      <c r="E63" s="4">
        <v>20848</v>
      </c>
      <c r="F63" s="4">
        <v>0.69299999999999995</v>
      </c>
      <c r="G63" s="4"/>
      <c r="H63" s="4"/>
      <c r="I63" s="5">
        <v>1.7674814027630179</v>
      </c>
    </row>
    <row r="64" spans="2:9" x14ac:dyDescent="0.2">
      <c r="B64" s="3" t="s">
        <v>9</v>
      </c>
      <c r="C64" s="4" t="s">
        <v>4</v>
      </c>
      <c r="D64" s="4">
        <v>1</v>
      </c>
      <c r="E64" s="4">
        <v>37545</v>
      </c>
      <c r="F64" s="4">
        <v>0.42</v>
      </c>
      <c r="G64" s="4"/>
      <c r="H64" s="4"/>
      <c r="I64" s="5">
        <v>1.0712008501594048</v>
      </c>
    </row>
    <row r="65" spans="2:9" x14ac:dyDescent="0.2">
      <c r="B65" s="3" t="s">
        <v>9</v>
      </c>
      <c r="C65" s="4" t="s">
        <v>4</v>
      </c>
      <c r="D65" s="4">
        <v>2</v>
      </c>
      <c r="E65" s="4">
        <v>33675</v>
      </c>
      <c r="F65" s="4">
        <v>0.61699999999999999</v>
      </c>
      <c r="G65" s="4"/>
      <c r="H65" s="4"/>
      <c r="I65" s="5">
        <v>1.5736450584484591</v>
      </c>
    </row>
    <row r="66" spans="2:9" x14ac:dyDescent="0.2">
      <c r="B66" s="3" t="s">
        <v>9</v>
      </c>
      <c r="C66" s="4" t="s">
        <v>4</v>
      </c>
      <c r="D66" s="4">
        <v>3</v>
      </c>
      <c r="E66" s="4">
        <v>57037</v>
      </c>
      <c r="F66" s="4">
        <v>0.69099999999999995</v>
      </c>
      <c r="G66" s="4"/>
      <c r="H66" s="4"/>
      <c r="I66" s="5">
        <v>1.7623804463336874</v>
      </c>
    </row>
    <row r="67" spans="2:9" x14ac:dyDescent="0.2">
      <c r="B67" s="3" t="s">
        <v>9</v>
      </c>
      <c r="C67" s="4" t="s">
        <v>4</v>
      </c>
      <c r="D67" s="4">
        <v>4</v>
      </c>
      <c r="E67" s="4">
        <v>48845</v>
      </c>
      <c r="F67" s="4">
        <v>0.69299999999999995</v>
      </c>
      <c r="G67" s="4"/>
      <c r="H67" s="4"/>
      <c r="I67" s="5">
        <v>1.7674814027630179</v>
      </c>
    </row>
    <row r="68" spans="2:9" x14ac:dyDescent="0.2">
      <c r="B68" s="3" t="s">
        <v>9</v>
      </c>
      <c r="C68" s="4" t="s">
        <v>4</v>
      </c>
      <c r="D68" s="4">
        <v>5</v>
      </c>
      <c r="E68" s="4">
        <v>79639</v>
      </c>
      <c r="F68" s="4">
        <v>0.51300000000000001</v>
      </c>
      <c r="G68" s="4"/>
      <c r="H68" s="4"/>
      <c r="I68" s="5">
        <v>1.3083953241232731</v>
      </c>
    </row>
    <row r="69" spans="2:9" x14ac:dyDescent="0.2">
      <c r="B69" s="3" t="s">
        <v>9</v>
      </c>
      <c r="C69" s="4" t="s">
        <v>4</v>
      </c>
      <c r="D69" s="4">
        <v>6</v>
      </c>
      <c r="E69" s="4">
        <v>114795</v>
      </c>
      <c r="F69" s="4">
        <v>0.44</v>
      </c>
      <c r="G69" s="4"/>
      <c r="H69" s="4"/>
      <c r="I69" s="5">
        <v>1.1222104144527099</v>
      </c>
    </row>
    <row r="70" spans="2:9" x14ac:dyDescent="0.2">
      <c r="B70" s="3" t="s">
        <v>9</v>
      </c>
      <c r="C70" s="4" t="s">
        <v>4</v>
      </c>
      <c r="D70" s="4">
        <v>7</v>
      </c>
      <c r="E70" s="4">
        <v>53535</v>
      </c>
      <c r="F70" s="4">
        <v>0.746</v>
      </c>
      <c r="G70" s="4"/>
      <c r="H70" s="4"/>
      <c r="I70" s="5">
        <v>1.9026567481402763</v>
      </c>
    </row>
    <row r="71" spans="2:9" x14ac:dyDescent="0.2">
      <c r="B71" s="3" t="s">
        <v>9</v>
      </c>
      <c r="C71" s="4" t="s">
        <v>4</v>
      </c>
      <c r="D71" s="4">
        <v>8</v>
      </c>
      <c r="E71" s="4">
        <v>77684</v>
      </c>
      <c r="F71" s="4">
        <v>0.57999999999999996</v>
      </c>
      <c r="G71" s="4"/>
      <c r="H71" s="4"/>
      <c r="I71" s="5">
        <v>1.4792773645058448</v>
      </c>
    </row>
    <row r="72" spans="2:9" x14ac:dyDescent="0.2">
      <c r="B72" s="3" t="s">
        <v>9</v>
      </c>
      <c r="C72" s="4" t="s">
        <v>4</v>
      </c>
      <c r="D72" s="4">
        <v>9</v>
      </c>
      <c r="E72" s="4">
        <v>76882</v>
      </c>
      <c r="F72" s="4">
        <v>0.44600000000000001</v>
      </c>
      <c r="G72" s="4"/>
      <c r="H72" s="4"/>
      <c r="I72" s="5">
        <v>1.1375132837407014</v>
      </c>
    </row>
    <row r="73" spans="2:9" x14ac:dyDescent="0.2">
      <c r="B73" s="3" t="s">
        <v>9</v>
      </c>
      <c r="C73" s="4" t="s">
        <v>4</v>
      </c>
      <c r="D73" s="4">
        <v>10</v>
      </c>
      <c r="E73" s="4">
        <v>96974</v>
      </c>
      <c r="F73" s="4">
        <v>0.39200000000000002</v>
      </c>
      <c r="G73" s="4"/>
      <c r="H73" s="4"/>
      <c r="I73" s="5">
        <v>0.99978746014877795</v>
      </c>
    </row>
    <row r="74" spans="2:9" x14ac:dyDescent="0.2">
      <c r="B74" s="3" t="s">
        <v>9</v>
      </c>
      <c r="C74" s="4" t="s">
        <v>4</v>
      </c>
      <c r="D74" s="4">
        <v>11</v>
      </c>
      <c r="E74" s="4">
        <v>41928</v>
      </c>
      <c r="F74" s="4">
        <v>0.52800000000000002</v>
      </c>
      <c r="G74" s="4"/>
      <c r="H74" s="4"/>
      <c r="I74" s="5">
        <v>1.3466524973432519</v>
      </c>
    </row>
    <row r="75" spans="2:9" ht="17" thickBot="1" x14ac:dyDescent="0.25">
      <c r="B75" s="6" t="s">
        <v>9</v>
      </c>
      <c r="C75" s="7" t="s">
        <v>4</v>
      </c>
      <c r="D75" s="7">
        <v>12</v>
      </c>
      <c r="E75" s="7">
        <v>57233</v>
      </c>
      <c r="F75" s="7">
        <v>0.51500000000000001</v>
      </c>
      <c r="G75" s="7"/>
      <c r="H75" s="7"/>
      <c r="I75" s="8">
        <v>1.3134962805526036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A6412-74A2-F548-86A3-E0E7F2D445C1}">
  <dimension ref="B2:I49"/>
  <sheetViews>
    <sheetView tabSelected="1" workbookViewId="0">
      <selection activeCell="F14" sqref="F14"/>
    </sheetView>
  </sheetViews>
  <sheetFormatPr baseColWidth="10" defaultRowHeight="16" x14ac:dyDescent="0.2"/>
  <cols>
    <col min="1" max="1" width="10.83203125" style="2"/>
    <col min="2" max="2" width="11" style="2" bestFit="1" customWidth="1"/>
    <col min="3" max="3" width="16" style="2" bestFit="1" customWidth="1"/>
    <col min="4" max="4" width="4.83203125" style="2" bestFit="1" customWidth="1"/>
    <col min="5" max="5" width="7" style="2" bestFit="1" customWidth="1"/>
    <col min="6" max="6" width="13.5" style="2" bestFit="1" customWidth="1"/>
    <col min="7" max="7" width="10.83203125" style="2"/>
    <col min="8" max="8" width="12.1640625" style="2" bestFit="1" customWidth="1"/>
    <col min="9" max="9" width="42.83203125" style="2" bestFit="1" customWidth="1"/>
    <col min="10" max="16384" width="10.83203125" style="2"/>
  </cols>
  <sheetData>
    <row r="2" spans="2:9" ht="17" thickBot="1" x14ac:dyDescent="0.25">
      <c r="B2" s="10" t="s">
        <v>18</v>
      </c>
    </row>
    <row r="3" spans="2:9" x14ac:dyDescent="0.2">
      <c r="B3" s="11" t="s">
        <v>6</v>
      </c>
      <c r="C3" s="12" t="s">
        <v>1</v>
      </c>
      <c r="D3" s="12" t="s">
        <v>2</v>
      </c>
      <c r="E3" s="12" t="s">
        <v>12</v>
      </c>
      <c r="F3" s="12" t="s">
        <v>10</v>
      </c>
      <c r="G3" s="12"/>
      <c r="H3" s="12" t="s">
        <v>11</v>
      </c>
      <c r="I3" s="13" t="s">
        <v>44</v>
      </c>
    </row>
    <row r="4" spans="2:9" x14ac:dyDescent="0.2">
      <c r="B4" s="3" t="s">
        <v>8</v>
      </c>
      <c r="C4" s="4" t="s">
        <v>45</v>
      </c>
      <c r="D4" s="4">
        <v>1</v>
      </c>
      <c r="E4" s="4">
        <v>7271</v>
      </c>
      <c r="F4" s="4">
        <v>7.9000000000000001E-2</v>
      </c>
      <c r="G4" s="4"/>
      <c r="H4" s="16">
        <v>0.10030743333333335</v>
      </c>
      <c r="I4" s="5">
        <v>0.78757872048698274</v>
      </c>
    </row>
    <row r="5" spans="2:9" x14ac:dyDescent="0.2">
      <c r="B5" s="3" t="s">
        <v>8</v>
      </c>
      <c r="C5" s="4" t="s">
        <v>45</v>
      </c>
      <c r="D5" s="4">
        <v>2</v>
      </c>
      <c r="E5" s="4">
        <v>34477</v>
      </c>
      <c r="F5" s="4">
        <v>4.0000000000000001E-3</v>
      </c>
      <c r="G5" s="4"/>
      <c r="H5" s="4"/>
      <c r="I5" s="5">
        <v>3.9877403568961155E-2</v>
      </c>
    </row>
    <row r="6" spans="2:9" x14ac:dyDescent="0.2">
      <c r="B6" s="3" t="s">
        <v>8</v>
      </c>
      <c r="C6" s="4" t="s">
        <v>45</v>
      </c>
      <c r="D6" s="4">
        <v>3</v>
      </c>
      <c r="E6" s="4">
        <v>12891</v>
      </c>
      <c r="F6" s="4">
        <v>5.8000000000000003E-2</v>
      </c>
      <c r="G6" s="4"/>
      <c r="H6" s="4"/>
      <c r="I6" s="5">
        <v>0.57822235174993675</v>
      </c>
    </row>
    <row r="7" spans="2:9" x14ac:dyDescent="0.2">
      <c r="B7" s="3" t="s">
        <v>8</v>
      </c>
      <c r="C7" s="4" t="s">
        <v>45</v>
      </c>
      <c r="D7" s="4">
        <v>4</v>
      </c>
      <c r="E7" s="4">
        <v>18293</v>
      </c>
      <c r="F7" s="4">
        <v>0.125</v>
      </c>
      <c r="G7" s="4"/>
      <c r="H7" s="4"/>
      <c r="I7" s="5">
        <v>1.2461688615300359</v>
      </c>
    </row>
    <row r="8" spans="2:9" x14ac:dyDescent="0.2">
      <c r="B8" s="3" t="s">
        <v>8</v>
      </c>
      <c r="C8" s="4" t="s">
        <v>45</v>
      </c>
      <c r="D8" s="4">
        <v>5</v>
      </c>
      <c r="E8" s="4">
        <v>24592</v>
      </c>
      <c r="F8" s="4">
        <v>0.34100000000000003</v>
      </c>
      <c r="G8" s="4"/>
      <c r="H8" s="4"/>
      <c r="I8" s="5">
        <v>3.3995486542539384</v>
      </c>
    </row>
    <row r="9" spans="2:9" x14ac:dyDescent="0.2">
      <c r="B9" s="3" t="s">
        <v>8</v>
      </c>
      <c r="C9" s="4" t="s">
        <v>45</v>
      </c>
      <c r="D9" s="4">
        <v>6</v>
      </c>
      <c r="E9" s="4">
        <v>3783</v>
      </c>
      <c r="F9" s="4">
        <v>0.104</v>
      </c>
      <c r="G9" s="4"/>
      <c r="H9" s="4"/>
      <c r="I9" s="5">
        <v>1.0368124927929898</v>
      </c>
    </row>
    <row r="10" spans="2:9" x14ac:dyDescent="0.2">
      <c r="B10" s="3" t="s">
        <v>8</v>
      </c>
      <c r="C10" s="4" t="s">
        <v>45</v>
      </c>
      <c r="D10" s="4">
        <v>7</v>
      </c>
      <c r="E10" s="4">
        <v>33044</v>
      </c>
      <c r="F10" s="4">
        <v>5.0000000000000001E-3</v>
      </c>
      <c r="G10" s="4"/>
      <c r="H10" s="4"/>
      <c r="I10" s="5">
        <v>4.9846754461201438E-2</v>
      </c>
    </row>
    <row r="11" spans="2:9" x14ac:dyDescent="0.2">
      <c r="B11" s="3" t="s">
        <v>8</v>
      </c>
      <c r="C11" s="4" t="s">
        <v>45</v>
      </c>
      <c r="D11" s="4">
        <v>8</v>
      </c>
      <c r="E11" s="4">
        <v>37095</v>
      </c>
      <c r="F11" s="4">
        <v>2.1999999999999999E-2</v>
      </c>
      <c r="G11" s="4"/>
      <c r="H11" s="4"/>
      <c r="I11" s="5">
        <v>0.21932571962928632</v>
      </c>
    </row>
    <row r="12" spans="2:9" x14ac:dyDescent="0.2">
      <c r="B12" s="3" t="s">
        <v>8</v>
      </c>
      <c r="C12" s="4" t="s">
        <v>45</v>
      </c>
      <c r="D12" s="4">
        <v>9</v>
      </c>
      <c r="E12" s="4">
        <v>37209</v>
      </c>
      <c r="F12" s="4">
        <v>0.26100000000000001</v>
      </c>
      <c r="G12" s="4"/>
      <c r="H12" s="4"/>
      <c r="I12" s="5">
        <v>2.602000582874715</v>
      </c>
    </row>
    <row r="13" spans="2:9" x14ac:dyDescent="0.2">
      <c r="B13" s="3" t="s">
        <v>8</v>
      </c>
      <c r="C13" s="4" t="s">
        <v>45</v>
      </c>
      <c r="D13" s="4">
        <v>10</v>
      </c>
      <c r="E13" s="4">
        <v>21015</v>
      </c>
      <c r="F13" s="4">
        <v>0.14399999999999999</v>
      </c>
      <c r="G13" s="4"/>
      <c r="H13" s="4"/>
      <c r="I13" s="5">
        <v>1.4355865284826013</v>
      </c>
    </row>
    <row r="14" spans="2:9" x14ac:dyDescent="0.2">
      <c r="B14" s="3" t="s">
        <v>8</v>
      </c>
      <c r="C14" s="4" t="s">
        <v>45</v>
      </c>
      <c r="D14" s="4">
        <v>11</v>
      </c>
      <c r="E14" s="4">
        <v>20524</v>
      </c>
      <c r="F14" s="4">
        <v>0.06</v>
      </c>
      <c r="G14" s="4"/>
      <c r="H14" s="4"/>
      <c r="I14" s="5">
        <v>0.59816105353441729</v>
      </c>
    </row>
    <row r="15" spans="2:9" x14ac:dyDescent="0.2">
      <c r="B15" s="3" t="s">
        <v>8</v>
      </c>
      <c r="C15" s="4" t="s">
        <v>45</v>
      </c>
      <c r="D15" s="4">
        <v>12</v>
      </c>
      <c r="E15" s="4">
        <v>27569</v>
      </c>
      <c r="F15" s="17">
        <v>6.8919999999999995E-4</v>
      </c>
      <c r="G15" s="4"/>
      <c r="H15" s="4"/>
      <c r="I15" s="5">
        <v>6.870876634932006E-3</v>
      </c>
    </row>
    <row r="16" spans="2:9" x14ac:dyDescent="0.2">
      <c r="B16" s="3" t="s">
        <v>8</v>
      </c>
      <c r="C16" s="18" t="s">
        <v>46</v>
      </c>
      <c r="D16" s="4">
        <v>1</v>
      </c>
      <c r="E16" s="4">
        <v>6408</v>
      </c>
      <c r="F16" s="4">
        <v>0.21199999999999999</v>
      </c>
      <c r="G16" s="4"/>
      <c r="H16" s="4"/>
      <c r="I16" s="5">
        <v>2.1135023891549412</v>
      </c>
    </row>
    <row r="17" spans="2:9" x14ac:dyDescent="0.2">
      <c r="B17" s="3" t="s">
        <v>8</v>
      </c>
      <c r="C17" s="18" t="s">
        <v>46</v>
      </c>
      <c r="D17" s="4">
        <v>2</v>
      </c>
      <c r="E17" s="4">
        <v>10844</v>
      </c>
      <c r="F17" s="4">
        <v>0.21199999999999999</v>
      </c>
      <c r="G17" s="4"/>
      <c r="H17" s="4"/>
      <c r="I17" s="5">
        <v>2.1135023891549412</v>
      </c>
    </row>
    <row r="18" spans="2:9" x14ac:dyDescent="0.2">
      <c r="B18" s="3" t="s">
        <v>8</v>
      </c>
      <c r="C18" s="18" t="s">
        <v>46</v>
      </c>
      <c r="D18" s="4">
        <v>3</v>
      </c>
      <c r="E18" s="4">
        <v>6602</v>
      </c>
      <c r="F18" s="4">
        <v>0.57599999999999996</v>
      </c>
      <c r="G18" s="4"/>
      <c r="H18" s="4"/>
      <c r="I18" s="5">
        <v>5.7423461139304051</v>
      </c>
    </row>
    <row r="19" spans="2:9" x14ac:dyDescent="0.2">
      <c r="B19" s="3" t="s">
        <v>8</v>
      </c>
      <c r="C19" s="18" t="s">
        <v>46</v>
      </c>
      <c r="D19" s="4">
        <v>4</v>
      </c>
      <c r="E19" s="4">
        <v>8425</v>
      </c>
      <c r="F19" s="4">
        <v>0.75900000000000001</v>
      </c>
      <c r="G19" s="4"/>
      <c r="H19" s="4"/>
      <c r="I19" s="5">
        <v>7.5667373272103786</v>
      </c>
    </row>
    <row r="20" spans="2:9" x14ac:dyDescent="0.2">
      <c r="B20" s="3" t="s">
        <v>8</v>
      </c>
      <c r="C20" s="18" t="s">
        <v>46</v>
      </c>
      <c r="D20" s="4">
        <v>5</v>
      </c>
      <c r="E20" s="4">
        <v>3607</v>
      </c>
      <c r="F20" s="4">
        <v>0.53300000000000003</v>
      </c>
      <c r="G20" s="4"/>
      <c r="H20" s="4"/>
      <c r="I20" s="5">
        <v>5.3136640255640737</v>
      </c>
    </row>
    <row r="21" spans="2:9" x14ac:dyDescent="0.2">
      <c r="B21" s="3" t="s">
        <v>8</v>
      </c>
      <c r="C21" s="18" t="s">
        <v>46</v>
      </c>
      <c r="D21" s="4">
        <v>6</v>
      </c>
      <c r="E21" s="4">
        <v>3986</v>
      </c>
      <c r="F21" s="4">
        <v>0.42899999999999999</v>
      </c>
      <c r="G21" s="4"/>
      <c r="H21" s="4"/>
      <c r="I21" s="5">
        <v>4.276851532771083</v>
      </c>
    </row>
    <row r="22" spans="2:9" x14ac:dyDescent="0.2">
      <c r="B22" s="3" t="s">
        <v>8</v>
      </c>
      <c r="C22" s="18" t="s">
        <v>46</v>
      </c>
      <c r="D22" s="4">
        <v>7</v>
      </c>
      <c r="E22" s="4">
        <v>11187</v>
      </c>
      <c r="F22" s="4">
        <v>0.56599999999999995</v>
      </c>
      <c r="G22" s="4"/>
      <c r="H22" s="4"/>
      <c r="I22" s="5">
        <v>5.6426526050080019</v>
      </c>
    </row>
    <row r="23" spans="2:9" x14ac:dyDescent="0.2">
      <c r="B23" s="3" t="s">
        <v>8</v>
      </c>
      <c r="C23" s="18" t="s">
        <v>46</v>
      </c>
      <c r="D23" s="4">
        <v>8</v>
      </c>
      <c r="E23" s="4">
        <v>3185</v>
      </c>
      <c r="F23" s="4">
        <v>0.39500000000000002</v>
      </c>
      <c r="G23" s="4"/>
      <c r="H23" s="4"/>
      <c r="I23" s="5">
        <v>3.9378936024349138</v>
      </c>
    </row>
    <row r="24" spans="2:9" x14ac:dyDescent="0.2">
      <c r="B24" s="3" t="s">
        <v>8</v>
      </c>
      <c r="C24" s="18" t="s">
        <v>46</v>
      </c>
      <c r="D24" s="4">
        <v>9</v>
      </c>
      <c r="E24" s="4">
        <v>5627</v>
      </c>
      <c r="F24" s="4">
        <v>0.23699999999999999</v>
      </c>
      <c r="G24" s="4"/>
      <c r="H24" s="4"/>
      <c r="I24" s="5">
        <v>2.3627361614609481</v>
      </c>
    </row>
    <row r="25" spans="2:9" x14ac:dyDescent="0.2">
      <c r="B25" s="3" t="s">
        <v>8</v>
      </c>
      <c r="C25" s="18" t="s">
        <v>46</v>
      </c>
      <c r="D25" s="4">
        <v>10</v>
      </c>
      <c r="E25" s="4">
        <v>15674</v>
      </c>
      <c r="F25" s="4">
        <v>0.52300000000000002</v>
      </c>
      <c r="G25" s="4"/>
      <c r="H25" s="4"/>
      <c r="I25" s="5">
        <v>5.2139705166416705</v>
      </c>
    </row>
    <row r="26" spans="2:9" x14ac:dyDescent="0.2">
      <c r="B26" s="3" t="s">
        <v>8</v>
      </c>
      <c r="C26" s="18" t="s">
        <v>46</v>
      </c>
      <c r="D26" s="4">
        <v>11</v>
      </c>
      <c r="E26" s="4">
        <v>6502</v>
      </c>
      <c r="F26" s="4">
        <v>1.347</v>
      </c>
      <c r="G26" s="4"/>
      <c r="H26" s="4"/>
      <c r="I26" s="5">
        <v>13.428715651847668</v>
      </c>
    </row>
    <row r="27" spans="2:9" x14ac:dyDescent="0.2">
      <c r="B27" s="3" t="s">
        <v>8</v>
      </c>
      <c r="C27" s="18" t="s">
        <v>47</v>
      </c>
      <c r="D27" s="4">
        <v>1</v>
      </c>
      <c r="E27" s="4">
        <v>2671</v>
      </c>
      <c r="F27" s="4">
        <v>0.1</v>
      </c>
      <c r="G27" s="4"/>
      <c r="H27" s="4"/>
      <c r="I27" s="5">
        <v>0.99693508922402885</v>
      </c>
    </row>
    <row r="28" spans="2:9" x14ac:dyDescent="0.2">
      <c r="B28" s="3" t="s">
        <v>8</v>
      </c>
      <c r="C28" s="18" t="s">
        <v>47</v>
      </c>
      <c r="D28" s="4">
        <v>2</v>
      </c>
      <c r="E28" s="4">
        <v>2849</v>
      </c>
      <c r="F28" s="4">
        <v>9.7000000000000003E-2</v>
      </c>
      <c r="G28" s="4"/>
      <c r="H28" s="4"/>
      <c r="I28" s="5">
        <v>0.96702703654730793</v>
      </c>
    </row>
    <row r="29" spans="2:9" x14ac:dyDescent="0.2">
      <c r="B29" s="3" t="s">
        <v>8</v>
      </c>
      <c r="C29" s="18" t="s">
        <v>47</v>
      </c>
      <c r="D29" s="4">
        <v>3</v>
      </c>
      <c r="E29" s="4">
        <v>1638</v>
      </c>
      <c r="F29" s="4">
        <v>5.0000000000000001E-3</v>
      </c>
      <c r="G29" s="4"/>
      <c r="H29" s="4"/>
      <c r="I29" s="5">
        <v>4.9846754461201438E-2</v>
      </c>
    </row>
    <row r="30" spans="2:9" x14ac:dyDescent="0.2">
      <c r="B30" s="3" t="s">
        <v>8</v>
      </c>
      <c r="C30" s="18" t="s">
        <v>47</v>
      </c>
      <c r="D30" s="4">
        <v>4</v>
      </c>
      <c r="E30" s="4">
        <v>22182</v>
      </c>
      <c r="F30" s="4">
        <v>4.1000000000000002E-2</v>
      </c>
      <c r="G30" s="4"/>
      <c r="H30" s="4"/>
      <c r="I30" s="5">
        <v>0.40874338658185183</v>
      </c>
    </row>
    <row r="31" spans="2:9" x14ac:dyDescent="0.2">
      <c r="B31" s="3" t="s">
        <v>8</v>
      </c>
      <c r="C31" s="18" t="s">
        <v>47</v>
      </c>
      <c r="D31" s="4">
        <v>5</v>
      </c>
      <c r="E31" s="4">
        <v>9918</v>
      </c>
      <c r="F31" s="4">
        <v>6.3E-2</v>
      </c>
      <c r="G31" s="4"/>
      <c r="H31" s="4"/>
      <c r="I31" s="5">
        <v>0.6280691062111381</v>
      </c>
    </row>
    <row r="32" spans="2:9" x14ac:dyDescent="0.2">
      <c r="B32" s="3" t="s">
        <v>8</v>
      </c>
      <c r="C32" s="18" t="s">
        <v>47</v>
      </c>
      <c r="D32" s="4">
        <v>6</v>
      </c>
      <c r="E32" s="4">
        <v>1753</v>
      </c>
      <c r="F32" s="4">
        <v>0.06</v>
      </c>
      <c r="G32" s="4"/>
      <c r="H32" s="4"/>
      <c r="I32" s="5">
        <v>0.59816105353441729</v>
      </c>
    </row>
    <row r="33" spans="2:9" x14ac:dyDescent="0.2">
      <c r="B33" s="3" t="s">
        <v>8</v>
      </c>
      <c r="C33" s="18" t="s">
        <v>47</v>
      </c>
      <c r="D33" s="4">
        <v>7</v>
      </c>
      <c r="E33" s="4">
        <v>1169</v>
      </c>
      <c r="F33" s="4">
        <v>6.0999999999999999E-2</v>
      </c>
      <c r="G33" s="4"/>
      <c r="H33" s="4"/>
      <c r="I33" s="5">
        <v>0.60813040442665756</v>
      </c>
    </row>
    <row r="34" spans="2:9" x14ac:dyDescent="0.2">
      <c r="B34" s="3" t="s">
        <v>8</v>
      </c>
      <c r="C34" s="18" t="s">
        <v>47</v>
      </c>
      <c r="D34" s="4">
        <v>8</v>
      </c>
      <c r="E34" s="4">
        <v>10009</v>
      </c>
      <c r="F34" s="4">
        <v>5.0000000000000001E-3</v>
      </c>
      <c r="G34" s="4"/>
      <c r="H34" s="4"/>
      <c r="I34" s="5">
        <v>4.9846754461201438E-2</v>
      </c>
    </row>
    <row r="35" spans="2:9" x14ac:dyDescent="0.2">
      <c r="B35" s="3" t="s">
        <v>8</v>
      </c>
      <c r="C35" s="18" t="s">
        <v>47</v>
      </c>
      <c r="D35" s="4">
        <v>9</v>
      </c>
      <c r="E35" s="4">
        <v>2035</v>
      </c>
      <c r="F35" s="4">
        <v>1.4E-2</v>
      </c>
      <c r="G35" s="4"/>
      <c r="H35" s="4"/>
      <c r="I35" s="5">
        <v>0.13957091249136402</v>
      </c>
    </row>
    <row r="36" spans="2:9" x14ac:dyDescent="0.2">
      <c r="B36" s="3" t="s">
        <v>8</v>
      </c>
      <c r="C36" s="18" t="s">
        <v>47</v>
      </c>
      <c r="D36" s="4">
        <v>10</v>
      </c>
      <c r="E36" s="4">
        <v>6630</v>
      </c>
      <c r="F36" s="4">
        <v>3.6999999999999998E-2</v>
      </c>
      <c r="G36" s="4"/>
      <c r="H36" s="4"/>
      <c r="I36" s="5">
        <v>0.36886598301289064</v>
      </c>
    </row>
    <row r="37" spans="2:9" x14ac:dyDescent="0.2">
      <c r="B37" s="3" t="s">
        <v>8</v>
      </c>
      <c r="C37" s="18" t="s">
        <v>47</v>
      </c>
      <c r="D37" s="4">
        <v>11</v>
      </c>
      <c r="E37" s="4">
        <v>17907</v>
      </c>
      <c r="F37" s="4">
        <v>2.1000000000000001E-2</v>
      </c>
      <c r="G37" s="4"/>
      <c r="H37" s="4"/>
      <c r="I37" s="5">
        <v>0.20935636873704605</v>
      </c>
    </row>
    <row r="38" spans="2:9" x14ac:dyDescent="0.2">
      <c r="B38" s="3" t="s">
        <v>8</v>
      </c>
      <c r="C38" s="18" t="s">
        <v>47</v>
      </c>
      <c r="D38" s="4">
        <v>12</v>
      </c>
      <c r="E38" s="4">
        <v>8318</v>
      </c>
      <c r="F38" s="4">
        <v>1.4999999999999999E-2</v>
      </c>
      <c r="G38" s="4"/>
      <c r="H38" s="4"/>
      <c r="I38" s="5">
        <v>0.14954026338360432</v>
      </c>
    </row>
    <row r="39" spans="2:9" x14ac:dyDescent="0.2">
      <c r="B39" s="3" t="s">
        <v>8</v>
      </c>
      <c r="C39" s="18" t="s">
        <v>48</v>
      </c>
      <c r="D39" s="4">
        <v>1</v>
      </c>
      <c r="E39" s="4">
        <v>7281</v>
      </c>
      <c r="F39" s="4">
        <v>2.1000000000000001E-2</v>
      </c>
      <c r="G39" s="4"/>
      <c r="H39" s="4"/>
      <c r="I39" s="5">
        <v>0.20935636873704605</v>
      </c>
    </row>
    <row r="40" spans="2:9" x14ac:dyDescent="0.2">
      <c r="B40" s="3" t="s">
        <v>8</v>
      </c>
      <c r="C40" s="18" t="s">
        <v>48</v>
      </c>
      <c r="D40" s="4">
        <v>2</v>
      </c>
      <c r="E40" s="4">
        <v>12623</v>
      </c>
      <c r="F40" s="4">
        <v>0.04</v>
      </c>
      <c r="G40" s="4"/>
      <c r="H40" s="4"/>
      <c r="I40" s="5">
        <v>0.39877403568961151</v>
      </c>
    </row>
    <row r="41" spans="2:9" x14ac:dyDescent="0.2">
      <c r="B41" s="3" t="s">
        <v>8</v>
      </c>
      <c r="C41" s="18" t="s">
        <v>48</v>
      </c>
      <c r="D41" s="4">
        <v>3</v>
      </c>
      <c r="E41" s="4">
        <v>20823</v>
      </c>
      <c r="F41" s="4">
        <v>7.5999999999999998E-2</v>
      </c>
      <c r="G41" s="4"/>
      <c r="H41" s="4"/>
      <c r="I41" s="5">
        <v>0.75767066781026182</v>
      </c>
    </row>
    <row r="42" spans="2:9" x14ac:dyDescent="0.2">
      <c r="B42" s="3" t="s">
        <v>8</v>
      </c>
      <c r="C42" s="18" t="s">
        <v>48</v>
      </c>
      <c r="D42" s="4">
        <v>4</v>
      </c>
      <c r="E42" s="4">
        <v>1901</v>
      </c>
      <c r="F42" s="4">
        <v>9.1999999999999998E-2</v>
      </c>
      <c r="G42" s="4"/>
      <c r="H42" s="4"/>
      <c r="I42" s="5">
        <v>0.91718028208610647</v>
      </c>
    </row>
    <row r="43" spans="2:9" x14ac:dyDescent="0.2">
      <c r="B43" s="3" t="s">
        <v>8</v>
      </c>
      <c r="C43" s="18" t="s">
        <v>48</v>
      </c>
      <c r="D43" s="4">
        <v>5</v>
      </c>
      <c r="E43" s="4">
        <v>4949</v>
      </c>
      <c r="F43" s="4">
        <v>6.0999999999999999E-2</v>
      </c>
      <c r="G43" s="4"/>
      <c r="H43" s="4"/>
      <c r="I43" s="5">
        <v>0.60813040442665756</v>
      </c>
    </row>
    <row r="44" spans="2:9" x14ac:dyDescent="0.2">
      <c r="B44" s="3" t="s">
        <v>8</v>
      </c>
      <c r="C44" s="18" t="s">
        <v>48</v>
      </c>
      <c r="D44" s="4">
        <v>6</v>
      </c>
      <c r="E44" s="4">
        <v>13141</v>
      </c>
      <c r="F44" s="4">
        <v>0.05</v>
      </c>
      <c r="G44" s="4"/>
      <c r="H44" s="4"/>
      <c r="I44" s="5">
        <v>0.49846754461201442</v>
      </c>
    </row>
    <row r="45" spans="2:9" x14ac:dyDescent="0.2">
      <c r="B45" s="3" t="s">
        <v>8</v>
      </c>
      <c r="C45" s="18" t="s">
        <v>48</v>
      </c>
      <c r="D45" s="4">
        <v>7</v>
      </c>
      <c r="E45" s="4">
        <v>29223</v>
      </c>
      <c r="F45" s="4">
        <v>7.0000000000000001E-3</v>
      </c>
      <c r="G45" s="4"/>
      <c r="H45" s="4"/>
      <c r="I45" s="5">
        <v>6.9785456245682012E-2</v>
      </c>
    </row>
    <row r="46" spans="2:9" x14ac:dyDescent="0.2">
      <c r="B46" s="3" t="s">
        <v>8</v>
      </c>
      <c r="C46" s="18" t="s">
        <v>48</v>
      </c>
      <c r="D46" s="4">
        <v>8</v>
      </c>
      <c r="E46" s="4">
        <v>28744</v>
      </c>
      <c r="F46" s="4">
        <v>3.2000000000000001E-2</v>
      </c>
      <c r="G46" s="4"/>
      <c r="H46" s="4"/>
      <c r="I46" s="5">
        <v>0.31901922855168924</v>
      </c>
    </row>
    <row r="47" spans="2:9" x14ac:dyDescent="0.2">
      <c r="B47" s="3" t="s">
        <v>8</v>
      </c>
      <c r="C47" s="18" t="s">
        <v>48</v>
      </c>
      <c r="D47" s="4">
        <v>9</v>
      </c>
      <c r="E47" s="4">
        <v>5150</v>
      </c>
      <c r="F47" s="4">
        <v>0.15</v>
      </c>
      <c r="G47" s="4"/>
      <c r="H47" s="4"/>
      <c r="I47" s="5">
        <v>1.4954026338360431</v>
      </c>
    </row>
    <row r="48" spans="2:9" x14ac:dyDescent="0.2">
      <c r="B48" s="3" t="s">
        <v>8</v>
      </c>
      <c r="C48" s="18" t="s">
        <v>48</v>
      </c>
      <c r="D48" s="4">
        <v>10</v>
      </c>
      <c r="E48" s="4">
        <v>3900</v>
      </c>
      <c r="F48" s="4">
        <v>0.123</v>
      </c>
      <c r="G48" s="4"/>
      <c r="H48" s="4"/>
      <c r="I48" s="5">
        <v>1.2262301597455554</v>
      </c>
    </row>
    <row r="49" spans="2:9" ht="17" thickBot="1" x14ac:dyDescent="0.25">
      <c r="B49" s="6" t="s">
        <v>8</v>
      </c>
      <c r="C49" s="19" t="s">
        <v>48</v>
      </c>
      <c r="D49" s="7">
        <v>11</v>
      </c>
      <c r="E49" s="7">
        <v>5623</v>
      </c>
      <c r="F49" s="7">
        <v>1.4999999999999999E-2</v>
      </c>
      <c r="G49" s="7"/>
      <c r="H49" s="7"/>
      <c r="I49" s="8">
        <v>0.14954026338360432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9D72D-F373-B94C-A651-CEC0E5FA7C3B}">
  <dimension ref="B2:G9"/>
  <sheetViews>
    <sheetView workbookViewId="0">
      <selection activeCell="B1" sqref="B1:E1048576"/>
    </sheetView>
  </sheetViews>
  <sheetFormatPr baseColWidth="10" defaultRowHeight="16" x14ac:dyDescent="0.2"/>
  <cols>
    <col min="2" max="2" width="11" style="2" bestFit="1" customWidth="1"/>
    <col min="3" max="3" width="12.5" style="2" bestFit="1" customWidth="1"/>
    <col min="4" max="4" width="14" style="2" bestFit="1" customWidth="1"/>
    <col min="5" max="5" width="25.6640625" style="2" bestFit="1" customWidth="1"/>
    <col min="6" max="7" width="10.83203125" style="2"/>
  </cols>
  <sheetData>
    <row r="2" spans="2:5" ht="20" thickBot="1" x14ac:dyDescent="0.25">
      <c r="B2" s="1" t="s">
        <v>18</v>
      </c>
    </row>
    <row r="3" spans="2:5" x14ac:dyDescent="0.2">
      <c r="B3" s="11"/>
      <c r="C3" s="12" t="s">
        <v>15</v>
      </c>
      <c r="D3" s="12" t="s">
        <v>14</v>
      </c>
      <c r="E3" s="13" t="s">
        <v>16</v>
      </c>
    </row>
    <row r="4" spans="2:5" x14ac:dyDescent="0.2">
      <c r="B4" s="3" t="s">
        <v>7</v>
      </c>
      <c r="C4" s="4">
        <v>17473.22</v>
      </c>
      <c r="D4" s="4">
        <v>14428.956666666667</v>
      </c>
      <c r="E4" s="5">
        <v>1.2109829146805948</v>
      </c>
    </row>
    <row r="5" spans="2:5" x14ac:dyDescent="0.2">
      <c r="B5" s="3" t="s">
        <v>7</v>
      </c>
      <c r="C5" s="4">
        <v>12252.057000000001</v>
      </c>
      <c r="D5" s="4"/>
      <c r="E5" s="5">
        <v>0.8491297938612794</v>
      </c>
    </row>
    <row r="6" spans="2:5" x14ac:dyDescent="0.2">
      <c r="B6" s="3" t="s">
        <v>7</v>
      </c>
      <c r="C6" s="4">
        <v>13561.593000000001</v>
      </c>
      <c r="D6" s="4"/>
      <c r="E6" s="5">
        <v>0.93988729145812577</v>
      </c>
    </row>
    <row r="7" spans="2:5" x14ac:dyDescent="0.2">
      <c r="B7" s="3" t="s">
        <v>8</v>
      </c>
      <c r="C7" s="4">
        <v>22153.463</v>
      </c>
      <c r="D7" s="4">
        <v>23584.079333333339</v>
      </c>
      <c r="E7" s="5">
        <v>1.5353475314800999</v>
      </c>
    </row>
    <row r="8" spans="2:5" x14ac:dyDescent="0.2">
      <c r="B8" s="3" t="s">
        <v>8</v>
      </c>
      <c r="C8" s="4">
        <v>22209.413</v>
      </c>
      <c r="D8" s="4"/>
      <c r="E8" s="5">
        <v>1.5392251507212233</v>
      </c>
    </row>
    <row r="9" spans="2:5" ht="17" thickBot="1" x14ac:dyDescent="0.25">
      <c r="B9" s="6" t="s">
        <v>8</v>
      </c>
      <c r="C9" s="7">
        <v>26389.362000000001</v>
      </c>
      <c r="D9" s="7"/>
      <c r="E9" s="8">
        <v>1.8289168516919796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EE806-DA63-354A-AF9B-6B9BAE150AC4}">
  <dimension ref="B2:E21"/>
  <sheetViews>
    <sheetView workbookViewId="0">
      <selection activeCell="B1" sqref="B1:E1048576"/>
    </sheetView>
  </sheetViews>
  <sheetFormatPr baseColWidth="10" defaultRowHeight="16" x14ac:dyDescent="0.2"/>
  <cols>
    <col min="1" max="1" width="10.83203125" style="2"/>
    <col min="2" max="2" width="10.33203125" style="2" bestFit="1" customWidth="1"/>
    <col min="3" max="3" width="14.5" style="2" bestFit="1" customWidth="1"/>
    <col min="4" max="4" width="14" style="2" bestFit="1" customWidth="1"/>
    <col min="5" max="5" width="51.1640625" style="2" bestFit="1" customWidth="1"/>
    <col min="6" max="16384" width="10.83203125" style="2"/>
  </cols>
  <sheetData>
    <row r="2" spans="2:5" ht="20" thickBot="1" x14ac:dyDescent="0.25">
      <c r="B2" s="1" t="s">
        <v>25</v>
      </c>
    </row>
    <row r="3" spans="2:5" x14ac:dyDescent="0.2">
      <c r="B3" s="11" t="s">
        <v>6</v>
      </c>
      <c r="C3" s="12" t="s">
        <v>23</v>
      </c>
      <c r="D3" s="12" t="s">
        <v>15</v>
      </c>
      <c r="E3" s="13" t="s">
        <v>24</v>
      </c>
    </row>
    <row r="4" spans="2:5" x14ac:dyDescent="0.2">
      <c r="B4" s="3" t="s">
        <v>7</v>
      </c>
      <c r="C4" s="4" t="s">
        <v>19</v>
      </c>
      <c r="D4" s="4">
        <v>1120.3345237789999</v>
      </c>
      <c r="E4" s="5">
        <v>4.757208666935262</v>
      </c>
    </row>
    <row r="5" spans="2:5" x14ac:dyDescent="0.2">
      <c r="B5" s="3" t="s">
        <v>7</v>
      </c>
      <c r="C5" s="4" t="s">
        <v>19</v>
      </c>
      <c r="D5" s="4">
        <v>1307.1629509039999</v>
      </c>
      <c r="E5" s="5">
        <v>5.5505269070542793</v>
      </c>
    </row>
    <row r="6" spans="2:5" x14ac:dyDescent="0.2">
      <c r="B6" s="3" t="s">
        <v>7</v>
      </c>
      <c r="C6" s="4" t="s">
        <v>19</v>
      </c>
      <c r="D6" s="4">
        <v>1322.8198051530001</v>
      </c>
      <c r="E6" s="5">
        <v>5.6170096594370653</v>
      </c>
    </row>
    <row r="7" spans="2:5" x14ac:dyDescent="0.2">
      <c r="B7" s="3" t="s">
        <v>20</v>
      </c>
      <c r="C7" s="4" t="s">
        <v>19</v>
      </c>
      <c r="D7" s="4">
        <v>1623.9913780290001</v>
      </c>
      <c r="E7" s="5">
        <v>6.8958562773985213</v>
      </c>
    </row>
    <row r="8" spans="2:5" x14ac:dyDescent="0.2">
      <c r="B8" s="3" t="s">
        <v>20</v>
      </c>
      <c r="C8" s="4" t="s">
        <v>19</v>
      </c>
      <c r="D8" s="4">
        <v>1665.476659403</v>
      </c>
      <c r="E8" s="5">
        <v>7.0720127163136981</v>
      </c>
    </row>
    <row r="9" spans="2:5" x14ac:dyDescent="0.2">
      <c r="B9" s="3" t="s">
        <v>20</v>
      </c>
      <c r="C9" s="4" t="s">
        <v>19</v>
      </c>
      <c r="D9" s="4">
        <v>1405.9913780290001</v>
      </c>
      <c r="E9" s="5">
        <v>5.9701760744054528</v>
      </c>
    </row>
    <row r="10" spans="2:5" x14ac:dyDescent="0.2">
      <c r="B10" s="3" t="s">
        <v>7</v>
      </c>
      <c r="C10" s="4" t="s">
        <v>21</v>
      </c>
      <c r="D10" s="4">
        <v>4125.6604255869997</v>
      </c>
      <c r="E10" s="5">
        <v>17.518542111182764</v>
      </c>
    </row>
    <row r="11" spans="2:5" x14ac:dyDescent="0.2">
      <c r="B11" s="3" t="s">
        <v>7</v>
      </c>
      <c r="C11" s="4" t="s">
        <v>21</v>
      </c>
      <c r="D11" s="4">
        <v>4285.4888527120002</v>
      </c>
      <c r="E11" s="5">
        <v>18.197211885793468</v>
      </c>
    </row>
    <row r="12" spans="2:5" x14ac:dyDescent="0.2">
      <c r="B12" s="3" t="s">
        <v>7</v>
      </c>
      <c r="C12" s="4" t="s">
        <v>21</v>
      </c>
      <c r="D12" s="4">
        <v>4041.4888527120002</v>
      </c>
      <c r="E12" s="5">
        <v>17.161129456755354</v>
      </c>
    </row>
    <row r="13" spans="2:5" x14ac:dyDescent="0.2">
      <c r="B13" s="3" t="s">
        <v>20</v>
      </c>
      <c r="C13" s="4" t="s">
        <v>21</v>
      </c>
      <c r="D13" s="4">
        <v>4399.6604255869997</v>
      </c>
      <c r="E13" s="5">
        <v>18.682011724119008</v>
      </c>
    </row>
    <row r="14" spans="2:5" x14ac:dyDescent="0.2">
      <c r="B14" s="3" t="s">
        <v>20</v>
      </c>
      <c r="C14" s="4" t="s">
        <v>21</v>
      </c>
      <c r="D14" s="4">
        <v>5606.5807358040001</v>
      </c>
      <c r="E14" s="5">
        <v>23.806884374385657</v>
      </c>
    </row>
    <row r="15" spans="2:5" x14ac:dyDescent="0.2">
      <c r="B15" s="3" t="s">
        <v>20</v>
      </c>
      <c r="C15" s="4" t="s">
        <v>21</v>
      </c>
      <c r="D15" s="4">
        <v>5021.216774773</v>
      </c>
      <c r="E15" s="5">
        <v>21.321288822679225</v>
      </c>
    </row>
    <row r="16" spans="2:5" x14ac:dyDescent="0.2">
      <c r="B16" s="3" t="s">
        <v>7</v>
      </c>
      <c r="C16" s="4" t="s">
        <v>22</v>
      </c>
      <c r="D16" s="4">
        <v>18867.371103705998</v>
      </c>
      <c r="E16" s="5">
        <v>80.115375748734493</v>
      </c>
    </row>
    <row r="17" spans="2:5" x14ac:dyDescent="0.2">
      <c r="B17" s="3" t="s">
        <v>7</v>
      </c>
      <c r="C17" s="4" t="s">
        <v>22</v>
      </c>
      <c r="D17" s="4">
        <v>18432.471608768999</v>
      </c>
      <c r="E17" s="5">
        <v>78.268688350776401</v>
      </c>
    </row>
    <row r="18" spans="2:5" x14ac:dyDescent="0.2">
      <c r="B18" s="3" t="s">
        <v>7</v>
      </c>
      <c r="C18" s="4" t="s">
        <v>22</v>
      </c>
      <c r="D18" s="4">
        <v>16898.300035894001</v>
      </c>
      <c r="E18" s="5">
        <v>71.754228474606123</v>
      </c>
    </row>
    <row r="19" spans="2:5" x14ac:dyDescent="0.2">
      <c r="B19" s="3" t="s">
        <v>20</v>
      </c>
      <c r="C19" s="4" t="s">
        <v>22</v>
      </c>
      <c r="D19" s="4">
        <v>23550.249783362</v>
      </c>
      <c r="E19" s="5">
        <v>100</v>
      </c>
    </row>
    <row r="20" spans="2:5" x14ac:dyDescent="0.2">
      <c r="B20" s="3" t="s">
        <v>20</v>
      </c>
      <c r="C20" s="4" t="s">
        <v>22</v>
      </c>
      <c r="D20" s="4">
        <v>18857.592929113001</v>
      </c>
      <c r="E20" s="5">
        <v>80.073855277898957</v>
      </c>
    </row>
    <row r="21" spans="2:5" ht="17" thickBot="1" x14ac:dyDescent="0.25">
      <c r="B21" s="6" t="s">
        <v>20</v>
      </c>
      <c r="C21" s="7" t="s">
        <v>22</v>
      </c>
      <c r="D21" s="7">
        <v>17507.521861301</v>
      </c>
      <c r="E21" s="8">
        <v>74.341130231535274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CB814-B381-9049-B164-5F9F10C16182}">
  <dimension ref="B2:I101"/>
  <sheetViews>
    <sheetView topLeftCell="A70" workbookViewId="0">
      <selection activeCell="B2" sqref="B2"/>
    </sheetView>
  </sheetViews>
  <sheetFormatPr baseColWidth="10" defaultRowHeight="16" x14ac:dyDescent="0.2"/>
  <cols>
    <col min="1" max="1" width="10.83203125" style="2"/>
    <col min="2" max="2" width="11" style="2" bestFit="1" customWidth="1"/>
    <col min="3" max="3" width="14.83203125" style="2" bestFit="1" customWidth="1"/>
    <col min="4" max="4" width="4.83203125" style="2" bestFit="1" customWidth="1"/>
    <col min="5" max="5" width="10.5" style="2" bestFit="1" customWidth="1"/>
    <col min="6" max="6" width="9.33203125" style="2" bestFit="1" customWidth="1"/>
    <col min="7" max="8" width="14" style="2" bestFit="1" customWidth="1"/>
    <col min="9" max="9" width="23.6640625" style="2" bestFit="1" customWidth="1"/>
    <col min="10" max="16384" width="10.83203125" style="2"/>
  </cols>
  <sheetData>
    <row r="2" spans="2:9" ht="20" thickBot="1" x14ac:dyDescent="0.25">
      <c r="B2" s="15" t="s">
        <v>34</v>
      </c>
    </row>
    <row r="3" spans="2:9" x14ac:dyDescent="0.2">
      <c r="B3" s="11" t="s">
        <v>6</v>
      </c>
      <c r="C3" s="12" t="s">
        <v>33</v>
      </c>
      <c r="D3" s="12" t="s">
        <v>2</v>
      </c>
      <c r="E3" s="12" t="s">
        <v>27</v>
      </c>
      <c r="F3" s="12" t="s">
        <v>28</v>
      </c>
      <c r="G3" s="12" t="s">
        <v>29</v>
      </c>
      <c r="H3" s="12" t="s">
        <v>14</v>
      </c>
      <c r="I3" s="13" t="s">
        <v>32</v>
      </c>
    </row>
    <row r="4" spans="2:9" x14ac:dyDescent="0.2">
      <c r="B4" s="3" t="s">
        <v>7</v>
      </c>
      <c r="C4" s="4" t="s">
        <v>26</v>
      </c>
      <c r="D4" s="4">
        <v>1</v>
      </c>
      <c r="E4" s="4">
        <v>1643.912</v>
      </c>
      <c r="F4" s="4">
        <v>207.999</v>
      </c>
      <c r="G4" s="4">
        <f>F4/E4</f>
        <v>0.12652684571923559</v>
      </c>
      <c r="H4" s="4">
        <f>AVERAGE(G4:G18)</f>
        <v>0.15498944330189585</v>
      </c>
      <c r="I4" s="5">
        <f t="shared" ref="I4:I35" si="0">G4/$H$4</f>
        <v>0.81635783072515811</v>
      </c>
    </row>
    <row r="5" spans="2:9" x14ac:dyDescent="0.2">
      <c r="B5" s="3" t="s">
        <v>7</v>
      </c>
      <c r="C5" s="4" t="s">
        <v>26</v>
      </c>
      <c r="D5" s="4">
        <v>2</v>
      </c>
      <c r="E5" s="4">
        <v>1672.6420000000001</v>
      </c>
      <c r="F5" s="4">
        <v>195.39500000000001</v>
      </c>
      <c r="G5" s="4">
        <f t="shared" ref="G5:G48" si="1">F5/E5</f>
        <v>0.11681818344869972</v>
      </c>
      <c r="H5" s="4"/>
      <c r="I5" s="5">
        <f t="shared" si="0"/>
        <v>0.75371703362503006</v>
      </c>
    </row>
    <row r="6" spans="2:9" x14ac:dyDescent="0.2">
      <c r="B6" s="3" t="s">
        <v>7</v>
      </c>
      <c r="C6" s="4" t="s">
        <v>26</v>
      </c>
      <c r="D6" s="4">
        <v>3</v>
      </c>
      <c r="E6" s="4">
        <v>1385.894</v>
      </c>
      <c r="F6" s="4">
        <v>189.08</v>
      </c>
      <c r="G6" s="4">
        <f t="shared" si="1"/>
        <v>0.13643179059870381</v>
      </c>
      <c r="H6" s="4"/>
      <c r="I6" s="5">
        <f t="shared" si="0"/>
        <v>0.88026505349113005</v>
      </c>
    </row>
    <row r="7" spans="2:9" x14ac:dyDescent="0.2">
      <c r="B7" s="3" t="s">
        <v>7</v>
      </c>
      <c r="C7" s="4" t="s">
        <v>26</v>
      </c>
      <c r="D7" s="4">
        <v>4</v>
      </c>
      <c r="E7" s="4">
        <v>1800.472</v>
      </c>
      <c r="F7" s="4">
        <v>268.51</v>
      </c>
      <c r="G7" s="4">
        <f t="shared" si="1"/>
        <v>0.14913311620508399</v>
      </c>
      <c r="H7" s="4"/>
      <c r="I7" s="5">
        <f t="shared" si="0"/>
        <v>0.96221467106372771</v>
      </c>
    </row>
    <row r="8" spans="2:9" x14ac:dyDescent="0.2">
      <c r="B8" s="3" t="s">
        <v>7</v>
      </c>
      <c r="C8" s="4" t="s">
        <v>26</v>
      </c>
      <c r="D8" s="4">
        <v>5</v>
      </c>
      <c r="E8" s="4">
        <v>1791.9280000000001</v>
      </c>
      <c r="F8" s="4">
        <v>264.21499999999997</v>
      </c>
      <c r="G8" s="4">
        <f t="shared" si="1"/>
        <v>0.14744733047309935</v>
      </c>
      <c r="H8" s="4"/>
      <c r="I8" s="5">
        <f t="shared" si="0"/>
        <v>0.95133789329054108</v>
      </c>
    </row>
    <row r="9" spans="2:9" x14ac:dyDescent="0.2">
      <c r="B9" s="3" t="s">
        <v>7</v>
      </c>
      <c r="C9" s="4" t="s">
        <v>26</v>
      </c>
      <c r="D9" s="4">
        <v>6</v>
      </c>
      <c r="E9" s="4">
        <v>1641.06</v>
      </c>
      <c r="F9" s="4">
        <v>292.51100000000002</v>
      </c>
      <c r="G9" s="4">
        <f t="shared" si="1"/>
        <v>0.17824515861699147</v>
      </c>
      <c r="H9" s="4"/>
      <c r="I9" s="5">
        <f t="shared" si="0"/>
        <v>1.1500470923674269</v>
      </c>
    </row>
    <row r="10" spans="2:9" x14ac:dyDescent="0.2">
      <c r="B10" s="3" t="s">
        <v>7</v>
      </c>
      <c r="C10" s="4" t="s">
        <v>26</v>
      </c>
      <c r="D10" s="4">
        <v>7</v>
      </c>
      <c r="E10" s="4">
        <v>1395.471</v>
      </c>
      <c r="F10" s="4">
        <v>253.71100000000001</v>
      </c>
      <c r="G10" s="4">
        <f t="shared" si="1"/>
        <v>0.18181029917497391</v>
      </c>
      <c r="H10" s="4"/>
      <c r="I10" s="5">
        <f t="shared" si="0"/>
        <v>1.1730495658393656</v>
      </c>
    </row>
    <row r="11" spans="2:9" x14ac:dyDescent="0.2">
      <c r="B11" s="3" t="s">
        <v>7</v>
      </c>
      <c r="C11" s="4" t="s">
        <v>26</v>
      </c>
      <c r="D11" s="4">
        <v>8</v>
      </c>
      <c r="E11" s="4">
        <v>2529.3780000000002</v>
      </c>
      <c r="F11" s="4">
        <v>567.54700000000003</v>
      </c>
      <c r="G11" s="4">
        <f t="shared" si="1"/>
        <v>0.22438204175097592</v>
      </c>
      <c r="H11" s="4"/>
      <c r="I11" s="5">
        <f t="shared" si="0"/>
        <v>1.4477246770537389</v>
      </c>
    </row>
    <row r="12" spans="2:9" x14ac:dyDescent="0.2">
      <c r="B12" s="3" t="s">
        <v>7</v>
      </c>
      <c r="C12" s="4" t="s">
        <v>26</v>
      </c>
      <c r="D12" s="4">
        <v>9</v>
      </c>
      <c r="E12" s="4">
        <v>1566.912</v>
      </c>
      <c r="F12" s="4">
        <v>260.00200000000001</v>
      </c>
      <c r="G12" s="4">
        <f t="shared" si="1"/>
        <v>0.16593273904341788</v>
      </c>
      <c r="H12" s="4"/>
      <c r="I12" s="5">
        <f t="shared" si="0"/>
        <v>1.0706067168730076</v>
      </c>
    </row>
    <row r="13" spans="2:9" x14ac:dyDescent="0.2">
      <c r="B13" s="3" t="s">
        <v>7</v>
      </c>
      <c r="C13" s="4" t="s">
        <v>26</v>
      </c>
      <c r="D13" s="4">
        <v>10</v>
      </c>
      <c r="E13" s="4">
        <v>1345.0050000000001</v>
      </c>
      <c r="F13" s="4">
        <v>334.79599999999999</v>
      </c>
      <c r="G13" s="4">
        <f t="shared" si="1"/>
        <v>0.24891803376195626</v>
      </c>
      <c r="H13" s="4"/>
      <c r="I13" s="5">
        <f t="shared" si="0"/>
        <v>1.6060321816699594</v>
      </c>
    </row>
    <row r="14" spans="2:9" x14ac:dyDescent="0.2">
      <c r="B14" s="3" t="s">
        <v>7</v>
      </c>
      <c r="C14" s="4" t="s">
        <v>26</v>
      </c>
      <c r="D14" s="4">
        <v>11</v>
      </c>
      <c r="E14" s="4">
        <v>1568.848</v>
      </c>
      <c r="F14" s="4">
        <v>187.10900000000001</v>
      </c>
      <c r="G14" s="4">
        <f t="shared" si="1"/>
        <v>0.11926521881023529</v>
      </c>
      <c r="H14" s="4"/>
      <c r="I14" s="5">
        <f t="shared" si="0"/>
        <v>0.76950543385025771</v>
      </c>
    </row>
    <row r="15" spans="2:9" x14ac:dyDescent="0.2">
      <c r="B15" s="3" t="s">
        <v>7</v>
      </c>
      <c r="C15" s="4" t="s">
        <v>26</v>
      </c>
      <c r="D15" s="4">
        <v>12</v>
      </c>
      <c r="E15" s="4">
        <v>1351.3430000000001</v>
      </c>
      <c r="F15" s="4">
        <v>174.751</v>
      </c>
      <c r="G15" s="4">
        <f t="shared" si="1"/>
        <v>0.12931653917621211</v>
      </c>
      <c r="H15" s="4"/>
      <c r="I15" s="5">
        <f t="shared" si="0"/>
        <v>0.83435707891616318</v>
      </c>
    </row>
    <row r="16" spans="2:9" x14ac:dyDescent="0.2">
      <c r="B16" s="3" t="s">
        <v>7</v>
      </c>
      <c r="C16" s="4" t="s">
        <v>26</v>
      </c>
      <c r="D16" s="4">
        <v>13</v>
      </c>
      <c r="E16" s="4">
        <v>1490.521</v>
      </c>
      <c r="F16" s="4">
        <v>201.09800000000001</v>
      </c>
      <c r="G16" s="4">
        <f t="shared" si="1"/>
        <v>0.13491792467197714</v>
      </c>
      <c r="H16" s="4"/>
      <c r="I16" s="5">
        <f t="shared" si="0"/>
        <v>0.8704975112993828</v>
      </c>
    </row>
    <row r="17" spans="2:9" x14ac:dyDescent="0.2">
      <c r="B17" s="3" t="s">
        <v>7</v>
      </c>
      <c r="C17" s="4" t="s">
        <v>26</v>
      </c>
      <c r="D17" s="4">
        <v>14</v>
      </c>
      <c r="E17" s="4">
        <v>1622.682</v>
      </c>
      <c r="F17" s="4">
        <v>207.29499999999999</v>
      </c>
      <c r="G17" s="4">
        <f t="shared" si="1"/>
        <v>0.12774838199967706</v>
      </c>
      <c r="H17" s="4"/>
      <c r="I17" s="5">
        <f t="shared" si="0"/>
        <v>0.82423924673916438</v>
      </c>
    </row>
    <row r="18" spans="2:9" x14ac:dyDescent="0.2">
      <c r="B18" s="3" t="s">
        <v>7</v>
      </c>
      <c r="C18" s="4" t="s">
        <v>26</v>
      </c>
      <c r="D18" s="4">
        <v>15</v>
      </c>
      <c r="E18" s="4">
        <v>1477.694</v>
      </c>
      <c r="F18" s="4">
        <v>203.845</v>
      </c>
      <c r="G18" s="4">
        <f t="shared" si="1"/>
        <v>0.13794804607719865</v>
      </c>
      <c r="H18" s="4"/>
      <c r="I18" s="5">
        <f t="shared" si="0"/>
        <v>0.89004801319594951</v>
      </c>
    </row>
    <row r="19" spans="2:9" x14ac:dyDescent="0.2">
      <c r="B19" s="3" t="s">
        <v>7</v>
      </c>
      <c r="C19" s="4" t="s">
        <v>30</v>
      </c>
      <c r="D19" s="4">
        <v>1</v>
      </c>
      <c r="E19" s="4">
        <v>4724.1490000000003</v>
      </c>
      <c r="F19" s="4">
        <v>207.22499999999999</v>
      </c>
      <c r="G19" s="4">
        <f t="shared" si="1"/>
        <v>4.3865043206723575E-2</v>
      </c>
      <c r="H19" s="4"/>
      <c r="I19" s="5">
        <f t="shared" si="0"/>
        <v>0.28301955457237915</v>
      </c>
    </row>
    <row r="20" spans="2:9" x14ac:dyDescent="0.2">
      <c r="B20" s="3" t="s">
        <v>7</v>
      </c>
      <c r="C20" s="4" t="s">
        <v>30</v>
      </c>
      <c r="D20" s="4">
        <v>2</v>
      </c>
      <c r="E20" s="4">
        <v>2332.0360000000001</v>
      </c>
      <c r="F20" s="4">
        <v>58.363999999999997</v>
      </c>
      <c r="G20" s="4">
        <f t="shared" si="1"/>
        <v>2.5027057901335997E-2</v>
      </c>
      <c r="H20" s="4"/>
      <c r="I20" s="5">
        <f t="shared" si="0"/>
        <v>0.16147588744213434</v>
      </c>
    </row>
    <row r="21" spans="2:9" x14ac:dyDescent="0.2">
      <c r="B21" s="3" t="s">
        <v>7</v>
      </c>
      <c r="C21" s="4" t="s">
        <v>30</v>
      </c>
      <c r="D21" s="4">
        <v>3</v>
      </c>
      <c r="E21" s="4">
        <v>3409.4690000000001</v>
      </c>
      <c r="F21" s="4">
        <v>135.21199999999999</v>
      </c>
      <c r="G21" s="4">
        <f t="shared" si="1"/>
        <v>3.9657788353552999E-2</v>
      </c>
      <c r="H21" s="4"/>
      <c r="I21" s="5">
        <f t="shared" si="0"/>
        <v>0.25587412606099669</v>
      </c>
    </row>
    <row r="22" spans="2:9" x14ac:dyDescent="0.2">
      <c r="B22" s="3" t="s">
        <v>7</v>
      </c>
      <c r="C22" s="4" t="s">
        <v>30</v>
      </c>
      <c r="D22" s="4">
        <v>4</v>
      </c>
      <c r="E22" s="4">
        <v>1596.3810000000001</v>
      </c>
      <c r="F22" s="4">
        <v>51.497999999999998</v>
      </c>
      <c r="G22" s="4">
        <f t="shared" si="1"/>
        <v>3.2259216314902264E-2</v>
      </c>
      <c r="H22" s="4"/>
      <c r="I22" s="5">
        <f t="shared" si="0"/>
        <v>0.20813815204217631</v>
      </c>
    </row>
    <row r="23" spans="2:9" x14ac:dyDescent="0.2">
      <c r="B23" s="3" t="s">
        <v>7</v>
      </c>
      <c r="C23" s="4" t="s">
        <v>30</v>
      </c>
      <c r="D23" s="4">
        <v>5</v>
      </c>
      <c r="E23" s="4">
        <v>2023.857</v>
      </c>
      <c r="F23" s="4">
        <v>26.722999999999999</v>
      </c>
      <c r="G23" s="4">
        <f t="shared" si="1"/>
        <v>1.3203996132137795E-2</v>
      </c>
      <c r="H23" s="4"/>
      <c r="I23" s="5">
        <f t="shared" si="0"/>
        <v>8.519287411348668E-2</v>
      </c>
    </row>
    <row r="24" spans="2:9" x14ac:dyDescent="0.2">
      <c r="B24" s="3" t="s">
        <v>7</v>
      </c>
      <c r="C24" s="4" t="s">
        <v>30</v>
      </c>
      <c r="D24" s="4">
        <v>6</v>
      </c>
      <c r="E24" s="4">
        <v>2110.6930000000002</v>
      </c>
      <c r="F24" s="4">
        <v>102.538</v>
      </c>
      <c r="G24" s="4">
        <f t="shared" si="1"/>
        <v>4.8580253025901916E-2</v>
      </c>
      <c r="H24" s="4"/>
      <c r="I24" s="5">
        <f t="shared" si="0"/>
        <v>0.31344233510972086</v>
      </c>
    </row>
    <row r="25" spans="2:9" x14ac:dyDescent="0.2">
      <c r="B25" s="3" t="s">
        <v>7</v>
      </c>
      <c r="C25" s="4" t="s">
        <v>30</v>
      </c>
      <c r="D25" s="4">
        <v>7</v>
      </c>
      <c r="E25" s="4">
        <v>1900.4280000000001</v>
      </c>
      <c r="F25" s="4">
        <v>118.80500000000001</v>
      </c>
      <c r="G25" s="4">
        <f t="shared" si="1"/>
        <v>6.2514865072499454E-2</v>
      </c>
      <c r="H25" s="4"/>
      <c r="I25" s="5">
        <f t="shared" si="0"/>
        <v>0.40334918134217701</v>
      </c>
    </row>
    <row r="26" spans="2:9" x14ac:dyDescent="0.2">
      <c r="B26" s="3" t="s">
        <v>7</v>
      </c>
      <c r="C26" s="4" t="s">
        <v>30</v>
      </c>
      <c r="D26" s="4">
        <v>8</v>
      </c>
      <c r="E26" s="4">
        <v>1849.4349999999999</v>
      </c>
      <c r="F26" s="4">
        <v>132.78200000000001</v>
      </c>
      <c r="G26" s="4">
        <f t="shared" si="1"/>
        <v>7.179598093471791E-2</v>
      </c>
      <c r="H26" s="4"/>
      <c r="I26" s="5">
        <f t="shared" si="0"/>
        <v>0.4632314266389761</v>
      </c>
    </row>
    <row r="27" spans="2:9" x14ac:dyDescent="0.2">
      <c r="B27" s="3" t="s">
        <v>7</v>
      </c>
      <c r="C27" s="4" t="s">
        <v>30</v>
      </c>
      <c r="D27" s="4">
        <v>9</v>
      </c>
      <c r="E27" s="4">
        <v>2026.3330000000001</v>
      </c>
      <c r="F27" s="4">
        <v>131.56200000000001</v>
      </c>
      <c r="G27" s="4">
        <f t="shared" si="1"/>
        <v>6.4926149848025971E-2</v>
      </c>
      <c r="H27" s="4"/>
      <c r="I27" s="5">
        <f t="shared" si="0"/>
        <v>0.41890691691536508</v>
      </c>
    </row>
    <row r="28" spans="2:9" x14ac:dyDescent="0.2">
      <c r="B28" s="3" t="s">
        <v>7</v>
      </c>
      <c r="C28" s="4" t="s">
        <v>30</v>
      </c>
      <c r="D28" s="4">
        <v>10</v>
      </c>
      <c r="E28" s="4">
        <v>2190.8389999999999</v>
      </c>
      <c r="F28" s="4">
        <v>149.82300000000001</v>
      </c>
      <c r="G28" s="4">
        <f t="shared" si="1"/>
        <v>6.8386129697344269E-2</v>
      </c>
      <c r="H28" s="4"/>
      <c r="I28" s="5">
        <f t="shared" si="0"/>
        <v>0.44123088799111626</v>
      </c>
    </row>
    <row r="29" spans="2:9" x14ac:dyDescent="0.2">
      <c r="B29" s="3" t="s">
        <v>7</v>
      </c>
      <c r="C29" s="4" t="s">
        <v>30</v>
      </c>
      <c r="D29" s="4">
        <v>11</v>
      </c>
      <c r="E29" s="4">
        <v>2421.5940000000001</v>
      </c>
      <c r="F29" s="4">
        <v>223.72499999999999</v>
      </c>
      <c r="G29" s="4">
        <f t="shared" si="1"/>
        <v>9.2387493526990896E-2</v>
      </c>
      <c r="H29" s="4"/>
      <c r="I29" s="5">
        <f t="shared" si="0"/>
        <v>0.59608894360007547</v>
      </c>
    </row>
    <row r="30" spans="2:9" x14ac:dyDescent="0.2">
      <c r="B30" s="3" t="s">
        <v>7</v>
      </c>
      <c r="C30" s="4" t="s">
        <v>30</v>
      </c>
      <c r="D30" s="4">
        <v>12</v>
      </c>
      <c r="E30" s="4">
        <v>3534.4349999999999</v>
      </c>
      <c r="F30" s="4">
        <v>459.56299999999999</v>
      </c>
      <c r="G30" s="4">
        <f t="shared" si="1"/>
        <v>0.13002445935488982</v>
      </c>
      <c r="H30" s="4"/>
      <c r="I30" s="5">
        <f t="shared" si="0"/>
        <v>0.83892461696002074</v>
      </c>
    </row>
    <row r="31" spans="2:9" x14ac:dyDescent="0.2">
      <c r="B31" s="3" t="s">
        <v>7</v>
      </c>
      <c r="C31" s="4" t="s">
        <v>30</v>
      </c>
      <c r="D31" s="4">
        <v>13</v>
      </c>
      <c r="E31" s="4">
        <v>2123.4380000000001</v>
      </c>
      <c r="F31" s="4">
        <v>186.898</v>
      </c>
      <c r="G31" s="4">
        <f t="shared" si="1"/>
        <v>8.801669745007859E-2</v>
      </c>
      <c r="H31" s="4"/>
      <c r="I31" s="5">
        <f t="shared" si="0"/>
        <v>0.56788833855371335</v>
      </c>
    </row>
    <row r="32" spans="2:9" x14ac:dyDescent="0.2">
      <c r="B32" s="3" t="s">
        <v>7</v>
      </c>
      <c r="C32" s="4" t="s">
        <v>30</v>
      </c>
      <c r="D32" s="4">
        <v>14</v>
      </c>
      <c r="E32" s="4">
        <v>2555.3620000000001</v>
      </c>
      <c r="F32" s="4">
        <v>236.964</v>
      </c>
      <c r="G32" s="4">
        <f t="shared" si="1"/>
        <v>9.2732066924373135E-2</v>
      </c>
      <c r="H32" s="4"/>
      <c r="I32" s="5">
        <f t="shared" si="0"/>
        <v>0.59831214919422082</v>
      </c>
    </row>
    <row r="33" spans="2:9" x14ac:dyDescent="0.2">
      <c r="B33" s="3" t="s">
        <v>7</v>
      </c>
      <c r="C33" s="4" t="s">
        <v>30</v>
      </c>
      <c r="D33" s="4">
        <v>15</v>
      </c>
      <c r="E33" s="4">
        <v>2880.3589999999999</v>
      </c>
      <c r="F33" s="4">
        <v>197.73</v>
      </c>
      <c r="G33" s="4">
        <f t="shared" si="1"/>
        <v>6.8647692874395164E-2</v>
      </c>
      <c r="H33" s="4"/>
      <c r="I33" s="5">
        <f t="shared" si="0"/>
        <v>0.4429185072991062</v>
      </c>
    </row>
    <row r="34" spans="2:9" x14ac:dyDescent="0.2">
      <c r="B34" s="3" t="s">
        <v>7</v>
      </c>
      <c r="C34" s="4" t="s">
        <v>31</v>
      </c>
      <c r="D34" s="4">
        <v>1</v>
      </c>
      <c r="E34" s="4">
        <v>2341.096</v>
      </c>
      <c r="F34" s="4">
        <v>35.113999999999997</v>
      </c>
      <c r="G34" s="4">
        <f t="shared" si="1"/>
        <v>1.4998957753120759E-2</v>
      </c>
      <c r="H34" s="4"/>
      <c r="I34" s="5">
        <f t="shared" si="0"/>
        <v>9.6774060436523229E-2</v>
      </c>
    </row>
    <row r="35" spans="2:9" x14ac:dyDescent="0.2">
      <c r="B35" s="3" t="s">
        <v>7</v>
      </c>
      <c r="C35" s="4" t="s">
        <v>31</v>
      </c>
      <c r="D35" s="4">
        <v>2</v>
      </c>
      <c r="E35" s="4">
        <v>2196.73</v>
      </c>
      <c r="F35" s="4">
        <v>11.83</v>
      </c>
      <c r="G35" s="4">
        <f t="shared" si="1"/>
        <v>5.3852772074856718E-3</v>
      </c>
      <c r="H35" s="4"/>
      <c r="I35" s="5">
        <f t="shared" si="0"/>
        <v>3.474609039659541E-2</v>
      </c>
    </row>
    <row r="36" spans="2:9" x14ac:dyDescent="0.2">
      <c r="B36" s="3" t="s">
        <v>7</v>
      </c>
      <c r="C36" s="4" t="s">
        <v>31</v>
      </c>
      <c r="D36" s="4">
        <v>3</v>
      </c>
      <c r="E36" s="4">
        <v>1723.471</v>
      </c>
      <c r="F36" s="4">
        <v>10.75</v>
      </c>
      <c r="G36" s="4">
        <f t="shared" si="1"/>
        <v>6.2374127560022767E-3</v>
      </c>
      <c r="H36" s="4"/>
      <c r="I36" s="5">
        <f t="shared" ref="I36:I67" si="2">G36/$H$4</f>
        <v>4.0244113554577687E-2</v>
      </c>
    </row>
    <row r="37" spans="2:9" x14ac:dyDescent="0.2">
      <c r="B37" s="3" t="s">
        <v>7</v>
      </c>
      <c r="C37" s="4" t="s">
        <v>31</v>
      </c>
      <c r="D37" s="4">
        <v>4</v>
      </c>
      <c r="E37" s="4">
        <v>1980.0930000000001</v>
      </c>
      <c r="F37" s="4">
        <v>5.4219999999999997</v>
      </c>
      <c r="G37" s="4">
        <f t="shared" si="1"/>
        <v>2.738255223365771E-3</v>
      </c>
      <c r="H37" s="4"/>
      <c r="I37" s="5">
        <f t="shared" si="2"/>
        <v>1.7667366015581245E-2</v>
      </c>
    </row>
    <row r="38" spans="2:9" x14ac:dyDescent="0.2">
      <c r="B38" s="3" t="s">
        <v>7</v>
      </c>
      <c r="C38" s="4" t="s">
        <v>31</v>
      </c>
      <c r="D38" s="4">
        <v>5</v>
      </c>
      <c r="E38" s="4">
        <v>3173.9140000000002</v>
      </c>
      <c r="F38" s="4">
        <v>15.28</v>
      </c>
      <c r="G38" s="4">
        <f t="shared" si="1"/>
        <v>4.8142451244740717E-3</v>
      </c>
      <c r="H38" s="4"/>
      <c r="I38" s="5">
        <f t="shared" si="2"/>
        <v>3.1061761510405936E-2</v>
      </c>
    </row>
    <row r="39" spans="2:9" x14ac:dyDescent="0.2">
      <c r="B39" s="3" t="s">
        <v>7</v>
      </c>
      <c r="C39" s="4" t="s">
        <v>31</v>
      </c>
      <c r="D39" s="4">
        <v>6</v>
      </c>
      <c r="E39" s="4">
        <v>2460.2640000000001</v>
      </c>
      <c r="F39" s="4">
        <v>20.89</v>
      </c>
      <c r="G39" s="4">
        <f t="shared" si="1"/>
        <v>8.4909586938637475E-3</v>
      </c>
      <c r="H39" s="4"/>
      <c r="I39" s="5">
        <f t="shared" si="2"/>
        <v>5.4784109891437269E-2</v>
      </c>
    </row>
    <row r="40" spans="2:9" x14ac:dyDescent="0.2">
      <c r="B40" s="3" t="s">
        <v>7</v>
      </c>
      <c r="C40" s="4" t="s">
        <v>31</v>
      </c>
      <c r="D40" s="4">
        <v>7</v>
      </c>
      <c r="E40" s="4">
        <v>4553.7870000000003</v>
      </c>
      <c r="F40" s="4">
        <v>29.527999999999999</v>
      </c>
      <c r="G40" s="4">
        <f t="shared" si="1"/>
        <v>6.4842734190246488E-3</v>
      </c>
      <c r="H40" s="4"/>
      <c r="I40" s="5">
        <f t="shared" si="2"/>
        <v>4.1836871472557463E-2</v>
      </c>
    </row>
    <row r="41" spans="2:9" x14ac:dyDescent="0.2">
      <c r="B41" s="3" t="s">
        <v>7</v>
      </c>
      <c r="C41" s="4" t="s">
        <v>31</v>
      </c>
      <c r="D41" s="4">
        <v>8</v>
      </c>
      <c r="E41" s="4">
        <v>2176.8139999999999</v>
      </c>
      <c r="F41" s="4">
        <v>9.94</v>
      </c>
      <c r="G41" s="4">
        <f t="shared" si="1"/>
        <v>4.5663065379035602E-3</v>
      </c>
      <c r="H41" s="4"/>
      <c r="I41" s="5">
        <f t="shared" si="2"/>
        <v>2.9462048773277353E-2</v>
      </c>
    </row>
    <row r="42" spans="2:9" x14ac:dyDescent="0.2">
      <c r="B42" s="3" t="s">
        <v>7</v>
      </c>
      <c r="C42" s="4" t="s">
        <v>31</v>
      </c>
      <c r="D42" s="4">
        <v>9</v>
      </c>
      <c r="E42" s="4">
        <v>2614.7820000000002</v>
      </c>
      <c r="F42" s="4">
        <v>20.879000000000001</v>
      </c>
      <c r="G42" s="4">
        <f t="shared" si="1"/>
        <v>7.984986893744871E-3</v>
      </c>
      <c r="H42" s="4"/>
      <c r="I42" s="5">
        <f t="shared" si="2"/>
        <v>5.1519553355587784E-2</v>
      </c>
    </row>
    <row r="43" spans="2:9" x14ac:dyDescent="0.2">
      <c r="B43" s="3" t="s">
        <v>7</v>
      </c>
      <c r="C43" s="4" t="s">
        <v>31</v>
      </c>
      <c r="D43" s="4">
        <v>10</v>
      </c>
      <c r="E43" s="4">
        <v>2740.241</v>
      </c>
      <c r="F43" s="4">
        <v>18.742999999999999</v>
      </c>
      <c r="G43" s="4">
        <f t="shared" si="1"/>
        <v>6.839909336441575E-3</v>
      </c>
      <c r="H43" s="4"/>
      <c r="I43" s="5">
        <f t="shared" si="2"/>
        <v>4.4131453024955206E-2</v>
      </c>
    </row>
    <row r="44" spans="2:9" x14ac:dyDescent="0.2">
      <c r="B44" s="3" t="s">
        <v>7</v>
      </c>
      <c r="C44" s="4" t="s">
        <v>31</v>
      </c>
      <c r="D44" s="4">
        <v>11</v>
      </c>
      <c r="E44" s="4">
        <v>2728.3409999999999</v>
      </c>
      <c r="F44" s="4">
        <v>76.39</v>
      </c>
      <c r="G44" s="4">
        <f t="shared" si="1"/>
        <v>2.7998699576042733E-2</v>
      </c>
      <c r="H44" s="4"/>
      <c r="I44" s="5">
        <f t="shared" si="2"/>
        <v>0.18064907505671549</v>
      </c>
    </row>
    <row r="45" spans="2:9" x14ac:dyDescent="0.2">
      <c r="B45" s="3" t="s">
        <v>7</v>
      </c>
      <c r="C45" s="4" t="s">
        <v>31</v>
      </c>
      <c r="D45" s="4">
        <v>12</v>
      </c>
      <c r="E45" s="4">
        <v>1870.2429999999999</v>
      </c>
      <c r="F45" s="4">
        <v>6.6429999999999998</v>
      </c>
      <c r="G45" s="4">
        <f t="shared" si="1"/>
        <v>3.5519448542248254E-3</v>
      </c>
      <c r="H45" s="4"/>
      <c r="I45" s="5">
        <f t="shared" si="2"/>
        <v>2.291733410065986E-2</v>
      </c>
    </row>
    <row r="46" spans="2:9" x14ac:dyDescent="0.2">
      <c r="B46" s="3" t="s">
        <v>7</v>
      </c>
      <c r="C46" s="4" t="s">
        <v>31</v>
      </c>
      <c r="D46" s="4">
        <v>13</v>
      </c>
      <c r="E46" s="4">
        <v>2199.1950000000002</v>
      </c>
      <c r="F46" s="4">
        <v>16.407</v>
      </c>
      <c r="G46" s="4">
        <f t="shared" si="1"/>
        <v>7.4604571218104803E-3</v>
      </c>
      <c r="H46" s="4"/>
      <c r="I46" s="5">
        <f t="shared" si="2"/>
        <v>4.813525981430003E-2</v>
      </c>
    </row>
    <row r="47" spans="2:9" x14ac:dyDescent="0.2">
      <c r="B47" s="3" t="s">
        <v>7</v>
      </c>
      <c r="C47" s="4" t="s">
        <v>31</v>
      </c>
      <c r="D47" s="4">
        <v>14</v>
      </c>
      <c r="E47" s="4">
        <v>1313.318</v>
      </c>
      <c r="F47" s="4">
        <v>7.992</v>
      </c>
      <c r="G47" s="4">
        <f t="shared" si="1"/>
        <v>6.085350235053506E-3</v>
      </c>
      <c r="H47" s="4"/>
      <c r="I47" s="5">
        <f t="shared" si="2"/>
        <v>3.9262998210788908E-2</v>
      </c>
    </row>
    <row r="48" spans="2:9" x14ac:dyDescent="0.2">
      <c r="B48" s="3" t="s">
        <v>7</v>
      </c>
      <c r="C48" s="4" t="s">
        <v>31</v>
      </c>
      <c r="D48" s="4">
        <v>15</v>
      </c>
      <c r="E48" s="4">
        <v>1862.31</v>
      </c>
      <c r="F48" s="4">
        <v>52.917999999999999</v>
      </c>
      <c r="G48" s="4">
        <f t="shared" si="1"/>
        <v>2.841524772996977E-2</v>
      </c>
      <c r="H48" s="4"/>
      <c r="I48" s="5">
        <f t="shared" si="2"/>
        <v>0.18333666554709271</v>
      </c>
    </row>
    <row r="49" spans="2:9" x14ac:dyDescent="0.2">
      <c r="B49" s="3" t="s">
        <v>8</v>
      </c>
      <c r="C49" s="4" t="s">
        <v>26</v>
      </c>
      <c r="D49" s="4">
        <v>1</v>
      </c>
      <c r="E49" s="4">
        <v>1934.827</v>
      </c>
      <c r="F49" s="4">
        <v>433.23899999999998</v>
      </c>
      <c r="G49" s="4">
        <f t="shared" ref="G49:G65" si="3">F49/E49</f>
        <v>0.22391614340713664</v>
      </c>
      <c r="H49" s="4"/>
      <c r="I49" s="5">
        <f t="shared" si="2"/>
        <v>1.4447186765551643</v>
      </c>
    </row>
    <row r="50" spans="2:9" x14ac:dyDescent="0.2">
      <c r="B50" s="3" t="s">
        <v>8</v>
      </c>
      <c r="C50" s="4" t="s">
        <v>26</v>
      </c>
      <c r="D50" s="4">
        <v>2</v>
      </c>
      <c r="E50" s="4">
        <v>1147.4159999999999</v>
      </c>
      <c r="F50" s="4">
        <v>278.09899999999999</v>
      </c>
      <c r="G50" s="4">
        <f t="shared" si="3"/>
        <v>0.24236981182064743</v>
      </c>
      <c r="H50" s="4"/>
      <c r="I50" s="5">
        <f t="shared" si="2"/>
        <v>1.5637827109846953</v>
      </c>
    </row>
    <row r="51" spans="2:9" x14ac:dyDescent="0.2">
      <c r="B51" s="3" t="s">
        <v>8</v>
      </c>
      <c r="C51" s="4" t="s">
        <v>26</v>
      </c>
      <c r="D51" s="4">
        <v>3</v>
      </c>
      <c r="E51" s="4">
        <v>2084.7559999999999</v>
      </c>
      <c r="F51" s="4">
        <v>333.17599999999999</v>
      </c>
      <c r="G51" s="4">
        <f t="shared" si="3"/>
        <v>0.15981534529700359</v>
      </c>
      <c r="H51" s="4"/>
      <c r="I51" s="5">
        <f t="shared" si="2"/>
        <v>1.03113697224983</v>
      </c>
    </row>
    <row r="52" spans="2:9" x14ac:dyDescent="0.2">
      <c r="B52" s="3" t="s">
        <v>8</v>
      </c>
      <c r="C52" s="4" t="s">
        <v>26</v>
      </c>
      <c r="D52" s="4">
        <v>4</v>
      </c>
      <c r="E52" s="4">
        <v>1529.896</v>
      </c>
      <c r="F52" s="4">
        <v>343.51600000000002</v>
      </c>
      <c r="G52" s="4">
        <f t="shared" si="3"/>
        <v>0.2245355239833296</v>
      </c>
      <c r="H52" s="4"/>
      <c r="I52" s="5">
        <f t="shared" si="2"/>
        <v>1.4487149524498166</v>
      </c>
    </row>
    <row r="53" spans="2:9" x14ac:dyDescent="0.2">
      <c r="B53" s="3" t="s">
        <v>8</v>
      </c>
      <c r="C53" s="4" t="s">
        <v>26</v>
      </c>
      <c r="D53" s="4">
        <v>5</v>
      </c>
      <c r="E53" s="4">
        <v>2170.7109999999998</v>
      </c>
      <c r="F53" s="4">
        <v>371.495</v>
      </c>
      <c r="G53" s="4">
        <f t="shared" si="3"/>
        <v>0.1711397786255287</v>
      </c>
      <c r="H53" s="4"/>
      <c r="I53" s="5">
        <f t="shared" si="2"/>
        <v>1.1042028087821083</v>
      </c>
    </row>
    <row r="54" spans="2:9" x14ac:dyDescent="0.2">
      <c r="B54" s="3" t="s">
        <v>8</v>
      </c>
      <c r="C54" s="4" t="s">
        <v>26</v>
      </c>
      <c r="D54" s="4">
        <v>6</v>
      </c>
      <c r="E54" s="4">
        <v>1731.335</v>
      </c>
      <c r="F54" s="4">
        <v>380.94200000000001</v>
      </c>
      <c r="G54" s="4">
        <f t="shared" si="3"/>
        <v>0.22002789754726843</v>
      </c>
      <c r="H54" s="4"/>
      <c r="I54" s="5">
        <f t="shared" si="2"/>
        <v>1.4196315107648174</v>
      </c>
    </row>
    <row r="55" spans="2:9" x14ac:dyDescent="0.2">
      <c r="B55" s="3" t="s">
        <v>8</v>
      </c>
      <c r="C55" s="4" t="s">
        <v>26</v>
      </c>
      <c r="D55" s="4">
        <v>7</v>
      </c>
      <c r="E55" s="4">
        <v>1828.6030000000001</v>
      </c>
      <c r="F55" s="4">
        <v>231.072</v>
      </c>
      <c r="G55" s="4">
        <f t="shared" si="3"/>
        <v>0.12636531822380254</v>
      </c>
      <c r="H55" s="4"/>
      <c r="I55" s="5">
        <f t="shared" si="2"/>
        <v>0.8153156468706203</v>
      </c>
    </row>
    <row r="56" spans="2:9" x14ac:dyDescent="0.2">
      <c r="B56" s="3" t="s">
        <v>8</v>
      </c>
      <c r="C56" s="4" t="s">
        <v>26</v>
      </c>
      <c r="D56" s="4">
        <v>8</v>
      </c>
      <c r="E56" s="4">
        <v>1395.752</v>
      </c>
      <c r="F56" s="4">
        <v>277.46499999999997</v>
      </c>
      <c r="G56" s="4">
        <f t="shared" si="3"/>
        <v>0.19879247889309848</v>
      </c>
      <c r="H56" s="4"/>
      <c r="I56" s="5">
        <f t="shared" si="2"/>
        <v>1.282619478191692</v>
      </c>
    </row>
    <row r="57" spans="2:9" x14ac:dyDescent="0.2">
      <c r="B57" s="3" t="s">
        <v>8</v>
      </c>
      <c r="C57" s="4" t="s">
        <v>26</v>
      </c>
      <c r="D57" s="4">
        <v>9</v>
      </c>
      <c r="E57" s="4">
        <v>1412.1010000000001</v>
      </c>
      <c r="F57" s="4">
        <v>370.42700000000002</v>
      </c>
      <c r="G57" s="4">
        <f t="shared" si="3"/>
        <v>0.26232330406960974</v>
      </c>
      <c r="H57" s="4"/>
      <c r="I57" s="5">
        <f t="shared" si="2"/>
        <v>1.6925236872981333</v>
      </c>
    </row>
    <row r="58" spans="2:9" x14ac:dyDescent="0.2">
      <c r="B58" s="3" t="s">
        <v>8</v>
      </c>
      <c r="C58" s="4" t="s">
        <v>26</v>
      </c>
      <c r="D58" s="4">
        <v>10</v>
      </c>
      <c r="E58" s="4">
        <v>2585.9929999999999</v>
      </c>
      <c r="F58" s="4">
        <v>512.08199999999999</v>
      </c>
      <c r="G58" s="4">
        <f t="shared" si="3"/>
        <v>0.19802141769138587</v>
      </c>
      <c r="H58" s="4"/>
      <c r="I58" s="5">
        <f t="shared" si="2"/>
        <v>1.2776445509625471</v>
      </c>
    </row>
    <row r="59" spans="2:9" x14ac:dyDescent="0.2">
      <c r="B59" s="3" t="s">
        <v>8</v>
      </c>
      <c r="C59" s="4" t="s">
        <v>26</v>
      </c>
      <c r="D59" s="4">
        <v>11</v>
      </c>
      <c r="E59" s="4">
        <v>1784.722</v>
      </c>
      <c r="F59" s="4">
        <v>349.642</v>
      </c>
      <c r="G59" s="4">
        <f t="shared" si="3"/>
        <v>0.19590838236991531</v>
      </c>
      <c r="H59" s="4"/>
      <c r="I59" s="5">
        <f t="shared" si="2"/>
        <v>1.2640111364766671</v>
      </c>
    </row>
    <row r="60" spans="2:9" x14ac:dyDescent="0.2">
      <c r="B60" s="3" t="s">
        <v>8</v>
      </c>
      <c r="C60" s="4" t="s">
        <v>26</v>
      </c>
      <c r="D60" s="4">
        <v>12</v>
      </c>
      <c r="E60" s="4">
        <v>1729.5509999999999</v>
      </c>
      <c r="F60" s="4">
        <v>295.03399999999999</v>
      </c>
      <c r="G60" s="4">
        <f t="shared" si="3"/>
        <v>0.17058415739113794</v>
      </c>
      <c r="H60" s="4"/>
      <c r="I60" s="5">
        <f t="shared" si="2"/>
        <v>1.1006179114977912</v>
      </c>
    </row>
    <row r="61" spans="2:9" x14ac:dyDescent="0.2">
      <c r="B61" s="3" t="s">
        <v>8</v>
      </c>
      <c r="C61" s="4" t="s">
        <v>26</v>
      </c>
      <c r="D61" s="4">
        <v>13</v>
      </c>
      <c r="E61" s="4">
        <v>1738.693</v>
      </c>
      <c r="F61" s="4">
        <v>353.56200000000001</v>
      </c>
      <c r="G61" s="4">
        <f t="shared" si="3"/>
        <v>0.20334929743203661</v>
      </c>
      <c r="H61" s="4"/>
      <c r="I61" s="5">
        <f t="shared" si="2"/>
        <v>1.3120203098990628</v>
      </c>
    </row>
    <row r="62" spans="2:9" x14ac:dyDescent="0.2">
      <c r="B62" s="3" t="s">
        <v>8</v>
      </c>
      <c r="C62" s="4" t="s">
        <v>26</v>
      </c>
      <c r="D62" s="4">
        <v>14</v>
      </c>
      <c r="E62" s="4">
        <v>2586.252</v>
      </c>
      <c r="F62" s="4">
        <v>492.166</v>
      </c>
      <c r="G62" s="4">
        <f t="shared" si="3"/>
        <v>0.1903008678195319</v>
      </c>
      <c r="H62" s="4"/>
      <c r="I62" s="5">
        <f t="shared" si="2"/>
        <v>1.2278311591122679</v>
      </c>
    </row>
    <row r="63" spans="2:9" x14ac:dyDescent="0.2">
      <c r="B63" s="3" t="s">
        <v>8</v>
      </c>
      <c r="C63" s="4" t="s">
        <v>26</v>
      </c>
      <c r="D63" s="4">
        <v>15</v>
      </c>
      <c r="E63" s="4">
        <v>2112.1239999999998</v>
      </c>
      <c r="F63" s="4">
        <v>445.66699999999997</v>
      </c>
      <c r="G63" s="4">
        <f t="shared" si="3"/>
        <v>0.21100418346650102</v>
      </c>
      <c r="H63" s="4"/>
      <c r="I63" s="5">
        <f t="shared" si="2"/>
        <v>1.3614100352337997</v>
      </c>
    </row>
    <row r="64" spans="2:9" x14ac:dyDescent="0.2">
      <c r="B64" s="3" t="s">
        <v>8</v>
      </c>
      <c r="C64" s="4" t="s">
        <v>26</v>
      </c>
      <c r="D64" s="4">
        <v>16</v>
      </c>
      <c r="E64" s="4">
        <v>2596.2620000000002</v>
      </c>
      <c r="F64" s="4">
        <v>437.041</v>
      </c>
      <c r="G64" s="4">
        <f t="shared" si="3"/>
        <v>0.16833470581936644</v>
      </c>
      <c r="H64" s="4"/>
      <c r="I64" s="5">
        <f t="shared" si="2"/>
        <v>1.0861043322252346</v>
      </c>
    </row>
    <row r="65" spans="2:9" x14ac:dyDescent="0.2">
      <c r="B65" s="3" t="s">
        <v>8</v>
      </c>
      <c r="C65" s="4" t="s">
        <v>26</v>
      </c>
      <c r="D65" s="4">
        <v>17</v>
      </c>
      <c r="E65" s="4">
        <v>1923.9590000000001</v>
      </c>
      <c r="F65" s="4">
        <v>347.43599999999998</v>
      </c>
      <c r="G65" s="4">
        <f t="shared" si="3"/>
        <v>0.18058388978143503</v>
      </c>
      <c r="H65" s="4"/>
      <c r="I65" s="5">
        <f t="shared" si="2"/>
        <v>1.1651367082446067</v>
      </c>
    </row>
    <row r="66" spans="2:9" x14ac:dyDescent="0.2">
      <c r="B66" s="3" t="s">
        <v>8</v>
      </c>
      <c r="C66" s="4" t="s">
        <v>30</v>
      </c>
      <c r="D66" s="4">
        <v>1</v>
      </c>
      <c r="E66" s="4">
        <v>2246.2449999999999</v>
      </c>
      <c r="F66" s="4">
        <v>263.58100000000002</v>
      </c>
      <c r="G66" s="4">
        <f t="shared" ref="G66:G101" si="4">F66/E66</f>
        <v>0.11734294344561703</v>
      </c>
      <c r="H66" s="4"/>
      <c r="I66" s="5">
        <f t="shared" si="2"/>
        <v>0.75710281258995715</v>
      </c>
    </row>
    <row r="67" spans="2:9" x14ac:dyDescent="0.2">
      <c r="B67" s="3" t="s">
        <v>8</v>
      </c>
      <c r="C67" s="4" t="s">
        <v>30</v>
      </c>
      <c r="D67" s="4">
        <v>2</v>
      </c>
      <c r="E67" s="4">
        <v>2070.6019999999999</v>
      </c>
      <c r="F67" s="4">
        <v>207.6</v>
      </c>
      <c r="G67" s="4">
        <f t="shared" si="4"/>
        <v>0.10026069713059295</v>
      </c>
      <c r="H67" s="4"/>
      <c r="I67" s="5">
        <f t="shared" si="2"/>
        <v>0.64688726531716334</v>
      </c>
    </row>
    <row r="68" spans="2:9" x14ac:dyDescent="0.2">
      <c r="B68" s="3" t="s">
        <v>8</v>
      </c>
      <c r="C68" s="4" t="s">
        <v>30</v>
      </c>
      <c r="D68" s="4">
        <v>3</v>
      </c>
      <c r="E68" s="4">
        <v>1448.3530000000001</v>
      </c>
      <c r="F68" s="4">
        <v>118.218</v>
      </c>
      <c r="G68" s="4">
        <f t="shared" si="4"/>
        <v>8.1622366922980791E-2</v>
      </c>
      <c r="H68" s="4"/>
      <c r="I68" s="5">
        <f t="shared" ref="I68:I101" si="5">G68/$H$4</f>
        <v>0.52663178332728666</v>
      </c>
    </row>
    <row r="69" spans="2:9" x14ac:dyDescent="0.2">
      <c r="B69" s="3" t="s">
        <v>8</v>
      </c>
      <c r="C69" s="4" t="s">
        <v>30</v>
      </c>
      <c r="D69" s="4">
        <v>4</v>
      </c>
      <c r="E69" s="4">
        <v>1345.1579999999999</v>
      </c>
      <c r="F69" s="4">
        <v>110.648</v>
      </c>
      <c r="G69" s="4">
        <f t="shared" si="4"/>
        <v>8.2256508157406052E-2</v>
      </c>
      <c r="H69" s="4"/>
      <c r="I69" s="5">
        <f t="shared" si="5"/>
        <v>0.5307232957613951</v>
      </c>
    </row>
    <row r="70" spans="2:9" x14ac:dyDescent="0.2">
      <c r="B70" s="3" t="s">
        <v>8</v>
      </c>
      <c r="C70" s="4" t="s">
        <v>30</v>
      </c>
      <c r="D70" s="4">
        <v>5</v>
      </c>
      <c r="E70" s="4">
        <v>1971.925</v>
      </c>
      <c r="F70" s="4">
        <v>358.67899999999997</v>
      </c>
      <c r="G70" s="4">
        <f t="shared" si="4"/>
        <v>0.18189282046730984</v>
      </c>
      <c r="H70" s="4"/>
      <c r="I70" s="5">
        <f t="shared" si="5"/>
        <v>1.1735819975365052</v>
      </c>
    </row>
    <row r="71" spans="2:9" x14ac:dyDescent="0.2">
      <c r="B71" s="3" t="s">
        <v>8</v>
      </c>
      <c r="C71" s="4" t="s">
        <v>30</v>
      </c>
      <c r="D71" s="4">
        <v>6</v>
      </c>
      <c r="E71" s="4">
        <v>2411.3249999999998</v>
      </c>
      <c r="F71" s="4">
        <v>270.447</v>
      </c>
      <c r="G71" s="4">
        <f t="shared" si="4"/>
        <v>0.11215700911324687</v>
      </c>
      <c r="H71" s="4"/>
      <c r="I71" s="5">
        <f t="shared" si="5"/>
        <v>0.72364289285678696</v>
      </c>
    </row>
    <row r="72" spans="2:9" x14ac:dyDescent="0.2">
      <c r="B72" s="3" t="s">
        <v>8</v>
      </c>
      <c r="C72" s="4" t="s">
        <v>30</v>
      </c>
      <c r="D72" s="4">
        <v>7</v>
      </c>
      <c r="E72" s="4">
        <v>2762.1289999999999</v>
      </c>
      <c r="F72" s="4">
        <v>228.52600000000001</v>
      </c>
      <c r="G72" s="4">
        <f t="shared" si="4"/>
        <v>8.2735455150718895E-2</v>
      </c>
      <c r="H72" s="4"/>
      <c r="I72" s="5">
        <f t="shared" si="5"/>
        <v>0.53381348682931151</v>
      </c>
    </row>
    <row r="73" spans="2:9" x14ac:dyDescent="0.2">
      <c r="B73" s="3" t="s">
        <v>8</v>
      </c>
      <c r="C73" s="4" t="s">
        <v>30</v>
      </c>
      <c r="D73" s="4">
        <v>8</v>
      </c>
      <c r="E73" s="4">
        <v>2135.9490000000001</v>
      </c>
      <c r="F73" s="4">
        <v>205.476</v>
      </c>
      <c r="G73" s="4">
        <f t="shared" si="4"/>
        <v>9.6198926097954579E-2</v>
      </c>
      <c r="H73" s="4"/>
      <c r="I73" s="5">
        <f t="shared" si="5"/>
        <v>0.62068050603016689</v>
      </c>
    </row>
    <row r="74" spans="2:9" x14ac:dyDescent="0.2">
      <c r="B74" s="3" t="s">
        <v>8</v>
      </c>
      <c r="C74" s="4" t="s">
        <v>30</v>
      </c>
      <c r="D74" s="4">
        <v>9</v>
      </c>
      <c r="E74" s="4">
        <v>2756.4250000000002</v>
      </c>
      <c r="F74" s="4">
        <v>230.685</v>
      </c>
      <c r="G74" s="4">
        <f t="shared" si="4"/>
        <v>8.368992444924131E-2</v>
      </c>
      <c r="H74" s="4"/>
      <c r="I74" s="5">
        <f t="shared" si="5"/>
        <v>0.53997177269826102</v>
      </c>
    </row>
    <row r="75" spans="2:9" s="9" customFormat="1" x14ac:dyDescent="0.2">
      <c r="B75" s="3" t="s">
        <v>8</v>
      </c>
      <c r="C75" s="14" t="s">
        <v>30</v>
      </c>
      <c r="D75" s="4">
        <v>10</v>
      </c>
      <c r="E75" s="14">
        <v>2030.335</v>
      </c>
      <c r="F75" s="14">
        <v>186.721</v>
      </c>
      <c r="G75" s="14">
        <f t="shared" si="4"/>
        <v>9.1965611586265317E-2</v>
      </c>
      <c r="H75" s="14"/>
      <c r="I75" s="5">
        <f t="shared" si="5"/>
        <v>0.59336693923811512</v>
      </c>
    </row>
    <row r="76" spans="2:9" x14ac:dyDescent="0.2">
      <c r="B76" s="3" t="s">
        <v>8</v>
      </c>
      <c r="C76" s="4" t="s">
        <v>30</v>
      </c>
      <c r="D76" s="4">
        <v>11</v>
      </c>
      <c r="E76" s="4">
        <v>2147.0279999999998</v>
      </c>
      <c r="F76" s="4">
        <v>235.63800000000001</v>
      </c>
      <c r="G76" s="4">
        <f t="shared" si="4"/>
        <v>0.10975078107970647</v>
      </c>
      <c r="H76" s="4"/>
      <c r="I76" s="5">
        <f t="shared" si="5"/>
        <v>0.7081177836475524</v>
      </c>
    </row>
    <row r="77" spans="2:9" x14ac:dyDescent="0.2">
      <c r="B77" s="3" t="s">
        <v>8</v>
      </c>
      <c r="C77" s="4" t="s">
        <v>30</v>
      </c>
      <c r="D77" s="4">
        <v>12</v>
      </c>
      <c r="E77" s="4">
        <v>1948.9459999999999</v>
      </c>
      <c r="F77" s="4">
        <v>215.56899999999999</v>
      </c>
      <c r="G77" s="4">
        <f t="shared" si="4"/>
        <v>0.11060799016494044</v>
      </c>
      <c r="H77" s="4"/>
      <c r="I77" s="5">
        <f t="shared" si="5"/>
        <v>0.71364854152997315</v>
      </c>
    </row>
    <row r="78" spans="2:9" s="9" customFormat="1" x14ac:dyDescent="0.2">
      <c r="B78" s="3" t="s">
        <v>8</v>
      </c>
      <c r="C78" s="14" t="s">
        <v>30</v>
      </c>
      <c r="D78" s="4">
        <v>13</v>
      </c>
      <c r="E78" s="14">
        <v>1459.6790000000001</v>
      </c>
      <c r="F78" s="14">
        <v>114.224</v>
      </c>
      <c r="G78" s="14">
        <f t="shared" si="4"/>
        <v>7.8252821339486286E-2</v>
      </c>
      <c r="H78" s="14"/>
      <c r="I78" s="5">
        <f t="shared" si="5"/>
        <v>0.50489129886776674</v>
      </c>
    </row>
    <row r="79" spans="2:9" x14ac:dyDescent="0.2">
      <c r="B79" s="3" t="s">
        <v>8</v>
      </c>
      <c r="C79" s="4" t="s">
        <v>30</v>
      </c>
      <c r="D79" s="4">
        <v>14</v>
      </c>
      <c r="E79" s="4">
        <v>1353.5730000000001</v>
      </c>
      <c r="F79" s="4">
        <v>160.02199999999999</v>
      </c>
      <c r="G79" s="4">
        <f t="shared" si="4"/>
        <v>0.11822192079777004</v>
      </c>
      <c r="H79" s="4"/>
      <c r="I79" s="5">
        <f t="shared" si="5"/>
        <v>0.76277402046984411</v>
      </c>
    </row>
    <row r="80" spans="2:9" x14ac:dyDescent="0.2">
      <c r="B80" s="3" t="s">
        <v>8</v>
      </c>
      <c r="C80" s="4" t="s">
        <v>30</v>
      </c>
      <c r="D80" s="4">
        <v>15</v>
      </c>
      <c r="E80" s="4">
        <v>1943.2650000000001</v>
      </c>
      <c r="F80" s="4">
        <v>296.34899999999999</v>
      </c>
      <c r="G80" s="4">
        <f t="shared" si="4"/>
        <v>0.1525005596251669</v>
      </c>
      <c r="H80" s="4"/>
      <c r="I80" s="5">
        <f t="shared" si="5"/>
        <v>0.98394159225489319</v>
      </c>
    </row>
    <row r="81" spans="2:9" x14ac:dyDescent="0.2">
      <c r="B81" s="3" t="s">
        <v>8</v>
      </c>
      <c r="C81" s="4" t="s">
        <v>30</v>
      </c>
      <c r="D81" s="4">
        <v>16</v>
      </c>
      <c r="E81" s="4">
        <v>1592.309</v>
      </c>
      <c r="F81" s="4">
        <v>177.11</v>
      </c>
      <c r="G81" s="4">
        <f t="shared" si="4"/>
        <v>0.11122841106845469</v>
      </c>
      <c r="H81" s="4"/>
      <c r="I81" s="5">
        <f t="shared" si="5"/>
        <v>0.71765152967095103</v>
      </c>
    </row>
    <row r="82" spans="2:9" x14ac:dyDescent="0.2">
      <c r="B82" s="3" t="s">
        <v>8</v>
      </c>
      <c r="C82" s="4" t="s">
        <v>30</v>
      </c>
      <c r="D82" s="4">
        <v>17</v>
      </c>
      <c r="E82" s="4">
        <v>1555.61</v>
      </c>
      <c r="F82" s="4">
        <v>167.65</v>
      </c>
      <c r="G82" s="4">
        <f t="shared" si="4"/>
        <v>0.10777122800701977</v>
      </c>
      <c r="H82" s="4"/>
      <c r="I82" s="5">
        <f t="shared" si="5"/>
        <v>0.69534560361700137</v>
      </c>
    </row>
    <row r="83" spans="2:9" x14ac:dyDescent="0.2">
      <c r="B83" s="3" t="s">
        <v>8</v>
      </c>
      <c r="C83" s="4" t="s">
        <v>30</v>
      </c>
      <c r="D83" s="4">
        <v>18</v>
      </c>
      <c r="E83" s="4">
        <v>1234.299</v>
      </c>
      <c r="F83" s="4">
        <v>133.13399999999999</v>
      </c>
      <c r="G83" s="4">
        <f t="shared" si="4"/>
        <v>0.10786203342950126</v>
      </c>
      <c r="H83" s="4"/>
      <c r="I83" s="5">
        <f t="shared" si="5"/>
        <v>0.69593148495541368</v>
      </c>
    </row>
    <row r="84" spans="2:9" x14ac:dyDescent="0.2">
      <c r="B84" s="3" t="s">
        <v>8</v>
      </c>
      <c r="C84" s="4" t="s">
        <v>31</v>
      </c>
      <c r="D84" s="4">
        <v>1</v>
      </c>
      <c r="E84" s="4">
        <v>1991.1369999999999</v>
      </c>
      <c r="F84" s="4">
        <v>191.86199999999999</v>
      </c>
      <c r="G84" s="4">
        <f t="shared" si="4"/>
        <v>9.635801052363549E-2</v>
      </c>
      <c r="H84" s="4"/>
      <c r="I84" s="5">
        <f t="shared" si="5"/>
        <v>0.621706927070799</v>
      </c>
    </row>
    <row r="85" spans="2:9" x14ac:dyDescent="0.2">
      <c r="B85" s="3" t="s">
        <v>8</v>
      </c>
      <c r="C85" s="4" t="s">
        <v>31</v>
      </c>
      <c r="D85" s="4">
        <v>2</v>
      </c>
      <c r="E85" s="4">
        <v>1477.13</v>
      </c>
      <c r="F85" s="4">
        <v>126.42100000000001</v>
      </c>
      <c r="G85" s="4">
        <f t="shared" si="4"/>
        <v>8.5585561189604156E-2</v>
      </c>
      <c r="H85" s="4"/>
      <c r="I85" s="5">
        <f t="shared" si="5"/>
        <v>0.55220252016065707</v>
      </c>
    </row>
    <row r="86" spans="2:9" x14ac:dyDescent="0.2">
      <c r="B86" s="3" t="s">
        <v>8</v>
      </c>
      <c r="C86" s="4" t="s">
        <v>31</v>
      </c>
      <c r="D86" s="4">
        <v>3</v>
      </c>
      <c r="E86" s="4">
        <v>1503.56</v>
      </c>
      <c r="F86" s="4">
        <v>185.71199999999999</v>
      </c>
      <c r="G86" s="4">
        <f t="shared" si="4"/>
        <v>0.1235148580701801</v>
      </c>
      <c r="H86" s="4"/>
      <c r="I86" s="5">
        <f t="shared" si="5"/>
        <v>0.79692432877245678</v>
      </c>
    </row>
    <row r="87" spans="2:9" x14ac:dyDescent="0.2">
      <c r="B87" s="3" t="s">
        <v>8</v>
      </c>
      <c r="C87" s="4" t="s">
        <v>31</v>
      </c>
      <c r="D87" s="4">
        <v>4</v>
      </c>
      <c r="E87" s="4">
        <v>2076.634</v>
      </c>
      <c r="F87" s="4">
        <v>133.393</v>
      </c>
      <c r="G87" s="4">
        <f t="shared" si="4"/>
        <v>6.423519984744544E-2</v>
      </c>
      <c r="H87" s="4"/>
      <c r="I87" s="5">
        <f t="shared" si="5"/>
        <v>0.4144488713487734</v>
      </c>
    </row>
    <row r="88" spans="2:9" x14ac:dyDescent="0.2">
      <c r="B88" s="3" t="s">
        <v>8</v>
      </c>
      <c r="C88" s="4" t="s">
        <v>31</v>
      </c>
      <c r="D88" s="4">
        <v>5</v>
      </c>
      <c r="E88" s="4">
        <v>1737.59</v>
      </c>
      <c r="F88" s="4">
        <v>100.367</v>
      </c>
      <c r="G88" s="4">
        <f t="shared" si="4"/>
        <v>5.7762187857895136E-2</v>
      </c>
      <c r="H88" s="4"/>
      <c r="I88" s="5">
        <f t="shared" si="5"/>
        <v>0.37268465920858357</v>
      </c>
    </row>
    <row r="89" spans="2:9" x14ac:dyDescent="0.2">
      <c r="B89" s="3" t="s">
        <v>8</v>
      </c>
      <c r="C89" s="4" t="s">
        <v>31</v>
      </c>
      <c r="D89" s="4">
        <v>6</v>
      </c>
      <c r="E89" s="4">
        <v>1627.482</v>
      </c>
      <c r="F89" s="4">
        <v>125.166</v>
      </c>
      <c r="G89" s="4">
        <f t="shared" si="4"/>
        <v>7.6907763035167206E-2</v>
      </c>
      <c r="H89" s="4"/>
      <c r="I89" s="5">
        <f t="shared" si="5"/>
        <v>0.49621291229082348</v>
      </c>
    </row>
    <row r="90" spans="2:9" x14ac:dyDescent="0.2">
      <c r="B90" s="3" t="s">
        <v>8</v>
      </c>
      <c r="C90" s="4" t="s">
        <v>31</v>
      </c>
      <c r="D90" s="4">
        <v>7</v>
      </c>
      <c r="E90" s="4">
        <v>1944.99</v>
      </c>
      <c r="F90" s="4">
        <v>188.458</v>
      </c>
      <c r="G90" s="4">
        <f t="shared" si="4"/>
        <v>9.6894071434814572E-2</v>
      </c>
      <c r="H90" s="4"/>
      <c r="I90" s="5">
        <f t="shared" si="5"/>
        <v>0.62516562012600863</v>
      </c>
    </row>
    <row r="91" spans="2:9" x14ac:dyDescent="0.2">
      <c r="B91" s="3" t="s">
        <v>8</v>
      </c>
      <c r="C91" s="4" t="s">
        <v>31</v>
      </c>
      <c r="D91" s="4">
        <v>8</v>
      </c>
      <c r="E91" s="4">
        <v>1764.548</v>
      </c>
      <c r="F91" s="4">
        <v>150.05799999999999</v>
      </c>
      <c r="G91" s="4">
        <f t="shared" si="4"/>
        <v>8.5040474954492587E-2</v>
      </c>
      <c r="H91" s="4"/>
      <c r="I91" s="5">
        <f t="shared" si="5"/>
        <v>0.54868559524306881</v>
      </c>
    </row>
    <row r="92" spans="2:9" x14ac:dyDescent="0.2">
      <c r="B92" s="3" t="s">
        <v>8</v>
      </c>
      <c r="C92" s="4" t="s">
        <v>31</v>
      </c>
      <c r="D92" s="4">
        <v>9</v>
      </c>
      <c r="E92" s="4">
        <v>1252.9000000000001</v>
      </c>
      <c r="F92" s="4">
        <v>129.578</v>
      </c>
      <c r="G92" s="4">
        <f t="shared" si="4"/>
        <v>0.10342245989304813</v>
      </c>
      <c r="H92" s="4"/>
      <c r="I92" s="5">
        <f t="shared" si="5"/>
        <v>0.66728712414042879</v>
      </c>
    </row>
    <row r="93" spans="2:9" x14ac:dyDescent="0.2">
      <c r="B93" s="3" t="s">
        <v>8</v>
      </c>
      <c r="C93" s="4" t="s">
        <v>31</v>
      </c>
      <c r="D93" s="4">
        <v>10</v>
      </c>
      <c r="E93" s="4">
        <v>1129.155</v>
      </c>
      <c r="F93" s="4">
        <v>111.211</v>
      </c>
      <c r="G93" s="4">
        <f t="shared" si="4"/>
        <v>9.8490464108116252E-2</v>
      </c>
      <c r="H93" s="4"/>
      <c r="I93" s="5">
        <f t="shared" si="5"/>
        <v>0.6354656292059313</v>
      </c>
    </row>
    <row r="94" spans="2:9" x14ac:dyDescent="0.2">
      <c r="B94" s="3" t="s">
        <v>8</v>
      </c>
      <c r="C94" s="4" t="s">
        <v>31</v>
      </c>
      <c r="D94" s="4">
        <v>11</v>
      </c>
      <c r="E94" s="4">
        <v>1738.318</v>
      </c>
      <c r="F94" s="4">
        <v>92.668000000000006</v>
      </c>
      <c r="G94" s="4">
        <f t="shared" si="4"/>
        <v>5.3309003300892013E-2</v>
      </c>
      <c r="H94" s="4"/>
      <c r="I94" s="5">
        <f t="shared" si="5"/>
        <v>0.34395247937663848</v>
      </c>
    </row>
    <row r="95" spans="2:9" x14ac:dyDescent="0.2">
      <c r="B95" s="3" t="s">
        <v>8</v>
      </c>
      <c r="C95" s="4" t="s">
        <v>31</v>
      </c>
      <c r="D95" s="4">
        <v>12</v>
      </c>
      <c r="E95" s="4">
        <v>1360.3679999999999</v>
      </c>
      <c r="F95" s="4">
        <v>90.427000000000007</v>
      </c>
      <c r="G95" s="4">
        <f t="shared" si="4"/>
        <v>6.6472454512308446E-2</v>
      </c>
      <c r="H95" s="4"/>
      <c r="I95" s="5">
        <f t="shared" si="5"/>
        <v>0.42888375553959646</v>
      </c>
    </row>
    <row r="96" spans="2:9" x14ac:dyDescent="0.2">
      <c r="B96" s="3" t="s">
        <v>8</v>
      </c>
      <c r="C96" s="4" t="s">
        <v>31</v>
      </c>
      <c r="D96" s="4">
        <v>13</v>
      </c>
      <c r="E96" s="4">
        <v>1799.5920000000001</v>
      </c>
      <c r="F96" s="4">
        <v>128.851</v>
      </c>
      <c r="G96" s="4">
        <f t="shared" si="4"/>
        <v>7.1600118249025332E-2</v>
      </c>
      <c r="H96" s="4"/>
      <c r="I96" s="5">
        <f t="shared" si="5"/>
        <v>0.46196771033985329</v>
      </c>
    </row>
    <row r="97" spans="2:9" x14ac:dyDescent="0.2">
      <c r="B97" s="3" t="s">
        <v>8</v>
      </c>
      <c r="C97" s="4" t="s">
        <v>31</v>
      </c>
      <c r="D97" s="4">
        <v>14</v>
      </c>
      <c r="E97" s="4">
        <v>1783.2550000000001</v>
      </c>
      <c r="F97" s="4">
        <v>98.207999999999998</v>
      </c>
      <c r="G97" s="4">
        <f t="shared" si="4"/>
        <v>5.5072325606825713E-2</v>
      </c>
      <c r="H97" s="4"/>
      <c r="I97" s="5">
        <f t="shared" si="5"/>
        <v>0.35532952718304306</v>
      </c>
    </row>
    <row r="98" spans="2:9" x14ac:dyDescent="0.2">
      <c r="B98" s="3" t="s">
        <v>8</v>
      </c>
      <c r="C98" s="4" t="s">
        <v>31</v>
      </c>
      <c r="D98" s="4">
        <v>15</v>
      </c>
      <c r="E98" s="4">
        <v>1465.922</v>
      </c>
      <c r="F98" s="4">
        <v>95.649000000000001</v>
      </c>
      <c r="G98" s="4">
        <f t="shared" si="4"/>
        <v>6.5248355642387526E-2</v>
      </c>
      <c r="H98" s="4"/>
      <c r="I98" s="5">
        <f t="shared" si="5"/>
        <v>0.42098580556414839</v>
      </c>
    </row>
    <row r="99" spans="2:9" x14ac:dyDescent="0.2">
      <c r="B99" s="3" t="s">
        <v>8</v>
      </c>
      <c r="C99" s="4" t="s">
        <v>31</v>
      </c>
      <c r="D99" s="4">
        <v>16</v>
      </c>
      <c r="E99" s="4">
        <v>1975.6220000000001</v>
      </c>
      <c r="F99" s="4">
        <v>233.84200000000001</v>
      </c>
      <c r="G99" s="4">
        <f t="shared" si="4"/>
        <v>0.11836373557289806</v>
      </c>
      <c r="H99" s="4"/>
      <c r="I99" s="5">
        <f t="shared" si="5"/>
        <v>0.76368901682125223</v>
      </c>
    </row>
    <row r="100" spans="2:9" x14ac:dyDescent="0.2">
      <c r="B100" s="3" t="s">
        <v>8</v>
      </c>
      <c r="C100" s="4" t="s">
        <v>31</v>
      </c>
      <c r="D100" s="4">
        <v>17</v>
      </c>
      <c r="E100" s="4">
        <v>2080.8119999999999</v>
      </c>
      <c r="F100" s="4">
        <v>241.70500000000001</v>
      </c>
      <c r="G100" s="4">
        <f t="shared" si="4"/>
        <v>0.11615898024425081</v>
      </c>
      <c r="H100" s="4"/>
      <c r="I100" s="5">
        <f t="shared" si="5"/>
        <v>0.74946382004863898</v>
      </c>
    </row>
    <row r="101" spans="2:9" ht="17" thickBot="1" x14ac:dyDescent="0.25">
      <c r="B101" s="6" t="s">
        <v>8</v>
      </c>
      <c r="C101" s="7" t="s">
        <v>31</v>
      </c>
      <c r="D101" s="7">
        <v>18</v>
      </c>
      <c r="E101" s="7">
        <v>1624.2190000000001</v>
      </c>
      <c r="F101" s="7">
        <v>132.489</v>
      </c>
      <c r="G101" s="7">
        <f t="shared" si="4"/>
        <v>8.1570896535504145E-2</v>
      </c>
      <c r="H101" s="7"/>
      <c r="I101" s="8">
        <f t="shared" si="5"/>
        <v>0.52629969369343721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77BD3-E377-6A4A-B806-09CBC01E0956}">
  <dimension ref="B2:H21"/>
  <sheetViews>
    <sheetView workbookViewId="0">
      <selection activeCell="B2" sqref="B2"/>
    </sheetView>
  </sheetViews>
  <sheetFormatPr baseColWidth="10" defaultRowHeight="16" x14ac:dyDescent="0.2"/>
  <cols>
    <col min="1" max="1" width="10.83203125" style="2"/>
    <col min="2" max="2" width="11" style="2" bestFit="1" customWidth="1"/>
    <col min="3" max="3" width="10.33203125" style="2" bestFit="1" customWidth="1"/>
    <col min="4" max="5" width="14" style="2" bestFit="1" customWidth="1"/>
    <col min="6" max="6" width="34.1640625" style="2" bestFit="1" customWidth="1"/>
    <col min="7" max="7" width="29.5" style="2" bestFit="1" customWidth="1"/>
    <col min="8" max="16384" width="10.83203125" style="2"/>
  </cols>
  <sheetData>
    <row r="2" spans="2:8" ht="20" thickBot="1" x14ac:dyDescent="0.25">
      <c r="B2" s="15" t="s">
        <v>39</v>
      </c>
    </row>
    <row r="3" spans="2:8" x14ac:dyDescent="0.2">
      <c r="B3" s="11" t="s">
        <v>6</v>
      </c>
      <c r="C3" s="12" t="s">
        <v>35</v>
      </c>
      <c r="D3" s="12" t="s">
        <v>15</v>
      </c>
      <c r="E3" s="12" t="s">
        <v>14</v>
      </c>
      <c r="F3" s="12" t="s">
        <v>37</v>
      </c>
      <c r="G3" s="13" t="s">
        <v>38</v>
      </c>
      <c r="H3" s="10"/>
    </row>
    <row r="4" spans="2:8" x14ac:dyDescent="0.2">
      <c r="B4" s="3" t="s">
        <v>7</v>
      </c>
      <c r="C4" s="4" t="s">
        <v>26</v>
      </c>
      <c r="D4" s="4">
        <v>30480.381538461537</v>
      </c>
      <c r="E4" s="4">
        <v>33265.512211208064</v>
      </c>
      <c r="F4" s="4">
        <f>D4/$E$4</f>
        <v>0.91627573160264941</v>
      </c>
      <c r="G4" s="5"/>
    </row>
    <row r="5" spans="2:8" x14ac:dyDescent="0.2">
      <c r="B5" s="3"/>
      <c r="C5" s="4" t="s">
        <v>26</v>
      </c>
      <c r="D5" s="4">
        <v>34184.31961877054</v>
      </c>
      <c r="E5" s="4"/>
      <c r="F5" s="4">
        <f t="shared" ref="F5:F9" si="0">D5/$E$4</f>
        <v>1.0276204196625267</v>
      </c>
      <c r="G5" s="5"/>
    </row>
    <row r="6" spans="2:8" x14ac:dyDescent="0.2">
      <c r="B6" s="3"/>
      <c r="C6" s="4" t="s">
        <v>26</v>
      </c>
      <c r="D6" s="4">
        <v>35131.835476392116</v>
      </c>
      <c r="E6" s="4"/>
      <c r="F6" s="4">
        <f t="shared" si="0"/>
        <v>1.0561038487348238</v>
      </c>
      <c r="G6" s="5"/>
    </row>
    <row r="7" spans="2:8" x14ac:dyDescent="0.2">
      <c r="B7" s="3"/>
      <c r="C7" s="4" t="s">
        <v>36</v>
      </c>
      <c r="D7" s="4">
        <v>18080.141</v>
      </c>
      <c r="E7" s="4"/>
      <c r="F7" s="4">
        <f t="shared" si="0"/>
        <v>0.54351007389293415</v>
      </c>
      <c r="G7" s="5">
        <f>1-F7</f>
        <v>0.45648992610706585</v>
      </c>
    </row>
    <row r="8" spans="2:8" x14ac:dyDescent="0.2">
      <c r="B8" s="3"/>
      <c r="C8" s="4" t="s">
        <v>36</v>
      </c>
      <c r="D8" s="4">
        <v>18753.04</v>
      </c>
      <c r="E8" s="4"/>
      <c r="F8" s="4">
        <f t="shared" si="0"/>
        <v>0.56373820072073288</v>
      </c>
      <c r="G8" s="5">
        <f t="shared" ref="G8:G9" si="1">1-F8</f>
        <v>0.43626179927926712</v>
      </c>
    </row>
    <row r="9" spans="2:8" x14ac:dyDescent="0.2">
      <c r="B9" s="3"/>
      <c r="C9" s="4" t="s">
        <v>36</v>
      </c>
      <c r="D9" s="4">
        <v>19835.212</v>
      </c>
      <c r="E9" s="4"/>
      <c r="F9" s="4">
        <f t="shared" si="0"/>
        <v>0.59626955009930593</v>
      </c>
      <c r="G9" s="5">
        <f t="shared" si="1"/>
        <v>0.40373044990069407</v>
      </c>
    </row>
    <row r="10" spans="2:8" x14ac:dyDescent="0.2">
      <c r="B10" s="3" t="s">
        <v>8</v>
      </c>
      <c r="C10" s="4" t="s">
        <v>26</v>
      </c>
      <c r="D10" s="4">
        <v>39624.495999999999</v>
      </c>
      <c r="E10" s="4">
        <v>42421.297666666673</v>
      </c>
      <c r="F10" s="4">
        <f>D10/$E$10</f>
        <v>0.93407081299956762</v>
      </c>
      <c r="G10" s="5"/>
    </row>
    <row r="11" spans="2:8" x14ac:dyDescent="0.2">
      <c r="B11" s="3"/>
      <c r="C11" s="4" t="s">
        <v>26</v>
      </c>
      <c r="D11" s="4">
        <v>43042.052000000003</v>
      </c>
      <c r="E11" s="4"/>
      <c r="F11" s="4">
        <f t="shared" ref="F11:F15" si="2">D11/$E$10</f>
        <v>1.0146330821421594</v>
      </c>
      <c r="G11" s="5"/>
    </row>
    <row r="12" spans="2:8" x14ac:dyDescent="0.2">
      <c r="B12" s="3"/>
      <c r="C12" s="4" t="s">
        <v>26</v>
      </c>
      <c r="D12" s="4">
        <v>44597.345000000001</v>
      </c>
      <c r="E12" s="4"/>
      <c r="F12" s="4">
        <f t="shared" si="2"/>
        <v>1.0512961048582725</v>
      </c>
      <c r="G12" s="5"/>
    </row>
    <row r="13" spans="2:8" x14ac:dyDescent="0.2">
      <c r="B13" s="3"/>
      <c r="C13" s="4" t="s">
        <v>36</v>
      </c>
      <c r="D13" s="4">
        <v>32413.839</v>
      </c>
      <c r="E13" s="4"/>
      <c r="F13" s="4">
        <f t="shared" si="2"/>
        <v>0.76409352808341313</v>
      </c>
      <c r="G13" s="5">
        <f>1-F13</f>
        <v>0.23590647191658687</v>
      </c>
    </row>
    <row r="14" spans="2:8" x14ac:dyDescent="0.2">
      <c r="B14" s="3"/>
      <c r="C14" s="4" t="s">
        <v>36</v>
      </c>
      <c r="D14" s="4">
        <v>36366.588000000003</v>
      </c>
      <c r="E14" s="4"/>
      <c r="F14" s="4">
        <f t="shared" si="2"/>
        <v>0.85727193651069589</v>
      </c>
      <c r="G14" s="5">
        <f t="shared" ref="G14:G15" si="3">1-F14</f>
        <v>0.14272806348930411</v>
      </c>
    </row>
    <row r="15" spans="2:8" x14ac:dyDescent="0.2">
      <c r="B15" s="3"/>
      <c r="C15" s="4" t="s">
        <v>36</v>
      </c>
      <c r="D15" s="4">
        <v>32222.467000000001</v>
      </c>
      <c r="E15" s="4"/>
      <c r="F15" s="4">
        <f t="shared" si="2"/>
        <v>0.75958230352107792</v>
      </c>
      <c r="G15" s="5">
        <f t="shared" si="3"/>
        <v>0.24041769647892208</v>
      </c>
    </row>
    <row r="16" spans="2:8" x14ac:dyDescent="0.2">
      <c r="B16" s="3" t="s">
        <v>9</v>
      </c>
      <c r="C16" s="4" t="s">
        <v>26</v>
      </c>
      <c r="D16" s="4">
        <v>26764.123</v>
      </c>
      <c r="E16" s="4">
        <v>41231.062999999995</v>
      </c>
      <c r="F16" s="4">
        <f>D16/$E$16</f>
        <v>0.64912522386337701</v>
      </c>
      <c r="G16" s="5"/>
    </row>
    <row r="17" spans="2:7" x14ac:dyDescent="0.2">
      <c r="B17" s="3"/>
      <c r="C17" s="4" t="s">
        <v>26</v>
      </c>
      <c r="D17" s="4">
        <v>45192.214999999997</v>
      </c>
      <c r="E17" s="4"/>
      <c r="F17" s="4">
        <f t="shared" ref="F17:F21" si="4">D17/$E$16</f>
        <v>1.0960720319046833</v>
      </c>
      <c r="G17" s="5"/>
    </row>
    <row r="18" spans="2:7" x14ac:dyDescent="0.2">
      <c r="B18" s="3"/>
      <c r="C18" s="4" t="s">
        <v>26</v>
      </c>
      <c r="D18" s="4">
        <v>51736.851000000002</v>
      </c>
      <c r="E18" s="4"/>
      <c r="F18" s="4">
        <f t="shared" si="4"/>
        <v>1.25480274423194</v>
      </c>
      <c r="G18" s="5"/>
    </row>
    <row r="19" spans="2:7" x14ac:dyDescent="0.2">
      <c r="B19" s="3"/>
      <c r="C19" s="4" t="s">
        <v>36</v>
      </c>
      <c r="D19" s="4">
        <v>31095.517</v>
      </c>
      <c r="E19" s="4"/>
      <c r="F19" s="4">
        <f t="shared" si="4"/>
        <v>0.75417694178779737</v>
      </c>
      <c r="G19" s="5">
        <f>1-F19</f>
        <v>0.24582305821220263</v>
      </c>
    </row>
    <row r="20" spans="2:7" x14ac:dyDescent="0.2">
      <c r="B20" s="3"/>
      <c r="C20" s="4" t="s">
        <v>36</v>
      </c>
      <c r="D20" s="4">
        <v>29637.739000000001</v>
      </c>
      <c r="E20" s="4"/>
      <c r="F20" s="4">
        <f t="shared" si="4"/>
        <v>0.71882063773131455</v>
      </c>
      <c r="G20" s="5">
        <f t="shared" ref="G20:G21" si="5">1-F20</f>
        <v>0.28117936226868545</v>
      </c>
    </row>
    <row r="21" spans="2:7" ht="17" thickBot="1" x14ac:dyDescent="0.25">
      <c r="B21" s="6"/>
      <c r="C21" s="7" t="s">
        <v>36</v>
      </c>
      <c r="D21" s="7">
        <v>31116.789000000001</v>
      </c>
      <c r="E21" s="7"/>
      <c r="F21" s="7">
        <f t="shared" si="4"/>
        <v>0.75469286348498954</v>
      </c>
      <c r="G21" s="8">
        <f t="shared" si="5"/>
        <v>0.24530713651501046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AA0D9-3B4C-8D44-A0AA-5F385DD7C69E}">
  <dimension ref="B2:H27"/>
  <sheetViews>
    <sheetView workbookViewId="0">
      <selection activeCell="F8" sqref="F8"/>
    </sheetView>
  </sheetViews>
  <sheetFormatPr baseColWidth="10" defaultRowHeight="16" x14ac:dyDescent="0.2"/>
  <cols>
    <col min="1" max="1" width="10.83203125" style="2"/>
    <col min="2" max="2" width="11" style="2" bestFit="1" customWidth="1"/>
    <col min="3" max="3" width="12.6640625" style="2" bestFit="1" customWidth="1"/>
    <col min="4" max="4" width="10.33203125" style="2" bestFit="1" customWidth="1"/>
    <col min="5" max="6" width="14" style="2" bestFit="1" customWidth="1"/>
    <col min="7" max="7" width="34.1640625" style="2" bestFit="1" customWidth="1"/>
    <col min="8" max="8" width="29.5" style="2" bestFit="1" customWidth="1"/>
    <col min="9" max="16384" width="10.83203125" style="2"/>
  </cols>
  <sheetData>
    <row r="2" spans="2:8" ht="20" thickBot="1" x14ac:dyDescent="0.25">
      <c r="B2" s="15" t="s">
        <v>43</v>
      </c>
    </row>
    <row r="3" spans="2:8" x14ac:dyDescent="0.2">
      <c r="B3" s="11" t="s">
        <v>6</v>
      </c>
      <c r="C3" s="12" t="s">
        <v>40</v>
      </c>
      <c r="D3" s="12" t="s">
        <v>35</v>
      </c>
      <c r="E3" s="12" t="s">
        <v>15</v>
      </c>
      <c r="F3" s="12" t="s">
        <v>14</v>
      </c>
      <c r="G3" s="12" t="s">
        <v>37</v>
      </c>
      <c r="H3" s="13" t="s">
        <v>38</v>
      </c>
    </row>
    <row r="4" spans="2:8" x14ac:dyDescent="0.2">
      <c r="B4" s="3" t="s">
        <v>7</v>
      </c>
      <c r="C4" s="4" t="s">
        <v>41</v>
      </c>
      <c r="D4" s="4" t="s">
        <v>26</v>
      </c>
      <c r="E4" s="4">
        <v>53769.881000000001</v>
      </c>
      <c r="F4" s="4">
        <v>55903.716333333337</v>
      </c>
      <c r="G4" s="4">
        <v>0.96183017027687279</v>
      </c>
      <c r="H4" s="5"/>
    </row>
    <row r="5" spans="2:8" x14ac:dyDescent="0.2">
      <c r="B5" s="3" t="s">
        <v>7</v>
      </c>
      <c r="C5" s="4" t="s">
        <v>41</v>
      </c>
      <c r="D5" s="4" t="s">
        <v>26</v>
      </c>
      <c r="E5" s="4">
        <v>55162.436999999998</v>
      </c>
      <c r="F5" s="4"/>
      <c r="G5" s="4">
        <v>0.98674007057217161</v>
      </c>
      <c r="H5" s="5"/>
    </row>
    <row r="6" spans="2:8" x14ac:dyDescent="0.2">
      <c r="B6" s="3" t="s">
        <v>7</v>
      </c>
      <c r="C6" s="4" t="s">
        <v>41</v>
      </c>
      <c r="D6" s="4" t="s">
        <v>26</v>
      </c>
      <c r="E6" s="4">
        <v>58778.830999999998</v>
      </c>
      <c r="F6" s="4"/>
      <c r="G6" s="4">
        <v>1.0514297591509554</v>
      </c>
      <c r="H6" s="5"/>
    </row>
    <row r="7" spans="2:8" x14ac:dyDescent="0.2">
      <c r="B7" s="3" t="s">
        <v>7</v>
      </c>
      <c r="C7" s="4" t="s">
        <v>41</v>
      </c>
      <c r="D7" s="4" t="s">
        <v>36</v>
      </c>
      <c r="E7" s="4">
        <v>21697.161</v>
      </c>
      <c r="F7" s="4"/>
      <c r="G7" s="4">
        <v>0.38811661233088324</v>
      </c>
      <c r="H7" s="5">
        <f>1-G7</f>
        <v>0.61188338766911676</v>
      </c>
    </row>
    <row r="8" spans="2:8" x14ac:dyDescent="0.2">
      <c r="B8" s="3" t="s">
        <v>7</v>
      </c>
      <c r="C8" s="4" t="s">
        <v>41</v>
      </c>
      <c r="D8" s="4" t="s">
        <v>36</v>
      </c>
      <c r="E8" s="4">
        <v>21776.817999999999</v>
      </c>
      <c r="F8" s="4"/>
      <c r="G8" s="4">
        <v>0.38954150865664866</v>
      </c>
      <c r="H8" s="5">
        <f t="shared" ref="H8:H9" si="0">1-G8</f>
        <v>0.61045849134335128</v>
      </c>
    </row>
    <row r="9" spans="2:8" x14ac:dyDescent="0.2">
      <c r="B9" s="3" t="s">
        <v>7</v>
      </c>
      <c r="C9" s="4" t="s">
        <v>41</v>
      </c>
      <c r="D9" s="4" t="s">
        <v>36</v>
      </c>
      <c r="E9" s="4">
        <v>24190.282999999999</v>
      </c>
      <c r="F9" s="4"/>
      <c r="G9" s="4">
        <v>0.43271332545697361</v>
      </c>
      <c r="H9" s="5">
        <f t="shared" si="0"/>
        <v>0.56728667454302639</v>
      </c>
    </row>
    <row r="10" spans="2:8" x14ac:dyDescent="0.2">
      <c r="B10" s="3" t="s">
        <v>8</v>
      </c>
      <c r="C10" s="4" t="s">
        <v>41</v>
      </c>
      <c r="D10" s="4" t="s">
        <v>26</v>
      </c>
      <c r="E10" s="4">
        <v>79015.5</v>
      </c>
      <c r="F10" s="4">
        <v>82583.005546263492</v>
      </c>
      <c r="G10" s="4">
        <v>0.95680097227431427</v>
      </c>
      <c r="H10" s="5"/>
    </row>
    <row r="11" spans="2:8" x14ac:dyDescent="0.2">
      <c r="B11" s="3" t="s">
        <v>8</v>
      </c>
      <c r="C11" s="4" t="s">
        <v>41</v>
      </c>
      <c r="D11" s="4" t="s">
        <v>26</v>
      </c>
      <c r="E11" s="4">
        <v>82078.321431283621</v>
      </c>
      <c r="F11" s="4"/>
      <c r="G11" s="4">
        <v>0.99388876547127913</v>
      </c>
      <c r="H11" s="5"/>
    </row>
    <row r="12" spans="2:8" x14ac:dyDescent="0.2">
      <c r="B12" s="3" t="s">
        <v>8</v>
      </c>
      <c r="C12" s="4" t="s">
        <v>41</v>
      </c>
      <c r="D12" s="4" t="s">
        <v>26</v>
      </c>
      <c r="E12" s="4">
        <v>86655.195207506898</v>
      </c>
      <c r="F12" s="4"/>
      <c r="G12" s="4">
        <v>1.049310262254407</v>
      </c>
      <c r="H12" s="5"/>
    </row>
    <row r="13" spans="2:8" x14ac:dyDescent="0.2">
      <c r="B13" s="3" t="s">
        <v>8</v>
      </c>
      <c r="C13" s="4" t="s">
        <v>41</v>
      </c>
      <c r="D13" s="4" t="s">
        <v>36</v>
      </c>
      <c r="E13" s="4">
        <v>47734.381743456172</v>
      </c>
      <c r="F13" s="4"/>
      <c r="G13" s="4">
        <v>0.57801700758777885</v>
      </c>
      <c r="H13" s="5">
        <f>1-G13</f>
        <v>0.42198299241222115</v>
      </c>
    </row>
    <row r="14" spans="2:8" x14ac:dyDescent="0.2">
      <c r="B14" s="3" t="s">
        <v>8</v>
      </c>
      <c r="C14" s="4" t="s">
        <v>41</v>
      </c>
      <c r="D14" s="4" t="s">
        <v>36</v>
      </c>
      <c r="E14" s="4">
        <v>52498.72258763454</v>
      </c>
      <c r="F14" s="4"/>
      <c r="G14" s="4">
        <v>0.63570854851273784</v>
      </c>
      <c r="H14" s="5">
        <f t="shared" ref="H14:H15" si="1">1-G14</f>
        <v>0.36429145148726216</v>
      </c>
    </row>
    <row r="15" spans="2:8" x14ac:dyDescent="0.2">
      <c r="B15" s="3" t="s">
        <v>8</v>
      </c>
      <c r="C15" s="4" t="s">
        <v>41</v>
      </c>
      <c r="D15" s="4" t="s">
        <v>36</v>
      </c>
      <c r="E15" s="4">
        <v>51672.949714368988</v>
      </c>
      <c r="F15" s="4"/>
      <c r="G15" s="4">
        <v>0.62570924093361424</v>
      </c>
      <c r="H15" s="5">
        <f t="shared" si="1"/>
        <v>0.37429075906638576</v>
      </c>
    </row>
    <row r="16" spans="2:8" x14ac:dyDescent="0.2">
      <c r="B16" s="3" t="s">
        <v>7</v>
      </c>
      <c r="C16" s="4" t="s">
        <v>42</v>
      </c>
      <c r="D16" s="4" t="s">
        <v>26</v>
      </c>
      <c r="E16" s="4">
        <v>77816.600000000006</v>
      </c>
      <c r="F16" s="4">
        <v>87609.277833390675</v>
      </c>
      <c r="G16" s="4">
        <v>0.88822327868044171</v>
      </c>
      <c r="H16" s="5"/>
    </row>
    <row r="17" spans="2:8" x14ac:dyDescent="0.2">
      <c r="B17" s="3" t="s">
        <v>7</v>
      </c>
      <c r="C17" s="4" t="s">
        <v>42</v>
      </c>
      <c r="D17" s="4" t="s">
        <v>26</v>
      </c>
      <c r="E17" s="4">
        <v>101096.91705595888</v>
      </c>
      <c r="F17" s="4"/>
      <c r="G17" s="4">
        <v>1.1539521789943079</v>
      </c>
      <c r="H17" s="5"/>
    </row>
    <row r="18" spans="2:8" x14ac:dyDescent="0.2">
      <c r="B18" s="3" t="s">
        <v>7</v>
      </c>
      <c r="C18" s="4" t="s">
        <v>42</v>
      </c>
      <c r="D18" s="4" t="s">
        <v>26</v>
      </c>
      <c r="E18" s="4">
        <v>83914.316444213138</v>
      </c>
      <c r="F18" s="4"/>
      <c r="G18" s="4">
        <v>0.95782454232525049</v>
      </c>
      <c r="H18" s="5"/>
    </row>
    <row r="19" spans="2:8" x14ac:dyDescent="0.2">
      <c r="B19" s="3" t="s">
        <v>7</v>
      </c>
      <c r="C19" s="4" t="s">
        <v>42</v>
      </c>
      <c r="D19" s="4" t="s">
        <v>36</v>
      </c>
      <c r="E19" s="4">
        <v>46636.964896713391</v>
      </c>
      <c r="F19" s="4"/>
      <c r="G19" s="4">
        <v>0.53232906434184257</v>
      </c>
      <c r="H19" s="5">
        <f>1-G19</f>
        <v>0.46767093565815743</v>
      </c>
    </row>
    <row r="20" spans="2:8" x14ac:dyDescent="0.2">
      <c r="B20" s="3" t="s">
        <v>7</v>
      </c>
      <c r="C20" s="4" t="s">
        <v>42</v>
      </c>
      <c r="D20" s="4" t="s">
        <v>36</v>
      </c>
      <c r="E20" s="4">
        <v>50009.804700752153</v>
      </c>
      <c r="F20" s="4"/>
      <c r="G20" s="4">
        <v>0.57082772438619311</v>
      </c>
      <c r="H20" s="5">
        <f t="shared" ref="H20:H21" si="2">1-G20</f>
        <v>0.42917227561380689</v>
      </c>
    </row>
    <row r="21" spans="2:8" x14ac:dyDescent="0.2">
      <c r="B21" s="3" t="s">
        <v>7</v>
      </c>
      <c r="C21" s="4" t="s">
        <v>42</v>
      </c>
      <c r="D21" s="4" t="s">
        <v>36</v>
      </c>
      <c r="E21" s="4">
        <v>43623.165436908879</v>
      </c>
      <c r="F21" s="4"/>
      <c r="G21" s="4">
        <v>0.49792860431823704</v>
      </c>
      <c r="H21" s="5">
        <f t="shared" si="2"/>
        <v>0.50207139568176296</v>
      </c>
    </row>
    <row r="22" spans="2:8" x14ac:dyDescent="0.2">
      <c r="B22" s="3" t="s">
        <v>8</v>
      </c>
      <c r="C22" s="4" t="s">
        <v>42</v>
      </c>
      <c r="D22" s="4" t="s">
        <v>26</v>
      </c>
      <c r="E22" s="4">
        <v>85992.256999999998</v>
      </c>
      <c r="F22" s="4">
        <v>79389.858573249934</v>
      </c>
      <c r="G22" s="4">
        <v>1.0831642547978377</v>
      </c>
      <c r="H22" s="5"/>
    </row>
    <row r="23" spans="2:8" x14ac:dyDescent="0.2">
      <c r="B23" s="3" t="s">
        <v>8</v>
      </c>
      <c r="C23" s="4" t="s">
        <v>42</v>
      </c>
      <c r="D23" s="4" t="s">
        <v>26</v>
      </c>
      <c r="E23" s="4">
        <v>80146.204600158031</v>
      </c>
      <c r="F23" s="4"/>
      <c r="G23" s="4">
        <v>1.0095269854424824</v>
      </c>
      <c r="H23" s="5"/>
    </row>
    <row r="24" spans="2:8" x14ac:dyDescent="0.2">
      <c r="B24" s="3" t="s">
        <v>8</v>
      </c>
      <c r="C24" s="4" t="s">
        <v>42</v>
      </c>
      <c r="D24" s="4" t="s">
        <v>26</v>
      </c>
      <c r="E24" s="4">
        <v>72031.114119591773</v>
      </c>
      <c r="F24" s="4"/>
      <c r="G24" s="4">
        <v>0.90730875975967973</v>
      </c>
      <c r="H24" s="5"/>
    </row>
    <row r="25" spans="2:8" x14ac:dyDescent="0.2">
      <c r="B25" s="3" t="s">
        <v>8</v>
      </c>
      <c r="C25" s="4" t="s">
        <v>42</v>
      </c>
      <c r="D25" s="4" t="s">
        <v>36</v>
      </c>
      <c r="E25" s="4">
        <v>49742.919850684993</v>
      </c>
      <c r="F25" s="4"/>
      <c r="G25" s="4">
        <v>0.62656516518150918</v>
      </c>
      <c r="H25" s="5">
        <f>1-G25</f>
        <v>0.37343483481849082</v>
      </c>
    </row>
    <row r="26" spans="2:8" x14ac:dyDescent="0.2">
      <c r="B26" s="3" t="s">
        <v>8</v>
      </c>
      <c r="C26" s="4" t="s">
        <v>42</v>
      </c>
      <c r="D26" s="4" t="s">
        <v>36</v>
      </c>
      <c r="E26" s="4">
        <v>57828.024946482117</v>
      </c>
      <c r="F26" s="4"/>
      <c r="G26" s="4">
        <v>0.72840569294031998</v>
      </c>
      <c r="H26" s="5">
        <f t="shared" ref="H26:H27" si="3">1-G26</f>
        <v>0.27159430705968002</v>
      </c>
    </row>
    <row r="27" spans="2:8" ht="17" thickBot="1" x14ac:dyDescent="0.25">
      <c r="B27" s="6" t="s">
        <v>8</v>
      </c>
      <c r="C27" s="7" t="s">
        <v>42</v>
      </c>
      <c r="D27" s="7" t="s">
        <v>36</v>
      </c>
      <c r="E27" s="7">
        <v>60816.285863992358</v>
      </c>
      <c r="F27" s="7"/>
      <c r="G27" s="7">
        <v>0.76604602850979431</v>
      </c>
      <c r="H27" s="8">
        <f t="shared" si="3"/>
        <v>0.23395397149020569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4c</vt:lpstr>
      <vt:lpstr>Fig. 4e</vt:lpstr>
      <vt:lpstr>Fig. 4g</vt:lpstr>
      <vt:lpstr>Fig. 4h</vt:lpstr>
      <vt:lpstr>Fig. 4j</vt:lpstr>
      <vt:lpstr>Fig. 4k</vt:lpstr>
      <vt:lpstr>Fig. 4l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Chung, Jeeyun</dc:creator>
  <cp:lastModifiedBy>Chung, Jeeyun</cp:lastModifiedBy>
  <dcterms:created xsi:type="dcterms:W3CDTF">2022-11-01T13:40:17Z</dcterms:created>
  <dcterms:modified xsi:type="dcterms:W3CDTF">2023-01-20T02:57:45Z</dcterms:modified>
</cp:coreProperties>
</file>