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周丽洁\Desktop\NCB Revision 2\"/>
    </mc:Choice>
  </mc:AlternateContent>
  <xr:revisionPtr revIDLastSave="0" documentId="8_{44163F0B-8254-4324-BFA7-59C5117A5297}" xr6:coauthVersionLast="47" xr6:coauthVersionMax="47" xr10:uidLastSave="{00000000-0000-0000-0000-000000000000}"/>
  <bookViews>
    <workbookView xWindow="40920" yWindow="-120" windowWidth="29040" windowHeight="15720" tabRatio="873" xr2:uid="{00000000-000D-0000-FFFF-FFFF00000000}"/>
  </bookViews>
  <sheets>
    <sheet name="Fig. 7g" sheetId="12" r:id="rId1"/>
    <sheet name="Fig. 7h" sheetId="13" r:id="rId2"/>
    <sheet name="Fig. 7j" sheetId="1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2" l="1"/>
  <c r="H10" i="14"/>
  <c r="H8" i="14"/>
  <c r="H7" i="14"/>
  <c r="H6" i="14"/>
  <c r="H5" i="14"/>
  <c r="H9" i="14"/>
  <c r="G8" i="14"/>
  <c r="G9" i="14"/>
  <c r="G10" i="14"/>
  <c r="G7" i="14"/>
  <c r="G6" i="14"/>
  <c r="G5" i="14"/>
  <c r="G6" i="13"/>
  <c r="G7" i="13"/>
  <c r="G8" i="13"/>
  <c r="G9" i="13"/>
  <c r="G10" i="13"/>
  <c r="G11" i="13"/>
  <c r="G12" i="13"/>
  <c r="G13" i="13"/>
  <c r="G14" i="13"/>
  <c r="G15" i="13"/>
  <c r="G16" i="13"/>
  <c r="G17" i="13"/>
  <c r="G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5" i="13"/>
  <c r="F11" i="12"/>
  <c r="E11" i="12"/>
  <c r="F10" i="12"/>
  <c r="E10" i="12"/>
  <c r="F9" i="12"/>
  <c r="E9" i="12"/>
  <c r="F8" i="12"/>
  <c r="E8" i="12"/>
  <c r="F7" i="12"/>
  <c r="E7" i="12"/>
  <c r="F6" i="12"/>
  <c r="E6" i="12"/>
  <c r="F5" i="12"/>
</calcChain>
</file>

<file path=xl/sharedStrings.xml><?xml version="1.0" encoding="utf-8"?>
<sst xmlns="http://schemas.openxmlformats.org/spreadsheetml/2006/main" count="57" uniqueCount="38">
  <si>
    <t>Mean</t>
    <phoneticPr fontId="1" type="noConversion"/>
  </si>
  <si>
    <t>Replicate 1</t>
    <phoneticPr fontId="1" type="noConversion"/>
  </si>
  <si>
    <t>Replicate 2</t>
    <phoneticPr fontId="1" type="noConversion"/>
  </si>
  <si>
    <t>Replicate 3</t>
    <phoneticPr fontId="1" type="noConversion"/>
  </si>
  <si>
    <t>Proteins</t>
    <phoneticPr fontId="1" type="noConversion"/>
  </si>
  <si>
    <t>Caspase2-WT</t>
    <phoneticPr fontId="1" type="noConversion"/>
  </si>
  <si>
    <t>Caspase2-E217A</t>
    <phoneticPr fontId="1" type="noConversion"/>
  </si>
  <si>
    <t>Caspase2-R219A</t>
    <phoneticPr fontId="1" type="noConversion"/>
  </si>
  <si>
    <t>Caspase2-Q318A</t>
    <phoneticPr fontId="1" type="noConversion"/>
  </si>
  <si>
    <t>Caspase2-D323A</t>
    <phoneticPr fontId="1" type="noConversion"/>
  </si>
  <si>
    <t>Caspase2-A376S</t>
    <phoneticPr fontId="1" type="noConversion"/>
  </si>
  <si>
    <t>MOCK</t>
    <phoneticPr fontId="1" type="noConversion"/>
  </si>
  <si>
    <t>Absorbance (raw value)-Ac-VDVAD-pNA</t>
    <phoneticPr fontId="1" type="noConversion"/>
  </si>
  <si>
    <t>SEM</t>
    <phoneticPr fontId="1" type="noConversion"/>
  </si>
  <si>
    <t>Source Data Fig. 7</t>
    <phoneticPr fontId="1" type="noConversion"/>
  </si>
  <si>
    <t>Fig. 7j</t>
    <phoneticPr fontId="2" type="noConversion"/>
  </si>
  <si>
    <t>Caspase2-C320A</t>
    <phoneticPr fontId="1" type="noConversion"/>
  </si>
  <si>
    <t>Caspase2-K430A</t>
    <phoneticPr fontId="1" type="noConversion"/>
  </si>
  <si>
    <t>Caspase2-E431A</t>
    <phoneticPr fontId="1" type="noConversion"/>
  </si>
  <si>
    <t>Caspase2-M432A</t>
    <phoneticPr fontId="1" type="noConversion"/>
  </si>
  <si>
    <t>Caspase2-S433A</t>
    <phoneticPr fontId="1" type="noConversion"/>
  </si>
  <si>
    <t>Caspase2-Y435A</t>
    <phoneticPr fontId="1" type="noConversion"/>
  </si>
  <si>
    <t>Caspase2-C436A</t>
    <phoneticPr fontId="1" type="noConversion"/>
  </si>
  <si>
    <t>Caspase2-S437A</t>
    <phoneticPr fontId="1" type="noConversion"/>
  </si>
  <si>
    <t>Caspase2-T438A</t>
    <phoneticPr fontId="1" type="noConversion"/>
  </si>
  <si>
    <t>Caspase2-L439A</t>
    <phoneticPr fontId="1" type="noConversion"/>
  </si>
  <si>
    <t>Replicate 3</t>
  </si>
  <si>
    <t>Replicate 4</t>
  </si>
  <si>
    <t>Vector</t>
    <phoneticPr fontId="1" type="noConversion"/>
  </si>
  <si>
    <t xml:space="preserve">Control </t>
    <phoneticPr fontId="1" type="noConversion"/>
  </si>
  <si>
    <r>
      <rPr>
        <i/>
        <sz val="12"/>
        <color theme="1"/>
        <rFont val="Times New Roman"/>
        <family val="1"/>
      </rPr>
      <t>CASP2</t>
    </r>
    <r>
      <rPr>
        <sz val="12"/>
        <color theme="1"/>
        <rFont val="Times New Roman"/>
        <family val="1"/>
      </rPr>
      <t xml:space="preserve"> KO</t>
    </r>
    <phoneticPr fontId="1" type="noConversion"/>
  </si>
  <si>
    <t>Relative cell death ratio (Comparing to Control)</t>
    <phoneticPr fontId="1" type="noConversion"/>
  </si>
  <si>
    <t>TDP-43</t>
    <phoneticPr fontId="1" type="noConversion"/>
  </si>
  <si>
    <t>TDP-43+Caspase2-L439A</t>
    <phoneticPr fontId="1" type="noConversion"/>
  </si>
  <si>
    <t>TDP-43+Caspase2-C320A</t>
    <phoneticPr fontId="1" type="noConversion"/>
  </si>
  <si>
    <t>Caspase2-E434A</t>
    <phoneticPr fontId="1" type="noConversion"/>
  </si>
  <si>
    <t>Fig. 7g</t>
    <phoneticPr fontId="2" type="noConversion"/>
  </si>
  <si>
    <t>Fig. 7h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</si>
</sst>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25AA7-D0A6-4946-B80D-36544A941C17}">
  <dimension ref="A1:H24"/>
  <sheetViews>
    <sheetView tabSelected="1" workbookViewId="0">
      <selection sqref="A1:H1"/>
    </sheetView>
  </sheetViews>
  <sheetFormatPr defaultColWidth="10.6640625" defaultRowHeight="15.4" x14ac:dyDescent="0.45"/>
  <cols>
    <col min="1" max="16384" width="10.6640625" style="2"/>
  </cols>
  <sheetData>
    <row r="1" spans="1:8" ht="30" customHeight="1" x14ac:dyDescent="0.45">
      <c r="A1" s="10" t="s">
        <v>14</v>
      </c>
      <c r="B1" s="11"/>
      <c r="C1" s="11"/>
      <c r="D1" s="11"/>
      <c r="E1" s="11"/>
      <c r="F1" s="11"/>
      <c r="G1" s="11"/>
      <c r="H1" s="11"/>
    </row>
    <row r="2" spans="1:8" x14ac:dyDescent="0.45">
      <c r="A2" s="1" t="s">
        <v>36</v>
      </c>
    </row>
    <row r="3" spans="1:8" x14ac:dyDescent="0.45">
      <c r="B3" s="9" t="s">
        <v>12</v>
      </c>
      <c r="C3" s="9"/>
      <c r="D3" s="9"/>
      <c r="E3" s="9"/>
      <c r="F3" s="9"/>
    </row>
    <row r="4" spans="1:8" x14ac:dyDescent="0.45">
      <c r="A4" s="3" t="s">
        <v>4</v>
      </c>
      <c r="B4" s="3" t="s">
        <v>1</v>
      </c>
      <c r="C4" s="3" t="s">
        <v>2</v>
      </c>
      <c r="D4" s="3" t="s">
        <v>3</v>
      </c>
      <c r="E4" s="4" t="s">
        <v>0</v>
      </c>
      <c r="F4" s="4" t="s">
        <v>13</v>
      </c>
    </row>
    <row r="5" spans="1:8" x14ac:dyDescent="0.45">
      <c r="A5" s="5" t="s">
        <v>11</v>
      </c>
      <c r="B5" s="5">
        <v>7.2999999999999995E-2</v>
      </c>
      <c r="C5" s="5">
        <v>7.0999999999999994E-2</v>
      </c>
      <c r="D5" s="5">
        <v>0.08</v>
      </c>
      <c r="E5" s="7">
        <f t="shared" ref="E5:E11" si="0">AVERAGE(B5:D5)</f>
        <v>7.4666666666666659E-2</v>
      </c>
      <c r="F5" s="7">
        <f t="shared" ref="F5:F11" si="1">STDEV(B5:D5)/SQRT(3)</f>
        <v>2.7284509239574859E-3</v>
      </c>
    </row>
    <row r="6" spans="1:8" x14ac:dyDescent="0.45">
      <c r="A6" s="5" t="s">
        <v>5</v>
      </c>
      <c r="B6" s="5">
        <v>0.28799999999999998</v>
      </c>
      <c r="C6" s="5">
        <v>0.29899999999999999</v>
      </c>
      <c r="D6" s="5">
        <v>0.29899999999999999</v>
      </c>
      <c r="E6" s="7">
        <f t="shared" si="0"/>
        <v>0.29533333333333328</v>
      </c>
      <c r="F6" s="7">
        <f t="shared" si="1"/>
        <v>3.6666666666666696E-3</v>
      </c>
    </row>
    <row r="7" spans="1:8" x14ac:dyDescent="0.45">
      <c r="A7" s="5" t="s">
        <v>6</v>
      </c>
      <c r="B7" s="5">
        <v>0.28499999999999998</v>
      </c>
      <c r="C7" s="5">
        <v>0.29899999999999999</v>
      </c>
      <c r="D7" s="5">
        <v>0.29599999999999999</v>
      </c>
      <c r="E7" s="7">
        <f t="shared" si="0"/>
        <v>0.29333333333333328</v>
      </c>
      <c r="F7" s="7">
        <f t="shared" si="1"/>
        <v>4.2557151116012389E-3</v>
      </c>
    </row>
    <row r="8" spans="1:8" x14ac:dyDescent="0.45">
      <c r="A8" s="5" t="s">
        <v>7</v>
      </c>
      <c r="B8" s="5">
        <v>8.2000000000000003E-2</v>
      </c>
      <c r="C8" s="5">
        <v>0.09</v>
      </c>
      <c r="D8" s="5">
        <v>8.6999999999999994E-2</v>
      </c>
      <c r="E8" s="7">
        <f t="shared" si="0"/>
        <v>8.6333333333333331E-2</v>
      </c>
      <c r="F8" s="7">
        <f t="shared" si="1"/>
        <v>2.3333333333333314E-3</v>
      </c>
    </row>
    <row r="9" spans="1:8" x14ac:dyDescent="0.45">
      <c r="A9" s="5" t="s">
        <v>8</v>
      </c>
      <c r="B9" s="5">
        <v>0.28699999999999998</v>
      </c>
      <c r="C9" s="5">
        <v>0.28199999999999997</v>
      </c>
      <c r="D9" s="5">
        <v>0.29399999999999998</v>
      </c>
      <c r="E9" s="7">
        <f t="shared" si="0"/>
        <v>0.28766666666666668</v>
      </c>
      <c r="F9" s="7">
        <f t="shared" si="1"/>
        <v>3.4801021696368533E-3</v>
      </c>
    </row>
    <row r="10" spans="1:8" x14ac:dyDescent="0.45">
      <c r="A10" s="5" t="s">
        <v>9</v>
      </c>
      <c r="B10" s="5">
        <v>0.29699999999999999</v>
      </c>
      <c r="C10" s="5">
        <v>0.29899999999999999</v>
      </c>
      <c r="D10" s="5">
        <v>0.30299999999999999</v>
      </c>
      <c r="E10" s="7">
        <f t="shared" si="0"/>
        <v>0.29966666666666669</v>
      </c>
      <c r="F10" s="7">
        <f t="shared" si="1"/>
        <v>1.7638342073763953E-3</v>
      </c>
    </row>
    <row r="11" spans="1:8" x14ac:dyDescent="0.45">
      <c r="A11" s="5" t="s">
        <v>10</v>
      </c>
      <c r="B11" s="5">
        <v>0.26600000000000001</v>
      </c>
      <c r="C11" s="5">
        <v>0.27300000000000002</v>
      </c>
      <c r="D11" s="5">
        <v>0.27400000000000002</v>
      </c>
      <c r="E11" s="7">
        <f t="shared" si="0"/>
        <v>0.27100000000000002</v>
      </c>
      <c r="F11" s="7">
        <f t="shared" si="1"/>
        <v>2.5166114784235857E-3</v>
      </c>
    </row>
    <row r="12" spans="1:8" x14ac:dyDescent="0.45">
      <c r="A12" s="5"/>
      <c r="B12" s="5"/>
      <c r="C12" s="5"/>
      <c r="D12" s="5"/>
      <c r="E12" s="7"/>
      <c r="F12" s="7"/>
    </row>
    <row r="18" spans="7:7" x14ac:dyDescent="0.45">
      <c r="G18" s="6"/>
    </row>
    <row r="19" spans="7:7" x14ac:dyDescent="0.45">
      <c r="G19" s="6"/>
    </row>
    <row r="20" spans="7:7" x14ac:dyDescent="0.45">
      <c r="G20" s="6"/>
    </row>
    <row r="21" spans="7:7" x14ac:dyDescent="0.45">
      <c r="G21" s="6"/>
    </row>
    <row r="22" spans="7:7" x14ac:dyDescent="0.45">
      <c r="G22" s="6"/>
    </row>
    <row r="23" spans="7:7" x14ac:dyDescent="0.45">
      <c r="G23" s="6"/>
    </row>
    <row r="24" spans="7:7" x14ac:dyDescent="0.45">
      <c r="G24" s="6"/>
    </row>
  </sheetData>
  <mergeCells count="2">
    <mergeCell ref="B3:F3"/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1D85-8CDD-4069-93B0-247C5B077040}">
  <dimension ref="A1:I17"/>
  <sheetViews>
    <sheetView workbookViewId="0">
      <selection sqref="A1:I1"/>
    </sheetView>
  </sheetViews>
  <sheetFormatPr defaultColWidth="12.6640625" defaultRowHeight="13.9" x14ac:dyDescent="0.4"/>
  <sheetData>
    <row r="1" spans="1:9" ht="30" customHeight="1" x14ac:dyDescent="0.4">
      <c r="A1" s="10" t="s">
        <v>14</v>
      </c>
      <c r="B1" s="11"/>
      <c r="C1" s="11"/>
      <c r="D1" s="11"/>
      <c r="E1" s="11"/>
      <c r="F1" s="11"/>
      <c r="G1" s="11"/>
      <c r="H1" s="11"/>
      <c r="I1" s="11"/>
    </row>
    <row r="2" spans="1:9" ht="15" x14ac:dyDescent="0.4">
      <c r="A2" s="1" t="s">
        <v>37</v>
      </c>
    </row>
    <row r="3" spans="1:9" ht="15.4" x14ac:dyDescent="0.45">
      <c r="A3" s="2"/>
      <c r="B3" s="9" t="s">
        <v>31</v>
      </c>
      <c r="C3" s="9"/>
      <c r="D3" s="9"/>
      <c r="E3" s="9"/>
      <c r="F3" s="9"/>
      <c r="G3" s="9"/>
    </row>
    <row r="4" spans="1:9" ht="15" x14ac:dyDescent="0.4">
      <c r="A4" s="8" t="s">
        <v>28</v>
      </c>
      <c r="B4" s="3" t="s">
        <v>1</v>
      </c>
      <c r="C4" s="3" t="s">
        <v>2</v>
      </c>
      <c r="D4" s="3" t="s">
        <v>26</v>
      </c>
      <c r="E4" s="3" t="s">
        <v>27</v>
      </c>
      <c r="F4" s="4" t="s">
        <v>0</v>
      </c>
      <c r="G4" s="4" t="s">
        <v>13</v>
      </c>
    </row>
    <row r="5" spans="1:9" ht="15.4" x14ac:dyDescent="0.4">
      <c r="A5" s="5" t="s">
        <v>11</v>
      </c>
      <c r="B5" s="5">
        <v>1.0138173939999999</v>
      </c>
      <c r="C5" s="5">
        <v>1.006231374</v>
      </c>
      <c r="D5" s="5">
        <v>0.98293145500000001</v>
      </c>
      <c r="E5" s="5">
        <v>0.99701977799999997</v>
      </c>
      <c r="F5" s="7">
        <f>AVERAGE(B5:E5)</f>
        <v>1.00000000025</v>
      </c>
      <c r="G5" s="7">
        <f>STDEV(B5:E5)/SQRT(4)</f>
        <v>6.6455959756908317E-3</v>
      </c>
    </row>
    <row r="6" spans="1:9" ht="15.4" x14ac:dyDescent="0.4">
      <c r="A6" s="5" t="s">
        <v>5</v>
      </c>
      <c r="B6" s="5">
        <v>13.60986183</v>
      </c>
      <c r="C6" s="5">
        <v>13.01164996</v>
      </c>
      <c r="D6" s="5">
        <v>13.04036846</v>
      </c>
      <c r="E6" s="5">
        <v>11.96640477</v>
      </c>
      <c r="F6" s="7">
        <f t="shared" ref="F6:F17" si="0">AVERAGE(B6:E6)</f>
        <v>12.907071254999998</v>
      </c>
      <c r="G6" s="7">
        <f t="shared" ref="G6:G17" si="1">STDEV(B6:E6)/SQRT(4)</f>
        <v>0.34247541015273075</v>
      </c>
    </row>
    <row r="7" spans="1:9" ht="15.4" x14ac:dyDescent="0.4">
      <c r="A7" s="5" t="s">
        <v>16</v>
      </c>
      <c r="B7" s="5">
        <v>1.9761582230000001</v>
      </c>
      <c r="C7" s="5">
        <v>1.9170956379999999</v>
      </c>
      <c r="D7" s="5">
        <v>1.850447033</v>
      </c>
      <c r="E7" s="5">
        <v>1.794093742</v>
      </c>
      <c r="F7" s="7">
        <f t="shared" si="0"/>
        <v>1.884448659</v>
      </c>
      <c r="G7" s="7">
        <f t="shared" si="1"/>
        <v>3.9577551469253909E-2</v>
      </c>
    </row>
    <row r="8" spans="1:9" ht="15.4" x14ac:dyDescent="0.4">
      <c r="A8" s="5" t="s">
        <v>17</v>
      </c>
      <c r="B8" s="5">
        <v>1.789758873</v>
      </c>
      <c r="C8" s="5">
        <v>1.9496071530000001</v>
      </c>
      <c r="D8" s="5">
        <v>2.0801950690000002</v>
      </c>
      <c r="E8" s="5">
        <v>1.8992143050000001</v>
      </c>
      <c r="F8" s="7">
        <f t="shared" si="0"/>
        <v>1.92969385</v>
      </c>
      <c r="G8" s="7">
        <f t="shared" si="1"/>
        <v>6.0248068439475971E-2</v>
      </c>
    </row>
    <row r="9" spans="1:9" ht="15.4" x14ac:dyDescent="0.4">
      <c r="A9" s="5" t="s">
        <v>18</v>
      </c>
      <c r="B9" s="5">
        <v>18.23787591</v>
      </c>
      <c r="C9" s="5">
        <v>19.6651314</v>
      </c>
      <c r="D9" s="5">
        <v>19.148740180000001</v>
      </c>
      <c r="E9" s="5">
        <v>19.606068820000001</v>
      </c>
      <c r="F9" s="7">
        <f t="shared" si="0"/>
        <v>19.1644540775</v>
      </c>
      <c r="G9" s="7">
        <f t="shared" si="1"/>
        <v>0.32970888537230969</v>
      </c>
    </row>
    <row r="10" spans="1:9" ht="15.4" x14ac:dyDescent="0.4">
      <c r="A10" s="5" t="s">
        <v>19</v>
      </c>
      <c r="B10" s="5">
        <v>1.8033053370000001</v>
      </c>
      <c r="C10" s="5">
        <v>1.8081820639999999</v>
      </c>
      <c r="D10" s="5">
        <v>1.751828773</v>
      </c>
      <c r="E10" s="5">
        <v>1.786507721</v>
      </c>
      <c r="F10" s="7">
        <f t="shared" si="0"/>
        <v>1.7874559737499998</v>
      </c>
      <c r="G10" s="7">
        <f t="shared" si="1"/>
        <v>1.2750718113895524E-2</v>
      </c>
    </row>
    <row r="11" spans="1:9" ht="15.4" x14ac:dyDescent="0.4">
      <c r="A11" s="5" t="s">
        <v>20</v>
      </c>
      <c r="B11" s="5">
        <v>10.066106749999999</v>
      </c>
      <c r="C11" s="5">
        <v>11.30642102</v>
      </c>
      <c r="D11" s="5">
        <v>11.226225960000001</v>
      </c>
      <c r="E11" s="5">
        <v>10.34570577</v>
      </c>
      <c r="F11" s="7">
        <f t="shared" si="0"/>
        <v>10.736114875</v>
      </c>
      <c r="G11" s="7">
        <f t="shared" si="1"/>
        <v>0.31182101322948558</v>
      </c>
    </row>
    <row r="12" spans="1:9" ht="15.4" x14ac:dyDescent="0.4">
      <c r="A12" s="5" t="s">
        <v>35</v>
      </c>
      <c r="B12" s="5">
        <v>4.0384719589999998</v>
      </c>
      <c r="C12" s="5">
        <v>4.4410728800000001</v>
      </c>
      <c r="D12" s="5">
        <v>4.0921159579999999</v>
      </c>
      <c r="E12" s="5">
        <v>4.2275806009999997</v>
      </c>
      <c r="F12" s="7">
        <f t="shared" si="0"/>
        <v>4.1998103494999999</v>
      </c>
      <c r="G12" s="7">
        <f t="shared" si="1"/>
        <v>8.9725021455055745E-2</v>
      </c>
    </row>
    <row r="13" spans="1:9" ht="15.4" x14ac:dyDescent="0.4">
      <c r="A13" s="5" t="s">
        <v>21</v>
      </c>
      <c r="B13" s="5">
        <v>3.4554321319999999</v>
      </c>
      <c r="C13" s="5">
        <v>3.52858304</v>
      </c>
      <c r="D13" s="5">
        <v>3.511243565</v>
      </c>
      <c r="E13" s="5">
        <v>3.1379030069999998</v>
      </c>
      <c r="F13" s="7">
        <f t="shared" si="0"/>
        <v>3.4082904360000001</v>
      </c>
      <c r="G13" s="7">
        <f t="shared" si="1"/>
        <v>9.1470103773026126E-2</v>
      </c>
    </row>
    <row r="14" spans="1:9" ht="15.4" x14ac:dyDescent="0.4">
      <c r="A14" s="5" t="s">
        <v>22</v>
      </c>
      <c r="B14" s="5">
        <v>14.234082900000001</v>
      </c>
      <c r="C14" s="5">
        <v>14.580330529999999</v>
      </c>
      <c r="D14" s="5">
        <v>15.05499865</v>
      </c>
      <c r="E14" s="5">
        <v>14.717962610000001</v>
      </c>
      <c r="F14" s="7">
        <f t="shared" si="0"/>
        <v>14.646843672500001</v>
      </c>
      <c r="G14" s="7">
        <f t="shared" si="1"/>
        <v>0.16991268403927748</v>
      </c>
    </row>
    <row r="15" spans="1:9" ht="15.4" x14ac:dyDescent="0.4">
      <c r="A15" s="5" t="s">
        <v>23</v>
      </c>
      <c r="B15" s="5">
        <v>3.072879978</v>
      </c>
      <c r="C15" s="5">
        <v>2.764562449</v>
      </c>
      <c r="D15" s="5">
        <v>3.0755892710000001</v>
      </c>
      <c r="E15" s="5">
        <v>3.2013004610000002</v>
      </c>
      <c r="F15" s="7">
        <f t="shared" si="0"/>
        <v>3.0285830397500004</v>
      </c>
      <c r="G15" s="7">
        <f t="shared" si="1"/>
        <v>9.2965040229236073E-2</v>
      </c>
    </row>
    <row r="16" spans="1:9" ht="15.4" x14ac:dyDescent="0.4">
      <c r="A16" s="5" t="s">
        <v>24</v>
      </c>
      <c r="B16" s="5">
        <v>7.5388783530000003</v>
      </c>
      <c r="C16" s="5">
        <v>7.5161202930000002</v>
      </c>
      <c r="D16" s="5">
        <v>7.5036575450000003</v>
      </c>
      <c r="E16" s="5">
        <v>6.7943646710000003</v>
      </c>
      <c r="F16" s="7">
        <f t="shared" si="0"/>
        <v>7.3382552155000003</v>
      </c>
      <c r="G16" s="7">
        <f t="shared" si="1"/>
        <v>0.1814433989097238</v>
      </c>
    </row>
    <row r="17" spans="1:7" ht="15.4" x14ac:dyDescent="0.4">
      <c r="A17" s="5" t="s">
        <v>25</v>
      </c>
      <c r="B17" s="5">
        <v>3.090219453</v>
      </c>
      <c r="C17" s="5">
        <v>3.5128691409999999</v>
      </c>
      <c r="D17" s="5">
        <v>3.4944459499999998</v>
      </c>
      <c r="E17" s="5">
        <v>3.6223245730000002</v>
      </c>
      <c r="F17" s="7">
        <f t="shared" si="0"/>
        <v>3.4299647792500001</v>
      </c>
      <c r="G17" s="7">
        <f t="shared" si="1"/>
        <v>0.1167119429545548</v>
      </c>
    </row>
  </sheetData>
  <mergeCells count="2">
    <mergeCell ref="A1:I1"/>
    <mergeCell ref="B3:G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CE7D9-E74F-4BDB-9A9F-9292808EB722}">
  <dimension ref="A1:H10"/>
  <sheetViews>
    <sheetView workbookViewId="0">
      <selection sqref="A1:H1"/>
    </sheetView>
  </sheetViews>
  <sheetFormatPr defaultColWidth="12.6640625" defaultRowHeight="13.9" x14ac:dyDescent="0.4"/>
  <sheetData>
    <row r="1" spans="1:8" ht="30" customHeight="1" x14ac:dyDescent="0.4">
      <c r="A1" s="10" t="s">
        <v>14</v>
      </c>
      <c r="B1" s="11"/>
      <c r="C1" s="11"/>
      <c r="D1" s="11"/>
      <c r="E1" s="11"/>
      <c r="F1" s="11"/>
      <c r="G1" s="11"/>
      <c r="H1" s="11"/>
    </row>
    <row r="2" spans="1:8" ht="15" x14ac:dyDescent="0.4">
      <c r="A2" s="1" t="s">
        <v>15</v>
      </c>
    </row>
    <row r="3" spans="1:8" ht="15.4" x14ac:dyDescent="0.45">
      <c r="A3" s="2"/>
      <c r="B3" s="9" t="s">
        <v>31</v>
      </c>
      <c r="C3" s="9"/>
      <c r="D3" s="9"/>
      <c r="E3" s="9"/>
      <c r="F3" s="9"/>
      <c r="G3" s="9"/>
    </row>
    <row r="4" spans="1:8" ht="15" x14ac:dyDescent="0.4">
      <c r="B4" s="3" t="s">
        <v>28</v>
      </c>
      <c r="C4" s="3" t="s">
        <v>1</v>
      </c>
      <c r="D4" s="3" t="s">
        <v>2</v>
      </c>
      <c r="E4" s="3" t="s">
        <v>26</v>
      </c>
      <c r="F4" s="3" t="s">
        <v>27</v>
      </c>
      <c r="G4" s="4" t="s">
        <v>0</v>
      </c>
      <c r="H4" s="4" t="s">
        <v>13</v>
      </c>
    </row>
    <row r="5" spans="1:8" ht="15.4" x14ac:dyDescent="0.4">
      <c r="A5" s="12" t="s">
        <v>29</v>
      </c>
      <c r="B5" s="5" t="s">
        <v>11</v>
      </c>
      <c r="C5" s="5">
        <v>0.973754279</v>
      </c>
      <c r="D5" s="5">
        <v>0.99791913700000001</v>
      </c>
      <c r="E5" s="5">
        <v>0.95111091199999998</v>
      </c>
      <c r="F5" s="5">
        <v>1.077215671</v>
      </c>
      <c r="G5" s="7">
        <f>AVERAGE(C5:F5)</f>
        <v>0.99999999974999998</v>
      </c>
      <c r="H5" s="7">
        <f>STDEV(C5:F5)/SQRT(4)</f>
        <v>2.7455373844183652E-2</v>
      </c>
    </row>
    <row r="6" spans="1:8" ht="15.4" x14ac:dyDescent="0.4">
      <c r="A6" s="12"/>
      <c r="B6" s="5" t="s">
        <v>32</v>
      </c>
      <c r="C6" s="5">
        <v>1.5307095070000001</v>
      </c>
      <c r="D6" s="5">
        <v>1.5526368779999999</v>
      </c>
      <c r="E6" s="5">
        <v>1.72089589</v>
      </c>
      <c r="F6" s="5">
        <v>1.7029064949999999</v>
      </c>
      <c r="G6" s="7">
        <f t="shared" ref="G6:G10" si="0">AVERAGE(C6:F6)</f>
        <v>1.6267871924999999</v>
      </c>
      <c r="H6" s="7">
        <f>STDEV(C6:F6)/SQRT(4)</f>
        <v>4.9480455695253056E-2</v>
      </c>
    </row>
    <row r="7" spans="1:8" ht="15.4" x14ac:dyDescent="0.4">
      <c r="A7" s="12" t="s">
        <v>30</v>
      </c>
      <c r="B7" s="5" t="s">
        <v>11</v>
      </c>
      <c r="C7" s="5">
        <v>1.1631351670000001</v>
      </c>
      <c r="D7" s="5">
        <v>1.2351822429999999</v>
      </c>
      <c r="E7" s="5">
        <v>1.244669188</v>
      </c>
      <c r="F7" s="5">
        <v>1.2620320860000001</v>
      </c>
      <c r="G7" s="7">
        <f t="shared" si="0"/>
        <v>1.226254671</v>
      </c>
      <c r="H7" s="7">
        <f>STDEV(C7:F7)/SQRT(4)</f>
        <v>2.1761761546817828E-2</v>
      </c>
    </row>
    <row r="8" spans="1:8" ht="14.25" customHeight="1" x14ac:dyDescent="0.4">
      <c r="A8" s="12"/>
      <c r="B8" s="5" t="s">
        <v>32</v>
      </c>
      <c r="C8" s="5">
        <v>2.1836081709999999</v>
      </c>
      <c r="D8" s="5">
        <v>2.2856375720000002</v>
      </c>
      <c r="E8" s="5">
        <v>2.5109077480000002</v>
      </c>
      <c r="F8" s="5">
        <v>2.2521647690000002</v>
      </c>
      <c r="G8" s="7">
        <f t="shared" si="0"/>
        <v>2.3080795649999999</v>
      </c>
      <c r="H8" s="7">
        <f>STDEV(C8:F8)/SQRT(4)</f>
        <v>7.0865193151573858E-2</v>
      </c>
    </row>
    <row r="9" spans="1:8" ht="14.25" customHeight="1" x14ac:dyDescent="0.4">
      <c r="A9" s="12"/>
      <c r="B9" s="5" t="s">
        <v>33</v>
      </c>
      <c r="C9" s="5">
        <v>1.87751997</v>
      </c>
      <c r="D9" s="5">
        <v>1.7447922490000001</v>
      </c>
      <c r="E9" s="5">
        <v>2.0230461150000001</v>
      </c>
      <c r="F9" s="5">
        <v>1.835455217</v>
      </c>
      <c r="G9" s="7">
        <f t="shared" si="0"/>
        <v>1.8702033877500002</v>
      </c>
      <c r="H9" s="7">
        <f t="shared" ref="H9" si="1">STDEV(C9:F9)/SQRT(4)</f>
        <v>5.7986938717612541E-2</v>
      </c>
    </row>
    <row r="10" spans="1:8" ht="14.25" customHeight="1" x14ac:dyDescent="0.4">
      <c r="A10" s="12"/>
      <c r="B10" s="5" t="s">
        <v>34</v>
      </c>
      <c r="C10" s="5">
        <v>2.4512115990000001</v>
      </c>
      <c r="D10" s="5">
        <v>2.6300315489999999</v>
      </c>
      <c r="E10" s="5">
        <v>2.7125500640000002</v>
      </c>
      <c r="F10" s="5">
        <v>2.6535699099999999</v>
      </c>
      <c r="G10" s="7">
        <f t="shared" si="0"/>
        <v>2.6118407805000001</v>
      </c>
      <c r="H10" s="7">
        <f>STDEV(C10:F10)/SQRT(4)</f>
        <v>5.6285224556044074E-2</v>
      </c>
    </row>
  </sheetData>
  <mergeCells count="4">
    <mergeCell ref="A1:H1"/>
    <mergeCell ref="B3:G3"/>
    <mergeCell ref="A5:A6"/>
    <mergeCell ref="A7:A1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Fig. 7g</vt:lpstr>
      <vt:lpstr>Fig. 7h</vt:lpstr>
      <vt:lpstr>Fig. 7j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周丽洁</dc:creator>
  <cp:lastModifiedBy>丽洁 周</cp:lastModifiedBy>
  <dcterms:created xsi:type="dcterms:W3CDTF">2015-06-05T18:19:34Z</dcterms:created>
  <dcterms:modified xsi:type="dcterms:W3CDTF">2024-07-22T01:55:32Z</dcterms:modified>
</cp:coreProperties>
</file>