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周丽洁\Desktop\NCB Revision 2\"/>
    </mc:Choice>
  </mc:AlternateContent>
  <xr:revisionPtr revIDLastSave="0" documentId="8_{B5829ECF-9512-4968-A127-551B01C5C3C0}" xr6:coauthVersionLast="47" xr6:coauthVersionMax="47" xr10:uidLastSave="{00000000-0000-0000-0000-000000000000}"/>
  <bookViews>
    <workbookView xWindow="40920" yWindow="-120" windowWidth="29040" windowHeight="15720" tabRatio="873" xr2:uid="{00000000-000D-0000-FFFF-FFFF00000000}"/>
  </bookViews>
  <sheets>
    <sheet name=" Fig. 1i" sheetId="10" r:id="rId1"/>
    <sheet name=" Fig. 1j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1" l="1"/>
  <c r="J7" i="11"/>
  <c r="F5" i="11"/>
  <c r="I7" i="11"/>
  <c r="H7" i="11"/>
  <c r="G7" i="11"/>
  <c r="F7" i="11"/>
  <c r="H5" i="11"/>
  <c r="G5" i="11"/>
  <c r="I5" i="11"/>
  <c r="I5" i="10" l="1"/>
  <c r="K8" i="10" l="1"/>
  <c r="J8" i="10"/>
  <c r="I8" i="10"/>
  <c r="K7" i="10"/>
  <c r="J7" i="10"/>
  <c r="I7" i="10"/>
  <c r="M7" i="10" s="1"/>
  <c r="K6" i="10"/>
  <c r="J6" i="10"/>
  <c r="I6" i="10"/>
  <c r="K5" i="10"/>
  <c r="J5" i="10"/>
  <c r="L5" i="10" s="1"/>
  <c r="M5" i="10" l="1"/>
  <c r="M6" i="10"/>
  <c r="L6" i="10"/>
  <c r="M8" i="10"/>
  <c r="L8" i="10"/>
  <c r="L7" i="10"/>
</calcChain>
</file>

<file path=xl/sharedStrings.xml><?xml version="1.0" encoding="utf-8"?>
<sst xmlns="http://schemas.openxmlformats.org/spreadsheetml/2006/main" count="40" uniqueCount="18">
  <si>
    <t>Total cells</t>
    <phoneticPr fontId="1" type="noConversion"/>
  </si>
  <si>
    <t>Independent experiment 1</t>
    <phoneticPr fontId="2" type="noConversion"/>
  </si>
  <si>
    <t>Independent experiment 2</t>
    <phoneticPr fontId="2" type="noConversion"/>
  </si>
  <si>
    <t>Independent experiment 3</t>
    <phoneticPr fontId="2" type="noConversion"/>
  </si>
  <si>
    <t>Mean</t>
    <phoneticPr fontId="1" type="noConversion"/>
  </si>
  <si>
    <t>HS</t>
    <phoneticPr fontId="1" type="noConversion"/>
  </si>
  <si>
    <t>Control</t>
    <phoneticPr fontId="1" type="noConversion"/>
  </si>
  <si>
    <t>Ub-positive puncta ratio in total cells</t>
    <phoneticPr fontId="1" type="noConversion"/>
  </si>
  <si>
    <t>HS+R2h</t>
    <phoneticPr fontId="1" type="noConversion"/>
  </si>
  <si>
    <r>
      <rPr>
        <b/>
        <i/>
        <sz val="12"/>
        <rFont val="Times New Roman"/>
        <family val="1"/>
      </rPr>
      <t>CASP2</t>
    </r>
    <r>
      <rPr>
        <b/>
        <sz val="12"/>
        <rFont val="Times New Roman"/>
        <family val="1"/>
      </rPr>
      <t xml:space="preserve"> KO</t>
    </r>
    <phoneticPr fontId="1" type="noConversion"/>
  </si>
  <si>
    <r>
      <rPr>
        <b/>
        <i/>
        <sz val="12"/>
        <color theme="1"/>
        <rFont val="Times New Roman"/>
        <family val="1"/>
      </rPr>
      <t>CASP2</t>
    </r>
    <r>
      <rPr>
        <b/>
        <sz val="12"/>
        <color theme="1"/>
        <rFont val="Times New Roman"/>
        <family val="1"/>
      </rPr>
      <t xml:space="preserve"> KO</t>
    </r>
    <phoneticPr fontId="1" type="noConversion"/>
  </si>
  <si>
    <t>Ub-positive puncta ratio after recovery (100%)</t>
    <phoneticPr fontId="1" type="noConversion"/>
  </si>
  <si>
    <t>Cells with Ub-positive puncta</t>
    <phoneticPr fontId="1" type="noConversion"/>
  </si>
  <si>
    <t>Cells with Ub-positive puncta (100%)</t>
    <phoneticPr fontId="2" type="noConversion"/>
  </si>
  <si>
    <t>SEM</t>
    <phoneticPr fontId="1" type="noConversion"/>
  </si>
  <si>
    <t xml:space="preserve">Source Data Fig. 1 </t>
    <phoneticPr fontId="1" type="noConversion"/>
  </si>
  <si>
    <t xml:space="preserve"> Fig. 1i</t>
    <phoneticPr fontId="2" type="noConversion"/>
  </si>
  <si>
    <t xml:space="preserve"> Fig. 1j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</si>
</sst>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left"/>
    </xf>
    <xf numFmtId="10" fontId="5" fillId="0" borderId="0" xfId="0" applyNumberFormat="1" applyFont="1"/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10" fontId="4" fillId="0" borderId="0" xfId="0" applyNumberFormat="1" applyFont="1"/>
    <xf numFmtId="0" fontId="4" fillId="0" borderId="0" xfId="0" applyFont="1" applyAlignment="1">
      <alignment horizontal="left"/>
    </xf>
    <xf numFmtId="10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1E991-B306-444B-B16F-342A7DE78C7E}">
  <dimension ref="A1:M29"/>
  <sheetViews>
    <sheetView tabSelected="1" zoomScaleNormal="100" workbookViewId="0">
      <selection sqref="A1:H1"/>
    </sheetView>
  </sheetViews>
  <sheetFormatPr defaultColWidth="12.59765625" defaultRowHeight="15.4" x14ac:dyDescent="0.45"/>
  <cols>
    <col min="1" max="16384" width="12.59765625" style="2"/>
  </cols>
  <sheetData>
    <row r="1" spans="1:13" s="11" customFormat="1" ht="30" customHeight="1" x14ac:dyDescent="0.45">
      <c r="A1" s="13" t="s">
        <v>15</v>
      </c>
      <c r="B1" s="13"/>
      <c r="C1" s="13"/>
      <c r="D1" s="13"/>
      <c r="E1" s="13"/>
      <c r="F1" s="13"/>
      <c r="G1" s="13"/>
      <c r="H1" s="13"/>
      <c r="I1" s="4"/>
    </row>
    <row r="2" spans="1:13" x14ac:dyDescent="0.45">
      <c r="A2" s="1" t="s">
        <v>16</v>
      </c>
    </row>
    <row r="3" spans="1:13" x14ac:dyDescent="0.45">
      <c r="C3" s="14" t="s">
        <v>12</v>
      </c>
      <c r="D3" s="14"/>
      <c r="E3" s="14"/>
      <c r="F3" s="14" t="s">
        <v>0</v>
      </c>
      <c r="G3" s="14"/>
      <c r="H3" s="14"/>
      <c r="I3" s="14" t="s">
        <v>13</v>
      </c>
      <c r="J3" s="14"/>
      <c r="K3" s="14"/>
      <c r="L3" s="15"/>
      <c r="M3" s="15"/>
    </row>
    <row r="4" spans="1:13" x14ac:dyDescent="0.45">
      <c r="C4" s="3" t="s">
        <v>1</v>
      </c>
      <c r="D4" s="3" t="s">
        <v>2</v>
      </c>
      <c r="E4" s="3" t="s">
        <v>3</v>
      </c>
      <c r="F4" s="3" t="s">
        <v>1</v>
      </c>
      <c r="G4" s="3" t="s">
        <v>2</v>
      </c>
      <c r="H4" s="3" t="s">
        <v>3</v>
      </c>
      <c r="I4" s="3" t="s">
        <v>1</v>
      </c>
      <c r="J4" s="3" t="s">
        <v>2</v>
      </c>
      <c r="K4" s="3" t="s">
        <v>3</v>
      </c>
      <c r="L4" s="3" t="s">
        <v>4</v>
      </c>
      <c r="M4" s="3" t="s">
        <v>14</v>
      </c>
    </row>
    <row r="5" spans="1:13" x14ac:dyDescent="0.45">
      <c r="A5" s="13" t="s">
        <v>5</v>
      </c>
      <c r="B5" s="6" t="s">
        <v>6</v>
      </c>
      <c r="C5" s="5">
        <v>116</v>
      </c>
      <c r="D5" s="5">
        <v>73</v>
      </c>
      <c r="E5" s="5">
        <v>82</v>
      </c>
      <c r="F5" s="5">
        <v>872</v>
      </c>
      <c r="G5" s="5">
        <v>378</v>
      </c>
      <c r="H5" s="5">
        <v>365</v>
      </c>
      <c r="I5" s="7">
        <f t="shared" ref="I5:K8" si="0">C5/F5</f>
        <v>0.13302752293577982</v>
      </c>
      <c r="J5" s="7">
        <f t="shared" si="0"/>
        <v>0.19312169312169311</v>
      </c>
      <c r="K5" s="7">
        <f t="shared" si="0"/>
        <v>0.22465753424657534</v>
      </c>
      <c r="L5" s="12">
        <f>AVERAGE(I5:K5)</f>
        <v>0.18360225010134942</v>
      </c>
      <c r="M5" s="8">
        <f>STDEV(I5:K5)/SQRT(3)</f>
        <v>2.6876133090949616E-2</v>
      </c>
    </row>
    <row r="6" spans="1:13" x14ac:dyDescent="0.45">
      <c r="A6" s="13"/>
      <c r="B6" s="6" t="s">
        <v>9</v>
      </c>
      <c r="C6" s="5">
        <v>145</v>
      </c>
      <c r="D6" s="5">
        <v>161</v>
      </c>
      <c r="E6" s="5">
        <v>133</v>
      </c>
      <c r="F6" s="5">
        <v>461</v>
      </c>
      <c r="G6" s="5">
        <v>477</v>
      </c>
      <c r="H6" s="5">
        <v>416</v>
      </c>
      <c r="I6" s="7">
        <f t="shared" si="0"/>
        <v>0.31453362255965295</v>
      </c>
      <c r="J6" s="7">
        <f t="shared" si="0"/>
        <v>0.33752620545073375</v>
      </c>
      <c r="K6" s="7">
        <f t="shared" si="0"/>
        <v>0.31971153846153844</v>
      </c>
      <c r="L6" s="12">
        <f>AVERAGE(I6:K6)</f>
        <v>0.32392378882397505</v>
      </c>
      <c r="M6" s="8">
        <f>STDEV(I6:K6)/SQRT(3)</f>
        <v>6.9635241757243132E-3</v>
      </c>
    </row>
    <row r="7" spans="1:13" x14ac:dyDescent="0.45">
      <c r="A7" s="16" t="s">
        <v>8</v>
      </c>
      <c r="B7" s="6" t="s">
        <v>6</v>
      </c>
      <c r="C7" s="5">
        <v>8</v>
      </c>
      <c r="D7" s="5">
        <v>8</v>
      </c>
      <c r="E7" s="5">
        <v>21</v>
      </c>
      <c r="F7" s="5">
        <v>483</v>
      </c>
      <c r="G7" s="5">
        <v>295</v>
      </c>
      <c r="H7" s="5">
        <v>419</v>
      </c>
      <c r="I7" s="7">
        <f t="shared" si="0"/>
        <v>1.6563146997929608E-2</v>
      </c>
      <c r="J7" s="7">
        <f t="shared" si="0"/>
        <v>2.7118644067796609E-2</v>
      </c>
      <c r="K7" s="7">
        <f t="shared" si="0"/>
        <v>5.0119331742243436E-2</v>
      </c>
      <c r="L7" s="12">
        <f>AVERAGE(I7:K7)</f>
        <v>3.1267040935989886E-2</v>
      </c>
      <c r="M7" s="8">
        <f>STDEV(I7:K7)/SQRT(3)</f>
        <v>9.9064167938539907E-3</v>
      </c>
    </row>
    <row r="8" spans="1:13" x14ac:dyDescent="0.45">
      <c r="A8" s="16"/>
      <c r="B8" s="6" t="s">
        <v>9</v>
      </c>
      <c r="C8" s="5">
        <v>55</v>
      </c>
      <c r="D8" s="5">
        <v>47</v>
      </c>
      <c r="E8" s="5">
        <v>84</v>
      </c>
      <c r="F8" s="5">
        <v>504</v>
      </c>
      <c r="G8" s="5">
        <v>289</v>
      </c>
      <c r="H8" s="5">
        <v>561</v>
      </c>
      <c r="I8" s="7">
        <f t="shared" si="0"/>
        <v>0.10912698412698413</v>
      </c>
      <c r="J8" s="7">
        <f t="shared" si="0"/>
        <v>0.16262975778546712</v>
      </c>
      <c r="K8" s="7">
        <f t="shared" si="0"/>
        <v>0.1497326203208556</v>
      </c>
      <c r="L8" s="12">
        <f>AVERAGE(I8:K8)</f>
        <v>0.14049645407776895</v>
      </c>
      <c r="M8" s="8">
        <f>STDEV(I8:K8)/SQRT(3)</f>
        <v>1.6120553882545598E-2</v>
      </c>
    </row>
    <row r="9" spans="1:13" x14ac:dyDescent="0.45">
      <c r="A9" s="9"/>
      <c r="B9" s="6"/>
      <c r="C9" s="5"/>
      <c r="D9" s="5"/>
      <c r="E9" s="5"/>
      <c r="F9" s="5"/>
      <c r="G9" s="5"/>
      <c r="H9" s="5"/>
      <c r="I9" s="7"/>
      <c r="J9" s="7"/>
      <c r="K9" s="7"/>
      <c r="L9" s="8"/>
      <c r="M9" s="8"/>
    </row>
    <row r="26" spans="7:9" x14ac:dyDescent="0.45">
      <c r="G26" s="10"/>
      <c r="H26" s="10"/>
      <c r="I26" s="10"/>
    </row>
    <row r="27" spans="7:9" x14ac:dyDescent="0.45">
      <c r="G27" s="10"/>
    </row>
    <row r="28" spans="7:9" x14ac:dyDescent="0.45">
      <c r="G28" s="10"/>
    </row>
    <row r="29" spans="7:9" x14ac:dyDescent="0.45">
      <c r="G29" s="10"/>
    </row>
  </sheetData>
  <mergeCells count="6">
    <mergeCell ref="A1:H1"/>
    <mergeCell ref="I3:M3"/>
    <mergeCell ref="A5:A6"/>
    <mergeCell ref="A7:A8"/>
    <mergeCell ref="C3:E3"/>
    <mergeCell ref="F3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AAD4-581C-4B14-B9BD-C70BCB1F49B3}">
  <dimension ref="A1:J8"/>
  <sheetViews>
    <sheetView workbookViewId="0">
      <selection sqref="A1:H1"/>
    </sheetView>
  </sheetViews>
  <sheetFormatPr defaultColWidth="12.59765625" defaultRowHeight="13.9" x14ac:dyDescent="0.4"/>
  <sheetData>
    <row r="1" spans="1:10" ht="30" customHeight="1" x14ac:dyDescent="0.4">
      <c r="A1" s="13" t="s">
        <v>15</v>
      </c>
      <c r="B1" s="13"/>
      <c r="C1" s="13"/>
      <c r="D1" s="13"/>
      <c r="E1" s="13"/>
      <c r="F1" s="13"/>
      <c r="G1" s="13"/>
      <c r="H1" s="13"/>
    </row>
    <row r="2" spans="1:10" s="2" customFormat="1" ht="15.4" x14ac:dyDescent="0.45">
      <c r="A2" s="1" t="s">
        <v>17</v>
      </c>
    </row>
    <row r="3" spans="1:10" s="2" customFormat="1" ht="15.4" x14ac:dyDescent="0.45">
      <c r="A3" s="9"/>
      <c r="B3" s="6"/>
      <c r="C3" s="14" t="s">
        <v>7</v>
      </c>
      <c r="D3" s="14"/>
      <c r="E3" s="14"/>
      <c r="F3" s="14" t="s">
        <v>11</v>
      </c>
      <c r="G3" s="14"/>
      <c r="H3" s="14"/>
      <c r="I3" s="14"/>
      <c r="J3" s="14"/>
    </row>
    <row r="4" spans="1:10" s="2" customFormat="1" ht="15.4" x14ac:dyDescent="0.45">
      <c r="C4" s="3" t="s">
        <v>1</v>
      </c>
      <c r="D4" s="3" t="s">
        <v>2</v>
      </c>
      <c r="E4" s="3" t="s">
        <v>3</v>
      </c>
      <c r="F4" s="3" t="s">
        <v>1</v>
      </c>
      <c r="G4" s="3" t="s">
        <v>2</v>
      </c>
      <c r="H4" s="3" t="s">
        <v>3</v>
      </c>
      <c r="I4" s="3" t="s">
        <v>4</v>
      </c>
      <c r="J4" s="3" t="s">
        <v>14</v>
      </c>
    </row>
    <row r="5" spans="1:10" s="2" customFormat="1" ht="15.4" x14ac:dyDescent="0.45">
      <c r="A5" s="13" t="s">
        <v>6</v>
      </c>
      <c r="B5" s="6" t="s">
        <v>5</v>
      </c>
      <c r="C5" s="5">
        <v>13.3</v>
      </c>
      <c r="D5" s="5">
        <v>19.309999999999999</v>
      </c>
      <c r="E5" s="5">
        <v>22.47</v>
      </c>
      <c r="F5" s="18">
        <f>C6/C5</f>
        <v>0.12481203007518796</v>
      </c>
      <c r="G5" s="18">
        <f>D6/D5</f>
        <v>0.14034179181771103</v>
      </c>
      <c r="H5" s="18">
        <f>E6/E5</f>
        <v>0.22296395193591456</v>
      </c>
      <c r="I5" s="18">
        <f>AVERAGE(F5:H5)</f>
        <v>0.16270592460960451</v>
      </c>
      <c r="J5" s="19">
        <f>STDEV(F5:H6)/SQRT(3)</f>
        <v>3.0460716602911306E-2</v>
      </c>
    </row>
    <row r="6" spans="1:10" s="2" customFormat="1" ht="15.4" x14ac:dyDescent="0.45">
      <c r="A6" s="17"/>
      <c r="B6" s="6" t="s">
        <v>8</v>
      </c>
      <c r="C6" s="5">
        <v>1.66</v>
      </c>
      <c r="D6" s="5">
        <v>2.71</v>
      </c>
      <c r="E6" s="5">
        <v>5.01</v>
      </c>
      <c r="F6" s="18"/>
      <c r="G6" s="18"/>
      <c r="H6" s="18"/>
      <c r="I6" s="18"/>
      <c r="J6" s="19"/>
    </row>
    <row r="7" spans="1:10" s="2" customFormat="1" ht="15.4" x14ac:dyDescent="0.45">
      <c r="A7" s="13" t="s">
        <v>10</v>
      </c>
      <c r="B7" s="6" t="s">
        <v>5</v>
      </c>
      <c r="C7" s="5">
        <v>31.45</v>
      </c>
      <c r="D7" s="5">
        <v>33.75</v>
      </c>
      <c r="E7" s="5">
        <v>31.97</v>
      </c>
      <c r="F7" s="18">
        <f>C8/C7</f>
        <v>0.34689984101748811</v>
      </c>
      <c r="G7" s="18">
        <f>D8/D7</f>
        <v>0.4817777777777778</v>
      </c>
      <c r="H7" s="18">
        <f>E8/E7</f>
        <v>0.46825148576790743</v>
      </c>
      <c r="I7" s="18">
        <f>AVERAGE(F7:H7)</f>
        <v>0.43230970152105774</v>
      </c>
      <c r="J7" s="19">
        <f>STDEV(F7:H8)/SQRT(3)</f>
        <v>4.2883071047183995E-2</v>
      </c>
    </row>
    <row r="8" spans="1:10" s="2" customFormat="1" ht="15.4" x14ac:dyDescent="0.45">
      <c r="A8" s="17"/>
      <c r="B8" s="6" t="s">
        <v>8</v>
      </c>
      <c r="C8" s="5">
        <v>10.91</v>
      </c>
      <c r="D8" s="5">
        <v>16.260000000000002</v>
      </c>
      <c r="E8" s="5">
        <v>14.97</v>
      </c>
      <c r="F8" s="18"/>
      <c r="G8" s="18"/>
      <c r="H8" s="18"/>
      <c r="I8" s="18"/>
      <c r="J8" s="19"/>
    </row>
  </sheetData>
  <mergeCells count="15">
    <mergeCell ref="I5:I6"/>
    <mergeCell ref="J5:J6"/>
    <mergeCell ref="I7:I8"/>
    <mergeCell ref="J7:J8"/>
    <mergeCell ref="F3:J3"/>
    <mergeCell ref="A1:H1"/>
    <mergeCell ref="A7:A8"/>
    <mergeCell ref="C3:E3"/>
    <mergeCell ref="F5:F6"/>
    <mergeCell ref="G5:G6"/>
    <mergeCell ref="H5:H6"/>
    <mergeCell ref="F7:F8"/>
    <mergeCell ref="G7:G8"/>
    <mergeCell ref="H7:H8"/>
    <mergeCell ref="A5:A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Fig. 1i</vt:lpstr>
      <vt:lpstr> Fig.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周丽洁</dc:creator>
  <cp:lastModifiedBy>丽洁 周</cp:lastModifiedBy>
  <dcterms:created xsi:type="dcterms:W3CDTF">2015-06-05T18:19:34Z</dcterms:created>
  <dcterms:modified xsi:type="dcterms:W3CDTF">2024-07-22T01:44:52Z</dcterms:modified>
</cp:coreProperties>
</file>