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80F18674-A43E-4F45-8A63-EEE377A2DBA9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Fig. 2d" sheetId="19" r:id="rId1"/>
    <sheet name="Fig. 2e" sheetId="20" r:id="rId2"/>
    <sheet name="Fig. 2h" sheetId="21" r:id="rId3"/>
    <sheet name="Fig. 2i" sheetId="22" r:id="rId4"/>
    <sheet name="Fig. 2j " sheetId="2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2" l="1"/>
  <c r="F5" i="21"/>
  <c r="L5" i="19"/>
  <c r="G16" i="23"/>
  <c r="F16" i="23"/>
  <c r="G15" i="23"/>
  <c r="F15" i="23"/>
  <c r="G14" i="23"/>
  <c r="F14" i="23"/>
  <c r="G13" i="23"/>
  <c r="F13" i="23"/>
  <c r="G12" i="23"/>
  <c r="F12" i="23"/>
  <c r="G11" i="23"/>
  <c r="F11" i="23"/>
  <c r="G10" i="23"/>
  <c r="F10" i="23"/>
  <c r="G9" i="23"/>
  <c r="F9" i="23"/>
  <c r="G8" i="23"/>
  <c r="F8" i="23"/>
  <c r="G7" i="23"/>
  <c r="F7" i="23"/>
  <c r="G6" i="23"/>
  <c r="F6" i="23"/>
  <c r="G5" i="23"/>
  <c r="F5" i="23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H9" i="22"/>
  <c r="G9" i="22"/>
  <c r="H8" i="22"/>
  <c r="G8" i="22"/>
  <c r="H7" i="22"/>
  <c r="G7" i="22"/>
  <c r="H6" i="22"/>
  <c r="G6" i="22"/>
  <c r="H5" i="22"/>
  <c r="G8" i="21"/>
  <c r="F8" i="21"/>
  <c r="G7" i="21"/>
  <c r="F7" i="21"/>
  <c r="G6" i="21"/>
  <c r="F6" i="21"/>
  <c r="G5" i="21"/>
  <c r="I5" i="19" l="1"/>
  <c r="J5" i="19"/>
  <c r="K5" i="19"/>
  <c r="I6" i="19"/>
  <c r="J6" i="19"/>
  <c r="K6" i="19"/>
  <c r="I7" i="19"/>
  <c r="J7" i="19"/>
  <c r="K7" i="19"/>
  <c r="I8" i="19"/>
  <c r="J8" i="19"/>
  <c r="K8" i="19"/>
  <c r="M6" i="19" l="1"/>
  <c r="M5" i="19"/>
  <c r="M8" i="19"/>
  <c r="L6" i="19"/>
  <c r="L7" i="19"/>
  <c r="M7" i="19"/>
  <c r="L8" i="19"/>
</calcChain>
</file>

<file path=xl/sharedStrings.xml><?xml version="1.0" encoding="utf-8"?>
<sst xmlns="http://schemas.openxmlformats.org/spreadsheetml/2006/main" count="97" uniqueCount="40">
  <si>
    <t>Mean</t>
    <phoneticPr fontId="1" type="noConversion"/>
  </si>
  <si>
    <t>HS</t>
    <phoneticPr fontId="1" type="noConversion"/>
  </si>
  <si>
    <t>Control</t>
    <phoneticPr fontId="1" type="noConversion"/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</si>
  <si>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</si>
  <si>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</si>
  <si>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</si>
  <si>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t>Numbers of colonies</t>
    <phoneticPr fontId="1" type="noConversion"/>
  </si>
  <si>
    <t>N.T.</t>
    <phoneticPr fontId="1" type="noConversion"/>
  </si>
  <si>
    <t>Proteins</t>
    <phoneticPr fontId="1" type="noConversion"/>
  </si>
  <si>
    <t>TBK1</t>
    <phoneticPr fontId="1" type="noConversion"/>
  </si>
  <si>
    <t>Ubiquitination intensity of HS group in MS</t>
    <phoneticPr fontId="1" type="noConversion"/>
  </si>
  <si>
    <t>Ubiquitination intensity of R2h group in MS</t>
    <phoneticPr fontId="1" type="noConversion"/>
  </si>
  <si>
    <t>TDP-43</t>
    <phoneticPr fontId="1" type="noConversion"/>
  </si>
  <si>
    <r>
      <rPr>
        <b/>
        <i/>
        <sz val="12"/>
        <rFont val="Times New Roman"/>
        <family val="1"/>
      </rPr>
      <t>CASP2</t>
    </r>
    <r>
      <rPr>
        <b/>
        <sz val="12"/>
        <rFont val="Times New Roman"/>
        <family val="1"/>
      </rPr>
      <t xml:space="preserve"> KO</t>
    </r>
    <phoneticPr fontId="1" type="noConversion"/>
  </si>
  <si>
    <t>SEM</t>
    <phoneticPr fontId="1" type="noConversion"/>
  </si>
  <si>
    <t>Fold change of ubiquitination (R2h/HS) in MS</t>
    <phoneticPr fontId="1" type="noConversion"/>
  </si>
  <si>
    <t>Source Data Fig. 2</t>
    <phoneticPr fontId="1" type="noConversion"/>
  </si>
  <si>
    <t>Fig. 2h</t>
    <phoneticPr fontId="2" type="noConversion"/>
  </si>
  <si>
    <t>Fig. 2d</t>
    <phoneticPr fontId="2" type="noConversion"/>
  </si>
  <si>
    <t>Fig. 2e</t>
    <phoneticPr fontId="2" type="noConversion"/>
  </si>
  <si>
    <t>N.T.</t>
    <phoneticPr fontId="2" type="noConversion"/>
  </si>
  <si>
    <t>Distance (µm)</t>
    <phoneticPr fontId="1" type="noConversion"/>
  </si>
  <si>
    <t>Intensity (CASP2)</t>
    <phoneticPr fontId="2" type="noConversion"/>
  </si>
  <si>
    <t>HS</t>
    <phoneticPr fontId="2" type="noConversion"/>
  </si>
  <si>
    <t>BTZ</t>
    <phoneticPr fontId="2" type="noConversion"/>
  </si>
  <si>
    <t>Intensity (pTDP-43)</t>
    <phoneticPr fontId="2" type="noConversion"/>
  </si>
  <si>
    <t>Anti-CASP2 and pTDP-43 in HEK293T</t>
    <phoneticPr fontId="1" type="noConversion"/>
  </si>
  <si>
    <t>Relative absorbance (100%)</t>
    <phoneticPr fontId="1" type="noConversion"/>
  </si>
  <si>
    <t>Control</t>
  </si>
  <si>
    <t>BTZ (0 μM)</t>
    <phoneticPr fontId="1" type="noConversion"/>
  </si>
  <si>
    <t>BTZ (0.1 μM)</t>
    <phoneticPr fontId="1" type="noConversion"/>
  </si>
  <si>
    <t>BTZ (0.5 μM)</t>
    <phoneticPr fontId="1" type="noConversion"/>
  </si>
  <si>
    <t>BTZ (1.0 μM)</t>
    <phoneticPr fontId="1" type="noConversion"/>
  </si>
  <si>
    <t>BTZ (5 μM)</t>
    <phoneticPr fontId="1" type="noConversion"/>
  </si>
  <si>
    <t>BTZ (10 μM)</t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</si>
  <si>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sz val="12"/>
        <color theme="1"/>
        <rFont val="Times New Roman"/>
        <family val="1"/>
      </rPr>
      <t xml:space="preserve"> KO</t>
    </r>
    <phoneticPr fontId="1" type="noConversion"/>
  </si>
  <si>
    <t xml:space="preserve">Fig. 2j </t>
    <phoneticPr fontId="2" type="noConversion"/>
  </si>
  <si>
    <t>Relative cell death ratio (Comparing to Control)</t>
    <phoneticPr fontId="1" type="noConversion"/>
  </si>
  <si>
    <t>Replicate 4</t>
  </si>
  <si>
    <t>Fig. 2i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</si>
</sst>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75D-3512-4B17-80BB-BA4B383C84CD}">
  <dimension ref="A1:M48"/>
  <sheetViews>
    <sheetView tabSelected="1" zoomScaleNormal="100" workbookViewId="0">
      <selection sqref="A1:H1"/>
    </sheetView>
  </sheetViews>
  <sheetFormatPr defaultColWidth="12.59765625" defaultRowHeight="15.4" x14ac:dyDescent="0.45"/>
  <cols>
    <col min="1" max="16384" width="12.59765625" style="2"/>
  </cols>
  <sheetData>
    <row r="1" spans="1:13" ht="30" customHeight="1" x14ac:dyDescent="0.45">
      <c r="A1" s="17" t="s">
        <v>16</v>
      </c>
      <c r="B1" s="19"/>
      <c r="C1" s="19"/>
      <c r="D1" s="19"/>
      <c r="E1" s="19"/>
      <c r="F1" s="19"/>
      <c r="G1" s="19"/>
      <c r="H1" s="19"/>
    </row>
    <row r="2" spans="1:13" x14ac:dyDescent="0.45">
      <c r="A2" s="1" t="s">
        <v>18</v>
      </c>
      <c r="G2" s="5"/>
    </row>
    <row r="3" spans="1:13" x14ac:dyDescent="0.45">
      <c r="C3" s="16" t="s">
        <v>10</v>
      </c>
      <c r="D3" s="16"/>
      <c r="E3" s="16"/>
      <c r="F3" s="16" t="s">
        <v>11</v>
      </c>
      <c r="G3" s="16"/>
      <c r="H3" s="16"/>
      <c r="I3" s="16" t="s">
        <v>15</v>
      </c>
      <c r="J3" s="16"/>
      <c r="K3" s="16"/>
      <c r="L3" s="16"/>
      <c r="M3" s="16"/>
    </row>
    <row r="4" spans="1:13" x14ac:dyDescent="0.45">
      <c r="A4" s="1" t="s">
        <v>8</v>
      </c>
      <c r="C4" s="3" t="s">
        <v>3</v>
      </c>
      <c r="D4" s="3" t="s">
        <v>4</v>
      </c>
      <c r="E4" s="3" t="s">
        <v>5</v>
      </c>
      <c r="F4" s="3" t="s">
        <v>3</v>
      </c>
      <c r="G4" s="3" t="s">
        <v>4</v>
      </c>
      <c r="H4" s="3" t="s">
        <v>5</v>
      </c>
      <c r="I4" s="3" t="s">
        <v>3</v>
      </c>
      <c r="J4" s="3" t="s">
        <v>4</v>
      </c>
      <c r="K4" s="3" t="s">
        <v>5</v>
      </c>
      <c r="L4" s="4" t="s">
        <v>0</v>
      </c>
      <c r="M4" s="4" t="s">
        <v>14</v>
      </c>
    </row>
    <row r="5" spans="1:13" x14ac:dyDescent="0.45">
      <c r="A5" s="17" t="s">
        <v>12</v>
      </c>
      <c r="B5" s="6" t="s">
        <v>2</v>
      </c>
      <c r="C5" s="9">
        <v>47820000</v>
      </c>
      <c r="D5" s="9">
        <v>44666000</v>
      </c>
      <c r="E5" s="9">
        <v>39608000</v>
      </c>
      <c r="F5" s="9">
        <v>8480300</v>
      </c>
      <c r="G5" s="9">
        <v>7483600</v>
      </c>
      <c r="H5" s="9">
        <v>7390100</v>
      </c>
      <c r="I5" s="9">
        <f>F5/AVERAGE(C5:E5)</f>
        <v>0.19259693854376428</v>
      </c>
      <c r="J5" s="9">
        <f>G5/AVERAGE(C5:E5)</f>
        <v>0.16996078550123395</v>
      </c>
      <c r="K5" s="9">
        <f>H5/AVERAGE(C5:E5)</f>
        <v>0.16783729768195374</v>
      </c>
      <c r="L5" s="5">
        <f>AVERAGE(I5:K5)</f>
        <v>0.17679834057565066</v>
      </c>
      <c r="M5" s="5">
        <f>STDEV(I5:K5)/SQRT(3)</f>
        <v>7.9230480971282085E-3</v>
      </c>
    </row>
    <row r="6" spans="1:13" x14ac:dyDescent="0.45">
      <c r="A6" s="17"/>
      <c r="B6" s="6" t="s">
        <v>13</v>
      </c>
      <c r="C6" s="9">
        <v>41607000</v>
      </c>
      <c r="D6" s="9">
        <v>35721000</v>
      </c>
      <c r="E6" s="9">
        <v>39621000</v>
      </c>
      <c r="F6" s="9">
        <v>11472000</v>
      </c>
      <c r="G6" s="9">
        <v>11858000</v>
      </c>
      <c r="H6" s="9">
        <v>14919000</v>
      </c>
      <c r="I6" s="9">
        <f>F6/AVERAGE(C6:E6)</f>
        <v>0.29428212297668216</v>
      </c>
      <c r="J6" s="9">
        <f>G6/AVERAGE(C6:E6)</f>
        <v>0.3041838750224457</v>
      </c>
      <c r="K6" s="9">
        <f>H6/AVERAGE(C6:E6)</f>
        <v>0.38270528178949798</v>
      </c>
      <c r="L6" s="5">
        <f>AVERAGE(I6:K6)</f>
        <v>0.3270570932628753</v>
      </c>
      <c r="M6" s="5">
        <f>STDEV(I6:K6)/SQRT(3)</f>
        <v>2.7970531148066316E-2</v>
      </c>
    </row>
    <row r="7" spans="1:13" x14ac:dyDescent="0.45">
      <c r="A7" s="18" t="s">
        <v>9</v>
      </c>
      <c r="B7" s="6" t="s">
        <v>2</v>
      </c>
      <c r="C7" s="9">
        <v>586700</v>
      </c>
      <c r="D7" s="9">
        <v>1113100</v>
      </c>
      <c r="E7" s="9">
        <v>874290</v>
      </c>
      <c r="F7" s="9">
        <v>100600</v>
      </c>
      <c r="G7" s="9">
        <v>83906</v>
      </c>
      <c r="H7" s="9">
        <v>5382.2</v>
      </c>
      <c r="I7" s="9">
        <f>F7/AVERAGE(C7:E7)</f>
        <v>0.11724531776278219</v>
      </c>
      <c r="J7" s="9">
        <f>G7/AVERAGE(C7:E7)</f>
        <v>9.7789121592485109E-2</v>
      </c>
      <c r="K7" s="9">
        <f>H7/AVERAGE(C7:E7)</f>
        <v>6.2727410463503603E-3</v>
      </c>
      <c r="L7" s="5">
        <f>AVERAGE(I7:K7)</f>
        <v>7.3769060133872549E-2</v>
      </c>
      <c r="M7" s="5">
        <f>STDEV(I7:K7)/SQRT(3)</f>
        <v>3.4212330672472133E-2</v>
      </c>
    </row>
    <row r="8" spans="1:13" x14ac:dyDescent="0.45">
      <c r="A8" s="18"/>
      <c r="B8" s="6" t="s">
        <v>13</v>
      </c>
      <c r="C8" s="9">
        <v>1088500</v>
      </c>
      <c r="D8" s="9">
        <v>957950</v>
      </c>
      <c r="E8" s="9">
        <v>1340700</v>
      </c>
      <c r="F8" s="9">
        <v>356400</v>
      </c>
      <c r="G8" s="9">
        <v>374570</v>
      </c>
      <c r="H8" s="9">
        <v>441580</v>
      </c>
      <c r="I8" s="9">
        <f>F8/AVERAGE(C8:E8)</f>
        <v>0.31566361100039858</v>
      </c>
      <c r="J8" s="9">
        <f>G8/AVERAGE(C8:E8)</f>
        <v>0.3317567866790665</v>
      </c>
      <c r="K8" s="9">
        <f>H8/AVERAGE(C8:E8)</f>
        <v>0.39110756830964083</v>
      </c>
      <c r="L8" s="5">
        <f>AVERAGE(I8:K8)</f>
        <v>0.34617598866303528</v>
      </c>
      <c r="M8" s="5">
        <f>STDEV(I8:K8)/SQRT(3)</f>
        <v>2.2941103671580112E-2</v>
      </c>
    </row>
    <row r="9" spans="1:13" x14ac:dyDescent="0.45">
      <c r="A9" s="8"/>
      <c r="B9" s="6"/>
      <c r="C9" s="10"/>
      <c r="D9" s="10"/>
      <c r="E9" s="10"/>
      <c r="F9" s="10"/>
      <c r="G9" s="10"/>
      <c r="H9" s="10"/>
      <c r="I9" s="10"/>
      <c r="J9" s="10"/>
      <c r="K9" s="10"/>
      <c r="L9" s="5"/>
      <c r="M9" s="5"/>
    </row>
    <row r="10" spans="1:13" x14ac:dyDescent="0.45">
      <c r="A10" s="8"/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5"/>
      <c r="M10" s="5"/>
    </row>
    <row r="22" spans="1:13" x14ac:dyDescent="0.45">
      <c r="A22" s="8"/>
      <c r="B22" s="6"/>
      <c r="C22" s="10"/>
      <c r="D22" s="10"/>
      <c r="E22" s="10"/>
      <c r="F22" s="10"/>
      <c r="G22" s="10"/>
      <c r="H22" s="10"/>
      <c r="I22" s="10"/>
      <c r="J22" s="10"/>
      <c r="K22" s="10"/>
      <c r="L22" s="5"/>
      <c r="M22" s="5"/>
    </row>
    <row r="48" spans="1:13" x14ac:dyDescent="0.45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7"/>
      <c r="M48" s="7"/>
    </row>
  </sheetData>
  <mergeCells count="6">
    <mergeCell ref="F3:H3"/>
    <mergeCell ref="A5:A6"/>
    <mergeCell ref="A7:A8"/>
    <mergeCell ref="A1:H1"/>
    <mergeCell ref="I3:M3"/>
    <mergeCell ref="C3:E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83A3-96D1-49E7-84F4-3B1FD287F8F3}">
  <dimension ref="A1:EQ12"/>
  <sheetViews>
    <sheetView workbookViewId="0">
      <selection activeCell="C3" sqref="C3:EQ3"/>
    </sheetView>
  </sheetViews>
  <sheetFormatPr defaultColWidth="12.59765625" defaultRowHeight="13.9" x14ac:dyDescent="0.4"/>
  <sheetData>
    <row r="1" spans="1:147" ht="30" customHeight="1" x14ac:dyDescent="0.4">
      <c r="A1" s="17" t="s">
        <v>16</v>
      </c>
      <c r="B1" s="19"/>
      <c r="C1" s="19"/>
      <c r="D1" s="19"/>
      <c r="E1" s="19"/>
      <c r="F1" s="19"/>
      <c r="G1" s="19"/>
      <c r="H1" s="19"/>
    </row>
    <row r="2" spans="1:147" s="2" customFormat="1" ht="15.4" x14ac:dyDescent="0.45">
      <c r="A2" s="1" t="s">
        <v>19</v>
      </c>
      <c r="B2" s="6"/>
      <c r="C2" s="10"/>
      <c r="D2" s="10"/>
      <c r="E2" s="10"/>
      <c r="F2" s="10"/>
      <c r="G2" s="10"/>
      <c r="H2" s="10"/>
      <c r="I2" s="10"/>
      <c r="J2" s="10"/>
      <c r="K2" s="10"/>
      <c r="L2" s="5"/>
      <c r="M2" s="5"/>
    </row>
    <row r="3" spans="1:147" s="2" customFormat="1" ht="15.4" x14ac:dyDescent="0.45">
      <c r="A3" s="8"/>
      <c r="B3" s="6"/>
      <c r="C3" s="20" t="s">
        <v>26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</row>
    <row r="4" spans="1:147" s="2" customFormat="1" ht="15.4" x14ac:dyDescent="0.45">
      <c r="A4" s="17" t="s">
        <v>20</v>
      </c>
      <c r="B4" s="12" t="s">
        <v>21</v>
      </c>
      <c r="C4" s="9">
        <v>0</v>
      </c>
      <c r="D4" s="9">
        <v>0.125</v>
      </c>
      <c r="E4" s="9">
        <v>0.25</v>
      </c>
      <c r="F4" s="9">
        <v>0.375</v>
      </c>
      <c r="G4" s="9">
        <v>0.5</v>
      </c>
      <c r="H4" s="9">
        <v>0.625</v>
      </c>
      <c r="I4" s="9">
        <v>0.75</v>
      </c>
      <c r="J4" s="9">
        <v>0.875</v>
      </c>
      <c r="K4" s="9">
        <v>1</v>
      </c>
      <c r="L4" s="9">
        <v>1.125</v>
      </c>
      <c r="M4" s="9">
        <v>1.25</v>
      </c>
      <c r="N4" s="9">
        <v>1.375</v>
      </c>
      <c r="O4" s="9">
        <v>1.5</v>
      </c>
      <c r="P4" s="9">
        <v>1.625</v>
      </c>
      <c r="Q4" s="9">
        <v>1.75</v>
      </c>
      <c r="R4" s="9">
        <v>1.875</v>
      </c>
      <c r="S4" s="9">
        <v>2</v>
      </c>
      <c r="T4" s="9">
        <v>2.125</v>
      </c>
      <c r="U4" s="9">
        <v>2.25</v>
      </c>
      <c r="V4" s="9">
        <v>2.375</v>
      </c>
      <c r="W4" s="9">
        <v>2.5</v>
      </c>
      <c r="X4" s="9">
        <v>2.625</v>
      </c>
      <c r="Y4" s="9">
        <v>2.75</v>
      </c>
      <c r="Z4" s="9">
        <v>2.875</v>
      </c>
      <c r="AA4" s="9">
        <v>3</v>
      </c>
      <c r="AB4" s="9">
        <v>3.125</v>
      </c>
      <c r="AC4" s="9">
        <v>3.25</v>
      </c>
      <c r="AD4" s="9">
        <v>3.375</v>
      </c>
      <c r="AE4" s="9">
        <v>3.5</v>
      </c>
      <c r="AF4" s="9">
        <v>3.625</v>
      </c>
      <c r="AG4" s="9">
        <v>3.75</v>
      </c>
      <c r="AH4" s="9">
        <v>3.875</v>
      </c>
      <c r="AI4" s="9">
        <v>4</v>
      </c>
      <c r="AJ4" s="9">
        <v>4.125</v>
      </c>
      <c r="AK4" s="9">
        <v>4.25</v>
      </c>
      <c r="AL4" s="9">
        <v>4.375</v>
      </c>
      <c r="AM4" s="9">
        <v>4.5</v>
      </c>
      <c r="AN4" s="9">
        <v>4.625</v>
      </c>
      <c r="AO4" s="9">
        <v>4.75</v>
      </c>
      <c r="AP4" s="9">
        <v>4.875</v>
      </c>
      <c r="AQ4" s="9">
        <v>5</v>
      </c>
      <c r="AR4" s="9">
        <v>5.125</v>
      </c>
      <c r="AS4" s="9">
        <v>5.25</v>
      </c>
      <c r="AT4" s="9">
        <v>5.375</v>
      </c>
      <c r="AU4" s="9">
        <v>5.5</v>
      </c>
      <c r="AV4" s="9">
        <v>5.625</v>
      </c>
      <c r="AW4" s="9">
        <v>5.75</v>
      </c>
      <c r="AX4" s="9">
        <v>5.875</v>
      </c>
      <c r="AY4" s="9">
        <v>6</v>
      </c>
      <c r="AZ4" s="9">
        <v>6.125</v>
      </c>
      <c r="BA4" s="9">
        <v>6.25</v>
      </c>
      <c r="BB4" s="9">
        <v>6.375</v>
      </c>
      <c r="BC4" s="9">
        <v>6.5</v>
      </c>
      <c r="BD4" s="9">
        <v>6.625</v>
      </c>
      <c r="BE4" s="9">
        <v>6.75</v>
      </c>
      <c r="BF4" s="9">
        <v>6.875</v>
      </c>
      <c r="BG4" s="9">
        <v>7</v>
      </c>
      <c r="BH4" s="9">
        <v>7.125</v>
      </c>
      <c r="BI4" s="9">
        <v>7.25</v>
      </c>
      <c r="BJ4" s="9">
        <v>7.375</v>
      </c>
      <c r="BK4" s="9">
        <v>7.5</v>
      </c>
      <c r="BL4" s="9">
        <v>7.625</v>
      </c>
      <c r="BM4" s="9">
        <v>7.75</v>
      </c>
      <c r="BN4" s="9">
        <v>7.875</v>
      </c>
      <c r="BO4" s="9">
        <v>8</v>
      </c>
      <c r="BP4" s="9">
        <v>8.125</v>
      </c>
      <c r="BQ4" s="9">
        <v>8.25</v>
      </c>
      <c r="BR4" s="9">
        <v>8.375</v>
      </c>
      <c r="BS4" s="9">
        <v>8.5</v>
      </c>
      <c r="BT4" s="9">
        <v>8.625</v>
      </c>
      <c r="BU4" s="9">
        <v>8.75</v>
      </c>
      <c r="BV4" s="9">
        <v>8.875</v>
      </c>
      <c r="BW4" s="9">
        <v>9</v>
      </c>
      <c r="BX4" s="9">
        <v>9.125</v>
      </c>
      <c r="BY4" s="9">
        <v>9.25</v>
      </c>
      <c r="BZ4" s="9">
        <v>9.375</v>
      </c>
      <c r="CA4" s="9">
        <v>9.5</v>
      </c>
      <c r="CB4" s="9">
        <v>9.625</v>
      </c>
      <c r="CC4" s="9">
        <v>9.75</v>
      </c>
      <c r="CD4" s="9">
        <v>9.875</v>
      </c>
      <c r="CE4" s="9">
        <v>10</v>
      </c>
      <c r="CF4" s="9">
        <v>10.125</v>
      </c>
      <c r="CG4" s="9">
        <v>10.25</v>
      </c>
      <c r="CH4" s="9">
        <v>10.375</v>
      </c>
      <c r="CI4" s="9">
        <v>10.5</v>
      </c>
      <c r="CJ4" s="9">
        <v>10.625</v>
      </c>
      <c r="CK4" s="9">
        <v>10.75</v>
      </c>
      <c r="CL4" s="9">
        <v>10.875</v>
      </c>
      <c r="CM4" s="9">
        <v>11</v>
      </c>
      <c r="CN4" s="9">
        <v>11.125</v>
      </c>
      <c r="CO4" s="9">
        <v>11.25</v>
      </c>
      <c r="CP4" s="9">
        <v>11.375</v>
      </c>
      <c r="CQ4" s="9">
        <v>11.5</v>
      </c>
      <c r="CR4" s="9">
        <v>11.625</v>
      </c>
      <c r="CS4" s="9">
        <v>11.75</v>
      </c>
      <c r="CT4" s="9">
        <v>11.875</v>
      </c>
      <c r="CU4" s="9">
        <v>12</v>
      </c>
      <c r="CV4" s="9">
        <v>12.125</v>
      </c>
      <c r="CW4" s="9">
        <v>12.25</v>
      </c>
      <c r="CX4" s="9">
        <v>12.375</v>
      </c>
      <c r="CY4" s="9">
        <v>12.5</v>
      </c>
      <c r="CZ4" s="9">
        <v>12.625</v>
      </c>
      <c r="DA4" s="9">
        <v>12.75</v>
      </c>
      <c r="DB4" s="9">
        <v>12.875</v>
      </c>
      <c r="DC4" s="9">
        <v>13</v>
      </c>
      <c r="DD4" s="9">
        <v>13.125</v>
      </c>
      <c r="DE4" s="9">
        <v>13.25</v>
      </c>
      <c r="DF4" s="9">
        <v>13.375</v>
      </c>
      <c r="DG4" s="9">
        <v>13.5</v>
      </c>
      <c r="DH4" s="9">
        <v>13.625</v>
      </c>
      <c r="DI4" s="9">
        <v>13.75</v>
      </c>
      <c r="DJ4" s="9">
        <v>13.875</v>
      </c>
      <c r="DK4" s="9">
        <v>14</v>
      </c>
      <c r="DL4" s="9">
        <v>14.125</v>
      </c>
      <c r="DM4" s="9">
        <v>14.25</v>
      </c>
      <c r="DN4" s="9">
        <v>14.375</v>
      </c>
      <c r="DO4" s="9">
        <v>14.5</v>
      </c>
      <c r="DP4" s="9">
        <v>14.625</v>
      </c>
      <c r="DQ4" s="9">
        <v>14.75</v>
      </c>
      <c r="DR4" s="9">
        <v>14.875</v>
      </c>
      <c r="DS4" s="9">
        <v>15</v>
      </c>
      <c r="DT4" s="9">
        <v>15.125</v>
      </c>
      <c r="DU4" s="9">
        <v>15.25</v>
      </c>
      <c r="DV4" s="9">
        <v>15.375</v>
      </c>
      <c r="DW4" s="9">
        <v>15.5</v>
      </c>
      <c r="DX4" s="9">
        <v>15.625</v>
      </c>
      <c r="DY4" s="9">
        <v>15.75</v>
      </c>
      <c r="DZ4" s="9">
        <v>15.875</v>
      </c>
      <c r="EA4" s="9">
        <v>16</v>
      </c>
      <c r="EB4" s="9">
        <v>16.125</v>
      </c>
      <c r="EC4" s="9">
        <v>16.25</v>
      </c>
      <c r="ED4" s="9">
        <v>16.375</v>
      </c>
      <c r="EE4" s="9">
        <v>16.5</v>
      </c>
      <c r="EF4" s="9">
        <v>16.625</v>
      </c>
      <c r="EG4" s="9">
        <v>16.75</v>
      </c>
      <c r="EH4" s="9">
        <v>16.875</v>
      </c>
      <c r="EI4" s="9">
        <v>17</v>
      </c>
      <c r="EJ4" s="9">
        <v>17.125</v>
      </c>
      <c r="EK4" s="9">
        <v>17.25</v>
      </c>
      <c r="EL4" s="9">
        <v>17.375</v>
      </c>
      <c r="EM4" s="9">
        <v>17.5</v>
      </c>
      <c r="EN4" s="9">
        <v>17.625</v>
      </c>
      <c r="EO4" s="9">
        <v>17.75</v>
      </c>
      <c r="EP4" s="9">
        <v>17.875</v>
      </c>
      <c r="EQ4" s="9">
        <v>18</v>
      </c>
    </row>
    <row r="5" spans="1:147" s="2" customFormat="1" ht="15.4" x14ac:dyDescent="0.45">
      <c r="A5" s="17"/>
      <c r="B5" s="12" t="s">
        <v>22</v>
      </c>
      <c r="C5" s="9">
        <v>5888</v>
      </c>
      <c r="D5" s="9">
        <v>4683.7758789999998</v>
      </c>
      <c r="E5" s="9">
        <v>6639.6162109999996</v>
      </c>
      <c r="F5" s="9">
        <v>7587.8398440000001</v>
      </c>
      <c r="G5" s="9">
        <v>7389.1840819999998</v>
      </c>
      <c r="H5" s="9">
        <v>6451.2001950000003</v>
      </c>
      <c r="I5" s="9">
        <v>6660.0961909999996</v>
      </c>
      <c r="J5" s="9">
        <v>4468.7358400000003</v>
      </c>
      <c r="K5" s="9">
        <v>6322.1757809999999</v>
      </c>
      <c r="L5" s="9">
        <v>12900.351562</v>
      </c>
      <c r="M5" s="9">
        <v>8448</v>
      </c>
      <c r="N5" s="9">
        <v>8867.8398440000001</v>
      </c>
      <c r="O5" s="9">
        <v>14080</v>
      </c>
      <c r="P5" s="9">
        <v>13557.759765999999</v>
      </c>
      <c r="Q5" s="9">
        <v>11022.335938</v>
      </c>
      <c r="R5" s="9">
        <v>13772.799805000001</v>
      </c>
      <c r="S5" s="9">
        <v>14544.896484000001</v>
      </c>
      <c r="T5" s="9">
        <v>16076.799805000001</v>
      </c>
      <c r="U5" s="9">
        <v>19679.232422000001</v>
      </c>
      <c r="V5" s="9">
        <v>21305.34375</v>
      </c>
      <c r="W5" s="9">
        <v>21043.199218999998</v>
      </c>
      <c r="X5" s="9">
        <v>21080.064452999999</v>
      </c>
      <c r="Y5" s="9">
        <v>16889.855468999998</v>
      </c>
      <c r="Z5" s="9">
        <v>13684.736328000001</v>
      </c>
      <c r="AA5" s="9">
        <v>15597.568359000001</v>
      </c>
      <c r="AB5" s="9">
        <v>15872</v>
      </c>
      <c r="AC5" s="9">
        <v>15577.087890999999</v>
      </c>
      <c r="AD5" s="9">
        <v>21702.65625</v>
      </c>
      <c r="AE5" s="9">
        <v>19384.320312</v>
      </c>
      <c r="AF5" s="9">
        <v>19402.751952999999</v>
      </c>
      <c r="AG5" s="9">
        <v>26265.599609000001</v>
      </c>
      <c r="AH5" s="9">
        <v>30859.263672000001</v>
      </c>
      <c r="AI5" s="9">
        <v>27021.3125</v>
      </c>
      <c r="AJ5" s="9">
        <v>24795.136718999998</v>
      </c>
      <c r="AK5" s="9">
        <v>24231.935547000001</v>
      </c>
      <c r="AL5" s="9">
        <v>23603.199218999998</v>
      </c>
      <c r="AM5" s="9">
        <v>23633.919922000001</v>
      </c>
      <c r="AN5" s="9">
        <v>23160.832031000002</v>
      </c>
      <c r="AO5" s="9">
        <v>22728.703125</v>
      </c>
      <c r="AP5" s="9">
        <v>26957.824218999998</v>
      </c>
      <c r="AQ5" s="9">
        <v>29235.199218999998</v>
      </c>
      <c r="AR5" s="9">
        <v>27002.880859000001</v>
      </c>
      <c r="AS5" s="9">
        <v>29454.335938</v>
      </c>
      <c r="AT5" s="9">
        <v>28258.304688</v>
      </c>
      <c r="AU5" s="9">
        <v>31229.951172000001</v>
      </c>
      <c r="AV5" s="9">
        <v>30566.400390999999</v>
      </c>
      <c r="AW5" s="9">
        <v>26152.960938</v>
      </c>
      <c r="AX5" s="9">
        <v>26226.6875</v>
      </c>
      <c r="AY5" s="9">
        <v>19654.65625</v>
      </c>
      <c r="AZ5" s="9">
        <v>20258.816406000002</v>
      </c>
      <c r="BA5" s="9">
        <v>25344</v>
      </c>
      <c r="BB5" s="9">
        <v>25495.552734000001</v>
      </c>
      <c r="BC5" s="9">
        <v>21819.392577999999</v>
      </c>
      <c r="BD5" s="9">
        <v>24068.095702999999</v>
      </c>
      <c r="BE5" s="9">
        <v>30275.583984000001</v>
      </c>
      <c r="BF5" s="9">
        <v>32665.599609000001</v>
      </c>
      <c r="BG5" s="9">
        <v>34742.273437999997</v>
      </c>
      <c r="BH5" s="9">
        <v>31907.839843999998</v>
      </c>
      <c r="BI5" s="9">
        <v>33226.753905999998</v>
      </c>
      <c r="BJ5" s="9">
        <v>33718.273437999997</v>
      </c>
      <c r="BK5" s="9">
        <v>37734.398437999997</v>
      </c>
      <c r="BL5" s="9">
        <v>38111.230469000002</v>
      </c>
      <c r="BM5" s="9">
        <v>25399.296875</v>
      </c>
      <c r="BN5" s="9">
        <v>27295.744140999999</v>
      </c>
      <c r="BO5" s="9">
        <v>23506.943359000001</v>
      </c>
      <c r="BP5" s="9">
        <v>19814.400390999999</v>
      </c>
      <c r="BQ5" s="9">
        <v>22433.792968999998</v>
      </c>
      <c r="BR5" s="9">
        <v>23394.304688</v>
      </c>
      <c r="BS5" s="9">
        <v>27500.544922000001</v>
      </c>
      <c r="BT5" s="9">
        <v>30861.3125</v>
      </c>
      <c r="BU5" s="9">
        <v>29542.400390999999</v>
      </c>
      <c r="BV5" s="9">
        <v>29093.888672000001</v>
      </c>
      <c r="BW5" s="9">
        <v>28581.888672000001</v>
      </c>
      <c r="BX5" s="9">
        <v>26281.984375</v>
      </c>
      <c r="BY5" s="9">
        <v>25257.984375</v>
      </c>
      <c r="BZ5" s="9">
        <v>33024</v>
      </c>
      <c r="CA5" s="9">
        <v>37767.167969000002</v>
      </c>
      <c r="CB5" s="9">
        <v>40785.921875</v>
      </c>
      <c r="CC5" s="9">
        <v>34514.945312000003</v>
      </c>
      <c r="CD5" s="9">
        <v>30629.888672000001</v>
      </c>
      <c r="CE5" s="9">
        <v>34611.199219000002</v>
      </c>
      <c r="CF5" s="9">
        <v>32550.912109000001</v>
      </c>
      <c r="CG5" s="9">
        <v>29110.271484000001</v>
      </c>
      <c r="CH5" s="9">
        <v>31584.255859000001</v>
      </c>
      <c r="CI5" s="9">
        <v>30550.015625</v>
      </c>
      <c r="CJ5" s="9">
        <v>27699.199218999998</v>
      </c>
      <c r="CK5" s="9">
        <v>29677.568359000001</v>
      </c>
      <c r="CL5" s="9">
        <v>31377.408202999999</v>
      </c>
      <c r="CM5" s="9">
        <v>30771.199218999998</v>
      </c>
      <c r="CN5" s="9">
        <v>27312.128906000002</v>
      </c>
      <c r="CO5" s="9">
        <v>30361.599609000001</v>
      </c>
      <c r="CP5" s="9">
        <v>29868.03125</v>
      </c>
      <c r="CQ5" s="9">
        <v>27138.048827999999</v>
      </c>
      <c r="CR5" s="9">
        <v>32221.183593999998</v>
      </c>
      <c r="CS5" s="9">
        <v>37054.464844000002</v>
      </c>
      <c r="CT5" s="9">
        <v>37017.601562000003</v>
      </c>
      <c r="CU5" s="9">
        <v>38514.6875</v>
      </c>
      <c r="CV5" s="9">
        <v>35493.886719000002</v>
      </c>
      <c r="CW5" s="9">
        <v>35457.023437999997</v>
      </c>
      <c r="CX5" s="9">
        <v>27521.023438</v>
      </c>
      <c r="CY5" s="9">
        <v>23296</v>
      </c>
      <c r="CZ5" s="9">
        <v>28571.648438</v>
      </c>
      <c r="DA5" s="9">
        <v>34162.6875</v>
      </c>
      <c r="DB5" s="9">
        <v>33116.160155999998</v>
      </c>
      <c r="DC5" s="9">
        <v>25556.992188</v>
      </c>
      <c r="DD5" s="9">
        <v>19558.400390999999</v>
      </c>
      <c r="DE5" s="9">
        <v>20273.152343999998</v>
      </c>
      <c r="DF5" s="9">
        <v>20807.679688</v>
      </c>
      <c r="DG5" s="9">
        <v>24078.335938</v>
      </c>
      <c r="DH5" s="9">
        <v>28534.783202999999</v>
      </c>
      <c r="DI5" s="9">
        <v>31232</v>
      </c>
      <c r="DJ5" s="9">
        <v>32143.359375</v>
      </c>
      <c r="DK5" s="9">
        <v>34742.273437999997</v>
      </c>
      <c r="DL5" s="9">
        <v>24694.783202999999</v>
      </c>
      <c r="DM5" s="9">
        <v>26347.519531000002</v>
      </c>
      <c r="DN5" s="9">
        <v>27852.800781000002</v>
      </c>
      <c r="DO5" s="9">
        <v>25708.544922000001</v>
      </c>
      <c r="DP5" s="9">
        <v>30560.255859000001</v>
      </c>
      <c r="DQ5" s="9">
        <v>28008.447265999999</v>
      </c>
      <c r="DR5" s="9">
        <v>26155.007812</v>
      </c>
      <c r="DS5" s="9">
        <v>24678.400390999999</v>
      </c>
      <c r="DT5" s="9">
        <v>25430.015625</v>
      </c>
      <c r="DU5" s="9">
        <v>26832.896484000001</v>
      </c>
      <c r="DV5" s="9">
        <v>21608.447265999999</v>
      </c>
      <c r="DW5" s="9">
        <v>25831.423827999999</v>
      </c>
      <c r="DX5" s="9">
        <v>20736</v>
      </c>
      <c r="DY5" s="9">
        <v>25751.552734000001</v>
      </c>
      <c r="DZ5" s="9">
        <v>24625.152343999998</v>
      </c>
      <c r="EA5" s="9">
        <v>27447.296875</v>
      </c>
      <c r="EB5" s="9">
        <v>28121.087890999999</v>
      </c>
      <c r="EC5" s="9">
        <v>25395.199218999998</v>
      </c>
      <c r="ED5" s="9">
        <v>20828.160156000002</v>
      </c>
      <c r="EE5" s="9">
        <v>20144.128906000002</v>
      </c>
      <c r="EF5" s="9">
        <v>20420.607422000001</v>
      </c>
      <c r="EG5" s="9">
        <v>21182.464843999998</v>
      </c>
      <c r="EH5" s="9">
        <v>18483.199218999998</v>
      </c>
      <c r="EI5" s="9">
        <v>18954.240234000001</v>
      </c>
      <c r="EJ5" s="9">
        <v>20195.328125</v>
      </c>
      <c r="EK5" s="9">
        <v>13815.807617</v>
      </c>
      <c r="EL5" s="9">
        <v>16019.456055000001</v>
      </c>
      <c r="EM5" s="9">
        <v>17459.199218999998</v>
      </c>
      <c r="EN5" s="9">
        <v>19038.207031000002</v>
      </c>
      <c r="EO5" s="9">
        <v>19779.583984000001</v>
      </c>
      <c r="EP5" s="9">
        <v>22009.855468999998</v>
      </c>
      <c r="EQ5" s="9">
        <v>18841.599609000001</v>
      </c>
    </row>
    <row r="6" spans="1:147" s="2" customFormat="1" ht="15.4" x14ac:dyDescent="0.45">
      <c r="A6" s="17"/>
      <c r="B6" s="12" t="s">
        <v>25</v>
      </c>
      <c r="C6" s="9">
        <v>5120</v>
      </c>
      <c r="D6" s="9">
        <v>5009.408203</v>
      </c>
      <c r="E6" s="9">
        <v>3667.968018</v>
      </c>
      <c r="F6" s="9">
        <v>4847.6162109999996</v>
      </c>
      <c r="G6" s="9">
        <v>3889.1520999999998</v>
      </c>
      <c r="H6" s="9">
        <v>3481.6000979999999</v>
      </c>
      <c r="I6" s="9">
        <v>3995.6479490000002</v>
      </c>
      <c r="J6" s="9">
        <v>4368.3837890000004</v>
      </c>
      <c r="K6" s="9">
        <v>2920.4479980000001</v>
      </c>
      <c r="L6" s="9">
        <v>2930.6879880000001</v>
      </c>
      <c r="M6" s="9">
        <v>4608</v>
      </c>
      <c r="N6" s="9">
        <v>3342.3359380000002</v>
      </c>
      <c r="O6" s="9">
        <v>3102.719971</v>
      </c>
      <c r="P6" s="9">
        <v>3366.9121089999999</v>
      </c>
      <c r="Q6" s="9">
        <v>3420.1599120000001</v>
      </c>
      <c r="R6" s="9">
        <v>2355.1999510000001</v>
      </c>
      <c r="S6" s="9">
        <v>2480.1279300000001</v>
      </c>
      <c r="T6" s="9">
        <v>3282.9440920000002</v>
      </c>
      <c r="U6" s="9">
        <v>2752.5119629999999</v>
      </c>
      <c r="V6" s="9">
        <v>2324.4799800000001</v>
      </c>
      <c r="W6" s="9">
        <v>2150.3999020000001</v>
      </c>
      <c r="X6" s="9">
        <v>2203.6479490000002</v>
      </c>
      <c r="Y6" s="9">
        <v>1568.7679439999999</v>
      </c>
      <c r="Z6" s="9">
        <v>2105.3439939999998</v>
      </c>
      <c r="AA6" s="9">
        <v>2140.1599120000001</v>
      </c>
      <c r="AB6" s="9">
        <v>3328</v>
      </c>
      <c r="AC6" s="9">
        <v>1906.6879879999999</v>
      </c>
      <c r="AD6" s="9">
        <v>2355.1999510000001</v>
      </c>
      <c r="AE6" s="9">
        <v>2545.6640619999998</v>
      </c>
      <c r="AF6" s="9">
        <v>2709.5039059999999</v>
      </c>
      <c r="AG6" s="9">
        <v>2560</v>
      </c>
      <c r="AH6" s="9">
        <v>2570.23999</v>
      </c>
      <c r="AI6" s="9">
        <v>1716.223999</v>
      </c>
      <c r="AJ6" s="9">
        <v>1413.119995</v>
      </c>
      <c r="AK6" s="9">
        <v>1212.4160159999999</v>
      </c>
      <c r="AL6" s="9">
        <v>1280</v>
      </c>
      <c r="AM6" s="9">
        <v>1947.6479489999999</v>
      </c>
      <c r="AN6" s="9">
        <v>1411.0720209999999</v>
      </c>
      <c r="AO6" s="9">
        <v>1878.015991</v>
      </c>
      <c r="AP6" s="9">
        <v>2611.1999510000001</v>
      </c>
      <c r="AQ6" s="9">
        <v>1689.599976</v>
      </c>
      <c r="AR6" s="9">
        <v>1898.4959719999999</v>
      </c>
      <c r="AS6" s="9">
        <v>1697.7919919999999</v>
      </c>
      <c r="AT6" s="9">
        <v>1595.3919679999999</v>
      </c>
      <c r="AU6" s="9">
        <v>1353.7280270000001</v>
      </c>
      <c r="AV6" s="9">
        <v>1228.8000489999999</v>
      </c>
      <c r="AW6" s="9">
        <v>1830.911987</v>
      </c>
      <c r="AX6" s="9">
        <v>2226.1760250000002</v>
      </c>
      <c r="AY6" s="9">
        <v>2856.959961</v>
      </c>
      <c r="AZ6" s="9">
        <v>1898.4959719999999</v>
      </c>
      <c r="BA6" s="9">
        <v>1536</v>
      </c>
      <c r="BB6" s="9">
        <v>1544.1920170000001</v>
      </c>
      <c r="BC6" s="9">
        <v>1402.880005</v>
      </c>
      <c r="BD6" s="9">
        <v>2004.991943</v>
      </c>
      <c r="BE6" s="9">
        <v>1986.5600589999999</v>
      </c>
      <c r="BF6" s="9">
        <v>2969.6000979999999</v>
      </c>
      <c r="BG6" s="9">
        <v>1806.3360600000001</v>
      </c>
      <c r="BH6" s="9">
        <v>1449.984009</v>
      </c>
      <c r="BI6" s="9">
        <v>2031.615967</v>
      </c>
      <c r="BJ6" s="9">
        <v>1331.1999510000001</v>
      </c>
      <c r="BK6" s="9">
        <v>2150.3999020000001</v>
      </c>
      <c r="BL6" s="9">
        <v>3055.6159670000002</v>
      </c>
      <c r="BM6" s="9">
        <v>1392.6400149999999</v>
      </c>
      <c r="BN6" s="9">
        <v>3002.3679200000001</v>
      </c>
      <c r="BO6" s="9">
        <v>1781.76001</v>
      </c>
      <c r="BP6" s="9">
        <v>2150.3999020000001</v>
      </c>
      <c r="BQ6" s="9">
        <v>2623.4880370000001</v>
      </c>
      <c r="BR6" s="9">
        <v>2596.8640140000002</v>
      </c>
      <c r="BS6" s="9">
        <v>2265.0878910000001</v>
      </c>
      <c r="BT6" s="9">
        <v>1921.024048</v>
      </c>
      <c r="BU6" s="9">
        <v>1484.8000489999999</v>
      </c>
      <c r="BV6" s="9">
        <v>1531.904053</v>
      </c>
      <c r="BW6" s="9">
        <v>1933.3120120000001</v>
      </c>
      <c r="BX6" s="9">
        <v>1796.095947</v>
      </c>
      <c r="BY6" s="9">
        <v>1304.5760499999999</v>
      </c>
      <c r="BZ6" s="9">
        <v>1792</v>
      </c>
      <c r="CA6" s="9">
        <v>3196.9279790000001</v>
      </c>
      <c r="CB6" s="9">
        <v>2639.8720699999999</v>
      </c>
      <c r="CC6" s="9">
        <v>3696.639893</v>
      </c>
      <c r="CD6" s="9">
        <v>5236.7358400000003</v>
      </c>
      <c r="CE6" s="9">
        <v>4454.3999020000001</v>
      </c>
      <c r="CF6" s="9">
        <v>3270.6560060000002</v>
      </c>
      <c r="CG6" s="9">
        <v>3655.679932</v>
      </c>
      <c r="CH6" s="9">
        <v>3258.3679200000001</v>
      </c>
      <c r="CI6" s="9">
        <v>1417.215942</v>
      </c>
      <c r="CJ6" s="9">
        <v>768</v>
      </c>
      <c r="CK6" s="9">
        <v>1798.144043</v>
      </c>
      <c r="CL6" s="9">
        <v>1648.6400149999999</v>
      </c>
      <c r="CM6" s="9">
        <v>1931.264038</v>
      </c>
      <c r="CN6" s="9">
        <v>1110.015991</v>
      </c>
      <c r="CO6" s="9">
        <v>1024</v>
      </c>
      <c r="CP6" s="9">
        <v>1331.1999510000001</v>
      </c>
      <c r="CQ6" s="9">
        <v>1454.079956</v>
      </c>
      <c r="CR6" s="9">
        <v>1550.3360600000001</v>
      </c>
      <c r="CS6" s="9">
        <v>1845.248047</v>
      </c>
      <c r="CT6" s="9">
        <v>2457.6000979999999</v>
      </c>
      <c r="CU6" s="9">
        <v>1939.4560550000001</v>
      </c>
      <c r="CV6" s="9">
        <v>1583.104004</v>
      </c>
      <c r="CW6" s="9">
        <v>2045.9520259999999</v>
      </c>
      <c r="CX6" s="9">
        <v>1759.2320560000001</v>
      </c>
      <c r="CY6" s="9">
        <v>1280</v>
      </c>
      <c r="CZ6" s="9">
        <v>1931.264038</v>
      </c>
      <c r="DA6" s="9">
        <v>1431.5520019999999</v>
      </c>
      <c r="DB6" s="9">
        <v>1357.823975</v>
      </c>
      <c r="DC6" s="9">
        <v>1273.855957</v>
      </c>
      <c r="DD6" s="9">
        <v>1331.1999510000001</v>
      </c>
      <c r="DE6" s="9">
        <v>1814.5279539999999</v>
      </c>
      <c r="DF6" s="9">
        <v>1941.5040280000001</v>
      </c>
      <c r="DG6" s="9">
        <v>1417.215942</v>
      </c>
      <c r="DH6" s="9">
        <v>1404.9279790000001</v>
      </c>
      <c r="DI6" s="9">
        <v>1075.1999510000001</v>
      </c>
      <c r="DJ6" s="9">
        <v>1286.144043</v>
      </c>
      <c r="DK6" s="9">
        <v>1165.3120120000001</v>
      </c>
      <c r="DL6" s="9">
        <v>1865.7280270000001</v>
      </c>
      <c r="DM6" s="9">
        <v>2037.76001</v>
      </c>
      <c r="DN6" s="9">
        <v>3225.6000979999999</v>
      </c>
      <c r="DO6" s="9">
        <v>2060.288086</v>
      </c>
      <c r="DP6" s="9">
        <v>2168.8320309999999</v>
      </c>
      <c r="DQ6" s="9">
        <v>2830.3359380000002</v>
      </c>
      <c r="DR6" s="9">
        <v>2861.0559079999998</v>
      </c>
      <c r="DS6" s="9">
        <v>3635.1999510000001</v>
      </c>
      <c r="DT6" s="9">
        <v>3497.9838869999999</v>
      </c>
      <c r="DU6" s="9">
        <v>2918.3999020000001</v>
      </c>
      <c r="DV6" s="9">
        <v>2054.1440429999998</v>
      </c>
      <c r="DW6" s="9">
        <v>2453.5039059999999</v>
      </c>
      <c r="DX6" s="9">
        <v>2304</v>
      </c>
      <c r="DY6" s="9">
        <v>4313.0878910000001</v>
      </c>
      <c r="DZ6" s="9">
        <v>3840</v>
      </c>
      <c r="EA6" s="9">
        <v>3194.8798830000001</v>
      </c>
      <c r="EB6" s="9">
        <v>2992.1279300000001</v>
      </c>
      <c r="EC6" s="9">
        <v>3942.3999020000001</v>
      </c>
      <c r="ED6" s="9">
        <v>4005.8879390000002</v>
      </c>
      <c r="EE6" s="9">
        <v>3012.6079100000002</v>
      </c>
      <c r="EF6" s="9">
        <v>3907.5839839999999</v>
      </c>
      <c r="EG6" s="9">
        <v>4325.3759769999997</v>
      </c>
      <c r="EH6" s="9">
        <v>4403.2001950000003</v>
      </c>
      <c r="EI6" s="9">
        <v>3880.959961</v>
      </c>
      <c r="EJ6" s="9">
        <v>4157.4399409999996</v>
      </c>
      <c r="EK6" s="9">
        <v>2662.3999020000001</v>
      </c>
      <c r="EL6" s="9">
        <v>2971.6479490000002</v>
      </c>
      <c r="EM6" s="9">
        <v>3891.1999510000001</v>
      </c>
      <c r="EN6" s="9">
        <v>5193.7280270000001</v>
      </c>
      <c r="EO6" s="9">
        <v>7424</v>
      </c>
      <c r="EP6" s="9">
        <v>9598.9755860000005</v>
      </c>
      <c r="EQ6" s="9">
        <v>12515.328125</v>
      </c>
    </row>
    <row r="7" spans="1:147" s="2" customFormat="1" ht="15.4" x14ac:dyDescent="0.45">
      <c r="A7" s="17" t="s">
        <v>23</v>
      </c>
      <c r="B7" s="12" t="s">
        <v>21</v>
      </c>
      <c r="C7" s="9">
        <v>0</v>
      </c>
      <c r="D7" s="9">
        <v>0.125</v>
      </c>
      <c r="E7" s="9">
        <v>0.25</v>
      </c>
      <c r="F7" s="9">
        <v>0.375</v>
      </c>
      <c r="G7" s="9">
        <v>0.5</v>
      </c>
      <c r="H7" s="9">
        <v>0.625</v>
      </c>
      <c r="I7" s="9">
        <v>0.75</v>
      </c>
      <c r="J7" s="9">
        <v>0.875</v>
      </c>
      <c r="K7" s="9">
        <v>1</v>
      </c>
      <c r="L7" s="9">
        <v>1.125</v>
      </c>
      <c r="M7" s="9">
        <v>1.25</v>
      </c>
      <c r="N7" s="9">
        <v>1.375</v>
      </c>
      <c r="O7" s="9">
        <v>1.5</v>
      </c>
      <c r="P7" s="9">
        <v>1.625</v>
      </c>
      <c r="Q7" s="9">
        <v>1.75</v>
      </c>
      <c r="R7" s="9">
        <v>1.875</v>
      </c>
      <c r="S7" s="9">
        <v>2</v>
      </c>
      <c r="T7" s="9">
        <v>2.125</v>
      </c>
      <c r="U7" s="9">
        <v>2.25</v>
      </c>
      <c r="V7" s="9">
        <v>2.375</v>
      </c>
      <c r="W7" s="9">
        <v>2.5</v>
      </c>
      <c r="X7" s="9">
        <v>2.625</v>
      </c>
      <c r="Y7" s="9">
        <v>2.75</v>
      </c>
      <c r="Z7" s="9">
        <v>2.875</v>
      </c>
      <c r="AA7" s="9">
        <v>3</v>
      </c>
      <c r="AB7" s="9">
        <v>3.125</v>
      </c>
      <c r="AC7" s="9">
        <v>3.25</v>
      </c>
      <c r="AD7" s="9">
        <v>3.375</v>
      </c>
      <c r="AE7" s="9">
        <v>3.5</v>
      </c>
      <c r="AF7" s="9">
        <v>3.625</v>
      </c>
      <c r="AG7" s="9">
        <v>3.75</v>
      </c>
      <c r="AH7" s="9">
        <v>3.875</v>
      </c>
      <c r="AI7" s="9">
        <v>4</v>
      </c>
      <c r="AJ7" s="9">
        <v>4.125</v>
      </c>
      <c r="AK7" s="9">
        <v>4.25</v>
      </c>
      <c r="AL7" s="9">
        <v>4.375</v>
      </c>
      <c r="AM7" s="9">
        <v>4.5</v>
      </c>
      <c r="AN7" s="9">
        <v>4.625</v>
      </c>
      <c r="AO7" s="9">
        <v>4.75</v>
      </c>
      <c r="AP7" s="9">
        <v>4.875</v>
      </c>
      <c r="AQ7" s="9">
        <v>5</v>
      </c>
      <c r="AR7" s="9">
        <v>5.125</v>
      </c>
      <c r="AS7" s="9">
        <v>5.25</v>
      </c>
      <c r="AT7" s="9">
        <v>5.375</v>
      </c>
      <c r="AU7" s="9">
        <v>5.5</v>
      </c>
      <c r="AV7" s="9">
        <v>5.625</v>
      </c>
      <c r="AW7" s="9">
        <v>5.75</v>
      </c>
      <c r="AX7" s="9">
        <v>5.875</v>
      </c>
      <c r="AY7" s="9">
        <v>6</v>
      </c>
      <c r="AZ7" s="9">
        <v>6.125</v>
      </c>
      <c r="BA7" s="9">
        <v>6.25</v>
      </c>
      <c r="BB7" s="9">
        <v>6.375</v>
      </c>
      <c r="BC7" s="9">
        <v>6.5</v>
      </c>
      <c r="BD7" s="9">
        <v>6.625</v>
      </c>
      <c r="BE7" s="9">
        <v>6.75</v>
      </c>
      <c r="BF7" s="9">
        <v>6.875</v>
      </c>
      <c r="BG7" s="9">
        <v>7</v>
      </c>
      <c r="BH7" s="9">
        <v>7.125</v>
      </c>
      <c r="BI7" s="9">
        <v>7.25</v>
      </c>
      <c r="BJ7" s="9">
        <v>7.375</v>
      </c>
      <c r="BK7" s="9">
        <v>7.5</v>
      </c>
      <c r="BL7" s="9">
        <v>7.625</v>
      </c>
      <c r="BM7" s="9">
        <v>7.75</v>
      </c>
      <c r="BN7" s="9">
        <v>7.875</v>
      </c>
      <c r="BO7" s="9">
        <v>8</v>
      </c>
      <c r="BP7" s="9">
        <v>8.125</v>
      </c>
      <c r="BQ7" s="9">
        <v>8.25</v>
      </c>
      <c r="BR7" s="9">
        <v>8.375</v>
      </c>
      <c r="BS7" s="9">
        <v>8.5</v>
      </c>
      <c r="BT7" s="9">
        <v>8.625</v>
      </c>
      <c r="BU7" s="9">
        <v>8.75</v>
      </c>
      <c r="BV7" s="9">
        <v>8.875</v>
      </c>
      <c r="BW7" s="9">
        <v>9</v>
      </c>
      <c r="BX7" s="9">
        <v>9.125</v>
      </c>
      <c r="BY7" s="9">
        <v>9.25</v>
      </c>
      <c r="BZ7" s="9">
        <v>9.375</v>
      </c>
      <c r="CA7" s="9">
        <v>9.5</v>
      </c>
      <c r="CB7" s="9">
        <v>9.625</v>
      </c>
      <c r="CC7" s="9">
        <v>9.75</v>
      </c>
      <c r="CD7" s="9">
        <v>9.875</v>
      </c>
      <c r="CE7" s="9">
        <v>10</v>
      </c>
      <c r="CF7" s="9">
        <v>10.125</v>
      </c>
      <c r="CG7" s="9">
        <v>10.25</v>
      </c>
      <c r="CH7" s="9">
        <v>10.375</v>
      </c>
      <c r="CI7" s="9">
        <v>10.5</v>
      </c>
      <c r="CJ7" s="9">
        <v>10.625</v>
      </c>
      <c r="CK7" s="9">
        <v>10.75</v>
      </c>
      <c r="CL7" s="9">
        <v>10.875</v>
      </c>
      <c r="CM7" s="9">
        <v>11</v>
      </c>
      <c r="CN7" s="9">
        <v>11.125</v>
      </c>
      <c r="CO7" s="9">
        <v>11.25</v>
      </c>
      <c r="CP7" s="9">
        <v>11.375</v>
      </c>
      <c r="CQ7" s="9">
        <v>11.5</v>
      </c>
      <c r="CR7" s="9">
        <v>11.625</v>
      </c>
      <c r="CS7" s="9">
        <v>11.75</v>
      </c>
      <c r="CT7" s="9">
        <v>11.875</v>
      </c>
      <c r="CU7" s="9">
        <v>12</v>
      </c>
      <c r="CV7" s="9">
        <v>12.125</v>
      </c>
      <c r="CW7" s="9">
        <v>12.25</v>
      </c>
      <c r="CX7" s="9">
        <v>12.375</v>
      </c>
      <c r="CY7" s="9">
        <v>12.5</v>
      </c>
      <c r="CZ7" s="9">
        <v>12.625</v>
      </c>
      <c r="DA7" s="9">
        <v>12.75</v>
      </c>
      <c r="DB7" s="9">
        <v>12.875</v>
      </c>
      <c r="DC7" s="9">
        <v>13</v>
      </c>
      <c r="DD7" s="9">
        <v>13.125</v>
      </c>
      <c r="DE7" s="9">
        <v>13.25</v>
      </c>
      <c r="DF7" s="9">
        <v>13.375</v>
      </c>
      <c r="DG7" s="9">
        <v>13.5</v>
      </c>
      <c r="DH7" s="9">
        <v>13.625</v>
      </c>
      <c r="DI7" s="9">
        <v>13.75</v>
      </c>
      <c r="DJ7" s="9">
        <v>13.875</v>
      </c>
      <c r="DK7" s="9">
        <v>14</v>
      </c>
      <c r="DL7" s="9">
        <v>14.125</v>
      </c>
      <c r="DM7" s="9">
        <v>14.25</v>
      </c>
      <c r="DN7" s="9">
        <v>14.375</v>
      </c>
      <c r="DO7" s="9">
        <v>14.5</v>
      </c>
      <c r="DP7" s="9">
        <v>14.625</v>
      </c>
      <c r="DQ7" s="9">
        <v>14.75</v>
      </c>
      <c r="DR7" s="9">
        <v>14.875</v>
      </c>
      <c r="DS7" s="9">
        <v>15</v>
      </c>
      <c r="DT7" s="9">
        <v>15.125</v>
      </c>
      <c r="DU7" s="9">
        <v>15.25</v>
      </c>
      <c r="DV7" s="9">
        <v>15.375</v>
      </c>
      <c r="DW7" s="9">
        <v>15.5</v>
      </c>
      <c r="DX7" s="9">
        <v>15.625</v>
      </c>
      <c r="DY7" s="9">
        <v>15.75</v>
      </c>
      <c r="DZ7" s="9">
        <v>15.875</v>
      </c>
      <c r="EA7" s="9">
        <v>16</v>
      </c>
      <c r="EB7" s="9">
        <v>16.125</v>
      </c>
      <c r="EC7" s="9">
        <v>16.25</v>
      </c>
      <c r="ED7" s="9">
        <v>16.375</v>
      </c>
      <c r="EE7" s="9">
        <v>16.5</v>
      </c>
      <c r="EF7" s="9">
        <v>16.625</v>
      </c>
      <c r="EG7" s="9">
        <v>16.75</v>
      </c>
      <c r="EH7" s="9">
        <v>16.875</v>
      </c>
      <c r="EI7" s="9">
        <v>17</v>
      </c>
      <c r="EJ7" s="9">
        <v>17.125</v>
      </c>
      <c r="EK7" s="9">
        <v>17.25</v>
      </c>
      <c r="EL7" s="9">
        <v>17.375</v>
      </c>
      <c r="EM7" s="9">
        <v>17.5</v>
      </c>
      <c r="EN7" s="9">
        <v>17.625</v>
      </c>
      <c r="EO7" s="9">
        <v>17.75</v>
      </c>
      <c r="EP7" s="9">
        <v>17.875</v>
      </c>
      <c r="EQ7" s="9">
        <v>18</v>
      </c>
    </row>
    <row r="8" spans="1:147" s="2" customFormat="1" ht="15.4" x14ac:dyDescent="0.45">
      <c r="A8" s="17"/>
      <c r="B8" s="12" t="s">
        <v>22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1079.631836</v>
      </c>
      <c r="K8" s="9">
        <v>1436.143188</v>
      </c>
      <c r="L8" s="9">
        <v>85.457999999999998</v>
      </c>
      <c r="M8" s="9">
        <v>1751.6085210000001</v>
      </c>
      <c r="N8" s="9">
        <v>4372.5698240000002</v>
      </c>
      <c r="O8" s="9">
        <v>2081.2856449999999</v>
      </c>
      <c r="P8" s="9">
        <v>3745.3791500000002</v>
      </c>
      <c r="Q8" s="9">
        <v>5738.5888670000004</v>
      </c>
      <c r="R8" s="9">
        <v>4464.3857420000004</v>
      </c>
      <c r="S8" s="9">
        <v>598.39300500000002</v>
      </c>
      <c r="T8" s="9">
        <v>1659.231567</v>
      </c>
      <c r="U8" s="9">
        <v>5117.1948240000002</v>
      </c>
      <c r="V8" s="9">
        <v>6258.8168949999999</v>
      </c>
      <c r="W8" s="9">
        <v>7785.466797</v>
      </c>
      <c r="X8" s="9">
        <v>16667.115234000001</v>
      </c>
      <c r="Y8" s="9">
        <v>22656.28125</v>
      </c>
      <c r="Z8" s="9">
        <v>24016.689452999999</v>
      </c>
      <c r="AA8" s="9">
        <v>28341.949218999998</v>
      </c>
      <c r="AB8" s="9">
        <v>29277.873047000001</v>
      </c>
      <c r="AC8" s="9">
        <v>24845.650390999999</v>
      </c>
      <c r="AD8" s="9">
        <v>22649.361327999999</v>
      </c>
      <c r="AE8" s="9">
        <v>19835.417968999998</v>
      </c>
      <c r="AF8" s="9">
        <v>18673.789062</v>
      </c>
      <c r="AG8" s="9">
        <v>14260.453125</v>
      </c>
      <c r="AH8" s="9">
        <v>14872.497069999999</v>
      </c>
      <c r="AI8" s="9">
        <v>13180.541015999999</v>
      </c>
      <c r="AJ8" s="9">
        <v>10715.722656</v>
      </c>
      <c r="AK8" s="9">
        <v>9787.8388670000004</v>
      </c>
      <c r="AL8" s="9">
        <v>5192.9291990000002</v>
      </c>
      <c r="AM8" s="9">
        <v>6637.861328</v>
      </c>
      <c r="AN8" s="9">
        <v>5632</v>
      </c>
      <c r="AO8" s="9">
        <v>10938.998046999999</v>
      </c>
      <c r="AP8" s="9">
        <v>11464.181640999999</v>
      </c>
      <c r="AQ8" s="9">
        <v>11457.355469</v>
      </c>
      <c r="AR8" s="9">
        <v>14505.233398</v>
      </c>
      <c r="AS8" s="9">
        <v>20203.617188</v>
      </c>
      <c r="AT8" s="9">
        <v>23746.103515999999</v>
      </c>
      <c r="AU8" s="9">
        <v>24030.527343999998</v>
      </c>
      <c r="AV8" s="9">
        <v>29586.138672000001</v>
      </c>
      <c r="AW8" s="9">
        <v>23734.322265999999</v>
      </c>
      <c r="AX8" s="9">
        <v>24373.013672000001</v>
      </c>
      <c r="AY8" s="9">
        <v>17414.171875</v>
      </c>
      <c r="AZ8" s="9">
        <v>16885.808593999998</v>
      </c>
      <c r="BA8" s="9">
        <v>19490.96875</v>
      </c>
      <c r="BB8" s="9">
        <v>15569.625</v>
      </c>
      <c r="BC8" s="9">
        <v>14282.892578000001</v>
      </c>
      <c r="BD8" s="9">
        <v>20577.052734000001</v>
      </c>
      <c r="BE8" s="9">
        <v>16348.844727</v>
      </c>
      <c r="BF8" s="9">
        <v>19168.396484000001</v>
      </c>
      <c r="BG8" s="9">
        <v>15286.883789</v>
      </c>
      <c r="BH8" s="9">
        <v>20112.548827999999</v>
      </c>
      <c r="BI8" s="9">
        <v>21959.900390999999</v>
      </c>
      <c r="BJ8" s="9">
        <v>18850.96875</v>
      </c>
      <c r="BK8" s="9">
        <v>14162.653319999999</v>
      </c>
      <c r="BL8" s="9">
        <v>13642.332031</v>
      </c>
      <c r="BM8" s="9">
        <v>21591.515625</v>
      </c>
      <c r="BN8" s="9">
        <v>25053.873047000001</v>
      </c>
      <c r="BO8" s="9">
        <v>23483.933593999998</v>
      </c>
      <c r="BP8" s="9">
        <v>15767.1875</v>
      </c>
      <c r="BQ8" s="9">
        <v>24765.429688</v>
      </c>
      <c r="BR8" s="9">
        <v>22124.458984000001</v>
      </c>
      <c r="BS8" s="9">
        <v>17403.138672000001</v>
      </c>
      <c r="BT8" s="9">
        <v>21181.896484000001</v>
      </c>
      <c r="BU8" s="9">
        <v>28234.238281000002</v>
      </c>
      <c r="BV8" s="9">
        <v>32591.474609000001</v>
      </c>
      <c r="BW8" s="9">
        <v>37828.722655999998</v>
      </c>
      <c r="BX8" s="9">
        <v>51758.65625</v>
      </c>
      <c r="BY8" s="9">
        <v>50688</v>
      </c>
      <c r="BZ8" s="9">
        <v>37695.113280999998</v>
      </c>
      <c r="CA8" s="9">
        <v>33665.027344000002</v>
      </c>
      <c r="CB8" s="9">
        <v>29225.232422000001</v>
      </c>
      <c r="CC8" s="9">
        <v>28911.917968999998</v>
      </c>
      <c r="CD8" s="9">
        <v>32901.890625</v>
      </c>
      <c r="CE8" s="9">
        <v>31307.546875</v>
      </c>
      <c r="CF8" s="9">
        <v>28722.208984000001</v>
      </c>
      <c r="CG8" s="9">
        <v>36222.972655999998</v>
      </c>
      <c r="CH8" s="9">
        <v>43768.425780999998</v>
      </c>
      <c r="CI8" s="9">
        <v>42099.191405999998</v>
      </c>
      <c r="CJ8" s="9">
        <v>33614.445312000003</v>
      </c>
      <c r="CK8" s="9">
        <v>28123.535156000002</v>
      </c>
      <c r="CL8" s="9">
        <v>23681.496093999998</v>
      </c>
      <c r="CM8" s="9">
        <v>26893.462890999999</v>
      </c>
      <c r="CN8" s="9">
        <v>35876.089844000002</v>
      </c>
      <c r="CO8" s="9">
        <v>42276.277344000002</v>
      </c>
      <c r="CP8" s="9">
        <v>37711.753905999998</v>
      </c>
      <c r="CQ8" s="9">
        <v>41626.835937999997</v>
      </c>
      <c r="CR8" s="9">
        <v>49161.535155999998</v>
      </c>
      <c r="CS8" s="9">
        <v>49779.9375</v>
      </c>
      <c r="CT8" s="9">
        <v>53166.9375</v>
      </c>
      <c r="CU8" s="9">
        <v>52275.238280999998</v>
      </c>
      <c r="CV8" s="9">
        <v>45624.378905999998</v>
      </c>
      <c r="CW8" s="9">
        <v>43131.605469000002</v>
      </c>
      <c r="CX8" s="9">
        <v>40237.441405999998</v>
      </c>
      <c r="CY8" s="9">
        <v>28735.953125</v>
      </c>
      <c r="CZ8" s="9">
        <v>25144.472656000002</v>
      </c>
      <c r="DA8" s="9">
        <v>23021.673827999999</v>
      </c>
      <c r="DB8" s="9">
        <v>22935.28125</v>
      </c>
      <c r="DC8" s="9">
        <v>25288.835938</v>
      </c>
      <c r="DD8" s="9">
        <v>30159.941406000002</v>
      </c>
      <c r="DE8" s="9">
        <v>29978.552734000001</v>
      </c>
      <c r="DF8" s="9">
        <v>38882.921875</v>
      </c>
      <c r="DG8" s="9">
        <v>44021.902344000002</v>
      </c>
      <c r="DH8" s="9">
        <v>45236.453125</v>
      </c>
      <c r="DI8" s="9">
        <v>38738.464844000002</v>
      </c>
      <c r="DJ8" s="9">
        <v>24064</v>
      </c>
      <c r="DK8" s="9">
        <v>14789.095703000001</v>
      </c>
      <c r="DL8" s="9">
        <v>11235.669921999999</v>
      </c>
      <c r="DM8" s="9">
        <v>7808.4672849999997</v>
      </c>
      <c r="DN8" s="9">
        <v>6929.6713870000003</v>
      </c>
      <c r="DO8" s="9">
        <v>8020.8969729999999</v>
      </c>
      <c r="DP8" s="9">
        <v>7352.1928710000002</v>
      </c>
      <c r="DQ8" s="9">
        <v>6966.2294920000004</v>
      </c>
      <c r="DR8" s="9">
        <v>1662.4105219999999</v>
      </c>
      <c r="DS8" s="9">
        <v>6757.5400390000004</v>
      </c>
      <c r="DT8" s="9">
        <v>7590.6152339999999</v>
      </c>
      <c r="DU8" s="9">
        <v>5508.2075199999999</v>
      </c>
      <c r="DV8" s="9">
        <v>2860.9729000000002</v>
      </c>
      <c r="DW8" s="9">
        <v>1745.0635990000001</v>
      </c>
      <c r="DX8" s="9">
        <v>1563.3016359999999</v>
      </c>
      <c r="DY8" s="9">
        <v>150.53323399999999</v>
      </c>
      <c r="DZ8" s="9">
        <v>176.71293600000001</v>
      </c>
      <c r="EA8" s="9">
        <v>552.57855199999995</v>
      </c>
      <c r="EB8" s="9">
        <v>574.83123799999998</v>
      </c>
      <c r="EC8" s="9">
        <v>3771.3718260000001</v>
      </c>
      <c r="ED8" s="9">
        <v>1307.675659</v>
      </c>
      <c r="EE8" s="9">
        <v>201.957626</v>
      </c>
      <c r="EF8" s="9">
        <v>2812.8210450000001</v>
      </c>
      <c r="EG8" s="9">
        <v>6452.1723629999997</v>
      </c>
      <c r="EH8" s="9">
        <v>9349.1425780000009</v>
      </c>
      <c r="EI8" s="9">
        <v>9503.4160159999992</v>
      </c>
      <c r="EJ8" s="9">
        <v>13518.913086</v>
      </c>
      <c r="EK8" s="9">
        <v>12235.640625</v>
      </c>
      <c r="EL8" s="9">
        <v>16811.382812</v>
      </c>
      <c r="EM8" s="9">
        <v>5221.3530270000001</v>
      </c>
      <c r="EN8" s="9">
        <v>7512.7304690000001</v>
      </c>
      <c r="EO8" s="9">
        <v>4763.0209960000002</v>
      </c>
      <c r="EP8" s="9">
        <v>2776.1694339999999</v>
      </c>
      <c r="EQ8" s="9">
        <v>1138.81665</v>
      </c>
    </row>
    <row r="9" spans="1:147" s="2" customFormat="1" ht="15.4" x14ac:dyDescent="0.45">
      <c r="A9" s="17"/>
      <c r="B9" s="12" t="s">
        <v>25</v>
      </c>
      <c r="C9" s="9">
        <v>1024</v>
      </c>
      <c r="D9" s="9">
        <v>1647.263672</v>
      </c>
      <c r="E9" s="9">
        <v>1922.150513</v>
      </c>
      <c r="F9" s="9">
        <v>2173.008057</v>
      </c>
      <c r="G9" s="9">
        <v>2419.0036620000001</v>
      </c>
      <c r="H9" s="9">
        <v>2567.7604980000001</v>
      </c>
      <c r="I9" s="9">
        <v>4043.0795899999998</v>
      </c>
      <c r="J9" s="9">
        <v>6294.9072269999997</v>
      </c>
      <c r="K9" s="9">
        <v>8696.3330079999996</v>
      </c>
      <c r="L9" s="9">
        <v>8496.5263670000004</v>
      </c>
      <c r="M9" s="9">
        <v>10202.787109000001</v>
      </c>
      <c r="N9" s="9">
        <v>8985.1513670000004</v>
      </c>
      <c r="O9" s="9">
        <v>12822.252930000001</v>
      </c>
      <c r="P9" s="9">
        <v>16874.496093999998</v>
      </c>
      <c r="Q9" s="9">
        <v>19502.1875</v>
      </c>
      <c r="R9" s="9">
        <v>16427.009765999999</v>
      </c>
      <c r="S9" s="9">
        <v>11023.333984000001</v>
      </c>
      <c r="T9" s="9">
        <v>9447.2226559999999</v>
      </c>
      <c r="U9" s="9">
        <v>6877.5922849999997</v>
      </c>
      <c r="V9" s="9">
        <v>8590.0244139999995</v>
      </c>
      <c r="W9" s="9">
        <v>11830.977539</v>
      </c>
      <c r="X9" s="9">
        <v>10365.381836</v>
      </c>
      <c r="Y9" s="9">
        <v>12221.616211</v>
      </c>
      <c r="Z9" s="9">
        <v>10338.173828000001</v>
      </c>
      <c r="AA9" s="9">
        <v>10114.898438</v>
      </c>
      <c r="AB9" s="9">
        <v>11125.902344</v>
      </c>
      <c r="AC9" s="9">
        <v>8581.5166019999997</v>
      </c>
      <c r="AD9" s="9">
        <v>6106.1328119999998</v>
      </c>
      <c r="AE9" s="9">
        <v>4800.9819340000004</v>
      </c>
      <c r="AF9" s="9">
        <v>3679.8364259999998</v>
      </c>
      <c r="AG9" s="9">
        <v>3311.7312010000001</v>
      </c>
      <c r="AH9" s="9">
        <v>3291.8159179999998</v>
      </c>
      <c r="AI9" s="9">
        <v>2734.843018</v>
      </c>
      <c r="AJ9" s="9">
        <v>2494.1767580000001</v>
      </c>
      <c r="AK9" s="9">
        <v>2385.3439939999998</v>
      </c>
      <c r="AL9" s="9">
        <v>2928.2922359999998</v>
      </c>
      <c r="AM9" s="9">
        <v>3224.2163089999999</v>
      </c>
      <c r="AN9" s="9">
        <v>4480</v>
      </c>
      <c r="AO9" s="9">
        <v>3742.5742190000001</v>
      </c>
      <c r="AP9" s="9">
        <v>3868.7041020000001</v>
      </c>
      <c r="AQ9" s="9">
        <v>4815.3803710000002</v>
      </c>
      <c r="AR9" s="9">
        <v>2844.0495609999998</v>
      </c>
      <c r="AS9" s="9">
        <v>2901.6450199999999</v>
      </c>
      <c r="AT9" s="9">
        <v>3635.5178219999998</v>
      </c>
      <c r="AU9" s="9">
        <v>3212.8093260000001</v>
      </c>
      <c r="AV9" s="9">
        <v>3258.8107909999999</v>
      </c>
      <c r="AW9" s="9">
        <v>2812.26001</v>
      </c>
      <c r="AX9" s="9">
        <v>2374.124268</v>
      </c>
      <c r="AY9" s="9">
        <v>2710.7202149999998</v>
      </c>
      <c r="AZ9" s="9">
        <v>3519.298828</v>
      </c>
      <c r="BA9" s="9">
        <v>3264.233643</v>
      </c>
      <c r="BB9" s="9">
        <v>3900.4003910000001</v>
      </c>
      <c r="BC9" s="9">
        <v>3790.2585450000001</v>
      </c>
      <c r="BD9" s="9">
        <v>2574.5859380000002</v>
      </c>
      <c r="BE9" s="9">
        <v>2394.506836</v>
      </c>
      <c r="BF9" s="9">
        <v>4930.9453119999998</v>
      </c>
      <c r="BG9" s="9">
        <v>5387.59375</v>
      </c>
      <c r="BH9" s="9">
        <v>4912.2456050000001</v>
      </c>
      <c r="BI9" s="9">
        <v>7130.9746089999999</v>
      </c>
      <c r="BJ9" s="9">
        <v>10776.777344</v>
      </c>
      <c r="BK9" s="9">
        <v>15910.895508</v>
      </c>
      <c r="BL9" s="9">
        <v>20116.382812</v>
      </c>
      <c r="BM9" s="9">
        <v>27783.759765999999</v>
      </c>
      <c r="BN9" s="9">
        <v>27863.888672000001</v>
      </c>
      <c r="BO9" s="9">
        <v>25551.193359000001</v>
      </c>
      <c r="BP9" s="9">
        <v>26905.712890999999</v>
      </c>
      <c r="BQ9" s="9">
        <v>21632.09375</v>
      </c>
      <c r="BR9" s="9">
        <v>25432.357422000001</v>
      </c>
      <c r="BS9" s="9">
        <v>28763.255859000001</v>
      </c>
      <c r="BT9" s="9">
        <v>33293.652344000002</v>
      </c>
      <c r="BU9" s="9">
        <v>39813.328125</v>
      </c>
      <c r="BV9" s="9">
        <v>44055.28125</v>
      </c>
      <c r="BW9" s="9">
        <v>46624.910155999998</v>
      </c>
      <c r="BX9" s="9">
        <v>53234.253905999998</v>
      </c>
      <c r="BY9" s="9">
        <v>57088</v>
      </c>
      <c r="BZ9" s="9">
        <v>52771.4375</v>
      </c>
      <c r="CA9" s="9">
        <v>49094.40625</v>
      </c>
      <c r="CB9" s="9">
        <v>51568.757812000003</v>
      </c>
      <c r="CC9" s="9">
        <v>57655.539062000003</v>
      </c>
      <c r="CD9" s="9">
        <v>60968.953125</v>
      </c>
      <c r="CE9" s="9">
        <v>60751.285155999998</v>
      </c>
      <c r="CF9" s="9">
        <v>52598.089844000002</v>
      </c>
      <c r="CG9" s="9">
        <v>37459.214844000002</v>
      </c>
      <c r="CH9" s="9">
        <v>30344.322265999999</v>
      </c>
      <c r="CI9" s="9">
        <v>24087</v>
      </c>
      <c r="CJ9" s="9">
        <v>22389.996093999998</v>
      </c>
      <c r="CK9" s="9">
        <v>23335.830077999999</v>
      </c>
      <c r="CL9" s="9">
        <v>26044.867188</v>
      </c>
      <c r="CM9" s="9">
        <v>25779.517577999999</v>
      </c>
      <c r="CN9" s="9">
        <v>26525.171875</v>
      </c>
      <c r="CO9" s="9">
        <v>28698.552734000001</v>
      </c>
      <c r="CP9" s="9">
        <v>32296.205077999999</v>
      </c>
      <c r="CQ9" s="9">
        <v>35223.65625</v>
      </c>
      <c r="CR9" s="9">
        <v>35337.816405999998</v>
      </c>
      <c r="CS9" s="9">
        <v>41968.851562000003</v>
      </c>
      <c r="CT9" s="9">
        <v>43822.9375</v>
      </c>
      <c r="CU9" s="9">
        <v>39631.941405999998</v>
      </c>
      <c r="CV9" s="9">
        <v>35386.15625</v>
      </c>
      <c r="CW9" s="9">
        <v>31754.285156000002</v>
      </c>
      <c r="CX9" s="9">
        <v>24879.871093999998</v>
      </c>
      <c r="CY9" s="9">
        <v>20660.265625</v>
      </c>
      <c r="CZ9" s="9">
        <v>13206.626953000001</v>
      </c>
      <c r="DA9" s="9">
        <v>14197.060546999999</v>
      </c>
      <c r="DB9" s="9">
        <v>14689.706055000001</v>
      </c>
      <c r="DC9" s="9">
        <v>11767.210938</v>
      </c>
      <c r="DD9" s="9">
        <v>13375.579102</v>
      </c>
      <c r="DE9" s="9">
        <v>19513.408202999999</v>
      </c>
      <c r="DF9" s="9">
        <v>25832.4375</v>
      </c>
      <c r="DG9" s="9">
        <v>24239.216797000001</v>
      </c>
      <c r="DH9" s="9">
        <v>20473.173827999999</v>
      </c>
      <c r="DI9" s="9">
        <v>20341.621093999998</v>
      </c>
      <c r="DJ9" s="9">
        <v>10752</v>
      </c>
      <c r="DK9" s="9">
        <v>9036.4824219999991</v>
      </c>
      <c r="DL9" s="9">
        <v>8769.0751949999994</v>
      </c>
      <c r="DM9" s="9">
        <v>8792.8242190000001</v>
      </c>
      <c r="DN9" s="9">
        <v>7183.0532229999999</v>
      </c>
      <c r="DO9" s="9">
        <v>6149.6098629999997</v>
      </c>
      <c r="DP9" s="9">
        <v>7431.1992190000001</v>
      </c>
      <c r="DQ9" s="9">
        <v>7612.1196289999998</v>
      </c>
      <c r="DR9" s="9">
        <v>6202.25</v>
      </c>
      <c r="DS9" s="9">
        <v>7035.4184569999998</v>
      </c>
      <c r="DT9" s="9">
        <v>5625.3618159999996</v>
      </c>
      <c r="DU9" s="9">
        <v>5544.2978519999997</v>
      </c>
      <c r="DV9" s="9">
        <v>5877.5283200000003</v>
      </c>
      <c r="DW9" s="9">
        <v>5951.5791019999997</v>
      </c>
      <c r="DX9" s="9">
        <v>5849.7587890000004</v>
      </c>
      <c r="DY9" s="9">
        <v>4686.5390619999998</v>
      </c>
      <c r="DZ9" s="9">
        <v>4764.9848629999997</v>
      </c>
      <c r="EA9" s="9">
        <v>3982.1184079999998</v>
      </c>
      <c r="EB9" s="9">
        <v>3025.4375</v>
      </c>
      <c r="EC9" s="9">
        <v>2797.1132809999999</v>
      </c>
      <c r="ED9" s="9">
        <v>5598.5273440000001</v>
      </c>
      <c r="EE9" s="9">
        <v>4130.96875</v>
      </c>
      <c r="EF9" s="9">
        <v>4900.0908200000003</v>
      </c>
      <c r="EG9" s="9">
        <v>5713.3442379999997</v>
      </c>
      <c r="EH9" s="9">
        <v>7367.7138670000004</v>
      </c>
      <c r="EI9" s="9">
        <v>6569.6069340000004</v>
      </c>
      <c r="EJ9" s="9">
        <v>8623.4970699999994</v>
      </c>
      <c r="EK9" s="9">
        <v>7363.2255859999996</v>
      </c>
      <c r="EL9" s="9">
        <v>6397.4755859999996</v>
      </c>
      <c r="EM9" s="9">
        <v>5622.0893550000001</v>
      </c>
      <c r="EN9" s="9">
        <v>6097.7182620000003</v>
      </c>
      <c r="EO9" s="9">
        <v>4885.1308589999999</v>
      </c>
      <c r="EP9" s="9">
        <v>4566.8603519999997</v>
      </c>
      <c r="EQ9" s="9">
        <v>4346.5771480000003</v>
      </c>
    </row>
    <row r="10" spans="1:147" s="2" customFormat="1" ht="15.4" x14ac:dyDescent="0.45">
      <c r="A10" s="17" t="s">
        <v>24</v>
      </c>
      <c r="B10" s="12" t="s">
        <v>21</v>
      </c>
      <c r="C10" s="9">
        <v>0</v>
      </c>
      <c r="D10" s="9">
        <v>0.125</v>
      </c>
      <c r="E10" s="9">
        <v>0.25</v>
      </c>
      <c r="F10" s="9">
        <v>0.375</v>
      </c>
      <c r="G10" s="9">
        <v>0.5</v>
      </c>
      <c r="H10" s="9">
        <v>0.625</v>
      </c>
      <c r="I10" s="9">
        <v>0.75</v>
      </c>
      <c r="J10" s="9">
        <v>0.875</v>
      </c>
      <c r="K10" s="9">
        <v>1</v>
      </c>
      <c r="L10" s="9">
        <v>1.125</v>
      </c>
      <c r="M10" s="9">
        <v>1.25</v>
      </c>
      <c r="N10" s="9">
        <v>1.375</v>
      </c>
      <c r="O10" s="9">
        <v>1.5</v>
      </c>
      <c r="P10" s="9">
        <v>1.625</v>
      </c>
      <c r="Q10" s="9">
        <v>1.75</v>
      </c>
      <c r="R10" s="9">
        <v>1.875</v>
      </c>
      <c r="S10" s="9">
        <v>2</v>
      </c>
      <c r="T10" s="9">
        <v>2.125</v>
      </c>
      <c r="U10" s="9">
        <v>2.25</v>
      </c>
      <c r="V10" s="9">
        <v>2.375</v>
      </c>
      <c r="W10" s="9">
        <v>2.5</v>
      </c>
      <c r="X10" s="9">
        <v>2.625</v>
      </c>
      <c r="Y10" s="9">
        <v>2.75</v>
      </c>
      <c r="Z10" s="9">
        <v>2.875</v>
      </c>
      <c r="AA10" s="9">
        <v>3</v>
      </c>
      <c r="AB10" s="9">
        <v>3.125</v>
      </c>
      <c r="AC10" s="9">
        <v>3.25</v>
      </c>
      <c r="AD10" s="9">
        <v>3.375</v>
      </c>
      <c r="AE10" s="9">
        <v>3.5</v>
      </c>
      <c r="AF10" s="9">
        <v>3.625</v>
      </c>
      <c r="AG10" s="9">
        <v>3.75</v>
      </c>
      <c r="AH10" s="9">
        <v>3.875</v>
      </c>
      <c r="AI10" s="9">
        <v>4</v>
      </c>
      <c r="AJ10" s="9">
        <v>4.125</v>
      </c>
      <c r="AK10" s="9">
        <v>4.25</v>
      </c>
      <c r="AL10" s="9">
        <v>4.375</v>
      </c>
      <c r="AM10" s="9">
        <v>4.5</v>
      </c>
      <c r="AN10" s="9">
        <v>4.625</v>
      </c>
      <c r="AO10" s="9">
        <v>4.75</v>
      </c>
      <c r="AP10" s="9">
        <v>4.875</v>
      </c>
      <c r="AQ10" s="9">
        <v>5</v>
      </c>
      <c r="AR10" s="9">
        <v>5.125</v>
      </c>
      <c r="AS10" s="9">
        <v>5.25</v>
      </c>
      <c r="AT10" s="9">
        <v>5.375</v>
      </c>
      <c r="AU10" s="9">
        <v>5.5</v>
      </c>
      <c r="AV10" s="9">
        <v>5.625</v>
      </c>
      <c r="AW10" s="9">
        <v>5.75</v>
      </c>
      <c r="AX10" s="9">
        <v>5.875</v>
      </c>
      <c r="AY10" s="9">
        <v>6</v>
      </c>
      <c r="AZ10" s="9">
        <v>6.125</v>
      </c>
      <c r="BA10" s="9">
        <v>6.25</v>
      </c>
      <c r="BB10" s="9">
        <v>6.375</v>
      </c>
      <c r="BC10" s="9">
        <v>6.5</v>
      </c>
      <c r="BD10" s="9">
        <v>6.625</v>
      </c>
      <c r="BE10" s="9">
        <v>6.75</v>
      </c>
      <c r="BF10" s="9">
        <v>6.875</v>
      </c>
      <c r="BG10" s="9">
        <v>7</v>
      </c>
      <c r="BH10" s="9">
        <v>7.125</v>
      </c>
      <c r="BI10" s="9">
        <v>7.25</v>
      </c>
      <c r="BJ10" s="9">
        <v>7.375</v>
      </c>
      <c r="BK10" s="9">
        <v>7.5</v>
      </c>
      <c r="BL10" s="9">
        <v>7.625</v>
      </c>
      <c r="BM10" s="9">
        <v>7.75</v>
      </c>
      <c r="BN10" s="9">
        <v>7.875</v>
      </c>
      <c r="BO10" s="9">
        <v>8</v>
      </c>
      <c r="BP10" s="9">
        <v>8.125</v>
      </c>
      <c r="BQ10" s="9">
        <v>8.25</v>
      </c>
      <c r="BR10" s="9">
        <v>8.375</v>
      </c>
      <c r="BS10" s="9">
        <v>8.5</v>
      </c>
      <c r="BT10" s="9">
        <v>8.625</v>
      </c>
      <c r="BU10" s="9">
        <v>8.75</v>
      </c>
      <c r="BV10" s="9">
        <v>8.875</v>
      </c>
      <c r="BW10" s="9">
        <v>9</v>
      </c>
      <c r="BX10" s="9">
        <v>9.125</v>
      </c>
      <c r="BY10" s="9">
        <v>9.25</v>
      </c>
      <c r="BZ10" s="9">
        <v>9.375</v>
      </c>
      <c r="CA10" s="9">
        <v>9.5</v>
      </c>
      <c r="CB10" s="9">
        <v>9.625</v>
      </c>
      <c r="CC10" s="9">
        <v>9.75</v>
      </c>
      <c r="CD10" s="9">
        <v>9.875</v>
      </c>
      <c r="CE10" s="9">
        <v>10</v>
      </c>
      <c r="CF10" s="9">
        <v>10.125</v>
      </c>
      <c r="CG10" s="9">
        <v>10.25</v>
      </c>
      <c r="CH10" s="9">
        <v>10.375</v>
      </c>
      <c r="CI10" s="9">
        <v>10.5</v>
      </c>
      <c r="CJ10" s="9">
        <v>10.625</v>
      </c>
      <c r="CK10" s="9">
        <v>10.75</v>
      </c>
      <c r="CL10" s="9">
        <v>10.875</v>
      </c>
      <c r="CM10" s="9">
        <v>11</v>
      </c>
      <c r="CN10" s="9">
        <v>11.125</v>
      </c>
      <c r="CO10" s="9">
        <v>11.25</v>
      </c>
      <c r="CP10" s="9">
        <v>11.375</v>
      </c>
      <c r="CQ10" s="9">
        <v>11.5</v>
      </c>
      <c r="CR10" s="9">
        <v>11.625</v>
      </c>
      <c r="CS10" s="9">
        <v>11.75</v>
      </c>
      <c r="CT10" s="9">
        <v>11.875</v>
      </c>
      <c r="CU10" s="9">
        <v>12</v>
      </c>
      <c r="CV10" s="9">
        <v>12.125</v>
      </c>
      <c r="CW10" s="9">
        <v>12.25</v>
      </c>
      <c r="CX10" s="9">
        <v>12.375</v>
      </c>
      <c r="CY10" s="9">
        <v>12.5</v>
      </c>
      <c r="CZ10" s="9">
        <v>12.625</v>
      </c>
      <c r="DA10" s="9">
        <v>12.75</v>
      </c>
      <c r="DB10" s="9">
        <v>12.875</v>
      </c>
      <c r="DC10" s="9">
        <v>13</v>
      </c>
      <c r="DD10" s="9">
        <v>13.125</v>
      </c>
      <c r="DE10" s="9">
        <v>13.25</v>
      </c>
      <c r="DF10" s="9">
        <v>13.375</v>
      </c>
      <c r="DG10" s="9">
        <v>13.5</v>
      </c>
      <c r="DH10" s="9">
        <v>13.625</v>
      </c>
      <c r="DI10" s="9">
        <v>13.75</v>
      </c>
      <c r="DJ10" s="9">
        <v>13.875</v>
      </c>
      <c r="DK10" s="9">
        <v>14</v>
      </c>
      <c r="DL10" s="9">
        <v>14.125</v>
      </c>
      <c r="DM10" s="9">
        <v>14.25</v>
      </c>
      <c r="DN10" s="9">
        <v>14.375</v>
      </c>
      <c r="DO10" s="9">
        <v>14.5</v>
      </c>
      <c r="DP10" s="9">
        <v>14.625</v>
      </c>
      <c r="DQ10" s="9">
        <v>14.75</v>
      </c>
      <c r="DR10" s="9">
        <v>14.875</v>
      </c>
      <c r="DS10" s="9">
        <v>15</v>
      </c>
      <c r="DT10" s="9">
        <v>15.125</v>
      </c>
      <c r="DU10" s="9">
        <v>15.25</v>
      </c>
      <c r="DV10" s="9">
        <v>15.375</v>
      </c>
      <c r="DW10" s="9">
        <v>15.5</v>
      </c>
      <c r="DX10" s="9">
        <v>15.625</v>
      </c>
      <c r="DY10" s="9">
        <v>15.75</v>
      </c>
      <c r="DZ10" s="9">
        <v>15.875</v>
      </c>
      <c r="EA10" s="9">
        <v>16</v>
      </c>
      <c r="EB10" s="9">
        <v>16.125</v>
      </c>
      <c r="EC10" s="9">
        <v>16.25</v>
      </c>
      <c r="ED10" s="9">
        <v>16.375</v>
      </c>
      <c r="EE10" s="9">
        <v>16.5</v>
      </c>
      <c r="EF10" s="9">
        <v>16.625</v>
      </c>
      <c r="EG10" s="9">
        <v>16.75</v>
      </c>
      <c r="EH10" s="9">
        <v>16.875</v>
      </c>
      <c r="EI10" s="9">
        <v>17</v>
      </c>
      <c r="EJ10" s="9">
        <v>17.125</v>
      </c>
      <c r="EK10" s="9">
        <v>17.25</v>
      </c>
      <c r="EL10" s="9">
        <v>17.375</v>
      </c>
      <c r="EM10" s="9">
        <v>17.5</v>
      </c>
      <c r="EN10" s="9">
        <v>17.625</v>
      </c>
      <c r="EO10" s="9">
        <v>17.75</v>
      </c>
      <c r="EP10" s="9">
        <v>17.875</v>
      </c>
      <c r="EQ10" s="9">
        <v>18</v>
      </c>
    </row>
    <row r="11" spans="1:147" s="2" customFormat="1" ht="15.4" x14ac:dyDescent="0.45">
      <c r="A11" s="17"/>
      <c r="B11" s="12" t="s">
        <v>22</v>
      </c>
      <c r="C11" s="9">
        <v>0</v>
      </c>
      <c r="D11" s="9">
        <v>0</v>
      </c>
      <c r="E11" s="9">
        <v>0</v>
      </c>
      <c r="F11" s="9">
        <v>140</v>
      </c>
      <c r="G11" s="9">
        <v>206.222229</v>
      </c>
      <c r="H11" s="9">
        <v>2340.2963869999999</v>
      </c>
      <c r="I11" s="9">
        <v>3730.6667480000001</v>
      </c>
      <c r="J11" s="9">
        <v>6493.5556640000004</v>
      </c>
      <c r="K11" s="9">
        <v>2223.407471</v>
      </c>
      <c r="L11" s="9">
        <v>240</v>
      </c>
      <c r="M11" s="9">
        <v>1987.851807</v>
      </c>
      <c r="N11" s="9">
        <v>872.07409700000005</v>
      </c>
      <c r="O11" s="9">
        <v>202.66667200000001</v>
      </c>
      <c r="P11" s="9">
        <v>702.740723</v>
      </c>
      <c r="Q11" s="9">
        <v>1936.2962649999999</v>
      </c>
      <c r="R11" s="9">
        <v>3101.3332519999999</v>
      </c>
      <c r="S11" s="9">
        <v>445.629639</v>
      </c>
      <c r="T11" s="9">
        <v>3172.8146969999998</v>
      </c>
      <c r="U11" s="9">
        <v>7640</v>
      </c>
      <c r="V11" s="9">
        <v>11589.704102</v>
      </c>
      <c r="W11" s="9">
        <v>11184.592773</v>
      </c>
      <c r="X11" s="9">
        <v>8472.6669920000004</v>
      </c>
      <c r="Y11" s="9">
        <v>4063.7036130000001</v>
      </c>
      <c r="Z11" s="9">
        <v>1297.1851810000001</v>
      </c>
      <c r="AA11" s="9">
        <v>554.66668700000002</v>
      </c>
      <c r="AB11" s="9">
        <v>0</v>
      </c>
      <c r="AC11" s="9">
        <v>442.66665599999999</v>
      </c>
      <c r="AD11" s="9">
        <v>70</v>
      </c>
      <c r="AE11" s="9">
        <v>1362.963013</v>
      </c>
      <c r="AF11" s="9">
        <v>2305.1853030000002</v>
      </c>
      <c r="AG11" s="9">
        <v>3298.6667480000001</v>
      </c>
      <c r="AH11" s="9">
        <v>7767.7778319999998</v>
      </c>
      <c r="AI11" s="9">
        <v>15815.111328000001</v>
      </c>
      <c r="AJ11" s="9">
        <v>26105.333984000001</v>
      </c>
      <c r="AK11" s="9">
        <v>28545.777343999998</v>
      </c>
      <c r="AL11" s="9">
        <v>28272</v>
      </c>
      <c r="AM11" s="9">
        <v>31808</v>
      </c>
      <c r="AN11" s="9">
        <v>24536.740234000001</v>
      </c>
      <c r="AO11" s="9">
        <v>30344.888672000001</v>
      </c>
      <c r="AP11" s="9">
        <v>34478.667969000002</v>
      </c>
      <c r="AQ11" s="9">
        <v>35522.371094000002</v>
      </c>
      <c r="AR11" s="9">
        <v>41888</v>
      </c>
      <c r="AS11" s="9">
        <v>37360</v>
      </c>
      <c r="AT11" s="9">
        <v>40991.851562000003</v>
      </c>
      <c r="AU11" s="9">
        <v>36297.480469000002</v>
      </c>
      <c r="AV11" s="9">
        <v>43034</v>
      </c>
      <c r="AW11" s="9">
        <v>46324.742187999997</v>
      </c>
      <c r="AX11" s="9">
        <v>50502.148437999997</v>
      </c>
      <c r="AY11" s="9">
        <v>44714.667969000002</v>
      </c>
      <c r="AZ11" s="9">
        <v>42494</v>
      </c>
      <c r="BA11" s="9">
        <v>43182.519530999998</v>
      </c>
      <c r="BB11" s="9">
        <v>43662</v>
      </c>
      <c r="BC11" s="9">
        <v>47087.40625</v>
      </c>
      <c r="BD11" s="9">
        <v>42164</v>
      </c>
      <c r="BE11" s="9">
        <v>43376</v>
      </c>
      <c r="BF11" s="9">
        <v>46235.554687999997</v>
      </c>
      <c r="BG11" s="9">
        <v>45326.222655999998</v>
      </c>
      <c r="BH11" s="9">
        <v>42328.667969000002</v>
      </c>
      <c r="BI11" s="9">
        <v>35237.628905999998</v>
      </c>
      <c r="BJ11" s="9">
        <v>38830.445312000003</v>
      </c>
      <c r="BK11" s="9">
        <v>44298.667969000002</v>
      </c>
      <c r="BL11" s="9">
        <v>43712.964844000002</v>
      </c>
      <c r="BM11" s="9">
        <v>40303.40625</v>
      </c>
      <c r="BN11" s="9">
        <v>43916</v>
      </c>
      <c r="BO11" s="9">
        <v>49161.480469000002</v>
      </c>
      <c r="BP11" s="9">
        <v>53631.851562000003</v>
      </c>
      <c r="BQ11" s="9">
        <v>43352</v>
      </c>
      <c r="BR11" s="9">
        <v>43136.296875</v>
      </c>
      <c r="BS11" s="9">
        <v>51704.890625</v>
      </c>
      <c r="BT11" s="9">
        <v>51597.332030999998</v>
      </c>
      <c r="BU11" s="9">
        <v>47056</v>
      </c>
      <c r="BV11" s="9">
        <v>37396.890625</v>
      </c>
      <c r="BW11" s="9">
        <v>21120</v>
      </c>
      <c r="BX11" s="9">
        <v>15239.704102</v>
      </c>
      <c r="BY11" s="9">
        <v>16043.851562</v>
      </c>
      <c r="BZ11" s="9">
        <v>18026</v>
      </c>
      <c r="CA11" s="9">
        <v>18147.554688</v>
      </c>
      <c r="CB11" s="9">
        <v>15919.037109000001</v>
      </c>
      <c r="CC11" s="9">
        <v>13570.666992</v>
      </c>
      <c r="CD11" s="9">
        <v>19998.666015999999</v>
      </c>
      <c r="CE11" s="9">
        <v>21522.962890999999</v>
      </c>
      <c r="CF11" s="9">
        <v>21430</v>
      </c>
      <c r="CG11" s="9">
        <v>17873.777343999998</v>
      </c>
      <c r="CH11" s="9">
        <v>21521.333984000001</v>
      </c>
      <c r="CI11" s="9">
        <v>20618.666015999999</v>
      </c>
      <c r="CJ11" s="9">
        <v>17596.371093999998</v>
      </c>
      <c r="CK11" s="9">
        <v>22803.851562</v>
      </c>
      <c r="CL11" s="9">
        <v>17194</v>
      </c>
      <c r="CM11" s="9">
        <v>16701.628906000002</v>
      </c>
      <c r="CN11" s="9">
        <v>14822.962890999999</v>
      </c>
      <c r="CO11" s="9">
        <v>17968</v>
      </c>
      <c r="CP11" s="9">
        <v>22171.185547000001</v>
      </c>
      <c r="CQ11" s="9">
        <v>24106.666015999999</v>
      </c>
      <c r="CR11" s="9">
        <v>28074</v>
      </c>
      <c r="CS11" s="9">
        <v>25339.259765999999</v>
      </c>
      <c r="CT11" s="9">
        <v>30064.888672000001</v>
      </c>
      <c r="CU11" s="9">
        <v>32512</v>
      </c>
      <c r="CV11" s="9">
        <v>31384.962890999999</v>
      </c>
      <c r="CW11" s="9">
        <v>28729.185547000001</v>
      </c>
      <c r="CX11" s="9">
        <v>28490</v>
      </c>
      <c r="CY11" s="9">
        <v>25161.482422000001</v>
      </c>
      <c r="CZ11" s="9">
        <v>22986.962890999999</v>
      </c>
      <c r="DA11" s="9">
        <v>29856</v>
      </c>
      <c r="DB11" s="9">
        <v>36465.109375</v>
      </c>
      <c r="DC11" s="9">
        <v>29530.074218999998</v>
      </c>
      <c r="DD11" s="9">
        <v>34272.667969000002</v>
      </c>
      <c r="DE11" s="9">
        <v>37766.222655999998</v>
      </c>
      <c r="DF11" s="9">
        <v>41203.40625</v>
      </c>
      <c r="DG11" s="9">
        <v>35200</v>
      </c>
      <c r="DH11" s="9">
        <v>34911.332030999998</v>
      </c>
      <c r="DI11" s="9">
        <v>45775.40625</v>
      </c>
      <c r="DJ11" s="9">
        <v>43604.667969000002</v>
      </c>
      <c r="DK11" s="9">
        <v>43434.667969000002</v>
      </c>
      <c r="DL11" s="9">
        <v>42999.109375</v>
      </c>
      <c r="DM11" s="9">
        <v>40117.332030999998</v>
      </c>
      <c r="DN11" s="9">
        <v>34941.628905999998</v>
      </c>
      <c r="DO11" s="9">
        <v>31045.925781000002</v>
      </c>
      <c r="DP11" s="9">
        <v>42710</v>
      </c>
      <c r="DQ11" s="9">
        <v>33410.074219000002</v>
      </c>
      <c r="DR11" s="9">
        <v>34454.296875</v>
      </c>
      <c r="DS11" s="9">
        <v>32256</v>
      </c>
      <c r="DT11" s="9">
        <v>30807.111327999999</v>
      </c>
      <c r="DU11" s="9">
        <v>31467.259765999999</v>
      </c>
      <c r="DV11" s="9">
        <v>33316.667969000002</v>
      </c>
      <c r="DW11" s="9">
        <v>37844.148437999997</v>
      </c>
      <c r="DX11" s="9">
        <v>40424.519530999998</v>
      </c>
      <c r="DY11" s="9">
        <v>43280</v>
      </c>
      <c r="DZ11" s="9">
        <v>45306.222655999998</v>
      </c>
      <c r="EA11" s="9">
        <v>41187.554687999997</v>
      </c>
      <c r="EB11" s="9">
        <v>38278.667969000002</v>
      </c>
      <c r="EC11" s="9">
        <v>34524.445312000003</v>
      </c>
      <c r="ED11" s="9">
        <v>39692.445312000003</v>
      </c>
      <c r="EE11" s="9">
        <v>35200</v>
      </c>
      <c r="EF11" s="9">
        <v>31139.628906000002</v>
      </c>
      <c r="EG11" s="9">
        <v>26418.074218999998</v>
      </c>
      <c r="EH11" s="9">
        <v>25664</v>
      </c>
      <c r="EI11" s="9">
        <v>28288</v>
      </c>
      <c r="EJ11" s="9">
        <v>31507.777343999998</v>
      </c>
      <c r="EK11" s="9">
        <v>32477.333984000001</v>
      </c>
      <c r="EL11" s="9">
        <v>29198.962890999999</v>
      </c>
      <c r="EM11" s="9">
        <v>25743.408202999999</v>
      </c>
      <c r="EN11" s="9">
        <v>18984.666015999999</v>
      </c>
      <c r="EO11" s="9">
        <v>11842.074219</v>
      </c>
      <c r="EP11" s="9">
        <v>10362.666992</v>
      </c>
      <c r="EQ11" s="9">
        <v>13056</v>
      </c>
    </row>
    <row r="12" spans="1:147" s="2" customFormat="1" ht="15.4" x14ac:dyDescent="0.45">
      <c r="A12" s="17"/>
      <c r="B12" s="12" t="s">
        <v>25</v>
      </c>
      <c r="C12" s="9">
        <v>2816</v>
      </c>
      <c r="D12" s="9">
        <v>10781.851562</v>
      </c>
      <c r="E12" s="9">
        <v>7304.888672</v>
      </c>
      <c r="F12" s="9">
        <v>3828</v>
      </c>
      <c r="G12" s="9">
        <v>3489.1853030000002</v>
      </c>
      <c r="H12" s="9">
        <v>5492.1479490000002</v>
      </c>
      <c r="I12" s="9">
        <v>6392</v>
      </c>
      <c r="J12" s="9">
        <v>2346.444336</v>
      </c>
      <c r="K12" s="9">
        <v>7713.1850590000004</v>
      </c>
      <c r="L12" s="9">
        <v>8816</v>
      </c>
      <c r="M12" s="9">
        <v>4710.8149409999996</v>
      </c>
      <c r="N12" s="9">
        <v>17197.259765999999</v>
      </c>
      <c r="O12" s="9">
        <v>17269.333984000001</v>
      </c>
      <c r="P12" s="9">
        <v>14926.962890999999</v>
      </c>
      <c r="Q12" s="9">
        <v>19700.740234000001</v>
      </c>
      <c r="R12" s="9">
        <v>14060</v>
      </c>
      <c r="S12" s="9">
        <v>12335.407227</v>
      </c>
      <c r="T12" s="9">
        <v>11149.037109000001</v>
      </c>
      <c r="U12" s="9">
        <v>19152</v>
      </c>
      <c r="V12" s="9">
        <v>20676.591797000001</v>
      </c>
      <c r="W12" s="9">
        <v>12926.814453000001</v>
      </c>
      <c r="X12" s="9">
        <v>13411.333008</v>
      </c>
      <c r="Y12" s="9">
        <v>8019.5556640000004</v>
      </c>
      <c r="Z12" s="9">
        <v>5307.111328</v>
      </c>
      <c r="AA12" s="9">
        <v>8661.3330079999996</v>
      </c>
      <c r="AB12" s="9">
        <v>13459.258789</v>
      </c>
      <c r="AC12" s="9">
        <v>9134.8144530000009</v>
      </c>
      <c r="AD12" s="9">
        <v>12432</v>
      </c>
      <c r="AE12" s="9">
        <v>16244.148438</v>
      </c>
      <c r="AF12" s="9">
        <v>17974.371093999998</v>
      </c>
      <c r="AG12" s="9">
        <v>16714.666015999999</v>
      </c>
      <c r="AH12" s="9">
        <v>19473.777343999998</v>
      </c>
      <c r="AI12" s="9">
        <v>18688</v>
      </c>
      <c r="AJ12" s="9">
        <v>25050.666015999999</v>
      </c>
      <c r="AK12" s="9">
        <v>27445.925781000002</v>
      </c>
      <c r="AL12" s="9">
        <v>25600.074218999998</v>
      </c>
      <c r="AM12" s="9">
        <v>25376</v>
      </c>
      <c r="AN12" s="9">
        <v>28729.703125</v>
      </c>
      <c r="AO12" s="9">
        <v>32374.222656000002</v>
      </c>
      <c r="AP12" s="9">
        <v>28431.333984000001</v>
      </c>
      <c r="AQ12" s="9">
        <v>25784.888672000001</v>
      </c>
      <c r="AR12" s="9">
        <v>43422.59375</v>
      </c>
      <c r="AS12" s="9">
        <v>43010.667969000002</v>
      </c>
      <c r="AT12" s="9">
        <v>47502.742187999997</v>
      </c>
      <c r="AU12" s="9">
        <v>53018.074219000002</v>
      </c>
      <c r="AV12" s="9">
        <v>46572</v>
      </c>
      <c r="AW12" s="9">
        <v>48614.519530999998</v>
      </c>
      <c r="AX12" s="9">
        <v>45505.703125</v>
      </c>
      <c r="AY12" s="9">
        <v>41557.332030999998</v>
      </c>
      <c r="AZ12" s="9">
        <v>35024.148437999997</v>
      </c>
      <c r="BA12" s="9">
        <v>35210.371094000002</v>
      </c>
      <c r="BB12" s="9">
        <v>35978</v>
      </c>
      <c r="BC12" s="9">
        <v>40360.296875</v>
      </c>
      <c r="BD12" s="9">
        <v>43228.296875</v>
      </c>
      <c r="BE12" s="9">
        <v>30984</v>
      </c>
      <c r="BF12" s="9">
        <v>22381.408202999999</v>
      </c>
      <c r="BG12" s="9">
        <v>24613.925781000002</v>
      </c>
      <c r="BH12" s="9">
        <v>35583.332030999998</v>
      </c>
      <c r="BI12" s="9">
        <v>36136.59375</v>
      </c>
      <c r="BJ12" s="9">
        <v>42222.59375</v>
      </c>
      <c r="BK12" s="9">
        <v>46826.667969000002</v>
      </c>
      <c r="BL12" s="9">
        <v>49200.667969000002</v>
      </c>
      <c r="BM12" s="9">
        <v>58506.667969000002</v>
      </c>
      <c r="BN12" s="9">
        <v>65124</v>
      </c>
      <c r="BO12" s="9">
        <v>65118.816405999998</v>
      </c>
      <c r="BP12" s="9">
        <v>65148.890625</v>
      </c>
      <c r="BQ12" s="9">
        <v>64608</v>
      </c>
      <c r="BR12" s="9">
        <v>61297.183594000002</v>
      </c>
      <c r="BS12" s="9">
        <v>63098.074219000002</v>
      </c>
      <c r="BT12" s="9">
        <v>62924.667969000002</v>
      </c>
      <c r="BU12" s="9">
        <v>64950.222655999998</v>
      </c>
      <c r="BV12" s="9">
        <v>57547.925780999998</v>
      </c>
      <c r="BW12" s="9">
        <v>42752</v>
      </c>
      <c r="BX12" s="9">
        <v>32110.814452999999</v>
      </c>
      <c r="BY12" s="9">
        <v>27800.591797000001</v>
      </c>
      <c r="BZ12" s="9">
        <v>39189.332030999998</v>
      </c>
      <c r="CA12" s="9">
        <v>55442.964844000002</v>
      </c>
      <c r="CB12" s="9">
        <v>53156.59375</v>
      </c>
      <c r="CC12" s="9">
        <v>40034.667969000002</v>
      </c>
      <c r="CD12" s="9">
        <v>16025.851562</v>
      </c>
      <c r="CE12" s="9">
        <v>13065.481444999999</v>
      </c>
      <c r="CF12" s="9">
        <v>7128</v>
      </c>
      <c r="CG12" s="9">
        <v>8244.4443360000005</v>
      </c>
      <c r="CH12" s="9">
        <v>9735.6298829999996</v>
      </c>
      <c r="CI12" s="9">
        <v>4298.6665039999998</v>
      </c>
      <c r="CJ12" s="9">
        <v>4533.6293949999999</v>
      </c>
      <c r="CK12" s="9">
        <v>4724.7407229999999</v>
      </c>
      <c r="CL12" s="9">
        <v>5855.3334960000002</v>
      </c>
      <c r="CM12" s="9">
        <v>4456.2963870000003</v>
      </c>
      <c r="CN12" s="9">
        <v>6723.5556640000004</v>
      </c>
      <c r="CO12" s="9">
        <v>7912</v>
      </c>
      <c r="CP12" s="9">
        <v>10488.666992</v>
      </c>
      <c r="CQ12" s="9">
        <v>6667.8520509999998</v>
      </c>
      <c r="CR12" s="9">
        <v>7790.6665039999998</v>
      </c>
      <c r="CS12" s="9">
        <v>7038.5185549999997</v>
      </c>
      <c r="CT12" s="9">
        <v>5725.4072269999997</v>
      </c>
      <c r="CU12" s="9">
        <v>4096</v>
      </c>
      <c r="CV12" s="9">
        <v>4559.7778319999998</v>
      </c>
      <c r="CW12" s="9">
        <v>3415.1110840000001</v>
      </c>
      <c r="CX12" s="9">
        <v>3068</v>
      </c>
      <c r="CY12" s="9">
        <v>3678.8146969999998</v>
      </c>
      <c r="CZ12" s="9">
        <v>8203.8515619999998</v>
      </c>
      <c r="DA12" s="9">
        <v>10616</v>
      </c>
      <c r="DB12" s="9">
        <v>7039.2592770000001</v>
      </c>
      <c r="DC12" s="9">
        <v>4437.3334960000002</v>
      </c>
      <c r="DD12" s="9">
        <v>2318</v>
      </c>
      <c r="DE12" s="9">
        <v>5258.3706050000001</v>
      </c>
      <c r="DF12" s="9">
        <v>5492.9628910000001</v>
      </c>
      <c r="DG12" s="9">
        <v>5024</v>
      </c>
      <c r="DH12" s="9">
        <v>6729.4072269999997</v>
      </c>
      <c r="DI12" s="9">
        <v>5763.2592770000001</v>
      </c>
      <c r="DJ12" s="9">
        <v>4987.3334960000002</v>
      </c>
      <c r="DK12" s="9">
        <v>5821.6293949999999</v>
      </c>
      <c r="DL12" s="9">
        <v>5640.4443359999996</v>
      </c>
      <c r="DM12" s="9">
        <v>6170.6665039999998</v>
      </c>
      <c r="DN12" s="9">
        <v>10844.370117</v>
      </c>
      <c r="DO12" s="9">
        <v>10569.481444999999</v>
      </c>
      <c r="DP12" s="9">
        <v>9936</v>
      </c>
      <c r="DQ12" s="9">
        <v>12624.592773</v>
      </c>
      <c r="DR12" s="9">
        <v>13478.741211</v>
      </c>
      <c r="DS12" s="9">
        <v>9344</v>
      </c>
      <c r="DT12" s="9">
        <v>8242.3701170000004</v>
      </c>
      <c r="DU12" s="9">
        <v>7234.6665039999998</v>
      </c>
      <c r="DV12" s="9">
        <v>5460</v>
      </c>
      <c r="DW12" s="9">
        <v>8244.1484380000002</v>
      </c>
      <c r="DX12" s="9">
        <v>16079.777344</v>
      </c>
      <c r="DY12" s="9">
        <v>16904</v>
      </c>
      <c r="DZ12" s="9">
        <v>6283.4072269999997</v>
      </c>
      <c r="EA12" s="9">
        <v>10192.592773</v>
      </c>
      <c r="EB12" s="9">
        <v>6816.6665039999998</v>
      </c>
      <c r="EC12" s="9">
        <v>5232.888672</v>
      </c>
      <c r="ED12" s="9">
        <v>11100.222656</v>
      </c>
      <c r="EE12" s="9">
        <v>8672</v>
      </c>
      <c r="EF12" s="9">
        <v>7419.0371089999999</v>
      </c>
      <c r="EG12" s="9">
        <v>6966.8149409999996</v>
      </c>
      <c r="EH12" s="9">
        <v>5004</v>
      </c>
      <c r="EI12" s="9">
        <v>5650.9628910000001</v>
      </c>
      <c r="EJ12" s="9">
        <v>11335.555664</v>
      </c>
      <c r="EK12" s="9">
        <v>5210.6665039999998</v>
      </c>
      <c r="EL12" s="9">
        <v>6293.0371089999999</v>
      </c>
      <c r="EM12" s="9">
        <v>5876.1479490000002</v>
      </c>
      <c r="EN12" s="9">
        <v>8650.6669920000004</v>
      </c>
      <c r="EO12" s="9">
        <v>8312.5927730000003</v>
      </c>
      <c r="EP12" s="9">
        <v>6534.8149409999996</v>
      </c>
      <c r="EQ12" s="9">
        <v>12288</v>
      </c>
    </row>
  </sheetData>
  <mergeCells count="5">
    <mergeCell ref="A1:H1"/>
    <mergeCell ref="A4:A6"/>
    <mergeCell ref="A7:A9"/>
    <mergeCell ref="A10:A12"/>
    <mergeCell ref="C3:EQ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8909-E912-409C-B806-A01B67DAAA87}">
  <dimension ref="A1:H8"/>
  <sheetViews>
    <sheetView workbookViewId="0">
      <selection sqref="A1:H1"/>
    </sheetView>
  </sheetViews>
  <sheetFormatPr defaultColWidth="12.59765625" defaultRowHeight="13.9" x14ac:dyDescent="0.4"/>
  <sheetData>
    <row r="1" spans="1:8" ht="30" customHeight="1" x14ac:dyDescent="0.4">
      <c r="A1" s="17" t="s">
        <v>16</v>
      </c>
      <c r="B1" s="19"/>
      <c r="C1" s="19"/>
      <c r="D1" s="19"/>
      <c r="E1" s="19"/>
      <c r="F1" s="19"/>
      <c r="G1" s="19"/>
      <c r="H1" s="19"/>
    </row>
    <row r="2" spans="1:8" s="2" customFormat="1" ht="15.4" x14ac:dyDescent="0.45">
      <c r="A2" s="11" t="s">
        <v>17</v>
      </c>
    </row>
    <row r="3" spans="1:8" s="2" customFormat="1" ht="15.4" x14ac:dyDescent="0.45">
      <c r="C3" s="16" t="s">
        <v>6</v>
      </c>
      <c r="D3" s="16"/>
      <c r="E3" s="16"/>
      <c r="F3" s="16"/>
      <c r="G3" s="16"/>
    </row>
    <row r="4" spans="1:8" s="2" customFormat="1" ht="15.4" x14ac:dyDescent="0.45">
      <c r="C4" s="3" t="s">
        <v>3</v>
      </c>
      <c r="D4" s="3" t="s">
        <v>4</v>
      </c>
      <c r="E4" s="3" t="s">
        <v>5</v>
      </c>
      <c r="F4" s="4" t="s">
        <v>0</v>
      </c>
      <c r="G4" s="4" t="s">
        <v>14</v>
      </c>
    </row>
    <row r="5" spans="1:8" s="2" customFormat="1" ht="15.4" x14ac:dyDescent="0.45">
      <c r="A5" s="17" t="s">
        <v>7</v>
      </c>
      <c r="B5" s="6" t="s">
        <v>2</v>
      </c>
      <c r="C5" s="5">
        <v>325</v>
      </c>
      <c r="D5" s="5">
        <v>256</v>
      </c>
      <c r="E5" s="5">
        <v>388</v>
      </c>
      <c r="F5" s="5">
        <f>AVERAGE(C5:E5)</f>
        <v>323</v>
      </c>
      <c r="G5" s="5">
        <f>STDEV(C5:E5)/SQRT(3)</f>
        <v>38.118237105091836</v>
      </c>
    </row>
    <row r="6" spans="1:8" s="2" customFormat="1" ht="15.4" x14ac:dyDescent="0.45">
      <c r="A6" s="17"/>
      <c r="B6" s="6" t="s">
        <v>13</v>
      </c>
      <c r="C6" s="5">
        <v>290</v>
      </c>
      <c r="D6" s="5">
        <v>257</v>
      </c>
      <c r="E6" s="5">
        <v>318</v>
      </c>
      <c r="F6" s="5">
        <f>AVERAGE(C6:E6)</f>
        <v>288.33333333333331</v>
      </c>
      <c r="G6" s="5">
        <f>STDEV(C6:E6)/SQRT(3)</f>
        <v>17.628890429569804</v>
      </c>
    </row>
    <row r="7" spans="1:8" s="2" customFormat="1" ht="15.4" x14ac:dyDescent="0.45">
      <c r="A7" s="18" t="s">
        <v>1</v>
      </c>
      <c r="B7" s="6" t="s">
        <v>2</v>
      </c>
      <c r="C7" s="5">
        <v>245</v>
      </c>
      <c r="D7" s="5">
        <v>174</v>
      </c>
      <c r="E7" s="5">
        <v>201</v>
      </c>
      <c r="F7" s="5">
        <f>AVERAGE(C7:E7)</f>
        <v>206.66666666666666</v>
      </c>
      <c r="G7" s="5">
        <f>STDEV(C7:E7)/SQRT(3)</f>
        <v>20.690846070451347</v>
      </c>
    </row>
    <row r="8" spans="1:8" s="2" customFormat="1" ht="15.4" x14ac:dyDescent="0.45">
      <c r="A8" s="18"/>
      <c r="B8" s="6" t="s">
        <v>13</v>
      </c>
      <c r="C8" s="5">
        <v>107</v>
      </c>
      <c r="D8" s="5">
        <v>77</v>
      </c>
      <c r="E8" s="5">
        <v>105</v>
      </c>
      <c r="F8" s="5">
        <f>AVERAGE(C8:E8)</f>
        <v>96.333333333333329</v>
      </c>
      <c r="G8" s="5">
        <f>STDEV(C8:E8)/SQRT(3)</f>
        <v>9.6838926975559776</v>
      </c>
    </row>
  </sheetData>
  <mergeCells count="4">
    <mergeCell ref="A1:H1"/>
    <mergeCell ref="C3:G3"/>
    <mergeCell ref="A5:A6"/>
    <mergeCell ref="A7:A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43CA-435D-4D61-9755-157E73D0F0C6}">
  <dimension ref="A1:N16"/>
  <sheetViews>
    <sheetView workbookViewId="0">
      <selection sqref="A1:H1"/>
    </sheetView>
  </sheetViews>
  <sheetFormatPr defaultColWidth="12.59765625" defaultRowHeight="13.9" x14ac:dyDescent="0.4"/>
  <sheetData>
    <row r="1" spans="1:14" ht="30" customHeight="1" x14ac:dyDescent="0.4">
      <c r="A1" s="17" t="s">
        <v>16</v>
      </c>
      <c r="B1" s="19"/>
      <c r="C1" s="19"/>
      <c r="D1" s="19"/>
      <c r="E1" s="19"/>
      <c r="F1" s="19"/>
      <c r="G1" s="19"/>
      <c r="H1" s="19"/>
    </row>
    <row r="2" spans="1:14" s="2" customFormat="1" ht="15.4" x14ac:dyDescent="0.45">
      <c r="A2" s="1" t="s">
        <v>39</v>
      </c>
    </row>
    <row r="3" spans="1:14" s="2" customFormat="1" ht="15.4" x14ac:dyDescent="0.45">
      <c r="A3" s="14"/>
      <c r="C3" s="16" t="s">
        <v>37</v>
      </c>
      <c r="D3" s="16"/>
      <c r="E3" s="16"/>
      <c r="F3" s="16"/>
      <c r="G3" s="16"/>
    </row>
    <row r="4" spans="1:14" s="2" customFormat="1" ht="15.4" x14ac:dyDescent="0.45">
      <c r="A4" s="14"/>
      <c r="C4" s="3" t="s">
        <v>3</v>
      </c>
      <c r="D4" s="3" t="s">
        <v>4</v>
      </c>
      <c r="E4" s="3" t="s">
        <v>5</v>
      </c>
      <c r="F4" s="3" t="s">
        <v>38</v>
      </c>
      <c r="G4" s="4" t="s">
        <v>0</v>
      </c>
      <c r="H4" s="4" t="s">
        <v>14</v>
      </c>
    </row>
    <row r="5" spans="1:14" s="2" customFormat="1" ht="15.4" x14ac:dyDescent="0.45">
      <c r="A5" s="17" t="s">
        <v>28</v>
      </c>
      <c r="B5" s="6" t="s">
        <v>29</v>
      </c>
      <c r="C5" s="2">
        <v>1.0523617000000001</v>
      </c>
      <c r="D5" s="2">
        <v>1.013706735</v>
      </c>
      <c r="E5" s="2">
        <v>0.96361305600000002</v>
      </c>
      <c r="F5" s="2">
        <v>0.97031850900000005</v>
      </c>
      <c r="G5" s="5">
        <f>AVERAGE(C5:F5)</f>
        <v>1</v>
      </c>
      <c r="H5" s="5">
        <f t="shared" ref="H5:H16" si="0">STDEV(C5:F5)/SQRT(4)</f>
        <v>2.0685386977470438E-2</v>
      </c>
    </row>
    <row r="6" spans="1:14" s="2" customFormat="1" ht="15.4" x14ac:dyDescent="0.45">
      <c r="A6" s="17"/>
      <c r="B6" s="6" t="s">
        <v>30</v>
      </c>
      <c r="C6" s="2">
        <v>2.3563751110000002</v>
      </c>
      <c r="D6" s="2">
        <v>2.3563751110000002</v>
      </c>
      <c r="E6" s="2">
        <v>2.1201064980000002</v>
      </c>
      <c r="F6" s="2">
        <v>2.2329158859999998</v>
      </c>
      <c r="G6" s="5">
        <f t="shared" ref="G6:G16" si="1">AVERAGE(C6:F6)</f>
        <v>2.2664431514999999</v>
      </c>
      <c r="H6" s="5">
        <f t="shared" si="0"/>
        <v>5.6799360595363703E-2</v>
      </c>
    </row>
    <row r="7" spans="1:14" s="2" customFormat="1" ht="15.4" x14ac:dyDescent="0.45">
      <c r="A7" s="17"/>
      <c r="B7" s="6" t="s">
        <v>31</v>
      </c>
      <c r="C7" s="2">
        <v>3.3259047430000002</v>
      </c>
      <c r="D7" s="2">
        <v>3.3184104130000001</v>
      </c>
      <c r="E7" s="2">
        <v>3.6489498079999998</v>
      </c>
      <c r="F7" s="2">
        <v>3.6272556950000001</v>
      </c>
      <c r="G7" s="5">
        <f t="shared" si="1"/>
        <v>3.4801301647500003</v>
      </c>
      <c r="H7" s="5">
        <f t="shared" si="0"/>
        <v>9.1325768734079937E-2</v>
      </c>
    </row>
    <row r="8" spans="1:14" s="2" customFormat="1" ht="15.4" x14ac:dyDescent="0.45">
      <c r="A8" s="17"/>
      <c r="B8" s="6" t="s">
        <v>32</v>
      </c>
      <c r="C8" s="2">
        <v>4.0871708900000003</v>
      </c>
      <c r="D8" s="2">
        <v>4.0220885510000004</v>
      </c>
      <c r="E8" s="2">
        <v>4.7281333200000004</v>
      </c>
      <c r="F8" s="2">
        <v>4.0351050190000004</v>
      </c>
      <c r="G8" s="5">
        <f t="shared" si="1"/>
        <v>4.2181244449999999</v>
      </c>
      <c r="H8" s="5">
        <f t="shared" si="0"/>
        <v>0.17058332963091977</v>
      </c>
    </row>
    <row r="9" spans="1:14" s="2" customFormat="1" ht="15.4" x14ac:dyDescent="0.45">
      <c r="A9" s="17"/>
      <c r="B9" s="6" t="s">
        <v>33</v>
      </c>
      <c r="C9" s="2">
        <v>6.2463267919999996</v>
      </c>
      <c r="D9" s="2">
        <v>6.0794793409999999</v>
      </c>
      <c r="E9" s="2">
        <v>6.4589290999999998</v>
      </c>
      <c r="F9" s="2">
        <v>6.3910856919999999</v>
      </c>
      <c r="G9" s="5">
        <f t="shared" si="1"/>
        <v>6.29395523125</v>
      </c>
      <c r="H9" s="5">
        <f t="shared" si="0"/>
        <v>8.4122469996512864E-2</v>
      </c>
    </row>
    <row r="10" spans="1:14" s="2" customFormat="1" ht="15.4" x14ac:dyDescent="0.45">
      <c r="A10" s="17"/>
      <c r="B10" s="6" t="s">
        <v>34</v>
      </c>
      <c r="C10" s="2">
        <v>6.9456661080000002</v>
      </c>
      <c r="D10" s="2">
        <v>7.9025737109999996</v>
      </c>
      <c r="E10" s="2">
        <v>6.6782368600000002</v>
      </c>
      <c r="F10" s="2">
        <v>7.1925845580000001</v>
      </c>
      <c r="G10" s="5">
        <f t="shared" si="1"/>
        <v>7.1797653092499996</v>
      </c>
      <c r="H10" s="5">
        <f t="shared" si="0"/>
        <v>0.26282908581622344</v>
      </c>
    </row>
    <row r="11" spans="1:14" s="2" customFormat="1" ht="15.4" x14ac:dyDescent="0.45">
      <c r="A11" s="17" t="s">
        <v>35</v>
      </c>
      <c r="B11" s="6" t="s">
        <v>29</v>
      </c>
      <c r="C11" s="2">
        <v>1.137560398</v>
      </c>
      <c r="D11" s="2">
        <v>1.1699043490000001</v>
      </c>
      <c r="E11" s="2">
        <v>1.1111330239999999</v>
      </c>
      <c r="F11" s="2">
        <v>0.91470269199999998</v>
      </c>
      <c r="G11" s="5">
        <f t="shared" si="1"/>
        <v>1.0833251157499999</v>
      </c>
      <c r="H11" s="5">
        <f t="shared" si="0"/>
        <v>5.7477699315662177E-2</v>
      </c>
    </row>
    <row r="12" spans="1:14" s="2" customFormat="1" ht="15.4" x14ac:dyDescent="0.45">
      <c r="A12" s="22"/>
      <c r="B12" s="6" t="s">
        <v>30</v>
      </c>
      <c r="C12" s="2">
        <v>3.7684646480000001</v>
      </c>
      <c r="D12" s="2">
        <v>4.3865496500000001</v>
      </c>
      <c r="E12" s="2">
        <v>4.0564046940000003</v>
      </c>
      <c r="F12" s="2">
        <v>4.3194951189999999</v>
      </c>
      <c r="G12" s="5">
        <f t="shared" si="1"/>
        <v>4.1327285277500003</v>
      </c>
      <c r="H12" s="5">
        <f t="shared" si="0"/>
        <v>0.14077772769991412</v>
      </c>
    </row>
    <row r="13" spans="1:14" s="2" customFormat="1" ht="15.4" x14ac:dyDescent="0.45">
      <c r="A13" s="22"/>
      <c r="B13" s="6" t="s">
        <v>31</v>
      </c>
      <c r="C13" s="2">
        <v>7.0363869440000002</v>
      </c>
      <c r="D13" s="2">
        <v>7.2663445419999997</v>
      </c>
      <c r="E13" s="2">
        <v>7.2075732180000003</v>
      </c>
      <c r="F13" s="2">
        <v>6.7863129869999996</v>
      </c>
      <c r="G13" s="5">
        <f t="shared" si="1"/>
        <v>7.0741544227499995</v>
      </c>
      <c r="H13" s="5">
        <f t="shared" si="0"/>
        <v>0.10763235706524467</v>
      </c>
    </row>
    <row r="14" spans="1:14" s="2" customFormat="1" ht="15.4" x14ac:dyDescent="0.45">
      <c r="A14" s="22"/>
      <c r="B14" s="6" t="s">
        <v>32</v>
      </c>
      <c r="C14" s="2">
        <v>8.4338822600000007</v>
      </c>
      <c r="D14" s="2">
        <v>7.262794596</v>
      </c>
      <c r="E14" s="2">
        <v>7.8193472039999996</v>
      </c>
      <c r="F14" s="2">
        <v>7.135785426</v>
      </c>
      <c r="G14" s="5">
        <f t="shared" si="1"/>
        <v>7.6629523714999994</v>
      </c>
      <c r="H14" s="5">
        <f t="shared" si="0"/>
        <v>0.29676358019140348</v>
      </c>
    </row>
    <row r="15" spans="1:14" s="2" customFormat="1" ht="15.4" x14ac:dyDescent="0.45">
      <c r="A15" s="22"/>
      <c r="B15" s="6" t="s">
        <v>33</v>
      </c>
      <c r="C15" s="2">
        <v>8.2871511689999995</v>
      </c>
      <c r="D15" s="2">
        <v>9.3529237750000007</v>
      </c>
      <c r="E15" s="2">
        <v>8.8985307169999999</v>
      </c>
      <c r="F15" s="2">
        <v>8.8705255889999997</v>
      </c>
      <c r="G15" s="5">
        <f t="shared" si="1"/>
        <v>8.8522828125000004</v>
      </c>
      <c r="H15" s="5">
        <f t="shared" si="0"/>
        <v>0.21841985856430438</v>
      </c>
      <c r="I15" s="13"/>
    </row>
    <row r="16" spans="1:14" s="2" customFormat="1" ht="15.4" x14ac:dyDescent="0.45">
      <c r="A16" s="22"/>
      <c r="B16" s="6" t="s">
        <v>34</v>
      </c>
      <c r="C16" s="5">
        <v>11.697465729999999</v>
      </c>
      <c r="D16" s="5">
        <v>11.310521639999999</v>
      </c>
      <c r="E16" s="5">
        <v>10.38319692</v>
      </c>
      <c r="F16" s="5">
        <v>10.415146439999999</v>
      </c>
      <c r="G16" s="5">
        <f t="shared" si="1"/>
        <v>10.9515826825</v>
      </c>
      <c r="H16" s="5">
        <f t="shared" si="0"/>
        <v>0.32863415741511348</v>
      </c>
      <c r="I16" s="5"/>
      <c r="J16" s="5"/>
      <c r="K16" s="5"/>
      <c r="L16" s="5"/>
      <c r="M16" s="7"/>
      <c r="N16" s="7"/>
    </row>
  </sheetData>
  <mergeCells count="4">
    <mergeCell ref="A1:H1"/>
    <mergeCell ref="A5:A10"/>
    <mergeCell ref="A11:A16"/>
    <mergeCell ref="C3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7A75-3361-4109-96AE-E91DFD31CE96}">
  <dimension ref="A1:H16"/>
  <sheetViews>
    <sheetView workbookViewId="0">
      <selection activeCell="G5" sqref="G5"/>
    </sheetView>
  </sheetViews>
  <sheetFormatPr defaultColWidth="12.59765625" defaultRowHeight="13.9" x14ac:dyDescent="0.4"/>
  <sheetData>
    <row r="1" spans="1:8" ht="30" customHeight="1" x14ac:dyDescent="0.4">
      <c r="A1" s="17" t="s">
        <v>16</v>
      </c>
      <c r="B1" s="19"/>
      <c r="C1" s="19"/>
      <c r="D1" s="19"/>
      <c r="E1" s="19"/>
      <c r="F1" s="19"/>
      <c r="G1" s="19"/>
      <c r="H1" s="19"/>
    </row>
    <row r="2" spans="1:8" s="2" customFormat="1" ht="15.4" x14ac:dyDescent="0.45">
      <c r="A2" s="11" t="s">
        <v>36</v>
      </c>
    </row>
    <row r="3" spans="1:8" s="2" customFormat="1" ht="15.4" x14ac:dyDescent="0.45">
      <c r="C3" s="16" t="s">
        <v>27</v>
      </c>
      <c r="D3" s="16"/>
      <c r="E3" s="16"/>
      <c r="F3" s="16"/>
      <c r="G3" s="16"/>
    </row>
    <row r="4" spans="1:8" s="2" customFormat="1" ht="15.4" x14ac:dyDescent="0.45">
      <c r="C4" s="3" t="s">
        <v>3</v>
      </c>
      <c r="D4" s="3" t="s">
        <v>4</v>
      </c>
      <c r="E4" s="3" t="s">
        <v>5</v>
      </c>
      <c r="F4" s="4" t="s">
        <v>0</v>
      </c>
      <c r="G4" s="4" t="s">
        <v>14</v>
      </c>
    </row>
    <row r="5" spans="1:8" s="2" customFormat="1" ht="15.4" x14ac:dyDescent="0.45">
      <c r="A5" s="17" t="s">
        <v>28</v>
      </c>
      <c r="B5" s="6" t="s">
        <v>29</v>
      </c>
      <c r="C5" s="15">
        <v>98.76</v>
      </c>
      <c r="D5" s="15">
        <v>100</v>
      </c>
      <c r="E5" s="15">
        <v>101.24</v>
      </c>
      <c r="F5" s="5">
        <f t="shared" ref="F5:F16" si="0">AVERAGE(C5:E5)</f>
        <v>100</v>
      </c>
      <c r="G5" s="5">
        <f t="shared" ref="G5:G16" si="1">STDEV(C5:E5)/SQRT(3)</f>
        <v>0.71591433379513303</v>
      </c>
    </row>
    <row r="6" spans="1:8" s="2" customFormat="1" ht="15.4" x14ac:dyDescent="0.45">
      <c r="A6" s="17"/>
      <c r="B6" s="6" t="s">
        <v>30</v>
      </c>
      <c r="C6" s="15">
        <v>106.39</v>
      </c>
      <c r="D6" s="15">
        <v>107.76</v>
      </c>
      <c r="E6" s="15">
        <v>107.17</v>
      </c>
      <c r="F6" s="5">
        <f t="shared" si="0"/>
        <v>107.10666666666667</v>
      </c>
      <c r="G6" s="5">
        <f t="shared" si="1"/>
        <v>0.39675069138076136</v>
      </c>
    </row>
    <row r="7" spans="1:8" s="2" customFormat="1" ht="15.4" x14ac:dyDescent="0.45">
      <c r="A7" s="17"/>
      <c r="B7" s="6" t="s">
        <v>31</v>
      </c>
      <c r="C7" s="15">
        <v>98.3</v>
      </c>
      <c r="D7" s="15">
        <v>99.54</v>
      </c>
      <c r="E7" s="15">
        <v>99.48</v>
      </c>
      <c r="F7" s="5">
        <f t="shared" si="0"/>
        <v>99.106666666666669</v>
      </c>
      <c r="G7" s="5">
        <f t="shared" si="1"/>
        <v>0.40370506285874092</v>
      </c>
    </row>
    <row r="8" spans="1:8" s="2" customFormat="1" ht="15.4" x14ac:dyDescent="0.45">
      <c r="A8" s="17"/>
      <c r="B8" s="6" t="s">
        <v>32</v>
      </c>
      <c r="C8" s="15">
        <v>98.76</v>
      </c>
      <c r="D8" s="15">
        <v>100.98</v>
      </c>
      <c r="E8" s="15">
        <v>99.54</v>
      </c>
      <c r="F8" s="5">
        <f t="shared" si="0"/>
        <v>99.76</v>
      </c>
      <c r="G8" s="5">
        <f t="shared" si="1"/>
        <v>0.650230728280354</v>
      </c>
    </row>
    <row r="9" spans="1:8" s="2" customFormat="1" ht="15.4" x14ac:dyDescent="0.45">
      <c r="A9" s="17"/>
      <c r="B9" s="6" t="s">
        <v>33</v>
      </c>
      <c r="C9" s="15">
        <v>98.3</v>
      </c>
      <c r="D9" s="15">
        <v>99.09</v>
      </c>
      <c r="E9" s="15">
        <v>92.44</v>
      </c>
      <c r="F9" s="5">
        <f t="shared" si="0"/>
        <v>96.61</v>
      </c>
      <c r="G9" s="5">
        <f t="shared" si="1"/>
        <v>2.0974349413827684</v>
      </c>
    </row>
    <row r="10" spans="1:8" s="2" customFormat="1" ht="15.4" x14ac:dyDescent="0.45">
      <c r="A10" s="17"/>
      <c r="B10" s="6" t="s">
        <v>34</v>
      </c>
      <c r="C10" s="15">
        <v>58.4</v>
      </c>
      <c r="D10" s="15">
        <v>55.59</v>
      </c>
      <c r="E10" s="15">
        <v>58.92</v>
      </c>
      <c r="F10" s="5">
        <f t="shared" si="0"/>
        <v>57.636666666666677</v>
      </c>
      <c r="G10" s="5">
        <f t="shared" si="1"/>
        <v>1.0342845084619814</v>
      </c>
    </row>
    <row r="11" spans="1:8" s="2" customFormat="1" ht="15.4" x14ac:dyDescent="0.45">
      <c r="A11" s="17" t="s">
        <v>35</v>
      </c>
      <c r="B11" s="6" t="s">
        <v>29</v>
      </c>
      <c r="C11" s="15">
        <v>100.81</v>
      </c>
      <c r="D11" s="15">
        <v>101.05</v>
      </c>
      <c r="E11" s="15">
        <v>98.13</v>
      </c>
      <c r="F11" s="5">
        <f t="shared" si="0"/>
        <v>99.99666666666667</v>
      </c>
      <c r="G11" s="5">
        <f t="shared" si="1"/>
        <v>0.9359012293565564</v>
      </c>
    </row>
    <row r="12" spans="1:8" s="2" customFormat="1" ht="15.4" x14ac:dyDescent="0.45">
      <c r="A12" s="22"/>
      <c r="B12" s="6" t="s">
        <v>30</v>
      </c>
      <c r="C12" s="15">
        <v>85.9</v>
      </c>
      <c r="D12" s="15">
        <v>84.44</v>
      </c>
      <c r="E12" s="15">
        <v>88.82</v>
      </c>
      <c r="F12" s="5">
        <f t="shared" si="0"/>
        <v>86.386666666666656</v>
      </c>
      <c r="G12" s="5">
        <f t="shared" si="1"/>
        <v>1.2875989713847655</v>
      </c>
    </row>
    <row r="13" spans="1:8" s="2" customFormat="1" ht="15.4" x14ac:dyDescent="0.45">
      <c r="A13" s="22"/>
      <c r="B13" s="6" t="s">
        <v>31</v>
      </c>
      <c r="C13" s="15">
        <v>81.03</v>
      </c>
      <c r="D13" s="15">
        <v>80.3</v>
      </c>
      <c r="E13" s="15">
        <v>81.52</v>
      </c>
      <c r="F13" s="5">
        <f t="shared" si="0"/>
        <v>80.949999999999989</v>
      </c>
      <c r="G13" s="5">
        <f t="shared" si="1"/>
        <v>0.35444792753426169</v>
      </c>
    </row>
    <row r="14" spans="1:8" s="2" customFormat="1" ht="15.4" x14ac:dyDescent="0.45">
      <c r="A14" s="22"/>
      <c r="B14" s="6" t="s">
        <v>32</v>
      </c>
      <c r="C14" s="15">
        <v>60.4</v>
      </c>
      <c r="D14" s="15">
        <v>72.45</v>
      </c>
      <c r="E14" s="15">
        <v>88.7</v>
      </c>
      <c r="F14" s="5">
        <f t="shared" si="0"/>
        <v>73.850000000000009</v>
      </c>
      <c r="G14" s="5">
        <f t="shared" si="1"/>
        <v>8.1994410378594331</v>
      </c>
    </row>
    <row r="15" spans="1:8" s="2" customFormat="1" ht="15.4" x14ac:dyDescent="0.45">
      <c r="A15" s="22"/>
      <c r="B15" s="6" t="s">
        <v>33</v>
      </c>
      <c r="C15" s="15">
        <v>53.77</v>
      </c>
      <c r="D15" s="15">
        <v>58.27</v>
      </c>
      <c r="E15" s="15">
        <v>60.34</v>
      </c>
      <c r="F15" s="5">
        <f t="shared" si="0"/>
        <v>57.46</v>
      </c>
      <c r="G15" s="5">
        <f t="shared" si="1"/>
        <v>1.9393555630672785</v>
      </c>
    </row>
    <row r="16" spans="1:8" s="2" customFormat="1" ht="15.4" x14ac:dyDescent="0.45">
      <c r="A16" s="22"/>
      <c r="B16" s="6" t="s">
        <v>34</v>
      </c>
      <c r="C16" s="15">
        <v>40.619999999999997</v>
      </c>
      <c r="D16" s="15">
        <v>34.659999999999997</v>
      </c>
      <c r="E16" s="15">
        <v>31.68</v>
      </c>
      <c r="F16" s="5">
        <f t="shared" si="0"/>
        <v>35.653333333333336</v>
      </c>
      <c r="G16" s="5">
        <f t="shared" si="1"/>
        <v>2.6281129689907941</v>
      </c>
    </row>
  </sheetData>
  <mergeCells count="4">
    <mergeCell ref="A1:H1"/>
    <mergeCell ref="A11:A16"/>
    <mergeCell ref="C3:G3"/>
    <mergeCell ref="A5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2d</vt:lpstr>
      <vt:lpstr>Fig. 2e</vt:lpstr>
      <vt:lpstr>Fig. 2h</vt:lpstr>
      <vt:lpstr>Fig. 2i</vt:lpstr>
      <vt:lpstr>Fig. 2j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2024-07-22T01:47:41Z</dcterms:modified>
</cp:coreProperties>
</file>