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cs55\VU Basic Sciences Dropbox\Zachary Sanchez\BurnetteLab_Sanchez\Dennis Collaboration\Blebbisome Paper\Figure and Manuscript Files\Submission to Nature Cell Biology\Second Revision\"/>
    </mc:Choice>
  </mc:AlternateContent>
  <xr:revisionPtr revIDLastSave="0" documentId="13_ncr:1_{DAA324A9-40A4-41A6-9907-4EBF8AB0542E}" xr6:coauthVersionLast="47" xr6:coauthVersionMax="47" xr10:uidLastSave="{00000000-0000-0000-0000-000000000000}"/>
  <bookViews>
    <workbookView xWindow="-120" yWindow="-120" windowWidth="38640" windowHeight="21120" firstSheet="5" activeTab="7" xr2:uid="{68AE937D-4835-43B4-8DB2-FA3E7F92F8FB}"/>
  </bookViews>
  <sheets>
    <sheet name="Fig 1b Size " sheetId="5" r:id="rId1"/>
    <sheet name="Fig 1G,H TMRE " sheetId="3" r:id="rId2"/>
    <sheet name="Fig 1i Apoptosis Blebbisome" sheetId="1" r:id="rId3"/>
    <sheet name="ExtFig2 Area" sheetId="7" r:id="rId4"/>
    <sheet name="ExtendedDataFig3_BlebbisomeKDs" sheetId="2" r:id="rId5"/>
    <sheet name="Fig 5 Exosome" sheetId="4" r:id="rId6"/>
    <sheet name="Fig3 TMRE_EVs" sheetId="8" r:id="rId7"/>
    <sheet name="Fig3 and ExtDataFig4" sheetId="9" r:id="rId8"/>
    <sheet name="ExtendedDataFig9_formation" sheetId="10" r:id="rId9"/>
    <sheet name="Table 1 Organelle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3" i="10" l="1"/>
  <c r="S54" i="10"/>
  <c r="S55" i="10"/>
  <c r="S56" i="10"/>
  <c r="S57" i="10"/>
  <c r="S58" i="10"/>
  <c r="S59" i="10"/>
  <c r="S60" i="10"/>
  <c r="S61" i="10"/>
  <c r="S52" i="10"/>
  <c r="S43" i="10"/>
  <c r="S44" i="10"/>
  <c r="S45" i="10"/>
  <c r="S46" i="10"/>
  <c r="S47" i="10"/>
  <c r="S48" i="10"/>
  <c r="S49" i="10"/>
  <c r="S50" i="10"/>
  <c r="S51" i="10"/>
  <c r="S42" i="10"/>
  <c r="S33" i="10"/>
  <c r="S34" i="10"/>
  <c r="S35" i="10"/>
  <c r="S36" i="10"/>
  <c r="S37" i="10"/>
  <c r="S38" i="10"/>
  <c r="S39" i="10"/>
  <c r="S40" i="10"/>
  <c r="S41" i="10"/>
  <c r="S32" i="10"/>
  <c r="S23" i="10"/>
  <c r="S24" i="10"/>
  <c r="S25" i="10"/>
  <c r="S26" i="10"/>
  <c r="S27" i="10"/>
  <c r="S28" i="10"/>
  <c r="S29" i="10"/>
  <c r="S30" i="10"/>
  <c r="S31" i="10"/>
  <c r="S22" i="10"/>
  <c r="S13" i="10"/>
  <c r="S14" i="10"/>
  <c r="S15" i="10"/>
  <c r="S16" i="10"/>
  <c r="S17" i="10"/>
  <c r="S18" i="10"/>
  <c r="S19" i="10"/>
  <c r="S20" i="10"/>
  <c r="S21" i="10"/>
  <c r="S12" i="10"/>
  <c r="S3" i="10"/>
  <c r="S4" i="10"/>
  <c r="S5" i="10"/>
  <c r="S6" i="10"/>
  <c r="S7" i="10"/>
  <c r="S8" i="10"/>
  <c r="S9" i="10"/>
  <c r="S10" i="10"/>
  <c r="S11" i="10"/>
  <c r="S2" i="10"/>
  <c r="T61" i="10"/>
  <c r="T59" i="10"/>
  <c r="T58" i="10"/>
  <c r="T54" i="10"/>
  <c r="T52" i="10"/>
  <c r="T51" i="10"/>
  <c r="T49" i="10"/>
  <c r="T45" i="10"/>
  <c r="G45" i="10"/>
  <c r="F45" i="10"/>
  <c r="E45" i="10"/>
  <c r="D45" i="10"/>
  <c r="C45" i="10"/>
  <c r="T44" i="10"/>
  <c r="T43" i="10"/>
  <c r="T41" i="10"/>
  <c r="T40" i="10"/>
  <c r="T39" i="10"/>
  <c r="T38" i="10"/>
  <c r="T36" i="10"/>
  <c r="T35" i="10"/>
  <c r="T34" i="10"/>
  <c r="T33" i="10"/>
  <c r="T32" i="10"/>
  <c r="T31" i="10"/>
  <c r="G30" i="10"/>
  <c r="F30" i="10"/>
  <c r="E30" i="10"/>
  <c r="D30" i="10"/>
  <c r="C30" i="10"/>
  <c r="T28" i="10"/>
  <c r="T27" i="10"/>
  <c r="T26" i="10"/>
  <c r="T25" i="10"/>
  <c r="T24" i="10"/>
  <c r="T23" i="10"/>
  <c r="T22" i="10"/>
  <c r="T20" i="10"/>
  <c r="T19" i="10"/>
  <c r="T18" i="10"/>
  <c r="T16" i="10"/>
  <c r="G16" i="10"/>
  <c r="F16" i="10"/>
  <c r="E16" i="10"/>
  <c r="D16" i="10"/>
  <c r="C16" i="10"/>
  <c r="T15" i="10"/>
  <c r="T14" i="10"/>
  <c r="T12" i="10"/>
  <c r="T11" i="10"/>
  <c r="T9" i="10"/>
  <c r="T7" i="10"/>
  <c r="T6" i="10"/>
  <c r="T3" i="10"/>
  <c r="T2" i="10"/>
  <c r="Q361" i="9"/>
  <c r="Q360" i="9"/>
  <c r="Q359" i="9"/>
  <c r="Q358" i="9"/>
  <c r="Q357" i="9"/>
  <c r="Q356" i="9"/>
  <c r="Q355" i="9"/>
  <c r="Q354" i="9"/>
  <c r="Q353" i="9"/>
  <c r="Q352" i="9"/>
  <c r="Q351" i="9"/>
  <c r="Q350" i="9"/>
  <c r="Q349" i="9"/>
  <c r="Q348" i="9"/>
  <c r="Q347" i="9"/>
  <c r="Q346" i="9"/>
  <c r="Q345" i="9"/>
  <c r="Q344" i="9"/>
  <c r="Q343" i="9"/>
  <c r="Q342" i="9"/>
  <c r="Q341" i="9"/>
  <c r="Q340" i="9"/>
  <c r="Q339" i="9"/>
  <c r="Q338" i="9"/>
  <c r="Q337" i="9"/>
  <c r="Q336" i="9"/>
  <c r="Q335" i="9"/>
  <c r="Q334" i="9"/>
  <c r="Q333" i="9"/>
  <c r="Q332" i="9"/>
  <c r="Q331" i="9"/>
  <c r="Q330" i="9"/>
  <c r="Q329" i="9"/>
  <c r="Q328" i="9"/>
  <c r="Q327" i="9"/>
  <c r="Q326" i="9"/>
  <c r="Q325" i="9"/>
  <c r="Q324" i="9"/>
  <c r="Q323" i="9"/>
  <c r="Q322" i="9"/>
  <c r="Q321" i="9"/>
  <c r="Q320" i="9"/>
  <c r="Q319" i="9"/>
  <c r="Q318" i="9"/>
  <c r="Q317" i="9"/>
  <c r="Q316" i="9"/>
  <c r="Q315" i="9"/>
  <c r="Q314" i="9"/>
  <c r="Q313" i="9"/>
  <c r="Q312" i="9"/>
  <c r="Q311" i="9"/>
  <c r="Q310" i="9"/>
  <c r="Q309" i="9"/>
  <c r="Q308" i="9"/>
  <c r="Q307" i="9"/>
  <c r="Q306" i="9"/>
  <c r="Q305" i="9"/>
  <c r="Q304" i="9"/>
  <c r="Q303" i="9"/>
  <c r="Q302" i="9"/>
  <c r="Q301" i="9"/>
  <c r="Q300" i="9"/>
  <c r="Q299" i="9"/>
  <c r="Q298" i="9"/>
  <c r="Q297" i="9"/>
  <c r="Q296" i="9"/>
  <c r="Q295" i="9"/>
  <c r="Q294" i="9"/>
  <c r="Q293" i="9"/>
  <c r="Q292" i="9"/>
  <c r="Q291" i="9"/>
  <c r="Q290" i="9"/>
  <c r="Q289" i="9"/>
  <c r="Q288" i="9"/>
  <c r="Q287" i="9"/>
  <c r="Q286" i="9"/>
  <c r="Q285" i="9"/>
  <c r="Q284" i="9"/>
  <c r="Q283" i="9"/>
  <c r="Q282" i="9"/>
  <c r="Q281" i="9"/>
  <c r="Q280" i="9"/>
  <c r="Q279" i="9"/>
  <c r="Q278" i="9"/>
  <c r="Q277" i="9"/>
  <c r="Q276" i="9"/>
  <c r="Q275" i="9"/>
  <c r="Q274" i="9"/>
  <c r="Q273" i="9"/>
  <c r="Q272" i="9"/>
  <c r="Q271" i="9"/>
  <c r="Q270" i="9"/>
  <c r="Q269" i="9"/>
  <c r="Q268" i="9"/>
  <c r="Q267" i="9"/>
  <c r="Q266" i="9"/>
  <c r="Q265" i="9"/>
  <c r="Q264" i="9"/>
  <c r="Q263" i="9"/>
  <c r="Q262" i="9"/>
  <c r="Q261" i="9"/>
  <c r="Q260" i="9"/>
  <c r="Q259" i="9"/>
  <c r="Q258" i="9"/>
  <c r="Q257" i="9"/>
  <c r="Q256" i="9"/>
  <c r="Q255" i="9"/>
  <c r="Q254" i="9"/>
  <c r="Q253" i="9"/>
  <c r="Q252" i="9"/>
  <c r="Q251" i="9"/>
  <c r="Q250" i="9"/>
  <c r="Q249" i="9"/>
  <c r="Q248" i="9"/>
  <c r="Q247" i="9"/>
  <c r="Q246" i="9"/>
  <c r="Q245" i="9"/>
  <c r="Q244" i="9"/>
  <c r="Q243" i="9"/>
  <c r="Q242" i="9"/>
  <c r="Q241" i="9"/>
  <c r="Q240" i="9"/>
  <c r="Q239" i="9"/>
  <c r="Q238" i="9"/>
  <c r="Q237" i="9"/>
  <c r="Q236" i="9"/>
  <c r="Q235" i="9"/>
  <c r="Q234" i="9"/>
  <c r="Q233" i="9"/>
  <c r="Q232" i="9"/>
  <c r="Q231" i="9"/>
  <c r="Q230" i="9"/>
  <c r="Q229" i="9"/>
  <c r="Q228" i="9"/>
  <c r="Q227" i="9"/>
  <c r="Q226" i="9"/>
  <c r="Q225" i="9"/>
  <c r="Q224" i="9"/>
  <c r="Q223" i="9"/>
  <c r="Q222" i="9"/>
  <c r="Q221" i="9"/>
  <c r="Q220" i="9"/>
  <c r="Q219" i="9"/>
  <c r="Q218" i="9"/>
  <c r="Q217" i="9"/>
  <c r="Q216" i="9"/>
  <c r="Q215" i="9"/>
  <c r="Q214" i="9"/>
  <c r="Q213" i="9"/>
  <c r="Q212" i="9"/>
  <c r="Q211" i="9"/>
  <c r="Q210" i="9"/>
  <c r="Q209" i="9"/>
  <c r="Q208" i="9"/>
  <c r="Q207" i="9"/>
  <c r="Q206" i="9"/>
  <c r="Q205" i="9"/>
  <c r="Q204" i="9"/>
  <c r="Q203" i="9"/>
  <c r="Q202" i="9"/>
  <c r="Q201" i="9"/>
  <c r="Q200" i="9"/>
  <c r="Q199" i="9"/>
  <c r="Q198" i="9"/>
  <c r="Q197" i="9"/>
  <c r="Q196" i="9"/>
  <c r="Q195" i="9"/>
  <c r="Q194" i="9"/>
  <c r="Q193" i="9"/>
  <c r="Q192" i="9"/>
  <c r="Q191" i="9"/>
  <c r="Q190" i="9"/>
  <c r="Q189" i="9"/>
  <c r="Q188" i="9"/>
  <c r="Q187" i="9"/>
  <c r="Q186" i="9"/>
  <c r="Q185" i="9"/>
  <c r="Q184" i="9"/>
  <c r="Q183" i="9"/>
  <c r="Q182" i="9"/>
  <c r="Q181" i="9"/>
  <c r="Q180" i="9"/>
  <c r="Q179" i="9"/>
  <c r="Q178" i="9"/>
  <c r="Q177" i="9"/>
  <c r="Q176" i="9"/>
  <c r="Q175" i="9"/>
  <c r="Q174" i="9"/>
  <c r="Q173" i="9"/>
  <c r="Q172" i="9"/>
  <c r="Q171" i="9"/>
  <c r="Q170" i="9"/>
  <c r="Q169" i="9"/>
  <c r="Q168" i="9"/>
  <c r="Q167" i="9"/>
  <c r="Q166" i="9"/>
  <c r="Q165" i="9"/>
  <c r="Q164" i="9"/>
  <c r="Q163" i="9"/>
  <c r="Q162" i="9"/>
  <c r="Q161" i="9"/>
  <c r="Q160" i="9"/>
  <c r="Q159" i="9"/>
  <c r="Q158" i="9"/>
  <c r="Q157" i="9"/>
  <c r="Q156" i="9"/>
  <c r="Q155" i="9"/>
  <c r="Q154" i="9"/>
  <c r="Q153" i="9"/>
  <c r="Q152" i="9"/>
  <c r="Q151" i="9"/>
  <c r="Q150" i="9"/>
  <c r="Q149" i="9"/>
  <c r="Q148" i="9"/>
  <c r="Q147" i="9"/>
  <c r="Q146" i="9"/>
  <c r="Q145" i="9"/>
  <c r="Q144" i="9"/>
  <c r="Q143" i="9"/>
  <c r="Q142" i="9"/>
  <c r="Q141" i="9"/>
  <c r="Q140" i="9"/>
  <c r="Q139" i="9"/>
  <c r="Q138" i="9"/>
  <c r="Q137" i="9"/>
  <c r="Q136" i="9"/>
  <c r="Q135" i="9"/>
  <c r="Q134" i="9"/>
  <c r="Q133" i="9"/>
  <c r="Q132" i="9"/>
  <c r="Q131" i="9"/>
  <c r="Q130" i="9"/>
  <c r="Q129" i="9"/>
  <c r="Q128" i="9"/>
  <c r="Q127" i="9"/>
  <c r="Q126" i="9"/>
  <c r="Q125" i="9"/>
  <c r="Q124" i="9"/>
  <c r="Q123" i="9"/>
  <c r="Q122" i="9"/>
  <c r="Q121" i="9"/>
  <c r="Q120" i="9"/>
  <c r="Q119" i="9"/>
  <c r="Q118" i="9"/>
  <c r="Q117" i="9"/>
  <c r="Q116" i="9"/>
  <c r="Q115" i="9"/>
  <c r="Q114" i="9"/>
  <c r="Q113" i="9"/>
  <c r="Q112" i="9"/>
  <c r="Q111" i="9"/>
  <c r="Q110" i="9"/>
  <c r="Q109" i="9"/>
  <c r="Q108" i="9"/>
  <c r="Q107" i="9"/>
  <c r="Q106" i="9"/>
  <c r="Q105" i="9"/>
  <c r="Q104" i="9"/>
  <c r="Q103" i="9"/>
  <c r="Q102" i="9"/>
  <c r="Q101" i="9"/>
  <c r="Q100" i="9"/>
  <c r="Q99" i="9"/>
  <c r="Q98" i="9"/>
  <c r="Q97" i="9"/>
  <c r="Q96" i="9"/>
  <c r="Q95" i="9"/>
  <c r="Q94" i="9"/>
  <c r="Q93" i="9"/>
  <c r="Q92" i="9"/>
  <c r="Q91" i="9"/>
  <c r="Q90" i="9"/>
  <c r="Q89" i="9"/>
  <c r="Q88" i="9"/>
  <c r="Q87" i="9"/>
  <c r="Q86" i="9"/>
  <c r="Q85" i="9"/>
  <c r="Q84" i="9"/>
  <c r="Q83" i="9"/>
  <c r="Q82" i="9"/>
  <c r="Q81" i="9"/>
  <c r="Q80" i="9"/>
  <c r="Q79" i="9"/>
  <c r="Q78" i="9"/>
  <c r="Q77" i="9"/>
  <c r="Q76" i="9"/>
  <c r="Q75" i="9"/>
  <c r="Q74" i="9"/>
  <c r="Q73" i="9"/>
  <c r="Q72" i="9"/>
  <c r="Q71" i="9"/>
  <c r="Q70" i="9"/>
  <c r="Q69" i="9"/>
  <c r="Q6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Q4" i="9"/>
  <c r="Q3" i="9"/>
  <c r="Q2" i="9"/>
  <c r="N71" i="8"/>
  <c r="M71" i="8"/>
  <c r="L71" i="8"/>
  <c r="K71" i="8"/>
  <c r="O71" i="8" s="1"/>
  <c r="O70" i="8"/>
  <c r="N70" i="8"/>
  <c r="M70" i="8"/>
  <c r="L70" i="8"/>
  <c r="K70" i="8"/>
  <c r="N69" i="8"/>
  <c r="M69" i="8"/>
  <c r="L69" i="8"/>
  <c r="K69" i="8"/>
  <c r="O69" i="8" s="1"/>
  <c r="N68" i="8"/>
  <c r="M68" i="8"/>
  <c r="L68" i="8"/>
  <c r="K68" i="8"/>
  <c r="O68" i="8" s="1"/>
  <c r="O67" i="8"/>
  <c r="N67" i="8"/>
  <c r="M67" i="8"/>
  <c r="L67" i="8"/>
  <c r="K67" i="8"/>
  <c r="N66" i="8"/>
  <c r="M66" i="8"/>
  <c r="L66" i="8"/>
  <c r="K66" i="8"/>
  <c r="O66" i="8" s="1"/>
  <c r="N65" i="8"/>
  <c r="M65" i="8"/>
  <c r="L65" i="8"/>
  <c r="K65" i="8"/>
  <c r="O65" i="8" s="1"/>
  <c r="O64" i="8"/>
  <c r="N64" i="8"/>
  <c r="M64" i="8"/>
  <c r="L64" i="8"/>
  <c r="K64" i="8"/>
  <c r="N63" i="8"/>
  <c r="M63" i="8"/>
  <c r="L63" i="8"/>
  <c r="K63" i="8"/>
  <c r="O63" i="8" s="1"/>
  <c r="N62" i="8"/>
  <c r="M62" i="8"/>
  <c r="L62" i="8"/>
  <c r="K62" i="8"/>
  <c r="O62" i="8" s="1"/>
  <c r="O61" i="8"/>
  <c r="N61" i="8"/>
  <c r="M61" i="8"/>
  <c r="L61" i="8"/>
  <c r="K61" i="8"/>
  <c r="N60" i="8"/>
  <c r="M60" i="8"/>
  <c r="L60" i="8"/>
  <c r="K60" i="8"/>
  <c r="O60" i="8" s="1"/>
  <c r="N59" i="8"/>
  <c r="M59" i="8"/>
  <c r="L59" i="8"/>
  <c r="K59" i="8"/>
  <c r="O59" i="8" s="1"/>
  <c r="O58" i="8"/>
  <c r="N58" i="8"/>
  <c r="M58" i="8"/>
  <c r="L58" i="8"/>
  <c r="K58" i="8"/>
  <c r="N57" i="8"/>
  <c r="M57" i="8"/>
  <c r="L57" i="8"/>
  <c r="K57" i="8"/>
  <c r="O57" i="8" s="1"/>
  <c r="N56" i="8"/>
  <c r="M56" i="8"/>
  <c r="L56" i="8"/>
  <c r="K56" i="8"/>
  <c r="O56" i="8" s="1"/>
  <c r="N55" i="8"/>
  <c r="M55" i="8"/>
  <c r="L55" i="8"/>
  <c r="K55" i="8"/>
  <c r="O55" i="8" s="1"/>
  <c r="O54" i="8"/>
  <c r="N54" i="8"/>
  <c r="M54" i="8"/>
  <c r="L54" i="8"/>
  <c r="K54" i="8"/>
  <c r="N53" i="8"/>
  <c r="M53" i="8"/>
  <c r="L53" i="8"/>
  <c r="K53" i="8"/>
  <c r="O53" i="8" s="1"/>
  <c r="N52" i="8"/>
  <c r="O52" i="8" s="1"/>
  <c r="M52" i="8"/>
  <c r="L52" i="8"/>
  <c r="K52" i="8"/>
  <c r="O51" i="8"/>
  <c r="N51" i="8"/>
  <c r="M51" i="8"/>
  <c r="L51" i="8"/>
  <c r="K51" i="8"/>
  <c r="N50" i="8"/>
  <c r="M50" i="8"/>
  <c r="L50" i="8"/>
  <c r="K50" i="8"/>
  <c r="O50" i="8" s="1"/>
  <c r="N49" i="8"/>
  <c r="M49" i="8"/>
  <c r="L49" i="8"/>
  <c r="K49" i="8"/>
  <c r="O49" i="8" s="1"/>
  <c r="O48" i="8"/>
  <c r="N48" i="8"/>
  <c r="M48" i="8"/>
  <c r="L48" i="8"/>
  <c r="K48" i="8"/>
  <c r="N47" i="8"/>
  <c r="M47" i="8"/>
  <c r="L47" i="8"/>
  <c r="K47" i="8"/>
  <c r="O47" i="8" s="1"/>
  <c r="N46" i="8"/>
  <c r="M46" i="8"/>
  <c r="L46" i="8"/>
  <c r="K46" i="8"/>
  <c r="O46" i="8" s="1"/>
  <c r="O45" i="8"/>
  <c r="N45" i="8"/>
  <c r="M45" i="8"/>
  <c r="L45" i="8"/>
  <c r="K45" i="8"/>
  <c r="O44" i="8"/>
  <c r="N44" i="8"/>
  <c r="M44" i="8"/>
  <c r="L44" i="8"/>
  <c r="N43" i="8"/>
  <c r="M43" i="8"/>
  <c r="L43" i="8"/>
  <c r="K43" i="8"/>
  <c r="O43" i="8" s="1"/>
  <c r="N42" i="8"/>
  <c r="M42" i="8"/>
  <c r="L42" i="8"/>
  <c r="K42" i="8"/>
  <c r="O42" i="8" s="1"/>
  <c r="O41" i="8"/>
  <c r="N41" i="8"/>
  <c r="M41" i="8"/>
  <c r="L41" i="8"/>
  <c r="K41" i="8"/>
  <c r="N40" i="8"/>
  <c r="M40" i="8"/>
  <c r="L40" i="8"/>
  <c r="K40" i="8"/>
  <c r="O40" i="8" s="1"/>
  <c r="N39" i="8"/>
  <c r="M39" i="8"/>
  <c r="L39" i="8"/>
  <c r="K39" i="8"/>
  <c r="O39" i="8" s="1"/>
  <c r="O38" i="8"/>
  <c r="N38" i="8"/>
  <c r="M38" i="8"/>
  <c r="L38" i="8"/>
  <c r="K38" i="8"/>
  <c r="N37" i="8"/>
  <c r="M37" i="8"/>
  <c r="L37" i="8"/>
  <c r="K37" i="8"/>
  <c r="O37" i="8" s="1"/>
  <c r="N36" i="8"/>
  <c r="M36" i="8"/>
  <c r="L36" i="8"/>
  <c r="K36" i="8"/>
  <c r="O36" i="8" s="1"/>
  <c r="O35" i="8"/>
  <c r="N35" i="8"/>
  <c r="M35" i="8"/>
  <c r="L35" i="8"/>
  <c r="K35" i="8"/>
  <c r="N34" i="8"/>
  <c r="M34" i="8"/>
  <c r="L34" i="8"/>
  <c r="K34" i="8"/>
  <c r="O34" i="8" s="1"/>
  <c r="N33" i="8"/>
  <c r="M33" i="8"/>
  <c r="L33" i="8"/>
  <c r="K33" i="8"/>
  <c r="O33" i="8" s="1"/>
  <c r="O32" i="8"/>
  <c r="N32" i="8"/>
  <c r="M32" i="8"/>
  <c r="L32" i="8"/>
  <c r="K32" i="8"/>
  <c r="N31" i="8"/>
  <c r="M31" i="8"/>
  <c r="L31" i="8"/>
  <c r="K31" i="8"/>
  <c r="O31" i="8" s="1"/>
  <c r="N30" i="8"/>
  <c r="M30" i="8"/>
  <c r="L30" i="8"/>
  <c r="K30" i="8"/>
  <c r="O30" i="8" s="1"/>
  <c r="O29" i="8"/>
  <c r="N29" i="8"/>
  <c r="M29" i="8"/>
  <c r="L29" i="8"/>
  <c r="K29" i="8"/>
  <c r="N28" i="8"/>
  <c r="M28" i="8"/>
  <c r="L28" i="8"/>
  <c r="K28" i="8"/>
  <c r="O28" i="8" s="1"/>
  <c r="N27" i="8"/>
  <c r="M27" i="8"/>
  <c r="L27" i="8"/>
  <c r="K27" i="8"/>
  <c r="O27" i="8" s="1"/>
  <c r="N26" i="8"/>
  <c r="M26" i="8"/>
  <c r="L26" i="8"/>
  <c r="K26" i="8"/>
  <c r="O26" i="8" s="1"/>
  <c r="O25" i="8"/>
  <c r="N25" i="8"/>
  <c r="M25" i="8"/>
  <c r="L25" i="8"/>
  <c r="K25" i="8"/>
  <c r="N24" i="8"/>
  <c r="M24" i="8"/>
  <c r="L24" i="8"/>
  <c r="K24" i="8"/>
  <c r="O24" i="8" s="1"/>
  <c r="N23" i="8"/>
  <c r="M23" i="8"/>
  <c r="L23" i="8"/>
  <c r="K23" i="8"/>
  <c r="O23" i="8" s="1"/>
  <c r="O22" i="8"/>
  <c r="N22" i="8"/>
  <c r="M22" i="8"/>
  <c r="L22" i="8"/>
  <c r="K22" i="8"/>
  <c r="N21" i="8"/>
  <c r="M21" i="8"/>
  <c r="L21" i="8"/>
  <c r="K21" i="8"/>
  <c r="O21" i="8" s="1"/>
  <c r="N20" i="8"/>
  <c r="M20" i="8"/>
  <c r="L20" i="8"/>
  <c r="K20" i="8"/>
  <c r="O20" i="8" s="1"/>
  <c r="O19" i="8"/>
  <c r="N19" i="8"/>
  <c r="M19" i="8"/>
  <c r="L19" i="8"/>
  <c r="K19" i="8"/>
  <c r="N18" i="8"/>
  <c r="M18" i="8"/>
  <c r="L18" i="8"/>
  <c r="K18" i="8"/>
  <c r="O18" i="8" s="1"/>
  <c r="N17" i="8"/>
  <c r="M17" i="8"/>
  <c r="L17" i="8"/>
  <c r="K17" i="8"/>
  <c r="O17" i="8" s="1"/>
  <c r="O16" i="8"/>
  <c r="N16" i="8"/>
  <c r="M16" i="8"/>
  <c r="L16" i="8"/>
  <c r="K16" i="8"/>
  <c r="N15" i="8"/>
  <c r="M15" i="8"/>
  <c r="L15" i="8"/>
  <c r="K15" i="8"/>
  <c r="O15" i="8" s="1"/>
  <c r="N14" i="8"/>
  <c r="M14" i="8"/>
  <c r="L14" i="8"/>
  <c r="K14" i="8"/>
  <c r="O14" i="8" s="1"/>
  <c r="O13" i="8"/>
  <c r="N13" i="8"/>
  <c r="M13" i="8"/>
  <c r="L13" i="8"/>
  <c r="K13" i="8"/>
  <c r="N12" i="8"/>
  <c r="M12" i="8"/>
  <c r="L12" i="8"/>
  <c r="K12" i="8"/>
  <c r="O12" i="8" s="1"/>
  <c r="N11" i="8"/>
  <c r="M11" i="8"/>
  <c r="L11" i="8"/>
  <c r="K11" i="8"/>
  <c r="O11" i="8" s="1"/>
  <c r="N10" i="8"/>
  <c r="M10" i="8"/>
  <c r="L10" i="8"/>
  <c r="K10" i="8"/>
  <c r="O10" i="8" s="1"/>
  <c r="O9" i="8"/>
  <c r="N9" i="8"/>
  <c r="M9" i="8"/>
  <c r="L9" i="8"/>
  <c r="K9" i="8"/>
  <c r="N8" i="8"/>
  <c r="M8" i="8"/>
  <c r="L8" i="8"/>
  <c r="K8" i="8"/>
  <c r="O8" i="8" s="1"/>
  <c r="N7" i="8"/>
  <c r="M7" i="8"/>
  <c r="L7" i="8"/>
  <c r="K7" i="8"/>
  <c r="O7" i="8" s="1"/>
  <c r="O6" i="8"/>
  <c r="N6" i="8"/>
  <c r="M6" i="8"/>
  <c r="L6" i="8"/>
  <c r="K6" i="8"/>
  <c r="N5" i="8"/>
  <c r="M5" i="8"/>
  <c r="L5" i="8"/>
  <c r="K5" i="8"/>
  <c r="O5" i="8" s="1"/>
  <c r="N4" i="8"/>
  <c r="M4" i="8"/>
  <c r="L4" i="8"/>
  <c r="K4" i="8"/>
  <c r="O4" i="8" s="1"/>
  <c r="O3" i="8"/>
  <c r="N3" i="8"/>
  <c r="M3" i="8"/>
  <c r="L3" i="8"/>
  <c r="K3" i="8"/>
  <c r="N2" i="8"/>
  <c r="M2" i="8"/>
  <c r="L2" i="8"/>
  <c r="K2" i="8"/>
  <c r="O2" i="8" s="1"/>
  <c r="H728" i="7"/>
  <c r="H727" i="7"/>
  <c r="H726" i="7"/>
  <c r="H725" i="7"/>
  <c r="H724" i="7"/>
  <c r="H723" i="7"/>
  <c r="H722" i="7"/>
  <c r="H721" i="7"/>
  <c r="H720" i="7"/>
  <c r="H719" i="7"/>
  <c r="H718" i="7"/>
  <c r="H717" i="7"/>
  <c r="H716" i="7"/>
  <c r="H715" i="7"/>
  <c r="H714" i="7"/>
  <c r="H713" i="7"/>
  <c r="H712" i="7"/>
  <c r="H711" i="7"/>
  <c r="H710" i="7"/>
  <c r="H709" i="7"/>
  <c r="H708" i="7"/>
  <c r="H707" i="7"/>
  <c r="H706" i="7"/>
  <c r="H705" i="7"/>
  <c r="H704" i="7"/>
  <c r="H703" i="7"/>
  <c r="H702" i="7"/>
  <c r="H701" i="7"/>
  <c r="H700" i="7"/>
  <c r="H699" i="7"/>
  <c r="H698" i="7"/>
  <c r="H697" i="7"/>
  <c r="H696" i="7"/>
  <c r="H695" i="7"/>
  <c r="H694" i="7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63" i="7"/>
  <c r="H662" i="7"/>
  <c r="H661" i="7"/>
  <c r="H660" i="7"/>
  <c r="H659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3" i="7"/>
  <c r="H602" i="7"/>
  <c r="H601" i="7"/>
  <c r="H600" i="7"/>
  <c r="H599" i="7"/>
  <c r="H598" i="7"/>
  <c r="H597" i="7"/>
  <c r="H596" i="7"/>
  <c r="H595" i="7"/>
  <c r="H594" i="7"/>
  <c r="H593" i="7"/>
  <c r="H592" i="7"/>
  <c r="H591" i="7"/>
  <c r="H590" i="7"/>
  <c r="H589" i="7"/>
  <c r="H588" i="7"/>
  <c r="H587" i="7"/>
  <c r="H586" i="7"/>
  <c r="H585" i="7"/>
  <c r="H584" i="7"/>
  <c r="H583" i="7"/>
  <c r="H582" i="7"/>
  <c r="H581" i="7"/>
  <c r="H580" i="7"/>
  <c r="H579" i="7"/>
  <c r="H578" i="7"/>
  <c r="H577" i="7"/>
  <c r="H576" i="7"/>
  <c r="H575" i="7"/>
  <c r="H574" i="7"/>
  <c r="H573" i="7"/>
  <c r="H572" i="7"/>
  <c r="H571" i="7"/>
  <c r="H570" i="7"/>
  <c r="H569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50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6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4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3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2" i="7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H603" i="5"/>
  <c r="H604" i="5"/>
  <c r="H605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19" i="5"/>
  <c r="H620" i="5"/>
  <c r="H621" i="5"/>
  <c r="H622" i="5"/>
  <c r="H623" i="5"/>
  <c r="H624" i="5"/>
  <c r="H625" i="5"/>
  <c r="H626" i="5"/>
  <c r="H627" i="5"/>
  <c r="H628" i="5"/>
  <c r="H629" i="5"/>
  <c r="H630" i="5"/>
  <c r="H631" i="5"/>
  <c r="H632" i="5"/>
  <c r="H633" i="5"/>
  <c r="H634" i="5"/>
  <c r="H635" i="5"/>
  <c r="H636" i="5"/>
  <c r="H637" i="5"/>
  <c r="H638" i="5"/>
  <c r="H639" i="5"/>
  <c r="H640" i="5"/>
  <c r="H641" i="5"/>
  <c r="H642" i="5"/>
  <c r="H643" i="5"/>
  <c r="H644" i="5"/>
  <c r="H645" i="5"/>
  <c r="H646" i="5"/>
  <c r="H647" i="5"/>
  <c r="H648" i="5"/>
  <c r="H649" i="5"/>
  <c r="H650" i="5"/>
  <c r="H651" i="5"/>
  <c r="H652" i="5"/>
  <c r="H653" i="5"/>
  <c r="H654" i="5"/>
  <c r="H655" i="5"/>
  <c r="H656" i="5"/>
  <c r="H657" i="5"/>
  <c r="H658" i="5"/>
  <c r="H659" i="5"/>
  <c r="H660" i="5"/>
  <c r="H661" i="5"/>
  <c r="H662" i="5"/>
  <c r="H663" i="5"/>
  <c r="H664" i="5"/>
  <c r="H665" i="5"/>
  <c r="H666" i="5"/>
  <c r="H667" i="5"/>
  <c r="H668" i="5"/>
  <c r="H669" i="5"/>
  <c r="H670" i="5"/>
  <c r="H671" i="5"/>
  <c r="H672" i="5"/>
  <c r="H673" i="5"/>
  <c r="H674" i="5"/>
  <c r="H675" i="5"/>
  <c r="H676" i="5"/>
  <c r="H677" i="5"/>
  <c r="H678" i="5"/>
  <c r="H679" i="5"/>
  <c r="H680" i="5"/>
  <c r="H681" i="5"/>
  <c r="H682" i="5"/>
  <c r="H683" i="5"/>
  <c r="H684" i="5"/>
  <c r="H685" i="5"/>
  <c r="H686" i="5"/>
  <c r="H687" i="5"/>
  <c r="H688" i="5"/>
  <c r="H689" i="5"/>
  <c r="H690" i="5"/>
  <c r="H691" i="5"/>
  <c r="H692" i="5"/>
  <c r="H693" i="5"/>
  <c r="H694" i="5"/>
  <c r="H695" i="5"/>
  <c r="H696" i="5"/>
  <c r="H697" i="5"/>
  <c r="H698" i="5"/>
  <c r="H699" i="5"/>
  <c r="H700" i="5"/>
  <c r="H701" i="5"/>
  <c r="H702" i="5"/>
  <c r="H703" i="5"/>
  <c r="H704" i="5"/>
  <c r="H705" i="5"/>
  <c r="H706" i="5"/>
  <c r="H707" i="5"/>
  <c r="H708" i="5"/>
  <c r="H709" i="5"/>
  <c r="H710" i="5"/>
  <c r="H711" i="5"/>
  <c r="H712" i="5"/>
  <c r="H713" i="5"/>
  <c r="H714" i="5"/>
  <c r="H715" i="5"/>
  <c r="H716" i="5"/>
  <c r="H717" i="5"/>
  <c r="H718" i="5"/>
  <c r="H719" i="5"/>
  <c r="H720" i="5"/>
  <c r="H721" i="5"/>
  <c r="H722" i="5"/>
  <c r="H723" i="5"/>
  <c r="H724" i="5"/>
  <c r="H725" i="5"/>
  <c r="H726" i="5"/>
  <c r="H727" i="5"/>
  <c r="H728" i="5"/>
  <c r="H2" i="5"/>
  <c r="G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I44" i="4" s="1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I64" i="4" s="1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I105" i="4" s="1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I126" i="4" s="1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I157" i="4" s="1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I224" i="4" s="1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I293" i="4" s="1"/>
  <c r="G294" i="4"/>
  <c r="G295" i="4"/>
  <c r="G296" i="4"/>
  <c r="G297" i="4"/>
  <c r="G298" i="4"/>
  <c r="G299" i="4"/>
  <c r="G300" i="4"/>
  <c r="G301" i="4"/>
  <c r="I301" i="4" s="1"/>
  <c r="G302" i="4"/>
  <c r="G303" i="4"/>
  <c r="G304" i="4"/>
  <c r="G305" i="4"/>
  <c r="G306" i="4"/>
  <c r="G307" i="4"/>
  <c r="G308" i="4"/>
  <c r="G309" i="4"/>
  <c r="G310" i="4"/>
  <c r="G311" i="4"/>
  <c r="G312" i="4"/>
  <c r="G313" i="4"/>
  <c r="I313" i="4" s="1"/>
  <c r="G314" i="4"/>
  <c r="G315" i="4"/>
  <c r="G316" i="4"/>
  <c r="G317" i="4"/>
  <c r="I317" i="4" s="1"/>
  <c r="G318" i="4"/>
  <c r="G319" i="4"/>
  <c r="G320" i="4"/>
  <c r="G321" i="4"/>
  <c r="I321" i="4" s="1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I425" i="4" s="1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I446" i="4" s="1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I477" i="4" s="1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I510" i="4" s="1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I557" i="4" s="1"/>
  <c r="G558" i="4"/>
  <c r="G559" i="4"/>
  <c r="G560" i="4"/>
  <c r="G561" i="4"/>
  <c r="G562" i="4"/>
  <c r="G563" i="4"/>
  <c r="G564" i="4"/>
  <c r="G565" i="4"/>
  <c r="G566" i="4"/>
  <c r="G567" i="4"/>
  <c r="G568" i="4"/>
  <c r="I568" i="4" s="1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I584" i="4" s="1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I609" i="4" s="1" a="1"/>
  <c r="I609" i="4" s="1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5" i="4"/>
  <c r="G646" i="4"/>
  <c r="G647" i="4"/>
  <c r="G648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6" i="4"/>
  <c r="G727" i="4"/>
  <c r="G728" i="4"/>
  <c r="I311" i="4"/>
  <c r="I325" i="4"/>
  <c r="I328" i="4"/>
  <c r="I329" i="4"/>
  <c r="I333" i="4"/>
  <c r="K728" i="4"/>
  <c r="E728" i="4"/>
  <c r="K727" i="4"/>
  <c r="E727" i="4"/>
  <c r="K726" i="4"/>
  <c r="E726" i="4"/>
  <c r="E725" i="4"/>
  <c r="K724" i="4"/>
  <c r="E724" i="4"/>
  <c r="K723" i="4"/>
  <c r="E723" i="4"/>
  <c r="K722" i="4"/>
  <c r="E722" i="4"/>
  <c r="K721" i="4"/>
  <c r="E721" i="4"/>
  <c r="K720" i="4"/>
  <c r="E720" i="4"/>
  <c r="K719" i="4"/>
  <c r="E719" i="4"/>
  <c r="K718" i="4"/>
  <c r="E718" i="4"/>
  <c r="K717" i="4"/>
  <c r="E717" i="4"/>
  <c r="K716" i="4"/>
  <c r="E716" i="4"/>
  <c r="K715" i="4"/>
  <c r="E715" i="4"/>
  <c r="K714" i="4"/>
  <c r="E714" i="4"/>
  <c r="K713" i="4"/>
  <c r="E713" i="4"/>
  <c r="K712" i="4"/>
  <c r="E712" i="4"/>
  <c r="I712" i="4" s="1" a="1"/>
  <c r="I712" i="4" s="1"/>
  <c r="K711" i="4"/>
  <c r="E711" i="4"/>
  <c r="I711" i="4" s="1" a="1"/>
  <c r="I711" i="4" s="1"/>
  <c r="K710" i="4"/>
  <c r="E710" i="4"/>
  <c r="K709" i="4"/>
  <c r="E709" i="4"/>
  <c r="K708" i="4"/>
  <c r="E708" i="4"/>
  <c r="K707" i="4"/>
  <c r="E707" i="4"/>
  <c r="K706" i="4"/>
  <c r="E706" i="4"/>
  <c r="K705" i="4"/>
  <c r="E705" i="4"/>
  <c r="K704" i="4"/>
  <c r="E704" i="4"/>
  <c r="K703" i="4"/>
  <c r="E703" i="4"/>
  <c r="K702" i="4"/>
  <c r="E702" i="4"/>
  <c r="K701" i="4"/>
  <c r="E701" i="4"/>
  <c r="K700" i="4"/>
  <c r="E700" i="4"/>
  <c r="I700" i="4" s="1" a="1"/>
  <c r="I700" i="4" s="1"/>
  <c r="K699" i="4"/>
  <c r="E699" i="4"/>
  <c r="K698" i="4"/>
  <c r="E698" i="4"/>
  <c r="K697" i="4"/>
  <c r="E697" i="4"/>
  <c r="K696" i="4"/>
  <c r="E696" i="4"/>
  <c r="I696" i="4" s="1" a="1"/>
  <c r="I696" i="4" s="1"/>
  <c r="K695" i="4"/>
  <c r="E695" i="4"/>
  <c r="K694" i="4"/>
  <c r="E694" i="4"/>
  <c r="K693" i="4"/>
  <c r="E693" i="4"/>
  <c r="K692" i="4"/>
  <c r="E692" i="4"/>
  <c r="K691" i="4"/>
  <c r="E691" i="4"/>
  <c r="E690" i="4"/>
  <c r="K689" i="4"/>
  <c r="E689" i="4"/>
  <c r="K688" i="4"/>
  <c r="E688" i="4"/>
  <c r="K687" i="4"/>
  <c r="E687" i="4"/>
  <c r="K686" i="4"/>
  <c r="E686" i="4"/>
  <c r="K685" i="4"/>
  <c r="E685" i="4"/>
  <c r="K684" i="4"/>
  <c r="E684" i="4"/>
  <c r="K683" i="4"/>
  <c r="E683" i="4"/>
  <c r="K682" i="4"/>
  <c r="E682" i="4"/>
  <c r="K681" i="4"/>
  <c r="E681" i="4"/>
  <c r="K680" i="4"/>
  <c r="E680" i="4"/>
  <c r="K679" i="4"/>
  <c r="E679" i="4"/>
  <c r="I679" i="4" s="1" a="1"/>
  <c r="I679" i="4" s="1"/>
  <c r="K678" i="4"/>
  <c r="E678" i="4"/>
  <c r="K677" i="4"/>
  <c r="E677" i="4"/>
  <c r="I677" i="4" s="1" a="1"/>
  <c r="I677" i="4" s="1"/>
  <c r="K676" i="4"/>
  <c r="E676" i="4"/>
  <c r="K675" i="4"/>
  <c r="E675" i="4"/>
  <c r="K674" i="4"/>
  <c r="E674" i="4"/>
  <c r="K673" i="4"/>
  <c r="E673" i="4"/>
  <c r="K672" i="4"/>
  <c r="E672" i="4"/>
  <c r="K671" i="4"/>
  <c r="E671" i="4"/>
  <c r="K670" i="4"/>
  <c r="E670" i="4"/>
  <c r="K669" i="4"/>
  <c r="E669" i="4"/>
  <c r="I669" i="4" s="1" a="1"/>
  <c r="I669" i="4" s="1"/>
  <c r="K668" i="4"/>
  <c r="E668" i="4"/>
  <c r="K667" i="4"/>
  <c r="E667" i="4"/>
  <c r="K666" i="4"/>
  <c r="E666" i="4"/>
  <c r="K665" i="4"/>
  <c r="E665" i="4"/>
  <c r="K664" i="4"/>
  <c r="E664" i="4"/>
  <c r="I664" i="4" s="1" a="1"/>
  <c r="I664" i="4" s="1"/>
  <c r="K663" i="4"/>
  <c r="E663" i="4"/>
  <c r="I663" i="4" s="1" a="1"/>
  <c r="I663" i="4" s="1"/>
  <c r="K662" i="4"/>
  <c r="E662" i="4"/>
  <c r="K661" i="4"/>
  <c r="E661" i="4"/>
  <c r="I661" i="4" s="1" a="1"/>
  <c r="I661" i="4" s="1"/>
  <c r="K660" i="4"/>
  <c r="E660" i="4"/>
  <c r="K659" i="4"/>
  <c r="E659" i="4"/>
  <c r="K658" i="4"/>
  <c r="E658" i="4"/>
  <c r="K657" i="4"/>
  <c r="E657" i="4"/>
  <c r="K656" i="4"/>
  <c r="E656" i="4"/>
  <c r="K655" i="4"/>
  <c r="E655" i="4"/>
  <c r="K654" i="4"/>
  <c r="E654" i="4"/>
  <c r="I654" i="4" s="1" a="1"/>
  <c r="I654" i="4" s="1"/>
  <c r="K653" i="4"/>
  <c r="E653" i="4"/>
  <c r="K652" i="4"/>
  <c r="E652" i="4"/>
  <c r="K651" i="4"/>
  <c r="E651" i="4"/>
  <c r="K650" i="4"/>
  <c r="E650" i="4"/>
  <c r="E649" i="4"/>
  <c r="K648" i="4"/>
  <c r="E648" i="4"/>
  <c r="K647" i="4"/>
  <c r="E647" i="4"/>
  <c r="K646" i="4"/>
  <c r="E646" i="4"/>
  <c r="K645" i="4"/>
  <c r="E645" i="4"/>
  <c r="E644" i="4"/>
  <c r="K643" i="4"/>
  <c r="E643" i="4"/>
  <c r="K642" i="4"/>
  <c r="E642" i="4"/>
  <c r="K641" i="4"/>
  <c r="E641" i="4"/>
  <c r="K640" i="4"/>
  <c r="E640" i="4"/>
  <c r="K639" i="4"/>
  <c r="E639" i="4"/>
  <c r="K638" i="4"/>
  <c r="E638" i="4"/>
  <c r="K637" i="4"/>
  <c r="E637" i="4"/>
  <c r="K636" i="4"/>
  <c r="E636" i="4"/>
  <c r="K635" i="4"/>
  <c r="E635" i="4"/>
  <c r="K634" i="4"/>
  <c r="E634" i="4"/>
  <c r="K633" i="4"/>
  <c r="E633" i="4"/>
  <c r="K632" i="4"/>
  <c r="E632" i="4"/>
  <c r="K631" i="4"/>
  <c r="H631" i="4" a="1"/>
  <c r="H631" i="4" s="1"/>
  <c r="I631" i="4" a="1"/>
  <c r="I631" i="4" s="1"/>
  <c r="E631" i="4"/>
  <c r="K630" i="4"/>
  <c r="H630" i="4" a="1"/>
  <c r="H630" i="4" s="1"/>
  <c r="E630" i="4"/>
  <c r="K629" i="4"/>
  <c r="H629" i="4" a="1"/>
  <c r="H629" i="4" s="1"/>
  <c r="E629" i="4"/>
  <c r="K628" i="4"/>
  <c r="H628" i="4" a="1"/>
  <c r="H628" i="4" s="1"/>
  <c r="E628" i="4"/>
  <c r="K627" i="4"/>
  <c r="H627" i="4" a="1"/>
  <c r="H627" i="4" s="1"/>
  <c r="E627" i="4"/>
  <c r="K626" i="4"/>
  <c r="H626" i="4" a="1"/>
  <c r="H626" i="4" s="1"/>
  <c r="E626" i="4"/>
  <c r="K625" i="4"/>
  <c r="H625" i="4" a="1"/>
  <c r="H625" i="4" s="1"/>
  <c r="E625" i="4"/>
  <c r="K624" i="4"/>
  <c r="H624" i="4" a="1"/>
  <c r="H624" i="4" s="1"/>
  <c r="E624" i="4"/>
  <c r="K623" i="4"/>
  <c r="H623" i="4" a="1"/>
  <c r="H623" i="4" s="1"/>
  <c r="E623" i="4"/>
  <c r="K622" i="4"/>
  <c r="H622" i="4" a="1"/>
  <c r="H622" i="4" s="1"/>
  <c r="E622" i="4"/>
  <c r="K621" i="4"/>
  <c r="H621" i="4" a="1"/>
  <c r="H621" i="4" s="1"/>
  <c r="E621" i="4"/>
  <c r="K620" i="4"/>
  <c r="H620" i="4" a="1"/>
  <c r="H620" i="4" s="1"/>
  <c r="E620" i="4"/>
  <c r="K619" i="4"/>
  <c r="H619" i="4" a="1"/>
  <c r="H619" i="4" s="1"/>
  <c r="E619" i="4"/>
  <c r="K618" i="4"/>
  <c r="H618" i="4" a="1"/>
  <c r="H618" i="4" s="1"/>
  <c r="E618" i="4"/>
  <c r="K617" i="4"/>
  <c r="H617" i="4" a="1"/>
  <c r="H617" i="4" s="1"/>
  <c r="E617" i="4"/>
  <c r="K616" i="4"/>
  <c r="H616" i="4" a="1"/>
  <c r="H616" i="4" s="1"/>
  <c r="E616" i="4"/>
  <c r="K615" i="4"/>
  <c r="H615" i="4" a="1"/>
  <c r="H615" i="4" s="1"/>
  <c r="E615" i="4"/>
  <c r="K614" i="4"/>
  <c r="H614" i="4" a="1"/>
  <c r="H614" i="4" s="1"/>
  <c r="E614" i="4"/>
  <c r="K613" i="4"/>
  <c r="H613" i="4" a="1"/>
  <c r="H613" i="4" s="1"/>
  <c r="E613" i="4"/>
  <c r="K612" i="4"/>
  <c r="H612" i="4" a="1"/>
  <c r="H612" i="4" s="1"/>
  <c r="E612" i="4"/>
  <c r="I612" i="4" s="1" a="1"/>
  <c r="I612" i="4" s="1"/>
  <c r="K611" i="4"/>
  <c r="H611" i="4" a="1"/>
  <c r="H611" i="4" s="1"/>
  <c r="E611" i="4"/>
  <c r="I611" i="4" s="1" a="1"/>
  <c r="I611" i="4" s="1"/>
  <c r="K610" i="4"/>
  <c r="H610" i="4" a="1"/>
  <c r="H610" i="4" s="1"/>
  <c r="E610" i="4"/>
  <c r="K609" i="4"/>
  <c r="H609" i="4" a="1"/>
  <c r="H609" i="4" s="1"/>
  <c r="E609" i="4"/>
  <c r="K608" i="4"/>
  <c r="H608" i="4" a="1"/>
  <c r="H608" i="4" s="1"/>
  <c r="E608" i="4"/>
  <c r="K607" i="4"/>
  <c r="H607" i="4" a="1"/>
  <c r="H607" i="4" s="1"/>
  <c r="E607" i="4"/>
  <c r="K606" i="4"/>
  <c r="H606" i="4" a="1"/>
  <c r="H606" i="4" s="1"/>
  <c r="E606" i="4"/>
  <c r="K605" i="4"/>
  <c r="H605" i="4" a="1"/>
  <c r="H605" i="4" s="1"/>
  <c r="E605" i="4"/>
  <c r="K604" i="4"/>
  <c r="H604" i="4" a="1"/>
  <c r="H604" i="4" s="1"/>
  <c r="E604" i="4"/>
  <c r="K603" i="4"/>
  <c r="H603" i="4" a="1"/>
  <c r="H603" i="4" s="1"/>
  <c r="E603" i="4"/>
  <c r="K602" i="4"/>
  <c r="H602" i="4" a="1"/>
  <c r="H602" i="4" s="1"/>
  <c r="E602" i="4"/>
  <c r="K601" i="4"/>
  <c r="H601" i="4" a="1"/>
  <c r="H601" i="4" s="1"/>
  <c r="E601" i="4"/>
  <c r="K600" i="4"/>
  <c r="H600" i="4" a="1"/>
  <c r="H600" i="4" s="1"/>
  <c r="E600" i="4"/>
  <c r="K599" i="4"/>
  <c r="H599" i="4" a="1"/>
  <c r="H599" i="4" s="1"/>
  <c r="E599" i="4"/>
  <c r="K598" i="4"/>
  <c r="H598" i="4" a="1"/>
  <c r="H598" i="4" s="1"/>
  <c r="E598" i="4"/>
  <c r="K597" i="4"/>
  <c r="H597" i="4" a="1"/>
  <c r="H597" i="4" s="1"/>
  <c r="E597" i="4"/>
  <c r="I597" i="4" s="1" a="1"/>
  <c r="I597" i="4" s="1"/>
  <c r="K596" i="4"/>
  <c r="H596" i="4" a="1"/>
  <c r="H596" i="4" s="1"/>
  <c r="E596" i="4"/>
  <c r="K595" i="4"/>
  <c r="H595" i="4" a="1"/>
  <c r="H595" i="4" s="1"/>
  <c r="E595" i="4"/>
  <c r="I595" i="4" s="1" a="1"/>
  <c r="I595" i="4" s="1"/>
  <c r="K594" i="4"/>
  <c r="H594" i="4" a="1"/>
  <c r="H594" i="4" s="1"/>
  <c r="E594" i="4"/>
  <c r="K593" i="4"/>
  <c r="H593" i="4" a="1"/>
  <c r="H593" i="4" s="1"/>
  <c r="E593" i="4"/>
  <c r="K592" i="4"/>
  <c r="H592" i="4" a="1"/>
  <c r="H592" i="4" s="1"/>
  <c r="E592" i="4"/>
  <c r="K591" i="4"/>
  <c r="H591" i="4" a="1"/>
  <c r="H591" i="4" s="1"/>
  <c r="E591" i="4"/>
  <c r="K590" i="4"/>
  <c r="H590" i="4" a="1"/>
  <c r="H590" i="4" s="1"/>
  <c r="E590" i="4"/>
  <c r="K589" i="4"/>
  <c r="H589" i="4" a="1"/>
  <c r="H589" i="4" s="1"/>
  <c r="E589" i="4"/>
  <c r="K588" i="4"/>
  <c r="H588" i="4" a="1"/>
  <c r="H588" i="4" s="1"/>
  <c r="E588" i="4"/>
  <c r="K587" i="4"/>
  <c r="H587" i="4" a="1"/>
  <c r="H587" i="4" s="1"/>
  <c r="E587" i="4"/>
  <c r="I587" i="4" s="1" a="1"/>
  <c r="I587" i="4" s="1"/>
  <c r="K586" i="4"/>
  <c r="H586" i="4"/>
  <c r="E586" i="4"/>
  <c r="K585" i="4"/>
  <c r="H585" i="4"/>
  <c r="E585" i="4"/>
  <c r="K584" i="4"/>
  <c r="H584" i="4"/>
  <c r="E584" i="4"/>
  <c r="K583" i="4"/>
  <c r="H583" i="4"/>
  <c r="E583" i="4"/>
  <c r="I583" i="4" s="1"/>
  <c r="K582" i="4"/>
  <c r="H582" i="4"/>
  <c r="E582" i="4"/>
  <c r="K581" i="4"/>
  <c r="H581" i="4"/>
  <c r="E581" i="4"/>
  <c r="K580" i="4"/>
  <c r="H580" i="4"/>
  <c r="E580" i="4"/>
  <c r="I580" i="4" s="1"/>
  <c r="K579" i="4"/>
  <c r="H579" i="4"/>
  <c r="E579" i="4"/>
  <c r="K578" i="4"/>
  <c r="H578" i="4"/>
  <c r="E578" i="4"/>
  <c r="K577" i="4"/>
  <c r="H577" i="4"/>
  <c r="E577" i="4"/>
  <c r="K576" i="4"/>
  <c r="H576" i="4"/>
  <c r="E576" i="4"/>
  <c r="K575" i="4"/>
  <c r="H575" i="4"/>
  <c r="E575" i="4"/>
  <c r="K574" i="4"/>
  <c r="H574" i="4"/>
  <c r="E574" i="4"/>
  <c r="K573" i="4"/>
  <c r="H573" i="4"/>
  <c r="E573" i="4"/>
  <c r="K572" i="4"/>
  <c r="H572" i="4"/>
  <c r="E572" i="4"/>
  <c r="K571" i="4"/>
  <c r="H571" i="4"/>
  <c r="E571" i="4"/>
  <c r="K570" i="4"/>
  <c r="H570" i="4"/>
  <c r="E570" i="4"/>
  <c r="I570" i="4" s="1"/>
  <c r="K569" i="4"/>
  <c r="H569" i="4"/>
  <c r="E569" i="4"/>
  <c r="K568" i="4"/>
  <c r="H568" i="4"/>
  <c r="E568" i="4"/>
  <c r="K567" i="4"/>
  <c r="H567" i="4"/>
  <c r="E567" i="4"/>
  <c r="I567" i="4" s="1"/>
  <c r="K566" i="4"/>
  <c r="H566" i="4"/>
  <c r="E566" i="4"/>
  <c r="K565" i="4"/>
  <c r="H565" i="4"/>
  <c r="E565" i="4"/>
  <c r="K564" i="4"/>
  <c r="H564" i="4"/>
  <c r="E564" i="4"/>
  <c r="K563" i="4"/>
  <c r="H563" i="4"/>
  <c r="E563" i="4"/>
  <c r="I563" i="4" s="1"/>
  <c r="K562" i="4"/>
  <c r="H562" i="4"/>
  <c r="E562" i="4"/>
  <c r="K561" i="4"/>
  <c r="H561" i="4"/>
  <c r="E561" i="4"/>
  <c r="K560" i="4"/>
  <c r="H560" i="4"/>
  <c r="E560" i="4"/>
  <c r="K559" i="4"/>
  <c r="H559" i="4"/>
  <c r="E559" i="4"/>
  <c r="K558" i="4"/>
  <c r="H558" i="4"/>
  <c r="E558" i="4"/>
  <c r="K557" i="4"/>
  <c r="H557" i="4"/>
  <c r="E557" i="4"/>
  <c r="K556" i="4"/>
  <c r="H556" i="4"/>
  <c r="E556" i="4"/>
  <c r="K555" i="4"/>
  <c r="H555" i="4"/>
  <c r="E555" i="4"/>
  <c r="K554" i="4"/>
  <c r="H554" i="4"/>
  <c r="E554" i="4"/>
  <c r="I554" i="4" s="1"/>
  <c r="K553" i="4"/>
  <c r="H553" i="4"/>
  <c r="E553" i="4"/>
  <c r="K552" i="4"/>
  <c r="H552" i="4"/>
  <c r="E552" i="4"/>
  <c r="K551" i="4"/>
  <c r="H551" i="4"/>
  <c r="E551" i="4"/>
  <c r="K550" i="4"/>
  <c r="H550" i="4"/>
  <c r="E550" i="4"/>
  <c r="K549" i="4"/>
  <c r="H549" i="4"/>
  <c r="E549" i="4"/>
  <c r="K548" i="4"/>
  <c r="H548" i="4"/>
  <c r="E548" i="4"/>
  <c r="K547" i="4"/>
  <c r="H547" i="4"/>
  <c r="E547" i="4"/>
  <c r="I547" i="4" s="1"/>
  <c r="K546" i="4"/>
  <c r="H546" i="4"/>
  <c r="E546" i="4"/>
  <c r="I546" i="4" s="1"/>
  <c r="K545" i="4"/>
  <c r="H545" i="4"/>
  <c r="E545" i="4"/>
  <c r="K544" i="4"/>
  <c r="H544" i="4"/>
  <c r="E544" i="4"/>
  <c r="K543" i="4"/>
  <c r="H543" i="4"/>
  <c r="E543" i="4"/>
  <c r="K542" i="4"/>
  <c r="H542" i="4"/>
  <c r="E542" i="4"/>
  <c r="K541" i="4"/>
  <c r="H541" i="4"/>
  <c r="E541" i="4"/>
  <c r="K540" i="4"/>
  <c r="H540" i="4"/>
  <c r="E540" i="4"/>
  <c r="K539" i="4"/>
  <c r="H539" i="4"/>
  <c r="E539" i="4"/>
  <c r="K538" i="4"/>
  <c r="H538" i="4"/>
  <c r="E538" i="4"/>
  <c r="I538" i="4" s="1"/>
  <c r="K537" i="4"/>
  <c r="H537" i="4"/>
  <c r="E537" i="4"/>
  <c r="K536" i="4"/>
  <c r="H536" i="4"/>
  <c r="E536" i="4"/>
  <c r="K535" i="4"/>
  <c r="H535" i="4"/>
  <c r="E535" i="4"/>
  <c r="K534" i="4"/>
  <c r="H534" i="4"/>
  <c r="E534" i="4"/>
  <c r="K533" i="4"/>
  <c r="H533" i="4"/>
  <c r="E533" i="4"/>
  <c r="K532" i="4"/>
  <c r="H532" i="4"/>
  <c r="E532" i="4"/>
  <c r="I532" i="4" s="1"/>
  <c r="K531" i="4"/>
  <c r="H531" i="4"/>
  <c r="E531" i="4"/>
  <c r="I531" i="4" s="1"/>
  <c r="K530" i="4"/>
  <c r="H530" i="4"/>
  <c r="E530" i="4"/>
  <c r="K529" i="4"/>
  <c r="H529" i="4"/>
  <c r="E529" i="4"/>
  <c r="K528" i="4"/>
  <c r="H528" i="4"/>
  <c r="E528" i="4"/>
  <c r="K527" i="4"/>
  <c r="H527" i="4"/>
  <c r="E527" i="4"/>
  <c r="K526" i="4"/>
  <c r="H526" i="4"/>
  <c r="E526" i="4"/>
  <c r="K525" i="4"/>
  <c r="H525" i="4"/>
  <c r="E525" i="4"/>
  <c r="K524" i="4"/>
  <c r="H524" i="4"/>
  <c r="E524" i="4"/>
  <c r="K523" i="4"/>
  <c r="H523" i="4"/>
  <c r="E523" i="4"/>
  <c r="K522" i="4"/>
  <c r="H522" i="4"/>
  <c r="E522" i="4"/>
  <c r="I522" i="4" s="1"/>
  <c r="K521" i="4"/>
  <c r="H521" i="4"/>
  <c r="E521" i="4"/>
  <c r="K520" i="4"/>
  <c r="H520" i="4"/>
  <c r="E520" i="4"/>
  <c r="K519" i="4"/>
  <c r="H519" i="4"/>
  <c r="E519" i="4"/>
  <c r="K518" i="4"/>
  <c r="H518" i="4"/>
  <c r="E518" i="4"/>
  <c r="I518" i="4" s="1"/>
  <c r="K517" i="4"/>
  <c r="H517" i="4"/>
  <c r="E517" i="4"/>
  <c r="K516" i="4"/>
  <c r="H516" i="4"/>
  <c r="E516" i="4"/>
  <c r="K515" i="4"/>
  <c r="H515" i="4"/>
  <c r="E515" i="4"/>
  <c r="K514" i="4"/>
  <c r="H514" i="4"/>
  <c r="E514" i="4"/>
  <c r="I514" i="4" s="1"/>
  <c r="K513" i="4"/>
  <c r="H513" i="4"/>
  <c r="E513" i="4"/>
  <c r="K512" i="4"/>
  <c r="H512" i="4"/>
  <c r="E512" i="4"/>
  <c r="K511" i="4"/>
  <c r="H511" i="4"/>
  <c r="E511" i="4"/>
  <c r="K510" i="4"/>
  <c r="H510" i="4"/>
  <c r="E510" i="4"/>
  <c r="K509" i="4"/>
  <c r="H509" i="4"/>
  <c r="E509" i="4"/>
  <c r="K508" i="4"/>
  <c r="H508" i="4"/>
  <c r="E508" i="4"/>
  <c r="K507" i="4"/>
  <c r="H507" i="4"/>
  <c r="E507" i="4"/>
  <c r="I507" i="4" s="1"/>
  <c r="K506" i="4"/>
  <c r="H506" i="4"/>
  <c r="E506" i="4"/>
  <c r="I506" i="4" s="1"/>
  <c r="K505" i="4"/>
  <c r="H505" i="4"/>
  <c r="E505" i="4"/>
  <c r="K504" i="4"/>
  <c r="H504" i="4"/>
  <c r="E504" i="4"/>
  <c r="K503" i="4"/>
  <c r="H503" i="4"/>
  <c r="E503" i="4"/>
  <c r="K502" i="4"/>
  <c r="H502" i="4"/>
  <c r="E502" i="4"/>
  <c r="I502" i="4" s="1"/>
  <c r="K501" i="4"/>
  <c r="H501" i="4"/>
  <c r="E501" i="4"/>
  <c r="K500" i="4"/>
  <c r="H500" i="4"/>
  <c r="E500" i="4"/>
  <c r="K499" i="4"/>
  <c r="H499" i="4"/>
  <c r="E499" i="4"/>
  <c r="I499" i="4" s="1"/>
  <c r="K498" i="4"/>
  <c r="H498" i="4"/>
  <c r="E498" i="4"/>
  <c r="I498" i="4" s="1"/>
  <c r="K497" i="4"/>
  <c r="H497" i="4"/>
  <c r="E497" i="4"/>
  <c r="K496" i="4"/>
  <c r="H496" i="4"/>
  <c r="E496" i="4"/>
  <c r="K495" i="4"/>
  <c r="H495" i="4"/>
  <c r="E495" i="4"/>
  <c r="K494" i="4"/>
  <c r="H494" i="4"/>
  <c r="E494" i="4"/>
  <c r="K493" i="4"/>
  <c r="H493" i="4"/>
  <c r="E493" i="4"/>
  <c r="K492" i="4"/>
  <c r="H492" i="4"/>
  <c r="E492" i="4"/>
  <c r="K491" i="4"/>
  <c r="H491" i="4"/>
  <c r="E491" i="4"/>
  <c r="I491" i="4" s="1"/>
  <c r="K490" i="4"/>
  <c r="H490" i="4"/>
  <c r="E490" i="4"/>
  <c r="I490" i="4" s="1"/>
  <c r="K489" i="4"/>
  <c r="H489" i="4"/>
  <c r="E489" i="4"/>
  <c r="K488" i="4"/>
  <c r="H488" i="4"/>
  <c r="E488" i="4"/>
  <c r="K487" i="4"/>
  <c r="H487" i="4"/>
  <c r="E487" i="4"/>
  <c r="K486" i="4"/>
  <c r="H486" i="4"/>
  <c r="E486" i="4"/>
  <c r="K485" i="4"/>
  <c r="H485" i="4"/>
  <c r="E485" i="4"/>
  <c r="K484" i="4"/>
  <c r="H484" i="4"/>
  <c r="E484" i="4"/>
  <c r="K483" i="4"/>
  <c r="H483" i="4"/>
  <c r="E483" i="4"/>
  <c r="K482" i="4"/>
  <c r="H482" i="4"/>
  <c r="E482" i="4"/>
  <c r="K481" i="4"/>
  <c r="H481" i="4"/>
  <c r="E481" i="4"/>
  <c r="K480" i="4"/>
  <c r="H480" i="4"/>
  <c r="E480" i="4"/>
  <c r="K479" i="4"/>
  <c r="H479" i="4"/>
  <c r="E479" i="4"/>
  <c r="K478" i="4"/>
  <c r="H478" i="4"/>
  <c r="E478" i="4"/>
  <c r="K477" i="4"/>
  <c r="H477" i="4"/>
  <c r="E477" i="4"/>
  <c r="K476" i="4"/>
  <c r="H476" i="4"/>
  <c r="E476" i="4"/>
  <c r="K475" i="4"/>
  <c r="H475" i="4"/>
  <c r="E475" i="4"/>
  <c r="K474" i="4"/>
  <c r="H474" i="4"/>
  <c r="E474" i="4"/>
  <c r="I474" i="4" s="1"/>
  <c r="K473" i="4"/>
  <c r="H473" i="4"/>
  <c r="E473" i="4"/>
  <c r="K472" i="4"/>
  <c r="H472" i="4"/>
  <c r="E472" i="4"/>
  <c r="K471" i="4"/>
  <c r="H471" i="4"/>
  <c r="E471" i="4"/>
  <c r="K470" i="4"/>
  <c r="H470" i="4"/>
  <c r="E470" i="4"/>
  <c r="K469" i="4"/>
  <c r="H469" i="4"/>
  <c r="E469" i="4"/>
  <c r="K468" i="4"/>
  <c r="H468" i="4"/>
  <c r="E468" i="4"/>
  <c r="K467" i="4"/>
  <c r="H467" i="4"/>
  <c r="E467" i="4"/>
  <c r="K466" i="4"/>
  <c r="H466" i="4"/>
  <c r="E466" i="4"/>
  <c r="K465" i="4"/>
  <c r="H465" i="4"/>
  <c r="E465" i="4"/>
  <c r="K464" i="4"/>
  <c r="H464" i="4"/>
  <c r="E464" i="4"/>
  <c r="K463" i="4"/>
  <c r="H463" i="4"/>
  <c r="E463" i="4"/>
  <c r="K462" i="4"/>
  <c r="H462" i="4"/>
  <c r="E462" i="4"/>
  <c r="K461" i="4"/>
  <c r="H461" i="4"/>
  <c r="E461" i="4"/>
  <c r="K460" i="4"/>
  <c r="H460" i="4"/>
  <c r="E460" i="4"/>
  <c r="K459" i="4"/>
  <c r="H459" i="4"/>
  <c r="E459" i="4"/>
  <c r="K458" i="4"/>
  <c r="H458" i="4"/>
  <c r="E458" i="4"/>
  <c r="I458" i="4" s="1"/>
  <c r="K457" i="4"/>
  <c r="H457" i="4"/>
  <c r="E457" i="4"/>
  <c r="K456" i="4"/>
  <c r="H456" i="4"/>
  <c r="E456" i="4"/>
  <c r="K455" i="4"/>
  <c r="H455" i="4"/>
  <c r="E455" i="4"/>
  <c r="K454" i="4"/>
  <c r="H454" i="4"/>
  <c r="E454" i="4"/>
  <c r="I454" i="4" s="1"/>
  <c r="K453" i="4"/>
  <c r="H453" i="4"/>
  <c r="E453" i="4"/>
  <c r="K452" i="4"/>
  <c r="H452" i="4"/>
  <c r="E452" i="4"/>
  <c r="K451" i="4"/>
  <c r="H451" i="4"/>
  <c r="E451" i="4"/>
  <c r="K450" i="4"/>
  <c r="H450" i="4"/>
  <c r="E450" i="4"/>
  <c r="K449" i="4"/>
  <c r="H449" i="4"/>
  <c r="E449" i="4"/>
  <c r="K448" i="4"/>
  <c r="H448" i="4"/>
  <c r="E448" i="4"/>
  <c r="K447" i="4"/>
  <c r="H447" i="4"/>
  <c r="E447" i="4"/>
  <c r="K446" i="4"/>
  <c r="H446" i="4"/>
  <c r="E446" i="4"/>
  <c r="K445" i="4"/>
  <c r="H445" i="4"/>
  <c r="E445" i="4"/>
  <c r="K444" i="4"/>
  <c r="H444" i="4"/>
  <c r="E444" i="4"/>
  <c r="K443" i="4"/>
  <c r="H443" i="4"/>
  <c r="E443" i="4"/>
  <c r="K442" i="4"/>
  <c r="H442" i="4"/>
  <c r="E442" i="4"/>
  <c r="K441" i="4"/>
  <c r="H441" i="4"/>
  <c r="E441" i="4"/>
  <c r="K440" i="4"/>
  <c r="H440" i="4"/>
  <c r="E440" i="4"/>
  <c r="K439" i="4"/>
  <c r="H439" i="4"/>
  <c r="E439" i="4"/>
  <c r="K438" i="4"/>
  <c r="H438" i="4"/>
  <c r="E438" i="4"/>
  <c r="K437" i="4"/>
  <c r="H437" i="4"/>
  <c r="E437" i="4"/>
  <c r="K436" i="4"/>
  <c r="H436" i="4"/>
  <c r="I436" i="4"/>
  <c r="E436" i="4"/>
  <c r="K435" i="4"/>
  <c r="H435" i="4"/>
  <c r="E435" i="4"/>
  <c r="K434" i="4"/>
  <c r="H434" i="4"/>
  <c r="E434" i="4"/>
  <c r="K433" i="4"/>
  <c r="H433" i="4"/>
  <c r="E433" i="4"/>
  <c r="K432" i="4"/>
  <c r="H432" i="4"/>
  <c r="E432" i="4"/>
  <c r="K431" i="4"/>
  <c r="H431" i="4"/>
  <c r="E431" i="4"/>
  <c r="K430" i="4"/>
  <c r="H430" i="4"/>
  <c r="E430" i="4"/>
  <c r="K429" i="4"/>
  <c r="H429" i="4"/>
  <c r="E429" i="4"/>
  <c r="K428" i="4"/>
  <c r="H428" i="4"/>
  <c r="E428" i="4"/>
  <c r="I428" i="4" s="1"/>
  <c r="K427" i="4"/>
  <c r="H427" i="4"/>
  <c r="E427" i="4"/>
  <c r="I427" i="4" s="1"/>
  <c r="K426" i="4"/>
  <c r="H426" i="4"/>
  <c r="E426" i="4"/>
  <c r="K425" i="4"/>
  <c r="H425" i="4"/>
  <c r="E425" i="4"/>
  <c r="K424" i="4"/>
  <c r="H424" i="4"/>
  <c r="E424" i="4"/>
  <c r="K423" i="4"/>
  <c r="H423" i="4"/>
  <c r="E423" i="4"/>
  <c r="I423" i="4" s="1"/>
  <c r="K422" i="4"/>
  <c r="H422" i="4"/>
  <c r="E422" i="4"/>
  <c r="K421" i="4"/>
  <c r="H421" i="4"/>
  <c r="E421" i="4"/>
  <c r="K420" i="4"/>
  <c r="H420" i="4"/>
  <c r="E420" i="4"/>
  <c r="I420" i="4" s="1"/>
  <c r="K419" i="4"/>
  <c r="H419" i="4"/>
  <c r="E419" i="4"/>
  <c r="K418" i="4"/>
  <c r="H418" i="4"/>
  <c r="E418" i="4"/>
  <c r="K417" i="4"/>
  <c r="H417" i="4"/>
  <c r="E417" i="4"/>
  <c r="K416" i="4"/>
  <c r="H416" i="4"/>
  <c r="E416" i="4"/>
  <c r="K415" i="4"/>
  <c r="H415" i="4"/>
  <c r="E415" i="4"/>
  <c r="K414" i="4"/>
  <c r="H414" i="4"/>
  <c r="E414" i="4"/>
  <c r="K413" i="4"/>
  <c r="H413" i="4"/>
  <c r="E413" i="4"/>
  <c r="K412" i="4"/>
  <c r="H412" i="4"/>
  <c r="E412" i="4"/>
  <c r="K411" i="4"/>
  <c r="H411" i="4"/>
  <c r="E411" i="4"/>
  <c r="I411" i="4" s="1"/>
  <c r="K410" i="4"/>
  <c r="H410" i="4"/>
  <c r="E410" i="4"/>
  <c r="K409" i="4"/>
  <c r="H409" i="4"/>
  <c r="E409" i="4"/>
  <c r="K408" i="4"/>
  <c r="H408" i="4"/>
  <c r="E408" i="4"/>
  <c r="K407" i="4"/>
  <c r="H407" i="4"/>
  <c r="E407" i="4"/>
  <c r="I407" i="4" s="1"/>
  <c r="K406" i="4"/>
  <c r="H406" i="4"/>
  <c r="E406" i="4"/>
  <c r="I406" i="4" s="1"/>
  <c r="K405" i="4"/>
  <c r="H405" i="4"/>
  <c r="E405" i="4"/>
  <c r="K404" i="4"/>
  <c r="H404" i="4"/>
  <c r="E404" i="4"/>
  <c r="K403" i="4"/>
  <c r="H403" i="4"/>
  <c r="E403" i="4"/>
  <c r="K402" i="4"/>
  <c r="H402" i="4"/>
  <c r="E402" i="4"/>
  <c r="I402" i="4" s="1"/>
  <c r="K401" i="4"/>
  <c r="H401" i="4"/>
  <c r="E401" i="4"/>
  <c r="K400" i="4"/>
  <c r="H400" i="4"/>
  <c r="E400" i="4"/>
  <c r="K399" i="4"/>
  <c r="H399" i="4"/>
  <c r="E399" i="4"/>
  <c r="K398" i="4"/>
  <c r="H398" i="4"/>
  <c r="E398" i="4"/>
  <c r="K397" i="4"/>
  <c r="H397" i="4"/>
  <c r="E397" i="4"/>
  <c r="K396" i="4"/>
  <c r="H396" i="4"/>
  <c r="E396" i="4"/>
  <c r="K395" i="4"/>
  <c r="H395" i="4"/>
  <c r="E395" i="4"/>
  <c r="K394" i="4"/>
  <c r="H394" i="4"/>
  <c r="E394" i="4"/>
  <c r="K393" i="4"/>
  <c r="H393" i="4"/>
  <c r="E393" i="4"/>
  <c r="K392" i="4"/>
  <c r="H392" i="4"/>
  <c r="E392" i="4"/>
  <c r="K391" i="4"/>
  <c r="H391" i="4"/>
  <c r="E391" i="4"/>
  <c r="K390" i="4"/>
  <c r="H390" i="4"/>
  <c r="E390" i="4"/>
  <c r="I390" i="4" s="1"/>
  <c r="K389" i="4"/>
  <c r="H389" i="4"/>
  <c r="E389" i="4"/>
  <c r="K388" i="4"/>
  <c r="H388" i="4"/>
  <c r="E388" i="4"/>
  <c r="K387" i="4"/>
  <c r="H387" i="4"/>
  <c r="E387" i="4"/>
  <c r="I387" i="4" s="1"/>
  <c r="K386" i="4"/>
  <c r="H386" i="4"/>
  <c r="E386" i="4"/>
  <c r="I386" i="4" s="1"/>
  <c r="K385" i="4"/>
  <c r="H385" i="4"/>
  <c r="E385" i="4"/>
  <c r="K384" i="4"/>
  <c r="H384" i="4"/>
  <c r="E384" i="4"/>
  <c r="K383" i="4"/>
  <c r="H383" i="4"/>
  <c r="E383" i="4"/>
  <c r="K382" i="4"/>
  <c r="H382" i="4"/>
  <c r="E382" i="4"/>
  <c r="K381" i="4"/>
  <c r="H381" i="4"/>
  <c r="E381" i="4"/>
  <c r="K380" i="4"/>
  <c r="H380" i="4"/>
  <c r="E380" i="4"/>
  <c r="K379" i="4"/>
  <c r="H379" i="4"/>
  <c r="E379" i="4"/>
  <c r="K378" i="4"/>
  <c r="H378" i="4"/>
  <c r="E378" i="4"/>
  <c r="K377" i="4"/>
  <c r="H377" i="4"/>
  <c r="E377" i="4"/>
  <c r="K376" i="4"/>
  <c r="H376" i="4"/>
  <c r="E376" i="4"/>
  <c r="I376" i="4" s="1"/>
  <c r="K375" i="4"/>
  <c r="H375" i="4"/>
  <c r="E375" i="4"/>
  <c r="K374" i="4"/>
  <c r="H374" i="4"/>
  <c r="E374" i="4"/>
  <c r="K373" i="4"/>
  <c r="H373" i="4"/>
  <c r="E373" i="4"/>
  <c r="K372" i="4"/>
  <c r="H372" i="4"/>
  <c r="E372" i="4"/>
  <c r="I372" i="4" s="1"/>
  <c r="K371" i="4"/>
  <c r="H371" i="4"/>
  <c r="E371" i="4"/>
  <c r="I371" i="4" s="1"/>
  <c r="K370" i="4"/>
  <c r="H370" i="4"/>
  <c r="E370" i="4"/>
  <c r="K369" i="4"/>
  <c r="H369" i="4"/>
  <c r="E369" i="4"/>
  <c r="K368" i="4"/>
  <c r="H368" i="4"/>
  <c r="E368" i="4"/>
  <c r="K367" i="4"/>
  <c r="H367" i="4"/>
  <c r="E367" i="4"/>
  <c r="K366" i="4"/>
  <c r="H366" i="4"/>
  <c r="E366" i="4"/>
  <c r="K365" i="4"/>
  <c r="H365" i="4"/>
  <c r="E365" i="4"/>
  <c r="K364" i="4"/>
  <c r="H364" i="4"/>
  <c r="E364" i="4"/>
  <c r="K363" i="4"/>
  <c r="H363" i="4"/>
  <c r="E363" i="4"/>
  <c r="K362" i="4"/>
  <c r="H362" i="4"/>
  <c r="E362" i="4"/>
  <c r="K361" i="4"/>
  <c r="H361" i="4"/>
  <c r="E361" i="4"/>
  <c r="K360" i="4"/>
  <c r="H360" i="4"/>
  <c r="E360" i="4"/>
  <c r="I360" i="4" s="1"/>
  <c r="K359" i="4"/>
  <c r="H359" i="4"/>
  <c r="E359" i="4"/>
  <c r="K358" i="4"/>
  <c r="H358" i="4"/>
  <c r="E358" i="4"/>
  <c r="K357" i="4"/>
  <c r="H357" i="4"/>
  <c r="E357" i="4"/>
  <c r="K356" i="4"/>
  <c r="H356" i="4"/>
  <c r="E356" i="4"/>
  <c r="K355" i="4"/>
  <c r="H355" i="4"/>
  <c r="E355" i="4"/>
  <c r="K354" i="4"/>
  <c r="H354" i="4"/>
  <c r="E354" i="4"/>
  <c r="K353" i="4"/>
  <c r="H353" i="4"/>
  <c r="E353" i="4"/>
  <c r="K352" i="4"/>
  <c r="H352" i="4"/>
  <c r="E352" i="4"/>
  <c r="K351" i="4"/>
  <c r="H351" i="4"/>
  <c r="E351" i="4"/>
  <c r="K350" i="4"/>
  <c r="H350" i="4"/>
  <c r="E350" i="4"/>
  <c r="K349" i="4"/>
  <c r="H349" i="4"/>
  <c r="E349" i="4"/>
  <c r="K348" i="4"/>
  <c r="H348" i="4"/>
  <c r="E348" i="4"/>
  <c r="K347" i="4"/>
  <c r="H347" i="4"/>
  <c r="E347" i="4"/>
  <c r="K346" i="4"/>
  <c r="H346" i="4"/>
  <c r="E346" i="4"/>
  <c r="K345" i="4"/>
  <c r="H345" i="4"/>
  <c r="E345" i="4"/>
  <c r="K344" i="4"/>
  <c r="H344" i="4"/>
  <c r="E344" i="4"/>
  <c r="K343" i="4"/>
  <c r="H343" i="4"/>
  <c r="E343" i="4"/>
  <c r="K342" i="4"/>
  <c r="H342" i="4"/>
  <c r="E342" i="4"/>
  <c r="K341" i="4"/>
  <c r="H341" i="4"/>
  <c r="E341" i="4"/>
  <c r="K340" i="4"/>
  <c r="H340" i="4"/>
  <c r="E340" i="4"/>
  <c r="K339" i="4"/>
  <c r="H339" i="4"/>
  <c r="E339" i="4"/>
  <c r="K338" i="4"/>
  <c r="H338" i="4"/>
  <c r="E338" i="4"/>
  <c r="I338" i="4" s="1"/>
  <c r="K337" i="4"/>
  <c r="H337" i="4"/>
  <c r="E337" i="4"/>
  <c r="K336" i="4"/>
  <c r="H336" i="4"/>
  <c r="E336" i="4"/>
  <c r="K335" i="4"/>
  <c r="H335" i="4"/>
  <c r="E335" i="4"/>
  <c r="K334" i="4"/>
  <c r="H334" i="4"/>
  <c r="E334" i="4"/>
  <c r="K333" i="4"/>
  <c r="H333" i="4"/>
  <c r="E333" i="4"/>
  <c r="K332" i="4"/>
  <c r="H332" i="4"/>
  <c r="E332" i="4"/>
  <c r="K331" i="4"/>
  <c r="H331" i="4"/>
  <c r="E331" i="4"/>
  <c r="I331" i="4" s="1"/>
  <c r="K330" i="4"/>
  <c r="H330" i="4"/>
  <c r="E330" i="4"/>
  <c r="K329" i="4"/>
  <c r="H329" i="4"/>
  <c r="E329" i="4"/>
  <c r="K328" i="4"/>
  <c r="H328" i="4"/>
  <c r="E328" i="4"/>
  <c r="K327" i="4"/>
  <c r="H327" i="4"/>
  <c r="E327" i="4"/>
  <c r="I327" i="4" s="1"/>
  <c r="K326" i="4"/>
  <c r="H326" i="4"/>
  <c r="E326" i="4"/>
  <c r="K325" i="4"/>
  <c r="H325" i="4"/>
  <c r="E325" i="4"/>
  <c r="K324" i="4"/>
  <c r="H324" i="4"/>
  <c r="E324" i="4"/>
  <c r="K323" i="4"/>
  <c r="H323" i="4"/>
  <c r="E323" i="4"/>
  <c r="K322" i="4"/>
  <c r="H322" i="4"/>
  <c r="E322" i="4"/>
  <c r="K321" i="4"/>
  <c r="H321" i="4"/>
  <c r="E321" i="4"/>
  <c r="K320" i="4"/>
  <c r="H320" i="4"/>
  <c r="E320" i="4"/>
  <c r="K319" i="4"/>
  <c r="H319" i="4"/>
  <c r="E319" i="4"/>
  <c r="K318" i="4"/>
  <c r="H318" i="4"/>
  <c r="E318" i="4"/>
  <c r="K317" i="4"/>
  <c r="H317" i="4"/>
  <c r="E317" i="4"/>
  <c r="K316" i="4"/>
  <c r="H316" i="4"/>
  <c r="E316" i="4"/>
  <c r="I316" i="4" s="1"/>
  <c r="K315" i="4"/>
  <c r="H315" i="4"/>
  <c r="E315" i="4"/>
  <c r="K314" i="4"/>
  <c r="H314" i="4"/>
  <c r="E314" i="4"/>
  <c r="K313" i="4"/>
  <c r="H313" i="4"/>
  <c r="E313" i="4"/>
  <c r="K312" i="4"/>
  <c r="H312" i="4"/>
  <c r="E312" i="4"/>
  <c r="I312" i="4" s="1"/>
  <c r="K311" i="4"/>
  <c r="H311" i="4"/>
  <c r="E311" i="4"/>
  <c r="K310" i="4"/>
  <c r="H310" i="4"/>
  <c r="E310" i="4"/>
  <c r="K309" i="4"/>
  <c r="H309" i="4"/>
  <c r="E309" i="4"/>
  <c r="K308" i="4"/>
  <c r="H308" i="4"/>
  <c r="E308" i="4"/>
  <c r="K307" i="4"/>
  <c r="H307" i="4"/>
  <c r="E307" i="4"/>
  <c r="K306" i="4"/>
  <c r="H306" i="4"/>
  <c r="E306" i="4"/>
  <c r="K305" i="4"/>
  <c r="H305" i="4"/>
  <c r="E305" i="4"/>
  <c r="K304" i="4"/>
  <c r="H304" i="4"/>
  <c r="E304" i="4"/>
  <c r="K303" i="4"/>
  <c r="H303" i="4"/>
  <c r="E303" i="4"/>
  <c r="K302" i="4"/>
  <c r="H302" i="4"/>
  <c r="E302" i="4"/>
  <c r="K301" i="4"/>
  <c r="H301" i="4"/>
  <c r="E301" i="4"/>
  <c r="K300" i="4"/>
  <c r="H300" i="4"/>
  <c r="E300" i="4"/>
  <c r="K299" i="4"/>
  <c r="H299" i="4"/>
  <c r="E299" i="4"/>
  <c r="K298" i="4"/>
  <c r="H298" i="4"/>
  <c r="E298" i="4"/>
  <c r="K297" i="4"/>
  <c r="H297" i="4"/>
  <c r="E297" i="4"/>
  <c r="K296" i="4"/>
  <c r="H296" i="4"/>
  <c r="E296" i="4"/>
  <c r="K295" i="4"/>
  <c r="H295" i="4"/>
  <c r="E295" i="4"/>
  <c r="K294" i="4"/>
  <c r="H294" i="4"/>
  <c r="E294" i="4"/>
  <c r="K293" i="4"/>
  <c r="H293" i="4"/>
  <c r="E293" i="4"/>
  <c r="K292" i="4"/>
  <c r="H292" i="4"/>
  <c r="E292" i="4"/>
  <c r="K291" i="4"/>
  <c r="H291" i="4"/>
  <c r="E291" i="4"/>
  <c r="K290" i="4"/>
  <c r="H290" i="4"/>
  <c r="E290" i="4"/>
  <c r="I290" i="4" s="1"/>
  <c r="K289" i="4"/>
  <c r="H289" i="4"/>
  <c r="E289" i="4"/>
  <c r="K288" i="4"/>
  <c r="H288" i="4"/>
  <c r="E288" i="4"/>
  <c r="K287" i="4"/>
  <c r="H287" i="4"/>
  <c r="E287" i="4"/>
  <c r="K286" i="4"/>
  <c r="H286" i="4"/>
  <c r="E286" i="4"/>
  <c r="K285" i="4"/>
  <c r="H285" i="4"/>
  <c r="E285" i="4"/>
  <c r="K284" i="4"/>
  <c r="H284" i="4"/>
  <c r="E284" i="4"/>
  <c r="K283" i="4"/>
  <c r="H283" i="4"/>
  <c r="E283" i="4"/>
  <c r="K282" i="4"/>
  <c r="H282" i="4"/>
  <c r="E282" i="4"/>
  <c r="K281" i="4"/>
  <c r="H281" i="4"/>
  <c r="E281" i="4"/>
  <c r="K280" i="4"/>
  <c r="H280" i="4"/>
  <c r="E280" i="4"/>
  <c r="K279" i="4"/>
  <c r="H279" i="4"/>
  <c r="E279" i="4"/>
  <c r="K278" i="4"/>
  <c r="H278" i="4"/>
  <c r="E278" i="4"/>
  <c r="I278" i="4" s="1"/>
  <c r="K277" i="4"/>
  <c r="H277" i="4"/>
  <c r="E277" i="4"/>
  <c r="K276" i="4"/>
  <c r="H276" i="4"/>
  <c r="E276" i="4"/>
  <c r="K275" i="4"/>
  <c r="H275" i="4"/>
  <c r="E275" i="4"/>
  <c r="I275" i="4" s="1"/>
  <c r="K274" i="4"/>
  <c r="H274" i="4"/>
  <c r="E274" i="4"/>
  <c r="K273" i="4"/>
  <c r="H273" i="4"/>
  <c r="E273" i="4"/>
  <c r="K272" i="4"/>
  <c r="H272" i="4"/>
  <c r="E272" i="4"/>
  <c r="K271" i="4"/>
  <c r="H271" i="4"/>
  <c r="E271" i="4"/>
  <c r="K270" i="4"/>
  <c r="H270" i="4"/>
  <c r="E270" i="4"/>
  <c r="K269" i="4"/>
  <c r="H269" i="4"/>
  <c r="E269" i="4"/>
  <c r="K268" i="4"/>
  <c r="H268" i="4"/>
  <c r="E268" i="4"/>
  <c r="K267" i="4"/>
  <c r="H267" i="4"/>
  <c r="E267" i="4"/>
  <c r="K266" i="4"/>
  <c r="H266" i="4"/>
  <c r="E266" i="4"/>
  <c r="K265" i="4"/>
  <c r="H265" i="4"/>
  <c r="E265" i="4"/>
  <c r="K264" i="4"/>
  <c r="H264" i="4"/>
  <c r="E264" i="4"/>
  <c r="K263" i="4"/>
  <c r="H263" i="4"/>
  <c r="E263" i="4"/>
  <c r="K262" i="4"/>
  <c r="H262" i="4"/>
  <c r="E262" i="4"/>
  <c r="I262" i="4" s="1"/>
  <c r="K261" i="4"/>
  <c r="H261" i="4"/>
  <c r="E261" i="4"/>
  <c r="K260" i="4"/>
  <c r="H260" i="4"/>
  <c r="E260" i="4"/>
  <c r="K259" i="4"/>
  <c r="H259" i="4"/>
  <c r="E259" i="4"/>
  <c r="K258" i="4"/>
  <c r="H258" i="4"/>
  <c r="E258" i="4"/>
  <c r="K257" i="4"/>
  <c r="H257" i="4"/>
  <c r="E257" i="4"/>
  <c r="K256" i="4"/>
  <c r="H256" i="4"/>
  <c r="E256" i="4"/>
  <c r="K255" i="4"/>
  <c r="H255" i="4"/>
  <c r="E255" i="4"/>
  <c r="K254" i="4"/>
  <c r="H254" i="4"/>
  <c r="E254" i="4"/>
  <c r="K253" i="4"/>
  <c r="H253" i="4"/>
  <c r="E253" i="4"/>
  <c r="K252" i="4"/>
  <c r="H252" i="4"/>
  <c r="E252" i="4"/>
  <c r="K251" i="4"/>
  <c r="H251" i="4"/>
  <c r="E251" i="4"/>
  <c r="K250" i="4"/>
  <c r="H250" i="4"/>
  <c r="E250" i="4"/>
  <c r="K249" i="4"/>
  <c r="H249" i="4"/>
  <c r="E249" i="4"/>
  <c r="K248" i="4"/>
  <c r="H248" i="4"/>
  <c r="E248" i="4"/>
  <c r="K247" i="4"/>
  <c r="H247" i="4"/>
  <c r="E247" i="4"/>
  <c r="K246" i="4"/>
  <c r="H246" i="4"/>
  <c r="E246" i="4"/>
  <c r="I246" i="4" s="1"/>
  <c r="K245" i="4"/>
  <c r="H245" i="4"/>
  <c r="E245" i="4"/>
  <c r="K244" i="4"/>
  <c r="H244" i="4"/>
  <c r="E244" i="4"/>
  <c r="K243" i="4"/>
  <c r="H243" i="4"/>
  <c r="E243" i="4"/>
  <c r="I243" i="4" s="1"/>
  <c r="K242" i="4"/>
  <c r="H242" i="4"/>
  <c r="E242" i="4"/>
  <c r="I242" i="4" s="1"/>
  <c r="K241" i="4"/>
  <c r="H241" i="4"/>
  <c r="E241" i="4"/>
  <c r="K240" i="4"/>
  <c r="H240" i="4"/>
  <c r="E240" i="4"/>
  <c r="K239" i="4"/>
  <c r="H239" i="4"/>
  <c r="E239" i="4"/>
  <c r="K238" i="4"/>
  <c r="H238" i="4"/>
  <c r="E238" i="4"/>
  <c r="K237" i="4"/>
  <c r="H237" i="4"/>
  <c r="E237" i="4"/>
  <c r="K236" i="4"/>
  <c r="H236" i="4"/>
  <c r="E236" i="4"/>
  <c r="K235" i="4"/>
  <c r="H235" i="4"/>
  <c r="E235" i="4"/>
  <c r="K234" i="4"/>
  <c r="H234" i="4"/>
  <c r="E234" i="4"/>
  <c r="K233" i="4"/>
  <c r="H233" i="4"/>
  <c r="E233" i="4"/>
  <c r="K232" i="4"/>
  <c r="H232" i="4"/>
  <c r="E232" i="4"/>
  <c r="I232" i="4" s="1"/>
  <c r="K231" i="4"/>
  <c r="H231" i="4"/>
  <c r="E231" i="4"/>
  <c r="K230" i="4"/>
  <c r="H230" i="4"/>
  <c r="E230" i="4"/>
  <c r="K229" i="4"/>
  <c r="H229" i="4"/>
  <c r="E229" i="4"/>
  <c r="K228" i="4"/>
  <c r="H228" i="4"/>
  <c r="E228" i="4"/>
  <c r="K227" i="4"/>
  <c r="H227" i="4"/>
  <c r="E227" i="4"/>
  <c r="K226" i="4"/>
  <c r="H226" i="4"/>
  <c r="E226" i="4"/>
  <c r="K225" i="4"/>
  <c r="H225" i="4"/>
  <c r="E225" i="4"/>
  <c r="K224" i="4"/>
  <c r="H224" i="4"/>
  <c r="K223" i="4"/>
  <c r="H223" i="4"/>
  <c r="E223" i="4"/>
  <c r="K222" i="4"/>
  <c r="H222" i="4"/>
  <c r="E222" i="4"/>
  <c r="K221" i="4"/>
  <c r="H221" i="4"/>
  <c r="E221" i="4"/>
  <c r="K220" i="4"/>
  <c r="H220" i="4"/>
  <c r="E220" i="4"/>
  <c r="I220" i="4" s="1"/>
  <c r="K219" i="4"/>
  <c r="H219" i="4"/>
  <c r="E219" i="4"/>
  <c r="K218" i="4"/>
  <c r="H218" i="4"/>
  <c r="E218" i="4"/>
  <c r="K217" i="4"/>
  <c r="H217" i="4"/>
  <c r="E217" i="4"/>
  <c r="K216" i="4"/>
  <c r="H216" i="4"/>
  <c r="E216" i="4"/>
  <c r="K215" i="4"/>
  <c r="H215" i="4"/>
  <c r="E215" i="4"/>
  <c r="K214" i="4"/>
  <c r="H214" i="4"/>
  <c r="E214" i="4"/>
  <c r="K213" i="4"/>
  <c r="H213" i="4"/>
  <c r="E213" i="4"/>
  <c r="K212" i="4"/>
  <c r="H212" i="4"/>
  <c r="E212" i="4"/>
  <c r="K211" i="4"/>
  <c r="H211" i="4"/>
  <c r="E211" i="4"/>
  <c r="I211" i="4" s="1"/>
  <c r="K210" i="4"/>
  <c r="H210" i="4"/>
  <c r="E210" i="4"/>
  <c r="K209" i="4"/>
  <c r="H209" i="4"/>
  <c r="E209" i="4"/>
  <c r="K208" i="4"/>
  <c r="H208" i="4"/>
  <c r="E208" i="4"/>
  <c r="K207" i="4"/>
  <c r="H207" i="4"/>
  <c r="E207" i="4"/>
  <c r="K206" i="4"/>
  <c r="H206" i="4"/>
  <c r="E206" i="4"/>
  <c r="K205" i="4"/>
  <c r="H205" i="4"/>
  <c r="E205" i="4"/>
  <c r="K204" i="4"/>
  <c r="H204" i="4"/>
  <c r="E204" i="4"/>
  <c r="K203" i="4"/>
  <c r="H203" i="4"/>
  <c r="E203" i="4"/>
  <c r="K202" i="4"/>
  <c r="H202" i="4"/>
  <c r="E202" i="4"/>
  <c r="K201" i="4"/>
  <c r="H201" i="4"/>
  <c r="E201" i="4"/>
  <c r="K200" i="4"/>
  <c r="H200" i="4"/>
  <c r="E200" i="4"/>
  <c r="K199" i="4"/>
  <c r="H199" i="4"/>
  <c r="E199" i="4"/>
  <c r="K198" i="4"/>
  <c r="H198" i="4"/>
  <c r="E198" i="4"/>
  <c r="K197" i="4"/>
  <c r="H197" i="4"/>
  <c r="E197" i="4"/>
  <c r="K196" i="4"/>
  <c r="H196" i="4"/>
  <c r="E196" i="4"/>
  <c r="K195" i="4"/>
  <c r="H195" i="4"/>
  <c r="E195" i="4"/>
  <c r="K194" i="4"/>
  <c r="H194" i="4"/>
  <c r="E194" i="4"/>
  <c r="K193" i="4"/>
  <c r="H193" i="4"/>
  <c r="E193" i="4"/>
  <c r="K192" i="4"/>
  <c r="H192" i="4"/>
  <c r="E192" i="4"/>
  <c r="K191" i="4"/>
  <c r="H191" i="4"/>
  <c r="E191" i="4"/>
  <c r="K190" i="4"/>
  <c r="H190" i="4"/>
  <c r="E190" i="4"/>
  <c r="K189" i="4"/>
  <c r="H189" i="4"/>
  <c r="E189" i="4"/>
  <c r="K188" i="4"/>
  <c r="H188" i="4"/>
  <c r="I188" i="4"/>
  <c r="E188" i="4"/>
  <c r="K187" i="4"/>
  <c r="H187" i="4"/>
  <c r="E187" i="4"/>
  <c r="K186" i="4"/>
  <c r="H186" i="4"/>
  <c r="E186" i="4"/>
  <c r="K185" i="4"/>
  <c r="H185" i="4"/>
  <c r="E185" i="4"/>
  <c r="K184" i="4"/>
  <c r="H184" i="4"/>
  <c r="E184" i="4"/>
  <c r="I184" i="4" s="1"/>
  <c r="K183" i="4"/>
  <c r="H183" i="4"/>
  <c r="E183" i="4"/>
  <c r="K182" i="4"/>
  <c r="H182" i="4"/>
  <c r="E182" i="4"/>
  <c r="K181" i="4"/>
  <c r="H181" i="4"/>
  <c r="E181" i="4"/>
  <c r="I181" i="4" s="1"/>
  <c r="K180" i="4"/>
  <c r="H180" i="4"/>
  <c r="E180" i="4"/>
  <c r="I180" i="4" s="1"/>
  <c r="K179" i="4"/>
  <c r="H179" i="4"/>
  <c r="E179" i="4"/>
  <c r="K178" i="4"/>
  <c r="H178" i="4"/>
  <c r="E178" i="4"/>
  <c r="K177" i="4"/>
  <c r="H177" i="4"/>
  <c r="E177" i="4"/>
  <c r="K176" i="4"/>
  <c r="H176" i="4"/>
  <c r="E176" i="4"/>
  <c r="K175" i="4"/>
  <c r="H175" i="4"/>
  <c r="E175" i="4"/>
  <c r="K174" i="4"/>
  <c r="H174" i="4"/>
  <c r="E174" i="4"/>
  <c r="K173" i="4"/>
  <c r="H173" i="4"/>
  <c r="E173" i="4"/>
  <c r="I173" i="4" s="1"/>
  <c r="K172" i="4"/>
  <c r="H172" i="4"/>
  <c r="E172" i="4"/>
  <c r="K171" i="4"/>
  <c r="H171" i="4"/>
  <c r="E171" i="4"/>
  <c r="K170" i="4"/>
  <c r="H170" i="4"/>
  <c r="E170" i="4"/>
  <c r="K169" i="4"/>
  <c r="H169" i="4"/>
  <c r="E169" i="4"/>
  <c r="K168" i="4"/>
  <c r="H168" i="4"/>
  <c r="E168" i="4"/>
  <c r="K167" i="4"/>
  <c r="H167" i="4"/>
  <c r="E167" i="4"/>
  <c r="I167" i="4" s="1"/>
  <c r="K166" i="4"/>
  <c r="H166" i="4"/>
  <c r="E166" i="4"/>
  <c r="K165" i="4"/>
  <c r="H165" i="4"/>
  <c r="E165" i="4"/>
  <c r="K164" i="4"/>
  <c r="H164" i="4"/>
  <c r="E164" i="4"/>
  <c r="I164" i="4" s="1"/>
  <c r="K163" i="4"/>
  <c r="I163" i="4"/>
  <c r="H163" i="4"/>
  <c r="E163" i="4"/>
  <c r="K162" i="4"/>
  <c r="H162" i="4"/>
  <c r="E162" i="4"/>
  <c r="K161" i="4"/>
  <c r="H161" i="4"/>
  <c r="E161" i="4"/>
  <c r="K160" i="4"/>
  <c r="H160" i="4"/>
  <c r="E160" i="4"/>
  <c r="K159" i="4"/>
  <c r="H159" i="4"/>
  <c r="E159" i="4"/>
  <c r="K158" i="4"/>
  <c r="H158" i="4"/>
  <c r="E158" i="4"/>
  <c r="K157" i="4"/>
  <c r="H157" i="4"/>
  <c r="E157" i="4"/>
  <c r="K156" i="4"/>
  <c r="H156" i="4"/>
  <c r="E156" i="4"/>
  <c r="I156" i="4" s="1"/>
  <c r="K155" i="4"/>
  <c r="H155" i="4"/>
  <c r="E155" i="4"/>
  <c r="K154" i="4"/>
  <c r="H154" i="4"/>
  <c r="E154" i="4"/>
  <c r="K153" i="4"/>
  <c r="H153" i="4"/>
  <c r="E153" i="4"/>
  <c r="I153" i="4" s="1"/>
  <c r="K152" i="4"/>
  <c r="H152" i="4"/>
  <c r="E152" i="4"/>
  <c r="K151" i="4"/>
  <c r="H151" i="4"/>
  <c r="E151" i="4"/>
  <c r="K150" i="4"/>
  <c r="H150" i="4"/>
  <c r="E150" i="4"/>
  <c r="K149" i="4"/>
  <c r="H149" i="4"/>
  <c r="E149" i="4"/>
  <c r="I149" i="4" s="1"/>
  <c r="K148" i="4"/>
  <c r="H148" i="4"/>
  <c r="E148" i="4"/>
  <c r="K147" i="4"/>
  <c r="H147" i="4"/>
  <c r="E147" i="4"/>
  <c r="K146" i="4"/>
  <c r="H146" i="4"/>
  <c r="E146" i="4"/>
  <c r="I146" i="4" s="1"/>
  <c r="K145" i="4"/>
  <c r="H145" i="4"/>
  <c r="E145" i="4"/>
  <c r="K144" i="4"/>
  <c r="H144" i="4"/>
  <c r="E144" i="4"/>
  <c r="K143" i="4"/>
  <c r="H143" i="4"/>
  <c r="E143" i="4"/>
  <c r="K142" i="4"/>
  <c r="H142" i="4"/>
  <c r="E142" i="4"/>
  <c r="K141" i="4"/>
  <c r="H141" i="4"/>
  <c r="E141" i="4"/>
  <c r="K140" i="4"/>
  <c r="H140" i="4"/>
  <c r="E140" i="4"/>
  <c r="I140" i="4" s="1"/>
  <c r="K139" i="4"/>
  <c r="H139" i="4"/>
  <c r="E139" i="4"/>
  <c r="K138" i="4"/>
  <c r="H138" i="4"/>
  <c r="E138" i="4"/>
  <c r="K137" i="4"/>
  <c r="H137" i="4"/>
  <c r="E137" i="4"/>
  <c r="I137" i="4" s="1"/>
  <c r="K136" i="4"/>
  <c r="H136" i="4"/>
  <c r="E136" i="4"/>
  <c r="I136" i="4" s="1"/>
  <c r="K135" i="4"/>
  <c r="H135" i="4"/>
  <c r="E135" i="4"/>
  <c r="I135" i="4" s="1"/>
  <c r="K134" i="4"/>
  <c r="H134" i="4"/>
  <c r="E134" i="4"/>
  <c r="K133" i="4"/>
  <c r="H133" i="4"/>
  <c r="I133" i="4"/>
  <c r="E133" i="4"/>
  <c r="K132" i="4"/>
  <c r="H132" i="4"/>
  <c r="E132" i="4"/>
  <c r="I132" i="4" s="1"/>
  <c r="K131" i="4"/>
  <c r="H131" i="4"/>
  <c r="E131" i="4"/>
  <c r="I131" i="4" s="1"/>
  <c r="K130" i="4"/>
  <c r="H130" i="4"/>
  <c r="E130" i="4"/>
  <c r="K129" i="4"/>
  <c r="H129" i="4"/>
  <c r="E129" i="4"/>
  <c r="K128" i="4"/>
  <c r="H128" i="4"/>
  <c r="E128" i="4"/>
  <c r="K127" i="4"/>
  <c r="H127" i="4"/>
  <c r="E127" i="4"/>
  <c r="K126" i="4"/>
  <c r="H126" i="4"/>
  <c r="E126" i="4"/>
  <c r="K125" i="4"/>
  <c r="H125" i="4"/>
  <c r="E125" i="4"/>
  <c r="I125" i="4" s="1"/>
  <c r="K124" i="4"/>
  <c r="H124" i="4"/>
  <c r="E124" i="4"/>
  <c r="K123" i="4"/>
  <c r="H123" i="4"/>
  <c r="E123" i="4"/>
  <c r="K122" i="4"/>
  <c r="H122" i="4"/>
  <c r="E122" i="4"/>
  <c r="K121" i="4"/>
  <c r="H121" i="4"/>
  <c r="E121" i="4"/>
  <c r="K120" i="4"/>
  <c r="H120" i="4"/>
  <c r="E120" i="4"/>
  <c r="I120" i="4" s="1"/>
  <c r="K119" i="4"/>
  <c r="H119" i="4"/>
  <c r="E119" i="4"/>
  <c r="I119" i="4" s="1"/>
  <c r="K118" i="4"/>
  <c r="H118" i="4"/>
  <c r="E118" i="4"/>
  <c r="K117" i="4"/>
  <c r="H117" i="4"/>
  <c r="E117" i="4"/>
  <c r="I117" i="4" s="1"/>
  <c r="K116" i="4"/>
  <c r="H116" i="4"/>
  <c r="E116" i="4"/>
  <c r="I116" i="4" s="1"/>
  <c r="K115" i="4"/>
  <c r="H115" i="4"/>
  <c r="E115" i="4"/>
  <c r="I115" i="4" s="1"/>
  <c r="K114" i="4"/>
  <c r="H114" i="4"/>
  <c r="E114" i="4"/>
  <c r="K113" i="4"/>
  <c r="H113" i="4"/>
  <c r="E113" i="4"/>
  <c r="K112" i="4"/>
  <c r="H112" i="4"/>
  <c r="E112" i="4"/>
  <c r="K111" i="4"/>
  <c r="H111" i="4"/>
  <c r="E111" i="4"/>
  <c r="K110" i="4"/>
  <c r="H110" i="4"/>
  <c r="E110" i="4"/>
  <c r="K109" i="4"/>
  <c r="H109" i="4"/>
  <c r="E109" i="4"/>
  <c r="I109" i="4" s="1"/>
  <c r="K108" i="4"/>
  <c r="H108" i="4"/>
  <c r="E108" i="4"/>
  <c r="K107" i="4"/>
  <c r="H107" i="4"/>
  <c r="E107" i="4"/>
  <c r="K106" i="4"/>
  <c r="H106" i="4"/>
  <c r="E106" i="4"/>
  <c r="K105" i="4"/>
  <c r="H105" i="4"/>
  <c r="E105" i="4"/>
  <c r="K104" i="4"/>
  <c r="H104" i="4"/>
  <c r="E104" i="4"/>
  <c r="I104" i="4" s="1"/>
  <c r="K103" i="4"/>
  <c r="H103" i="4"/>
  <c r="E103" i="4"/>
  <c r="K102" i="4"/>
  <c r="H102" i="4"/>
  <c r="E102" i="4"/>
  <c r="K101" i="4"/>
  <c r="H101" i="4"/>
  <c r="E101" i="4"/>
  <c r="I101" i="4" s="1"/>
  <c r="K100" i="4"/>
  <c r="H100" i="4"/>
  <c r="E100" i="4"/>
  <c r="I100" i="4" s="1"/>
  <c r="K99" i="4"/>
  <c r="H99" i="4"/>
  <c r="E99" i="4"/>
  <c r="K98" i="4"/>
  <c r="H98" i="4"/>
  <c r="E98" i="4"/>
  <c r="K97" i="4"/>
  <c r="H97" i="4"/>
  <c r="E97" i="4"/>
  <c r="K96" i="4"/>
  <c r="H96" i="4"/>
  <c r="E96" i="4"/>
  <c r="K95" i="4"/>
  <c r="H95" i="4"/>
  <c r="E95" i="4"/>
  <c r="K94" i="4"/>
  <c r="H94" i="4"/>
  <c r="E94" i="4"/>
  <c r="K93" i="4"/>
  <c r="H93" i="4"/>
  <c r="E93" i="4"/>
  <c r="K92" i="4"/>
  <c r="H92" i="4"/>
  <c r="E92" i="4"/>
  <c r="K91" i="4"/>
  <c r="H91" i="4"/>
  <c r="E91" i="4"/>
  <c r="K90" i="4"/>
  <c r="H90" i="4"/>
  <c r="E90" i="4"/>
  <c r="K89" i="4"/>
  <c r="H89" i="4"/>
  <c r="E89" i="4"/>
  <c r="I89" i="4" s="1"/>
  <c r="K88" i="4"/>
  <c r="H88" i="4"/>
  <c r="E88" i="4"/>
  <c r="I88" i="4" s="1"/>
  <c r="K87" i="4"/>
  <c r="H87" i="4"/>
  <c r="E87" i="4"/>
  <c r="K86" i="4"/>
  <c r="H86" i="4"/>
  <c r="E86" i="4"/>
  <c r="K85" i="4"/>
  <c r="H85" i="4"/>
  <c r="E85" i="4"/>
  <c r="I85" i="4" s="1"/>
  <c r="K84" i="4"/>
  <c r="H84" i="4"/>
  <c r="E84" i="4"/>
  <c r="K83" i="4"/>
  <c r="H83" i="4"/>
  <c r="E83" i="4"/>
  <c r="I83" i="4" s="1"/>
  <c r="K82" i="4"/>
  <c r="H82" i="4"/>
  <c r="E82" i="4"/>
  <c r="K81" i="4"/>
  <c r="H81" i="4"/>
  <c r="E81" i="4"/>
  <c r="K80" i="4"/>
  <c r="H80" i="4"/>
  <c r="E80" i="4"/>
  <c r="K79" i="4"/>
  <c r="H79" i="4"/>
  <c r="E79" i="4"/>
  <c r="K78" i="4"/>
  <c r="H78" i="4"/>
  <c r="E78" i="4"/>
  <c r="K77" i="4"/>
  <c r="H77" i="4"/>
  <c r="E77" i="4"/>
  <c r="I77" i="4" s="1"/>
  <c r="K76" i="4"/>
  <c r="H76" i="4"/>
  <c r="E76" i="4"/>
  <c r="K75" i="4"/>
  <c r="H75" i="4"/>
  <c r="E75" i="4"/>
  <c r="K74" i="4"/>
  <c r="H74" i="4"/>
  <c r="E74" i="4"/>
  <c r="K73" i="4"/>
  <c r="H73" i="4"/>
  <c r="E73" i="4"/>
  <c r="I73" i="4" s="1"/>
  <c r="K72" i="4"/>
  <c r="H72" i="4"/>
  <c r="E72" i="4"/>
  <c r="I72" i="4" s="1"/>
  <c r="K71" i="4"/>
  <c r="H71" i="4"/>
  <c r="E71" i="4"/>
  <c r="K70" i="4"/>
  <c r="H70" i="4"/>
  <c r="E70" i="4"/>
  <c r="K69" i="4"/>
  <c r="H69" i="4"/>
  <c r="E69" i="4"/>
  <c r="K68" i="4"/>
  <c r="H68" i="4"/>
  <c r="E68" i="4"/>
  <c r="I68" i="4" s="1"/>
  <c r="K67" i="4"/>
  <c r="H67" i="4"/>
  <c r="E67" i="4"/>
  <c r="I67" i="4" s="1"/>
  <c r="K66" i="4"/>
  <c r="H66" i="4"/>
  <c r="E66" i="4"/>
  <c r="I66" i="4" s="1"/>
  <c r="K65" i="4"/>
  <c r="H65" i="4"/>
  <c r="E65" i="4"/>
  <c r="K64" i="4"/>
  <c r="H64" i="4"/>
  <c r="E64" i="4"/>
  <c r="K63" i="4"/>
  <c r="H63" i="4"/>
  <c r="E63" i="4"/>
  <c r="K62" i="4"/>
  <c r="H62" i="4"/>
  <c r="E62" i="4"/>
  <c r="K61" i="4"/>
  <c r="H61" i="4"/>
  <c r="E61" i="4"/>
  <c r="I61" i="4" s="1"/>
  <c r="K60" i="4"/>
  <c r="H60" i="4"/>
  <c r="E60" i="4"/>
  <c r="K59" i="4"/>
  <c r="H59" i="4"/>
  <c r="E59" i="4"/>
  <c r="K58" i="4"/>
  <c r="H58" i="4"/>
  <c r="E58" i="4"/>
  <c r="K57" i="4"/>
  <c r="H57" i="4"/>
  <c r="E57" i="4"/>
  <c r="I57" i="4" s="1"/>
  <c r="K56" i="4"/>
  <c r="H56" i="4"/>
  <c r="E56" i="4"/>
  <c r="I56" i="4" s="1"/>
  <c r="K55" i="4"/>
  <c r="H55" i="4"/>
  <c r="E55" i="4"/>
  <c r="K54" i="4"/>
  <c r="H54" i="4"/>
  <c r="E54" i="4"/>
  <c r="K53" i="4"/>
  <c r="H53" i="4"/>
  <c r="E53" i="4"/>
  <c r="I53" i="4" s="1"/>
  <c r="K52" i="4"/>
  <c r="H52" i="4"/>
  <c r="E52" i="4"/>
  <c r="K51" i="4"/>
  <c r="H51" i="4"/>
  <c r="E51" i="4"/>
  <c r="K50" i="4"/>
  <c r="H50" i="4"/>
  <c r="E50" i="4"/>
  <c r="K49" i="4"/>
  <c r="H49" i="4"/>
  <c r="E49" i="4"/>
  <c r="K48" i="4"/>
  <c r="H48" i="4"/>
  <c r="E48" i="4"/>
  <c r="K47" i="4"/>
  <c r="H47" i="4"/>
  <c r="E47" i="4"/>
  <c r="K46" i="4"/>
  <c r="H46" i="4"/>
  <c r="E46" i="4"/>
  <c r="K45" i="4"/>
  <c r="H45" i="4"/>
  <c r="E45" i="4"/>
  <c r="I45" i="4" s="1"/>
  <c r="K44" i="4"/>
  <c r="H44" i="4"/>
  <c r="E44" i="4"/>
  <c r="K43" i="4"/>
  <c r="H43" i="4"/>
  <c r="E43" i="4"/>
  <c r="K42" i="4"/>
  <c r="H42" i="4"/>
  <c r="E42" i="4"/>
  <c r="K41" i="4"/>
  <c r="H41" i="4"/>
  <c r="E41" i="4"/>
  <c r="I41" i="4" s="1"/>
  <c r="K40" i="4"/>
  <c r="H40" i="4"/>
  <c r="E40" i="4"/>
  <c r="K39" i="4"/>
  <c r="H39" i="4"/>
  <c r="E39" i="4"/>
  <c r="K38" i="4"/>
  <c r="H38" i="4"/>
  <c r="E38" i="4"/>
  <c r="K37" i="4"/>
  <c r="H37" i="4"/>
  <c r="E37" i="4"/>
  <c r="I37" i="4" s="1"/>
  <c r="K36" i="4"/>
  <c r="H36" i="4"/>
  <c r="E36" i="4"/>
  <c r="K35" i="4"/>
  <c r="H35" i="4"/>
  <c r="I35" i="4"/>
  <c r="E35" i="4"/>
  <c r="K34" i="4"/>
  <c r="H34" i="4"/>
  <c r="E34" i="4"/>
  <c r="K33" i="4"/>
  <c r="H33" i="4"/>
  <c r="E33" i="4"/>
  <c r="K32" i="4"/>
  <c r="H32" i="4"/>
  <c r="E32" i="4"/>
  <c r="K31" i="4"/>
  <c r="H31" i="4"/>
  <c r="E31" i="4"/>
  <c r="K30" i="4"/>
  <c r="H30" i="4"/>
  <c r="E30" i="4"/>
  <c r="K29" i="4"/>
  <c r="H29" i="4"/>
  <c r="E29" i="4"/>
  <c r="I29" i="4" s="1"/>
  <c r="K28" i="4"/>
  <c r="H28" i="4"/>
  <c r="E28" i="4"/>
  <c r="K27" i="4"/>
  <c r="H27" i="4"/>
  <c r="E27" i="4"/>
  <c r="K26" i="4"/>
  <c r="H26" i="4"/>
  <c r="E26" i="4"/>
  <c r="K25" i="4"/>
  <c r="H25" i="4"/>
  <c r="E25" i="4"/>
  <c r="K24" i="4"/>
  <c r="H24" i="4"/>
  <c r="E24" i="4"/>
  <c r="K23" i="4"/>
  <c r="H23" i="4"/>
  <c r="E23" i="4"/>
  <c r="K22" i="4"/>
  <c r="H22" i="4"/>
  <c r="E22" i="4"/>
  <c r="K21" i="4"/>
  <c r="H21" i="4"/>
  <c r="E21" i="4"/>
  <c r="K20" i="4"/>
  <c r="H20" i="4"/>
  <c r="E20" i="4"/>
  <c r="K19" i="4"/>
  <c r="H19" i="4"/>
  <c r="E19" i="4"/>
  <c r="K18" i="4"/>
  <c r="H18" i="4"/>
  <c r="E18" i="4"/>
  <c r="I18" i="4" s="1"/>
  <c r="K17" i="4"/>
  <c r="H17" i="4"/>
  <c r="E17" i="4"/>
  <c r="K16" i="4"/>
  <c r="H16" i="4"/>
  <c r="E16" i="4"/>
  <c r="K15" i="4"/>
  <c r="H15" i="4"/>
  <c r="E15" i="4"/>
  <c r="K14" i="4"/>
  <c r="H14" i="4"/>
  <c r="E14" i="4"/>
  <c r="K13" i="4"/>
  <c r="H13" i="4"/>
  <c r="E13" i="4"/>
  <c r="I13" i="4" s="1"/>
  <c r="K12" i="4"/>
  <c r="H12" i="4"/>
  <c r="E12" i="4"/>
  <c r="K11" i="4"/>
  <c r="H11" i="4"/>
  <c r="E11" i="4"/>
  <c r="K10" i="4"/>
  <c r="H10" i="4"/>
  <c r="E10" i="4"/>
  <c r="K9" i="4"/>
  <c r="H9" i="4"/>
  <c r="E9" i="4"/>
  <c r="K8" i="4"/>
  <c r="H8" i="4"/>
  <c r="E8" i="4"/>
  <c r="K7" i="4"/>
  <c r="H7" i="4"/>
  <c r="E7" i="4"/>
  <c r="K6" i="4"/>
  <c r="H6" i="4"/>
  <c r="E6" i="4"/>
  <c r="K5" i="4"/>
  <c r="H5" i="4"/>
  <c r="E5" i="4"/>
  <c r="K4" i="4"/>
  <c r="H4" i="4"/>
  <c r="E4" i="4"/>
  <c r="K3" i="4"/>
  <c r="H3" i="4"/>
  <c r="E3" i="4"/>
  <c r="K2" i="4"/>
  <c r="H2" i="4"/>
  <c r="E2" i="4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L385" i="3"/>
  <c r="J385" i="3"/>
  <c r="K385" i="3" s="1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K365" i="3" s="1"/>
  <c r="J366" i="3"/>
  <c r="L365" i="3"/>
  <c r="J365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K345" i="3" s="1"/>
  <c r="L345" i="3"/>
  <c r="J345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K325" i="3" s="1"/>
  <c r="J329" i="3"/>
  <c r="J328" i="3"/>
  <c r="J327" i="3"/>
  <c r="J326" i="3"/>
  <c r="L325" i="3"/>
  <c r="J325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L305" i="3"/>
  <c r="K305" i="3"/>
  <c r="J305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L285" i="3"/>
  <c r="K285" i="3"/>
  <c r="J285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L265" i="3"/>
  <c r="J265" i="3"/>
  <c r="K265" i="3" s="1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L245" i="3"/>
  <c r="J245" i="3"/>
  <c r="K245" i="3" s="1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L225" i="3"/>
  <c r="J225" i="3"/>
  <c r="K225" i="3" s="1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L205" i="3"/>
  <c r="J205" i="3"/>
  <c r="K205" i="3" s="1"/>
  <c r="I46" i="4" l="1"/>
  <c r="I572" i="4"/>
  <c r="I588" i="4" a="1"/>
  <c r="I588" i="4" s="1"/>
  <c r="I15" i="4"/>
  <c r="I106" i="4"/>
  <c r="I122" i="4"/>
  <c r="I297" i="4"/>
  <c r="I59" i="4"/>
  <c r="I144" i="4"/>
  <c r="I282" i="4"/>
  <c r="I38" i="4"/>
  <c r="I70" i="4"/>
  <c r="I118" i="4"/>
  <c r="I155" i="4"/>
  <c r="I197" i="4"/>
  <c r="I213" i="4"/>
  <c r="I399" i="4"/>
  <c r="I431" i="4"/>
  <c r="I457" i="4"/>
  <c r="I473" i="4"/>
  <c r="I553" i="4"/>
  <c r="I601" i="4" a="1"/>
  <c r="I601" i="4" s="1"/>
  <c r="I641" i="4" a="1"/>
  <c r="I641" i="4" s="1"/>
  <c r="I658" i="4" a="1"/>
  <c r="I658" i="4" s="1"/>
  <c r="I337" i="4"/>
  <c r="I670" i="4" a="1"/>
  <c r="I670" i="4" s="1"/>
  <c r="I95" i="4"/>
  <c r="I54" i="4"/>
  <c r="I28" i="4"/>
  <c r="I65" i="4"/>
  <c r="I150" i="4"/>
  <c r="I171" i="4"/>
  <c r="I309" i="4"/>
  <c r="I330" i="4"/>
  <c r="I707" i="4" a="1"/>
  <c r="I707" i="4" s="1"/>
  <c r="I353" i="4"/>
  <c r="I640" i="4" a="1"/>
  <c r="I640" i="4" s="1"/>
  <c r="I60" i="4"/>
  <c r="I92" i="4"/>
  <c r="I145" i="4"/>
  <c r="I357" i="4"/>
  <c r="I389" i="4"/>
  <c r="I442" i="4"/>
  <c r="I447" i="4"/>
  <c r="I559" i="4"/>
  <c r="I575" i="4"/>
  <c r="I623" i="4" a="1"/>
  <c r="I623" i="4" s="1"/>
  <c r="I527" i="4"/>
  <c r="I655" i="4" a="1"/>
  <c r="I655" i="4" s="1"/>
  <c r="I352" i="4"/>
  <c r="I543" i="4"/>
  <c r="I174" i="4"/>
  <c r="I299" i="4"/>
  <c r="I80" i="4"/>
  <c r="I206" i="4"/>
  <c r="I439" i="4"/>
  <c r="I608" i="4" a="1"/>
  <c r="I608" i="4" s="1"/>
  <c r="I495" i="4"/>
  <c r="I315" i="4"/>
  <c r="I359" i="4"/>
  <c r="I394" i="4"/>
  <c r="I409" i="4"/>
  <c r="I629" i="4" a="1"/>
  <c r="I629" i="4" s="1"/>
  <c r="I240" i="4"/>
  <c r="I16" i="4"/>
  <c r="I112" i="4"/>
  <c r="I241" i="4"/>
  <c r="I639" i="4" a="1"/>
  <c r="I639" i="4" s="1"/>
  <c r="I686" i="4" a="1"/>
  <c r="I686" i="4" s="1"/>
  <c r="I141" i="4"/>
  <c r="I189" i="4"/>
  <c r="I347" i="4"/>
  <c r="I671" i="4" a="1"/>
  <c r="I671" i="4" s="1"/>
  <c r="I687" i="4" a="1"/>
  <c r="I687" i="4" s="1"/>
  <c r="I123" i="4"/>
  <c r="I222" i="4"/>
  <c r="I264" i="4"/>
  <c r="I319" i="4"/>
  <c r="I464" i="4"/>
  <c r="I24" i="4"/>
  <c r="I217" i="4"/>
  <c r="I249" i="4"/>
  <c r="I455" i="4"/>
  <c r="I475" i="4"/>
  <c r="I706" i="4" a="1"/>
  <c r="I706" i="4" s="1"/>
  <c r="I304" i="4"/>
  <c r="I253" i="4"/>
  <c r="I25" i="4"/>
  <c r="I415" i="4"/>
  <c r="I691" i="4" a="1"/>
  <c r="I691" i="4" s="1"/>
  <c r="I326" i="4"/>
  <c r="I397" i="4"/>
  <c r="I479" i="4"/>
  <c r="I569" i="4"/>
  <c r="I636" i="4" a="1"/>
  <c r="I636" i="4" s="1"/>
  <c r="I647" i="4" a="1"/>
  <c r="I647" i="4" s="1"/>
  <c r="I23" i="4"/>
  <c r="I200" i="4"/>
  <c r="I417" i="4"/>
  <c r="I550" i="4"/>
  <c r="I346" i="4"/>
  <c r="I437" i="4"/>
  <c r="I378" i="4"/>
  <c r="I398" i="4"/>
  <c r="I488" i="4"/>
  <c r="I539" i="4"/>
  <c r="I562" i="4"/>
  <c r="I566" i="4"/>
  <c r="I594" i="4" a="1"/>
  <c r="I594" i="4" s="1"/>
  <c r="I598" i="4" a="1"/>
  <c r="I598" i="4" s="1"/>
  <c r="I617" i="4" a="1"/>
  <c r="I617" i="4" s="1"/>
  <c r="I665" i="4" a="1"/>
  <c r="I665" i="4" s="1"/>
  <c r="I681" i="4" a="1"/>
  <c r="I681" i="4" s="1"/>
  <c r="I62" i="4"/>
  <c r="I205" i="4"/>
  <c r="I221" i="4"/>
  <c r="I229" i="4"/>
  <c r="I300" i="4"/>
  <c r="I602" i="4" a="1"/>
  <c r="I602" i="4" s="1"/>
  <c r="I606" i="4" a="1"/>
  <c r="I606" i="4" s="1"/>
  <c r="I660" i="4" a="1"/>
  <c r="I660" i="4" s="1"/>
  <c r="I676" i="4" a="1"/>
  <c r="I676" i="4" s="1"/>
  <c r="I47" i="4"/>
  <c r="I245" i="4"/>
  <c r="I261" i="4"/>
  <c r="I265" i="4"/>
  <c r="I269" i="4"/>
  <c r="I281" i="4"/>
  <c r="I285" i="4"/>
  <c r="I308" i="4"/>
  <c r="I410" i="4"/>
  <c r="I418" i="4"/>
  <c r="I422" i="4"/>
  <c r="I551" i="4"/>
  <c r="I9" i="4"/>
  <c r="I36" i="4"/>
  <c r="I40" i="4"/>
  <c r="I93" i="4"/>
  <c r="I190" i="4"/>
  <c r="I320" i="4"/>
  <c r="I343" i="4"/>
  <c r="I363" i="4"/>
  <c r="I379" i="4"/>
  <c r="I395" i="4"/>
  <c r="I438" i="4"/>
  <c r="I461" i="4"/>
  <c r="I465" i="4"/>
  <c r="I516" i="4"/>
  <c r="I520" i="4"/>
  <c r="I591" i="4" a="1"/>
  <c r="I591" i="4" s="1"/>
  <c r="I599" i="4" a="1"/>
  <c r="I599" i="4" s="1"/>
  <c r="I625" i="4" a="1"/>
  <c r="I625" i="4" s="1"/>
  <c r="I699" i="4" a="1"/>
  <c r="I699" i="4" s="1"/>
  <c r="I715" i="4" a="1"/>
  <c r="I715" i="4" s="1"/>
  <c r="I322" i="4"/>
  <c r="I361" i="4"/>
  <c r="I483" i="4"/>
  <c r="I542" i="4"/>
  <c r="I620" i="4" a="1"/>
  <c r="I620" i="4" s="1"/>
  <c r="I685" i="4" a="1"/>
  <c r="I685" i="4" s="1"/>
  <c r="I27" i="4"/>
  <c r="I42" i="4"/>
  <c r="I228" i="4"/>
  <c r="I405" i="4"/>
  <c r="I456" i="4"/>
  <c r="I256" i="4"/>
  <c r="I334" i="4"/>
  <c r="I413" i="4"/>
  <c r="I713" i="4" a="1"/>
  <c r="I713" i="4" s="1"/>
  <c r="I166" i="4"/>
  <c r="I433" i="4"/>
  <c r="I12" i="4"/>
  <c r="I124" i="4"/>
  <c r="I143" i="4"/>
  <c r="I296" i="4"/>
  <c r="I323" i="4"/>
  <c r="I484" i="4"/>
  <c r="I535" i="4"/>
  <c r="I202" i="4"/>
  <c r="I160" i="4"/>
  <c r="I234" i="4"/>
  <c r="I250" i="4"/>
  <c r="I258" i="4"/>
  <c r="I274" i="4"/>
  <c r="I305" i="4"/>
  <c r="I332" i="4"/>
  <c r="I505" i="4"/>
  <c r="I548" i="4"/>
  <c r="I552" i="4"/>
  <c r="I645" i="4" a="1"/>
  <c r="I645" i="4" s="1"/>
  <c r="I705" i="4" a="1"/>
  <c r="I705" i="4" s="1"/>
  <c r="I721" i="4" a="1"/>
  <c r="I721" i="4" s="1"/>
  <c r="I727" i="4" a="1"/>
  <c r="I727" i="4" s="1"/>
  <c r="I2" i="4"/>
  <c r="I130" i="4"/>
  <c r="I172" i="4"/>
  <c r="I187" i="4"/>
  <c r="I195" i="4"/>
  <c r="I294" i="4"/>
  <c r="I344" i="4"/>
  <c r="I356" i="4"/>
  <c r="I368" i="4"/>
  <c r="I384" i="4"/>
  <c r="I400" i="4"/>
  <c r="I435" i="4"/>
  <c r="I462" i="4"/>
  <c r="I466" i="4"/>
  <c r="I470" i="4"/>
  <c r="I513" i="4"/>
  <c r="I521" i="4"/>
  <c r="I525" i="4"/>
  <c r="I529" i="4"/>
  <c r="I615" i="4" a="1"/>
  <c r="I615" i="4" s="1"/>
  <c r="I314" i="4"/>
  <c r="I573" i="4"/>
  <c r="I260" i="4"/>
  <c r="I280" i="4"/>
  <c r="I421" i="4"/>
  <c r="I503" i="4"/>
  <c r="I354" i="4"/>
  <c r="I429" i="4"/>
  <c r="I472" i="4"/>
  <c r="I511" i="4"/>
  <c r="I108" i="4"/>
  <c r="I476" i="4"/>
  <c r="I63" i="4"/>
  <c r="I52" i="4"/>
  <c r="I199" i="4"/>
  <c r="I203" i="4"/>
  <c r="I227" i="4"/>
  <c r="I231" i="4"/>
  <c r="I235" i="4"/>
  <c r="I251" i="4"/>
  <c r="I283" i="4"/>
  <c r="I298" i="4"/>
  <c r="I416" i="4"/>
  <c r="I722" i="4" a="1"/>
  <c r="I722" i="4" s="1"/>
  <c r="I728" i="4" a="1"/>
  <c r="I728" i="4" s="1"/>
  <c r="I393" i="4"/>
  <c r="I487" i="4"/>
  <c r="I561" i="4"/>
  <c r="I216" i="4"/>
  <c r="I452" i="4"/>
  <c r="I50" i="4"/>
  <c r="I268" i="4"/>
  <c r="I307" i="4"/>
  <c r="I675" i="4" a="1"/>
  <c r="I675" i="4" s="1"/>
  <c r="I697" i="4" a="1"/>
  <c r="I697" i="4" s="1"/>
  <c r="I170" i="4"/>
  <c r="I185" i="4"/>
  <c r="I441" i="4"/>
  <c r="I558" i="4"/>
  <c r="I4" i="4"/>
  <c r="I21" i="4"/>
  <c r="I175" i="4"/>
  <c r="I198" i="4"/>
  <c r="I214" i="4"/>
  <c r="I450" i="4"/>
  <c r="I48" i="4"/>
  <c r="I165" i="4"/>
  <c r="I169" i="4"/>
  <c r="I345" i="4"/>
  <c r="I459" i="4"/>
  <c r="I463" i="4"/>
  <c r="I701" i="4" a="1"/>
  <c r="I701" i="4" s="1"/>
  <c r="I717" i="4" a="1"/>
  <c r="I717" i="4" s="1"/>
  <c r="I225" i="4"/>
  <c r="I533" i="4"/>
  <c r="I541" i="4"/>
  <c r="I310" i="4"/>
  <c r="I637" i="4" a="1"/>
  <c r="I637" i="4" s="1"/>
  <c r="I718" i="4" a="1"/>
  <c r="I718" i="4" s="1"/>
  <c r="I295" i="4"/>
  <c r="I403" i="4"/>
  <c r="I621" i="4" a="1"/>
  <c r="I621" i="4" s="1"/>
  <c r="I434" i="4"/>
  <c r="I724" i="4" a="1"/>
  <c r="I724" i="4" s="1"/>
  <c r="I226" i="4"/>
  <c r="I396" i="4"/>
  <c r="I534" i="4"/>
  <c r="I607" i="4" a="1"/>
  <c r="I607" i="4" s="1"/>
  <c r="I698" i="4" a="1"/>
  <c r="I698" i="4" s="1"/>
  <c r="I500" i="4"/>
  <c r="I714" i="4" a="1"/>
  <c r="I714" i="4" s="1"/>
  <c r="I519" i="4"/>
  <c r="I704" i="4" a="1"/>
  <c r="I704" i="4" s="1"/>
  <c r="I78" i="4"/>
  <c r="I207" i="4"/>
  <c r="I254" i="4"/>
  <c r="I481" i="4"/>
  <c r="I377" i="4"/>
  <c r="I577" i="4"/>
  <c r="I358" i="4"/>
  <c r="I451" i="4"/>
  <c r="I589" i="4" a="1"/>
  <c r="I589" i="4" s="1"/>
  <c r="I662" i="4" a="1"/>
  <c r="I662" i="4" s="1"/>
  <c r="I683" i="4" a="1"/>
  <c r="I683" i="4" s="1"/>
  <c r="I34" i="4"/>
  <c r="I75" i="4"/>
  <c r="I98" i="4"/>
  <c r="I247" i="4"/>
  <c r="I266" i="4"/>
  <c r="I593" i="4" a="1"/>
  <c r="I593" i="4" s="1"/>
  <c r="I657" i="4" a="1"/>
  <c r="I657" i="4" s="1"/>
  <c r="I673" i="4" a="1"/>
  <c r="I673" i="4" s="1"/>
  <c r="I49" i="4"/>
  <c r="I79" i="4"/>
  <c r="I87" i="4"/>
  <c r="I102" i="4"/>
  <c r="I178" i="4"/>
  <c r="I204" i="4"/>
  <c r="I255" i="4"/>
  <c r="I324" i="4"/>
  <c r="I362" i="4"/>
  <c r="I370" i="4"/>
  <c r="I440" i="4"/>
  <c r="I478" i="4"/>
  <c r="I482" i="4"/>
  <c r="I486" i="4"/>
  <c r="I646" i="4" a="1"/>
  <c r="I646" i="4" s="1"/>
  <c r="I652" i="4" a="1"/>
  <c r="I652" i="4" s="1"/>
  <c r="I668" i="4" a="1"/>
  <c r="I668" i="4" s="1"/>
  <c r="I414" i="4"/>
  <c r="I537" i="4"/>
  <c r="I624" i="4" a="1"/>
  <c r="I624" i="4" s="1"/>
  <c r="I69" i="4"/>
  <c r="I138" i="4"/>
  <c r="I306" i="4"/>
  <c r="I628" i="4" a="1"/>
  <c r="I628" i="4" s="1"/>
  <c r="I233" i="4"/>
  <c r="I614" i="4" a="1"/>
  <c r="I614" i="4" s="1"/>
  <c r="I708" i="4" a="1"/>
  <c r="I708" i="4" s="1"/>
  <c r="I5" i="4"/>
  <c r="I127" i="4"/>
  <c r="I142" i="4"/>
  <c r="I161" i="4"/>
  <c r="I426" i="4"/>
  <c r="I530" i="4"/>
  <c r="I603" i="4" a="1"/>
  <c r="I603" i="4" s="1"/>
  <c r="I703" i="4" a="1"/>
  <c r="I703" i="4" s="1"/>
  <c r="I392" i="4"/>
  <c r="I230" i="4"/>
  <c r="I709" i="4" a="1"/>
  <c r="I709" i="4" s="1"/>
  <c r="I504" i="4"/>
  <c r="I600" i="4" a="1"/>
  <c r="I600" i="4" s="1"/>
  <c r="I682" i="4" a="1"/>
  <c r="I682" i="4" s="1"/>
  <c r="I128" i="4"/>
  <c r="I219" i="4"/>
  <c r="I369" i="4"/>
  <c r="I493" i="4"/>
  <c r="I672" i="4" a="1"/>
  <c r="I672" i="4" s="1"/>
  <c r="I350" i="4"/>
  <c r="I30" i="4"/>
  <c r="I94" i="4"/>
  <c r="I113" i="4"/>
  <c r="I121" i="4"/>
  <c r="I339" i="4"/>
  <c r="I678" i="4" a="1"/>
  <c r="I678" i="4" s="1"/>
  <c r="I19" i="4"/>
  <c r="I182" i="4"/>
  <c r="I193" i="4"/>
  <c r="I336" i="4"/>
  <c r="I444" i="4"/>
  <c r="I448" i="4"/>
  <c r="I467" i="4"/>
  <c r="I471" i="4"/>
  <c r="I536" i="4"/>
  <c r="I540" i="4"/>
  <c r="I544" i="4"/>
  <c r="I555" i="4"/>
  <c r="I574" i="4"/>
  <c r="I578" i="4"/>
  <c r="I582" i="4"/>
  <c r="I586" i="4"/>
  <c r="I627" i="4" a="1"/>
  <c r="I627" i="4" s="1"/>
  <c r="I287" i="4"/>
  <c r="I723" i="4" a="1"/>
  <c r="I723" i="4" s="1"/>
  <c r="I168" i="4"/>
  <c r="I276" i="4"/>
  <c r="I492" i="4"/>
  <c r="I526" i="4"/>
  <c r="I284" i="4"/>
  <c r="I380" i="4"/>
  <c r="I719" i="4" a="1"/>
  <c r="I719" i="4" s="1"/>
  <c r="I139" i="4"/>
  <c r="I515" i="4"/>
  <c r="I693" i="4" a="1"/>
  <c r="I693" i="4" s="1"/>
  <c r="I596" i="4" a="1"/>
  <c r="I596" i="4" s="1"/>
  <c r="I86" i="4"/>
  <c r="I215" i="4"/>
  <c r="I273" i="4"/>
  <c r="I365" i="4"/>
  <c r="I489" i="4"/>
  <c r="I90" i="4"/>
  <c r="I196" i="4"/>
  <c r="I581" i="4"/>
  <c r="I667" i="4" a="1"/>
  <c r="I667" i="4" s="1"/>
  <c r="I688" i="4" a="1"/>
  <c r="I688" i="4" s="1"/>
  <c r="I71" i="4"/>
  <c r="I39" i="4"/>
  <c r="I134" i="4"/>
  <c r="I545" i="4"/>
  <c r="I20" i="4"/>
  <c r="I291" i="4"/>
  <c r="I302" i="4"/>
  <c r="I610" i="4" a="1"/>
  <c r="I610" i="4" s="1"/>
  <c r="I218" i="4"/>
  <c r="I272" i="4"/>
  <c r="I496" i="4"/>
  <c r="I388" i="4"/>
  <c r="I592" i="4" a="1"/>
  <c r="I592" i="4" s="1"/>
  <c r="I97" i="4"/>
  <c r="I82" i="4"/>
  <c r="I277" i="4"/>
  <c r="I373" i="4"/>
  <c r="I485" i="4"/>
  <c r="I497" i="4"/>
  <c r="I192" i="4"/>
  <c r="I585" i="4"/>
  <c r="I694" i="4" a="1"/>
  <c r="I694" i="4" s="1"/>
  <c r="I335" i="4"/>
  <c r="I8" i="4"/>
  <c r="I31" i="4"/>
  <c r="I76" i="4"/>
  <c r="I179" i="4"/>
  <c r="I186" i="4"/>
  <c r="I201" i="4"/>
  <c r="I236" i="4"/>
  <c r="I244" i="4"/>
  <c r="I248" i="4"/>
  <c r="I653" i="4" a="1"/>
  <c r="I653" i="4" s="1"/>
  <c r="I237" i="4"/>
  <c r="I288" i="4"/>
  <c r="I366" i="4"/>
  <c r="I381" i="4"/>
  <c r="I508" i="4"/>
  <c r="I91" i="4"/>
  <c r="I154" i="4"/>
  <c r="I183" i="4"/>
  <c r="I259" i="4"/>
  <c r="I292" i="4"/>
  <c r="I355" i="4"/>
  <c r="I374" i="4"/>
  <c r="I404" i="4"/>
  <c r="I419" i="4"/>
  <c r="I449" i="4"/>
  <c r="I460" i="4"/>
  <c r="I501" i="4"/>
  <c r="I512" i="4"/>
  <c r="I549" i="4"/>
  <c r="I560" i="4"/>
  <c r="I571" i="4"/>
  <c r="I618" i="4" a="1"/>
  <c r="I618" i="4" s="1"/>
  <c r="I632" i="4" a="1"/>
  <c r="I632" i="4" s="1"/>
  <c r="I642" i="4" a="1"/>
  <c r="I642" i="4" s="1"/>
  <c r="I17" i="4"/>
  <c r="I32" i="4"/>
  <c r="I51" i="4"/>
  <c r="I84" i="4"/>
  <c r="I99" i="4"/>
  <c r="I147" i="4"/>
  <c r="I194" i="4"/>
  <c r="I223" i="4"/>
  <c r="I252" i="4"/>
  <c r="I263" i="4"/>
  <c r="I270" i="4"/>
  <c r="I303" i="4"/>
  <c r="I318" i="4"/>
  <c r="I408" i="4"/>
  <c r="I453" i="4"/>
  <c r="I468" i="4"/>
  <c r="I494" i="4"/>
  <c r="I523" i="4"/>
  <c r="I564" i="4"/>
  <c r="I590" i="4" a="1"/>
  <c r="I590" i="4" s="1"/>
  <c r="I648" i="4" a="1"/>
  <c r="I648" i="4" s="1"/>
  <c r="I659" i="4" a="1"/>
  <c r="I659" i="4" s="1"/>
  <c r="I674" i="4" a="1"/>
  <c r="I674" i="4" s="1"/>
  <c r="I684" i="4" a="1"/>
  <c r="I684" i="4" s="1"/>
  <c r="I689" i="4" a="1"/>
  <c r="I689" i="4" s="1"/>
  <c r="I695" i="4" a="1"/>
  <c r="I695" i="4" s="1"/>
  <c r="I710" i="4" a="1"/>
  <c r="I710" i="4" s="1"/>
  <c r="I720" i="4" a="1"/>
  <c r="I720" i="4" s="1"/>
  <c r="I726" i="4" a="1"/>
  <c r="I726" i="4" s="1"/>
  <c r="I579" i="4"/>
  <c r="I622" i="4" a="1"/>
  <c r="I622" i="4" s="1"/>
  <c r="I351" i="4"/>
  <c r="I430" i="4"/>
  <c r="I556" i="4"/>
  <c r="I58" i="4"/>
  <c r="I6" i="4"/>
  <c r="I10" i="4"/>
  <c r="I55" i="4"/>
  <c r="I103" i="4"/>
  <c r="I110" i="4"/>
  <c r="I114" i="4"/>
  <c r="I129" i="4"/>
  <c r="I151" i="4"/>
  <c r="I158" i="4"/>
  <c r="I162" i="4"/>
  <c r="I176" i="4"/>
  <c r="I209" i="4"/>
  <c r="I238" i="4"/>
  <c r="I267" i="4"/>
  <c r="I289" i="4"/>
  <c r="I341" i="4"/>
  <c r="I348" i="4"/>
  <c r="I367" i="4"/>
  <c r="I375" i="4"/>
  <c r="I382" i="4"/>
  <c r="I401" i="4"/>
  <c r="I412" i="4"/>
  <c r="I509" i="4"/>
  <c r="I605" i="4" a="1"/>
  <c r="I605" i="4" s="1"/>
  <c r="I633" i="4" a="1"/>
  <c r="I633" i="4" s="1"/>
  <c r="I638" i="4" a="1"/>
  <c r="I638" i="4" s="1"/>
  <c r="I643" i="4" a="1"/>
  <c r="I643" i="4" s="1"/>
  <c r="I680" i="4" a="1"/>
  <c r="I680" i="4" s="1"/>
  <c r="I716" i="4" a="1"/>
  <c r="I716" i="4" s="1"/>
  <c r="I208" i="4"/>
  <c r="I385" i="4"/>
  <c r="I43" i="4"/>
  <c r="I212" i="4"/>
  <c r="I340" i="4"/>
  <c r="I445" i="4"/>
  <c r="I604" i="4" a="1"/>
  <c r="I604" i="4" s="1"/>
  <c r="I3" i="4"/>
  <c r="I14" i="4"/>
  <c r="I33" i="4"/>
  <c r="I81" i="4"/>
  <c r="I96" i="4"/>
  <c r="I107" i="4"/>
  <c r="I148" i="4"/>
  <c r="I191" i="4"/>
  <c r="I271" i="4"/>
  <c r="I424" i="4"/>
  <c r="I469" i="4"/>
  <c r="I480" i="4"/>
  <c r="I524" i="4"/>
  <c r="I528" i="4"/>
  <c r="I565" i="4"/>
  <c r="I576" i="4"/>
  <c r="I619" i="4" a="1"/>
  <c r="I619" i="4" s="1"/>
  <c r="I650" i="4" a="1"/>
  <c r="I650" i="4" s="1"/>
  <c r="I432" i="4"/>
  <c r="I443" i="4"/>
  <c r="I517" i="4"/>
  <c r="I616" i="4" a="1"/>
  <c r="I616" i="4" s="1"/>
  <c r="I626" i="4" a="1"/>
  <c r="I626" i="4" s="1"/>
  <c r="I630" i="4" a="1"/>
  <c r="I630" i="4" s="1"/>
  <c r="I634" i="4" a="1"/>
  <c r="I634" i="4" s="1"/>
  <c r="I7" i="4"/>
  <c r="I11" i="4"/>
  <c r="I22" i="4"/>
  <c r="I26" i="4"/>
  <c r="I74" i="4"/>
  <c r="I111" i="4"/>
  <c r="I152" i="4"/>
  <c r="I159" i="4"/>
  <c r="I177" i="4"/>
  <c r="I210" i="4"/>
  <c r="I239" i="4"/>
  <c r="I257" i="4"/>
  <c r="I279" i="4"/>
  <c r="I286" i="4"/>
  <c r="I342" i="4"/>
  <c r="I349" i="4"/>
  <c r="I364" i="4"/>
  <c r="I383" i="4"/>
  <c r="I391" i="4"/>
  <c r="I613" i="4" a="1"/>
  <c r="I613" i="4" s="1"/>
  <c r="I635" i="4" a="1"/>
  <c r="I635" i="4" s="1"/>
  <c r="I651" i="4" a="1"/>
  <c r="I651" i="4" s="1"/>
  <c r="I656" i="4" a="1"/>
  <c r="I656" i="4" s="1"/>
  <c r="I666" i="4" a="1"/>
  <c r="I666" i="4" s="1"/>
  <c r="I692" i="4" a="1"/>
  <c r="I692" i="4" s="1"/>
  <c r="I702" i="4" a="1"/>
  <c r="I702" i="4" s="1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G437" i="1" s="1" a="1"/>
  <c r="G437" i="1" s="1"/>
  <c r="G17" i="1" l="1" a="1"/>
  <c r="G17" i="1" s="1"/>
  <c r="G33" i="1" a="1"/>
  <c r="G33" i="1" s="1"/>
  <c r="G12" i="1" a="1"/>
  <c r="G12" i="1" s="1"/>
  <c r="G28" i="1" a="1"/>
  <c r="G28" i="1" s="1"/>
  <c r="G44" i="1" a="1"/>
  <c r="G44" i="1" s="1"/>
  <c r="G61" i="1" a="1"/>
  <c r="G61" i="1" s="1"/>
  <c r="G77" i="1" a="1"/>
  <c r="G77" i="1" s="1"/>
  <c r="G93" i="1" a="1"/>
  <c r="G93" i="1" s="1"/>
  <c r="G104" i="1" a="1"/>
  <c r="G104" i="1" s="1"/>
  <c r="G120" i="1" a="1"/>
  <c r="G120" i="1" s="1"/>
  <c r="G136" i="1" a="1"/>
  <c r="G136" i="1" s="1"/>
  <c r="G316" i="1" a="1"/>
  <c r="G316" i="1" s="1"/>
  <c r="G332" i="1" a="1"/>
  <c r="G332" i="1" s="1"/>
  <c r="G349" i="1" a="1"/>
  <c r="G349" i="1" s="1"/>
  <c r="G365" i="1" a="1"/>
  <c r="G365" i="1" s="1"/>
  <c r="G387" i="1" a="1"/>
  <c r="G387" i="1" s="1"/>
  <c r="G410" i="1" a="1"/>
  <c r="G410" i="1" s="1"/>
  <c r="G432" i="1" a="1"/>
  <c r="G432" i="1" s="1"/>
  <c r="G16" i="1" a="1"/>
  <c r="G16" i="1" s="1"/>
  <c r="G7" i="1" a="1"/>
  <c r="G7" i="1" s="1"/>
  <c r="G23" i="1" a="1"/>
  <c r="G23" i="1" s="1"/>
  <c r="G39" i="1" a="1"/>
  <c r="G39" i="1" s="1"/>
  <c r="G56" i="1" a="1"/>
  <c r="G56" i="1" s="1"/>
  <c r="G72" i="1" a="1"/>
  <c r="G72" i="1" s="1"/>
  <c r="G88" i="1" a="1"/>
  <c r="G88" i="1" s="1"/>
  <c r="G115" i="1" a="1"/>
  <c r="G115" i="1" s="1"/>
  <c r="G131" i="1" a="1"/>
  <c r="G131" i="1" s="1"/>
  <c r="G147" i="1" a="1"/>
  <c r="G147" i="1" s="1"/>
  <c r="G305" i="1" a="1"/>
  <c r="G305" i="1" s="1"/>
  <c r="G311" i="1" a="1"/>
  <c r="G311" i="1" s="1"/>
  <c r="G327" i="1" a="1"/>
  <c r="G327" i="1" s="1"/>
  <c r="G343" i="1" a="1"/>
  <c r="G343" i="1" s="1"/>
  <c r="G360" i="1" a="1"/>
  <c r="G360" i="1" s="1"/>
  <c r="G382" i="1" a="1"/>
  <c r="G382" i="1" s="1"/>
  <c r="G405" i="1" a="1"/>
  <c r="G405" i="1" s="1"/>
  <c r="G427" i="1" a="1"/>
  <c r="G427" i="1" s="1"/>
  <c r="G2" i="1" a="1"/>
  <c r="G2" i="1" s="1"/>
  <c r="G34" i="1" a="1"/>
  <c r="G34" i="1" s="1"/>
  <c r="G67" i="1" a="1"/>
  <c r="G67" i="1" s="1"/>
  <c r="G83" i="1" a="1"/>
  <c r="G83" i="1" s="1"/>
  <c r="G99" i="1" a="1"/>
  <c r="G99" i="1" s="1"/>
  <c r="G110" i="1" a="1"/>
  <c r="G110" i="1" s="1"/>
  <c r="G126" i="1" a="1"/>
  <c r="G126" i="1" s="1"/>
  <c r="G142" i="1" a="1"/>
  <c r="G142" i="1" s="1"/>
  <c r="G300" i="1" a="1"/>
  <c r="G300" i="1" s="1"/>
  <c r="G322" i="1" a="1"/>
  <c r="G322" i="1" s="1"/>
  <c r="G338" i="1" a="1"/>
  <c r="G338" i="1" s="1"/>
  <c r="G355" i="1" a="1"/>
  <c r="G355" i="1" s="1"/>
  <c r="G371" i="1" a="1"/>
  <c r="G371" i="1" s="1"/>
  <c r="G377" i="1" a="1"/>
  <c r="G377" i="1" s="1"/>
  <c r="G393" i="1" a="1"/>
  <c r="G393" i="1" s="1"/>
  <c r="G400" i="1" a="1"/>
  <c r="G400" i="1" s="1"/>
  <c r="G416" i="1" a="1"/>
  <c r="G416" i="1" s="1"/>
  <c r="G422" i="1" a="1"/>
  <c r="G422" i="1" s="1"/>
  <c r="G438" i="1" a="1"/>
  <c r="G438" i="1" s="1"/>
  <c r="G18" i="1" a="1"/>
  <c r="G18" i="1" s="1"/>
  <c r="G50" i="1" a="1"/>
  <c r="G50" i="1" s="1"/>
  <c r="G13" i="1" a="1"/>
  <c r="G13" i="1" s="1"/>
  <c r="G29" i="1" a="1"/>
  <c r="G29" i="1" s="1"/>
  <c r="G45" i="1" a="1"/>
  <c r="G45" i="1" s="1"/>
  <c r="G62" i="1" a="1"/>
  <c r="G62" i="1" s="1"/>
  <c r="G78" i="1" a="1"/>
  <c r="G78" i="1" s="1"/>
  <c r="G94" i="1" a="1"/>
  <c r="G94" i="1" s="1"/>
  <c r="G105" i="1" a="1"/>
  <c r="G105" i="1" s="1"/>
  <c r="G121" i="1" a="1"/>
  <c r="G121" i="1" s="1"/>
  <c r="G137" i="1" a="1"/>
  <c r="G137" i="1" s="1"/>
  <c r="G317" i="1" a="1"/>
  <c r="G317" i="1" s="1"/>
  <c r="G333" i="1" a="1"/>
  <c r="G333" i="1" s="1"/>
  <c r="G350" i="1" a="1"/>
  <c r="G350" i="1" s="1"/>
  <c r="G366" i="1" a="1"/>
  <c r="G366" i="1" s="1"/>
  <c r="G388" i="1" a="1"/>
  <c r="G388" i="1" s="1"/>
  <c r="G411" i="1" a="1"/>
  <c r="G411" i="1" s="1"/>
  <c r="G433" i="1" a="1"/>
  <c r="G433" i="1" s="1"/>
  <c r="G8" i="1" a="1"/>
  <c r="G8" i="1" s="1"/>
  <c r="G24" i="1" a="1"/>
  <c r="G24" i="1" s="1"/>
  <c r="G40" i="1" a="1"/>
  <c r="G40" i="1" s="1"/>
  <c r="G57" i="1" a="1"/>
  <c r="G57" i="1" s="1"/>
  <c r="G73" i="1" a="1"/>
  <c r="G73" i="1" s="1"/>
  <c r="G89" i="1" a="1"/>
  <c r="G89" i="1" s="1"/>
  <c r="G100" i="1" a="1"/>
  <c r="G100" i="1" s="1"/>
  <c r="G116" i="1" a="1"/>
  <c r="G116" i="1" s="1"/>
  <c r="G132" i="1" a="1"/>
  <c r="G132" i="1" s="1"/>
  <c r="G148" i="1" a="1"/>
  <c r="G148" i="1" s="1"/>
  <c r="G306" i="1" a="1"/>
  <c r="G306" i="1" s="1"/>
  <c r="G312" i="1" a="1"/>
  <c r="G312" i="1" s="1"/>
  <c r="G328" i="1" a="1"/>
  <c r="G328" i="1" s="1"/>
  <c r="G344" i="1" a="1"/>
  <c r="G344" i="1" s="1"/>
  <c r="G361" i="1" a="1"/>
  <c r="G361" i="1" s="1"/>
  <c r="G383" i="1" a="1"/>
  <c r="G383" i="1" s="1"/>
  <c r="G406" i="1" a="1"/>
  <c r="G406" i="1" s="1"/>
  <c r="G428" i="1" a="1"/>
  <c r="G428" i="1" s="1"/>
  <c r="G35" i="1" a="1"/>
  <c r="G35" i="1" s="1"/>
  <c r="G52" i="1" a="1"/>
  <c r="G52" i="1" s="1"/>
  <c r="G68" i="1" a="1"/>
  <c r="G68" i="1" s="1"/>
  <c r="G84" i="1" a="1"/>
  <c r="G84" i="1" s="1"/>
  <c r="G111" i="1" a="1"/>
  <c r="G111" i="1" s="1"/>
  <c r="G127" i="1" a="1"/>
  <c r="G127" i="1" s="1"/>
  <c r="G143" i="1" a="1"/>
  <c r="G143" i="1" s="1"/>
  <c r="G301" i="1" a="1"/>
  <c r="G301" i="1" s="1"/>
  <c r="G323" i="1" a="1"/>
  <c r="G323" i="1" s="1"/>
  <c r="G339" i="1" a="1"/>
  <c r="G339" i="1" s="1"/>
  <c r="G356" i="1" a="1"/>
  <c r="G356" i="1" s="1"/>
  <c r="G372" i="1" a="1"/>
  <c r="G372" i="1" s="1"/>
  <c r="G378" i="1" a="1"/>
  <c r="G378" i="1" s="1"/>
  <c r="G395" i="1" a="1"/>
  <c r="G395" i="1" s="1"/>
  <c r="G401" i="1" a="1"/>
  <c r="G401" i="1" s="1"/>
  <c r="G417" i="1" a="1"/>
  <c r="G417" i="1" s="1"/>
  <c r="G423" i="1" a="1"/>
  <c r="G423" i="1" s="1"/>
  <c r="G439" i="1" a="1"/>
  <c r="G439" i="1" s="1"/>
  <c r="G3" i="1" a="1"/>
  <c r="G3" i="1" s="1"/>
  <c r="G14" i="1" a="1"/>
  <c r="G14" i="1" s="1"/>
  <c r="G30" i="1" a="1"/>
  <c r="G30" i="1" s="1"/>
  <c r="G46" i="1" a="1"/>
  <c r="G46" i="1" s="1"/>
  <c r="G63" i="1" a="1"/>
  <c r="G63" i="1" s="1"/>
  <c r="G79" i="1" a="1"/>
  <c r="G79" i="1" s="1"/>
  <c r="G95" i="1" a="1"/>
  <c r="G95" i="1" s="1"/>
  <c r="G106" i="1" a="1"/>
  <c r="G106" i="1" s="1"/>
  <c r="G122" i="1" a="1"/>
  <c r="G122" i="1" s="1"/>
  <c r="G138" i="1" a="1"/>
  <c r="G138" i="1" s="1"/>
  <c r="G296" i="1" a="1"/>
  <c r="G296" i="1" s="1"/>
  <c r="G318" i="1" a="1"/>
  <c r="G318" i="1" s="1"/>
  <c r="G334" i="1" a="1"/>
  <c r="G334" i="1" s="1"/>
  <c r="G351" i="1" a="1"/>
  <c r="G351" i="1" s="1"/>
  <c r="G367" i="1" a="1"/>
  <c r="G367" i="1" s="1"/>
  <c r="G389" i="1" a="1"/>
  <c r="G389" i="1" s="1"/>
  <c r="G412" i="1" a="1"/>
  <c r="G412" i="1" s="1"/>
  <c r="G434" i="1" a="1"/>
  <c r="G434" i="1" s="1"/>
  <c r="G19" i="1" a="1"/>
  <c r="G19" i="1" s="1"/>
  <c r="G9" i="1" a="1"/>
  <c r="G9" i="1" s="1"/>
  <c r="G25" i="1" a="1"/>
  <c r="G25" i="1" s="1"/>
  <c r="G41" i="1" a="1"/>
  <c r="G41" i="1" s="1"/>
  <c r="G58" i="1" a="1"/>
  <c r="G58" i="1" s="1"/>
  <c r="G74" i="1" a="1"/>
  <c r="G74" i="1" s="1"/>
  <c r="G90" i="1" a="1"/>
  <c r="G90" i="1" s="1"/>
  <c r="G101" i="1" a="1"/>
  <c r="G101" i="1" s="1"/>
  <c r="G117" i="1" a="1"/>
  <c r="G117" i="1" s="1"/>
  <c r="G133" i="1" a="1"/>
  <c r="G133" i="1" s="1"/>
  <c r="G307" i="1" a="1"/>
  <c r="G307" i="1" s="1"/>
  <c r="G313" i="1" a="1"/>
  <c r="G313" i="1" s="1"/>
  <c r="G329" i="1" a="1"/>
  <c r="G329" i="1" s="1"/>
  <c r="G346" i="1" a="1"/>
  <c r="G346" i="1" s="1"/>
  <c r="G362" i="1" a="1"/>
  <c r="G362" i="1" s="1"/>
  <c r="G384" i="1" a="1"/>
  <c r="G384" i="1" s="1"/>
  <c r="G407" i="1" a="1"/>
  <c r="G407" i="1" s="1"/>
  <c r="G429" i="1" a="1"/>
  <c r="G429" i="1" s="1"/>
  <c r="G20" i="1" a="1"/>
  <c r="G20" i="1" s="1"/>
  <c r="G36" i="1" a="1"/>
  <c r="G36" i="1" s="1"/>
  <c r="G53" i="1" a="1"/>
  <c r="G53" i="1" s="1"/>
  <c r="G69" i="1" a="1"/>
  <c r="G69" i="1" s="1"/>
  <c r="G85" i="1" a="1"/>
  <c r="G85" i="1" s="1"/>
  <c r="G112" i="1" a="1"/>
  <c r="G112" i="1" s="1"/>
  <c r="G128" i="1" a="1"/>
  <c r="G128" i="1" s="1"/>
  <c r="G144" i="1" a="1"/>
  <c r="G144" i="1" s="1"/>
  <c r="G302" i="1" a="1"/>
  <c r="G302" i="1" s="1"/>
  <c r="G324" i="1" a="1"/>
  <c r="G324" i="1" s="1"/>
  <c r="G340" i="1" a="1"/>
  <c r="G340" i="1" s="1"/>
  <c r="G357" i="1" a="1"/>
  <c r="G357" i="1" s="1"/>
  <c r="G379" i="1" a="1"/>
  <c r="G379" i="1" s="1"/>
  <c r="G402" i="1" a="1"/>
  <c r="G402" i="1" s="1"/>
  <c r="G418" i="1" a="1"/>
  <c r="G418" i="1" s="1"/>
  <c r="G424" i="1" a="1"/>
  <c r="G424" i="1" s="1"/>
  <c r="G440" i="1" a="1"/>
  <c r="G440" i="1" s="1"/>
  <c r="G15" i="1" a="1"/>
  <c r="G15" i="1" s="1"/>
  <c r="G47" i="1" a="1"/>
  <c r="G47" i="1" s="1"/>
  <c r="G64" i="1" a="1"/>
  <c r="G64" i="1" s="1"/>
  <c r="G80" i="1" a="1"/>
  <c r="G80" i="1" s="1"/>
  <c r="G96" i="1" a="1"/>
  <c r="G96" i="1" s="1"/>
  <c r="G107" i="1" a="1"/>
  <c r="G107" i="1" s="1"/>
  <c r="G123" i="1" a="1"/>
  <c r="G123" i="1" s="1"/>
  <c r="G139" i="1" a="1"/>
  <c r="G139" i="1" s="1"/>
  <c r="G297" i="1" a="1"/>
  <c r="G297" i="1" s="1"/>
  <c r="G319" i="1" a="1"/>
  <c r="G319" i="1" s="1"/>
  <c r="G335" i="1" a="1"/>
  <c r="G335" i="1" s="1"/>
  <c r="G352" i="1" a="1"/>
  <c r="G352" i="1" s="1"/>
  <c r="G368" i="1" a="1"/>
  <c r="G368" i="1" s="1"/>
  <c r="G374" i="1" a="1"/>
  <c r="G374" i="1" s="1"/>
  <c r="G390" i="1" a="1"/>
  <c r="G390" i="1" s="1"/>
  <c r="G397" i="1" a="1"/>
  <c r="G397" i="1" s="1"/>
  <c r="G413" i="1" a="1"/>
  <c r="G413" i="1" s="1"/>
  <c r="G435" i="1" a="1"/>
  <c r="G435" i="1" s="1"/>
  <c r="G31" i="1" a="1"/>
  <c r="G31" i="1" s="1"/>
  <c r="G10" i="1" a="1"/>
  <c r="G10" i="1" s="1"/>
  <c r="G26" i="1" a="1"/>
  <c r="G26" i="1" s="1"/>
  <c r="G42" i="1" a="1"/>
  <c r="G42" i="1" s="1"/>
  <c r="G59" i="1" a="1"/>
  <c r="G59" i="1" s="1"/>
  <c r="G75" i="1" a="1"/>
  <c r="G75" i="1" s="1"/>
  <c r="G91" i="1" a="1"/>
  <c r="G91" i="1" s="1"/>
  <c r="G102" i="1" a="1"/>
  <c r="G102" i="1" s="1"/>
  <c r="G118" i="1" a="1"/>
  <c r="G118" i="1" s="1"/>
  <c r="G134" i="1" a="1"/>
  <c r="G134" i="1" s="1"/>
  <c r="G308" i="1" a="1"/>
  <c r="G308" i="1" s="1"/>
  <c r="G314" i="1" a="1"/>
  <c r="G314" i="1" s="1"/>
  <c r="G330" i="1" a="1"/>
  <c r="G330" i="1" s="1"/>
  <c r="G347" i="1" a="1"/>
  <c r="G347" i="1" s="1"/>
  <c r="G363" i="1" a="1"/>
  <c r="G363" i="1" s="1"/>
  <c r="G385" i="1" a="1"/>
  <c r="G385" i="1" s="1"/>
  <c r="G408" i="1" a="1"/>
  <c r="G408" i="1" s="1"/>
  <c r="G430" i="1" a="1"/>
  <c r="G430" i="1" s="1"/>
  <c r="G4" i="1" a="1"/>
  <c r="G4" i="1" s="1"/>
  <c r="G21" i="1" a="1"/>
  <c r="G21" i="1" s="1"/>
  <c r="G37" i="1" a="1"/>
  <c r="G37" i="1" s="1"/>
  <c r="G54" i="1" a="1"/>
  <c r="G54" i="1" s="1"/>
  <c r="G70" i="1" a="1"/>
  <c r="G70" i="1" s="1"/>
  <c r="G86" i="1" a="1"/>
  <c r="G86" i="1" s="1"/>
  <c r="G113" i="1" a="1"/>
  <c r="G113" i="1" s="1"/>
  <c r="G129" i="1" a="1"/>
  <c r="G129" i="1" s="1"/>
  <c r="G145" i="1" a="1"/>
  <c r="G145" i="1" s="1"/>
  <c r="G303" i="1" a="1"/>
  <c r="G303" i="1" s="1"/>
  <c r="G325" i="1" a="1"/>
  <c r="G325" i="1" s="1"/>
  <c r="G341" i="1" a="1"/>
  <c r="G341" i="1" s="1"/>
  <c r="G358" i="1" a="1"/>
  <c r="G358" i="1" s="1"/>
  <c r="G380" i="1" a="1"/>
  <c r="G380" i="1" s="1"/>
  <c r="G403" i="1" a="1"/>
  <c r="G403" i="1" s="1"/>
  <c r="G419" i="1" a="1"/>
  <c r="G419" i="1" s="1"/>
  <c r="G425" i="1" a="1"/>
  <c r="G425" i="1" s="1"/>
  <c r="G441" i="1" a="1"/>
  <c r="G441" i="1" s="1"/>
  <c r="G32" i="1" a="1"/>
  <c r="G32" i="1" s="1"/>
  <c r="G48" i="1" a="1"/>
  <c r="G48" i="1" s="1"/>
  <c r="G65" i="1" a="1"/>
  <c r="G65" i="1" s="1"/>
  <c r="G81" i="1" a="1"/>
  <c r="G81" i="1" s="1"/>
  <c r="G97" i="1" a="1"/>
  <c r="G97" i="1" s="1"/>
  <c r="G108" i="1" a="1"/>
  <c r="G108" i="1" s="1"/>
  <c r="G124" i="1" a="1"/>
  <c r="G124" i="1" s="1"/>
  <c r="G140" i="1" a="1"/>
  <c r="G140" i="1" s="1"/>
  <c r="G298" i="1" a="1"/>
  <c r="G298" i="1" s="1"/>
  <c r="G320" i="1" a="1"/>
  <c r="G320" i="1" s="1"/>
  <c r="G336" i="1" a="1"/>
  <c r="G336" i="1" s="1"/>
  <c r="G353" i="1" a="1"/>
  <c r="G353" i="1" s="1"/>
  <c r="G369" i="1" a="1"/>
  <c r="G369" i="1" s="1"/>
  <c r="G375" i="1" a="1"/>
  <c r="G375" i="1" s="1"/>
  <c r="G391" i="1" a="1"/>
  <c r="G391" i="1" s="1"/>
  <c r="G398" i="1" a="1"/>
  <c r="G398" i="1" s="1"/>
  <c r="G414" i="1" a="1"/>
  <c r="G414" i="1" s="1"/>
  <c r="G436" i="1" a="1"/>
  <c r="G436" i="1" s="1"/>
  <c r="G11" i="1" a="1"/>
  <c r="G11" i="1" s="1"/>
  <c r="G27" i="1" a="1"/>
  <c r="G27" i="1" s="1"/>
  <c r="G43" i="1" a="1"/>
  <c r="G43" i="1" s="1"/>
  <c r="G60" i="1" a="1"/>
  <c r="G60" i="1" s="1"/>
  <c r="G76" i="1" a="1"/>
  <c r="G76" i="1" s="1"/>
  <c r="G92" i="1" a="1"/>
  <c r="G92" i="1" s="1"/>
  <c r="G103" i="1" a="1"/>
  <c r="G103" i="1" s="1"/>
  <c r="G119" i="1" a="1"/>
  <c r="G119" i="1" s="1"/>
  <c r="G135" i="1" a="1"/>
  <c r="G135" i="1" s="1"/>
  <c r="G309" i="1" a="1"/>
  <c r="G309" i="1" s="1"/>
  <c r="G315" i="1" a="1"/>
  <c r="G315" i="1" s="1"/>
  <c r="G331" i="1" a="1"/>
  <c r="G331" i="1" s="1"/>
  <c r="G348" i="1" a="1"/>
  <c r="G348" i="1" s="1"/>
  <c r="G364" i="1" a="1"/>
  <c r="G364" i="1" s="1"/>
  <c r="G386" i="1" a="1"/>
  <c r="G386" i="1" s="1"/>
  <c r="G409" i="1" a="1"/>
  <c r="G409" i="1" s="1"/>
  <c r="G431" i="1" a="1"/>
  <c r="G431" i="1" s="1"/>
  <c r="G5" i="1" a="1"/>
  <c r="G5" i="1" s="1"/>
  <c r="G22" i="1" a="1"/>
  <c r="G22" i="1" s="1"/>
  <c r="G38" i="1" a="1"/>
  <c r="G38" i="1" s="1"/>
  <c r="G55" i="1" a="1"/>
  <c r="G55" i="1" s="1"/>
  <c r="G71" i="1" a="1"/>
  <c r="G71" i="1" s="1"/>
  <c r="G87" i="1" a="1"/>
  <c r="G87" i="1" s="1"/>
  <c r="G114" i="1" a="1"/>
  <c r="G114" i="1" s="1"/>
  <c r="G130" i="1" a="1"/>
  <c r="G130" i="1" s="1"/>
  <c r="G146" i="1" a="1"/>
  <c r="G146" i="1" s="1"/>
  <c r="G304" i="1" a="1"/>
  <c r="G304" i="1" s="1"/>
  <c r="G326" i="1" a="1"/>
  <c r="G326" i="1" s="1"/>
  <c r="G342" i="1" a="1"/>
  <c r="G342" i="1" s="1"/>
  <c r="G359" i="1" a="1"/>
  <c r="G359" i="1" s="1"/>
  <c r="G381" i="1" a="1"/>
  <c r="G381" i="1" s="1"/>
  <c r="G404" i="1" a="1"/>
  <c r="G404" i="1" s="1"/>
  <c r="G420" i="1" a="1"/>
  <c r="G420" i="1" s="1"/>
  <c r="G426" i="1" a="1"/>
  <c r="G426" i="1" s="1"/>
  <c r="G442" i="1" a="1"/>
  <c r="G442" i="1" s="1"/>
  <c r="G6" i="1" a="1"/>
  <c r="G6" i="1" s="1"/>
  <c r="G49" i="1" a="1"/>
  <c r="G49" i="1" s="1"/>
  <c r="G66" i="1" a="1"/>
  <c r="G66" i="1" s="1"/>
  <c r="G82" i="1" a="1"/>
  <c r="G82" i="1" s="1"/>
  <c r="G98" i="1" a="1"/>
  <c r="G98" i="1" s="1"/>
  <c r="G109" i="1" a="1"/>
  <c r="G109" i="1" s="1"/>
  <c r="G125" i="1" a="1"/>
  <c r="G125" i="1" s="1"/>
  <c r="G141" i="1" a="1"/>
  <c r="G141" i="1" s="1"/>
  <c r="G299" i="1" a="1"/>
  <c r="G299" i="1" s="1"/>
  <c r="G321" i="1" a="1"/>
  <c r="G321" i="1" s="1"/>
  <c r="G337" i="1" a="1"/>
  <c r="G337" i="1" s="1"/>
  <c r="G354" i="1" a="1"/>
  <c r="G354" i="1" s="1"/>
  <c r="G370" i="1" a="1"/>
  <c r="G370" i="1" s="1"/>
  <c r="G376" i="1" a="1"/>
  <c r="G376" i="1" s="1"/>
  <c r="G392" i="1" a="1"/>
  <c r="G392" i="1" s="1"/>
  <c r="G399" i="1" a="1"/>
  <c r="G399" i="1" s="1"/>
  <c r="G415" i="1" a="1"/>
  <c r="G4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tc={25CBB054-D2D9-4514-88F1-C115E0FC03AC}</author>
  </authors>
  <commentList>
    <comment ref="G64" authorId="0" shapeId="0" xr:uid="{25CBB054-D2D9-4514-88F1-C115E0FC03AC}">
      <text>
        <t>[Threaded comment]
Your version of Excel allows you to read this threaded comment; however, any edits to it will get removed if the file is opened in a newer version of Excel. Learn more: https://go.microsoft.com/fwlink/?linkid=870924
Comment:
    Vesicles near it look more like blebbisomes based on morphology. This oncosome has some weird staining on the inside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tc={F26F9DB7-A85D-4A78-8CCF-F22A187AD7D8}</author>
    <author>tc={B79816B2-9C60-40E8-BDC5-9E3BE4797C7B}</author>
    <author>tc={D16EF5F9-C249-4A29-A545-A5491785BFB8}</author>
    <author>tc={E1A86842-5359-4447-A175-5903AF22ECA2}</author>
    <author>tc={B576E3D1-CF60-448B-AB95-57651C06CBE4}</author>
    <author>tc={2D29C100-5FEA-4634-BEEB-1A58E77FB905}</author>
    <author>tc={EE5F36AA-FC5B-4260-9340-BAE978CB349B}</author>
    <author>tc={9D90658B-0C59-48FF-A608-E88108626C34}</author>
  </authors>
  <commentList>
    <comment ref="C41" authorId="0" shapeId="0" xr:uid="{F26F9DB7-A85D-4A78-8CCF-F22A187AD7D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Actin examp
</t>
      </text>
    </comment>
    <comment ref="D82" authorId="1" shapeId="0" xr:uid="{B79816B2-9C60-40E8-BDC5-9E3BE4797C7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MVB
</t>
      </text>
    </comment>
    <comment ref="D83" authorId="2" shapeId="0" xr:uid="{D16EF5F9-C249-4A29-A545-A5491785BFB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MVB
</t>
      </text>
    </comment>
    <comment ref="D84" authorId="3" shapeId="0" xr:uid="{E1A86842-5359-4447-A175-5903AF22ECA2}">
      <text>
        <t>[Threaded comment]
Your version of Excel allows you to read this threaded comment; however, any edits to it will get removed if the file is opened in a newer version of Excel. Learn more: https://go.microsoft.com/fwlink/?linkid=870924
Comment:
    Maybe MVB</t>
      </text>
    </comment>
    <comment ref="D86" authorId="4" shapeId="0" xr:uid="{B576E3D1-CF60-448B-AB95-57651C06CBE4}">
      <text>
        <t>[Threaded comment]
Your version of Excel allows you to read this threaded comment; however, any edits to it will get removed if the file is opened in a newer version of Excel. Learn more: https://go.microsoft.com/fwlink/?linkid=870924
Comment:
    MVB</t>
      </text>
    </comment>
    <comment ref="D87" authorId="5" shapeId="0" xr:uid="{2D29C100-5FEA-4634-BEEB-1A58E77FB905}">
      <text>
        <t>[Threaded comment]
Your version of Excel allows you to read this threaded comment; however, any edits to it will get removed if the file is opened in a newer version of Excel. Learn more: https://go.microsoft.com/fwlink/?linkid=870924
Comment:
    MVB</t>
      </text>
    </comment>
    <comment ref="D89" authorId="6" shapeId="0" xr:uid="{EE5F36AA-FC5B-4260-9340-BAE978CB349B}">
      <text>
        <t>[Threaded comment]
Your version of Excel allows you to read this threaded comment; however, any edits to it will get removed if the file is opened in a newer version of Excel. Learn more: https://go.microsoft.com/fwlink/?linkid=870924
Comment:
    MVB</t>
      </text>
    </comment>
    <comment ref="C118" authorId="7" shapeId="0" xr:uid="{9D90658B-0C59-48FF-A608-E88108626C3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Mvb
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<sst xmlns="http://schemas.openxmlformats.org/spreadsheetml/2006/main" count="5819" uniqueCount="227">
  <si>
    <t>Treatment</t>
  </si>
  <si>
    <t>N</t>
  </si>
  <si>
    <t>Time (hrs)</t>
  </si>
  <si>
    <t>Number of Blebbisomes Alive</t>
  </si>
  <si>
    <t>Number of Blebbisomes Dead</t>
  </si>
  <si>
    <t>Number of events</t>
  </si>
  <si>
    <t>Time of death</t>
  </si>
  <si>
    <t>DMSO</t>
  </si>
  <si>
    <t>Raptinal</t>
  </si>
  <si>
    <t/>
  </si>
  <si>
    <t>Staurosporine</t>
  </si>
  <si>
    <t>FCCP</t>
  </si>
  <si>
    <t>Code</t>
  </si>
  <si>
    <t>import numpy as np
import pandas as pd
import matplotlib.pyplot as plt
from lifelines import KaplanMeierFitter
from lifelines.statistics import multivariate_logrank_test
# File path
file_path = "C:/Users/zcs55/OneDrive - Vanderbilt/Desktop/Burnette Lab/Apop Blebbisomes Individual Treatments By Sheet.xlsx"
# Initialize Kaplan-Meier plot
plt.figure(figsize=(10, 6))
kmf = KaplanMeierFitter()
# Read data from each sheet and calculate survival probabilities
treatments = ['DMSO', 'Raptinal', 'Staurosporine', 'FCCP']
survival_probabilities = []
events_observed = []
max_length = 0  # To store the maximum length among survival probabilities and events observed lists
for treatment in treatments:
    df = pd.read_excel(file_path, sheet_name=treatment)
    # Replace NaN values with 0
    df.fillna(0, inplace=True)
    # Initialize lists to store survival probabilities and events observed
    survival_probs = []
    time_values = []
    events = []
    # Iterate over unique time points
    for time_point in df['Time (hrs)'].unique():
        # Filter DataFrame for the specific time point
        time_df = df[df['Time (hrs)'] == time_point]
        # Calculate number of survivors and events at this time point
        num_survivors = time_df['Number of Blebbisomes Alive'].sum()
        num_events = time_df['Number of events'].sum()
        # Append survival probability, time value, and event observed to lists
        survival_probs.append(num_survivors)
        time_values.append(time_point)
        events.append(num_events)
    # Fit Kaplan-Meier estimator using the survival probabilities, time values, and event observed
    kmf.fit(time_values, event_observed=events)
    # Plot Kaplan-Meier curve
    kmf.plot(label=treatment)
    # Append survival probabilities and events to the corresponding lists
    survival_probabilities.append(survival_probs)
    events_observed.append(events)
    # Update max_length if necessary
    max_length = max(max_length, len(survival_probs), len(events))
# Ensure that survival probabilities and events observed lists have the same length for each treatment
for i in range(len(treatments)):
    survival_probabilities[i] = np.pad(survival_probabilities[i], (0, max_length - len(survival_probabilities[i])), mode='constant')
    events_observed[i] = np.pad(events_observed[i], (0, max_length - len(events_observed[i])), mode='constant')
# Perform the log-rank test
results_logrank = multivariate_logrank_test(survival_probabilities, events_observed)
# Print the p-value
print("Log-rank test p-value:", results_logrank.p_value)
# Add labels, legend, and title
plt.xlabel("Time (hours)")
plt.ylabel("Survival Probability")
plt.title("Kaplan-Meier Survival Curve")
plt.legend(loc='best')
plt.ylim(0, 1)  # Set y-axis limits from 0 to 1
plt.grid(True)
# Display the plot
plt.show()</t>
  </si>
  <si>
    <t># of Blebbisomes</t>
  </si>
  <si>
    <t># of Cells</t>
  </si>
  <si>
    <t>Ratio</t>
  </si>
  <si>
    <t>siCON</t>
  </si>
  <si>
    <t>siCHMP2A</t>
  </si>
  <si>
    <t>siCHMP4B</t>
  </si>
  <si>
    <t>siCHMP2A and siCHMP4B</t>
  </si>
  <si>
    <t>siNMIIB</t>
  </si>
  <si>
    <t>Timepoint</t>
  </si>
  <si>
    <t>Label</t>
  </si>
  <si>
    <t>Area</t>
  </si>
  <si>
    <t>Mean</t>
  </si>
  <si>
    <t>StdDev</t>
  </si>
  <si>
    <t>Mode</t>
  </si>
  <si>
    <t>Min</t>
  </si>
  <si>
    <t>Max</t>
  </si>
  <si>
    <t>Type</t>
  </si>
  <si>
    <t>Normalized</t>
  </si>
  <si>
    <t>DKO Cell 1</t>
  </si>
  <si>
    <t>Cell</t>
  </si>
  <si>
    <t>DKO Cell 2</t>
  </si>
  <si>
    <t>DKO Cell 3</t>
  </si>
  <si>
    <t>DKO Cell 4</t>
  </si>
  <si>
    <t>DKO Cell 5</t>
  </si>
  <si>
    <t>DKO Blebb 1</t>
  </si>
  <si>
    <t>Blebbisome</t>
  </si>
  <si>
    <t>DKO Blebb 2</t>
  </si>
  <si>
    <t>DKO Blebb 3</t>
  </si>
  <si>
    <t>DKO Blebb 4</t>
  </si>
  <si>
    <t>DKO Blebb 5</t>
  </si>
  <si>
    <t>Normalize Pre FCCP</t>
  </si>
  <si>
    <t>Normalized Post FCCP</t>
  </si>
  <si>
    <t xml:space="preserve"> B16_1n</t>
  </si>
  <si>
    <t>B16_2n</t>
  </si>
  <si>
    <t>B16_3n</t>
  </si>
  <si>
    <t>B16_4n</t>
  </si>
  <si>
    <t>B16_5n</t>
  </si>
  <si>
    <t xml:space="preserve"> </t>
  </si>
  <si>
    <t>Cell Line</t>
  </si>
  <si>
    <t>Exosomes</t>
  </si>
  <si>
    <t>Presence</t>
  </si>
  <si>
    <t>Feret Diameter</t>
  </si>
  <si>
    <t>Adjusted Diameter</t>
  </si>
  <si>
    <t>Adjusted Exosomes</t>
  </si>
  <si>
    <t>Adjusted Exosome Presence</t>
  </si>
  <si>
    <t>Adjusted Area</t>
  </si>
  <si>
    <t>B16</t>
  </si>
  <si>
    <t>17a</t>
  </si>
  <si>
    <t>17b</t>
  </si>
  <si>
    <t>56a</t>
  </si>
  <si>
    <t>56b</t>
  </si>
  <si>
    <t>55a</t>
  </si>
  <si>
    <t>55b</t>
  </si>
  <si>
    <t>43a</t>
  </si>
  <si>
    <t>43b</t>
  </si>
  <si>
    <t>24a</t>
  </si>
  <si>
    <t>24b</t>
  </si>
  <si>
    <t>12a</t>
  </si>
  <si>
    <t>12b</t>
  </si>
  <si>
    <t>111a</t>
  </si>
  <si>
    <t>111b</t>
  </si>
  <si>
    <t>107a</t>
  </si>
  <si>
    <t>107b</t>
  </si>
  <si>
    <t>106a</t>
  </si>
  <si>
    <t>106b</t>
  </si>
  <si>
    <t>103a</t>
  </si>
  <si>
    <t>103b</t>
  </si>
  <si>
    <t>94a</t>
  </si>
  <si>
    <t>94b</t>
  </si>
  <si>
    <t>87a</t>
  </si>
  <si>
    <t>87b</t>
  </si>
  <si>
    <t>68a</t>
  </si>
  <si>
    <t>68b</t>
  </si>
  <si>
    <t>DKO</t>
  </si>
  <si>
    <t>88a</t>
  </si>
  <si>
    <t>88b</t>
  </si>
  <si>
    <t>84a</t>
  </si>
  <si>
    <t>84b</t>
  </si>
  <si>
    <t>23b</t>
  </si>
  <si>
    <t>118b</t>
  </si>
  <si>
    <t>108b</t>
  </si>
  <si>
    <t>57b</t>
  </si>
  <si>
    <t>47b</t>
  </si>
  <si>
    <t>MDA</t>
  </si>
  <si>
    <t>53a</t>
  </si>
  <si>
    <t>53b</t>
  </si>
  <si>
    <t>48b</t>
  </si>
  <si>
    <t>45b</t>
  </si>
  <si>
    <t>41a</t>
  </si>
  <si>
    <t>41b</t>
  </si>
  <si>
    <t>16b</t>
  </si>
  <si>
    <t>16c</t>
  </si>
  <si>
    <t>Enriched Blebbisomes</t>
  </si>
  <si>
    <t>Folder</t>
  </si>
  <si>
    <t>Replicate</t>
  </si>
  <si>
    <t>Blebbisome or Oncosome</t>
  </si>
  <si>
    <t>Mitochondria (y/n)</t>
  </si>
  <si>
    <t>Mitotracker Mean Intensity</t>
  </si>
  <si>
    <t>TMRE Mean Intensity</t>
  </si>
  <si>
    <t>TMRE Max Intensity</t>
  </si>
  <si>
    <t>Difference between mean and Max Intensity</t>
  </si>
  <si>
    <t>Normalized Mitoracker Mean Intensity</t>
  </si>
  <si>
    <t>Normalized TMRE Mean Intensity</t>
  </si>
  <si>
    <t>Normalized TMRE Max Intensity</t>
  </si>
  <si>
    <t>Mitochondria (1/0)</t>
  </si>
  <si>
    <t>D:\090424 TMRE EVs\1n\Blebbisome\MAX IP</t>
  </si>
  <si>
    <t>y</t>
  </si>
  <si>
    <t>D:\090624 TMRE EVs\decon\Max IP</t>
  </si>
  <si>
    <t>yes</t>
  </si>
  <si>
    <t>D:\091124 tmre evs\MAX IP</t>
  </si>
  <si>
    <t>D:\090424 TMRE EVs\1n\Oncosomes\MAX IP</t>
  </si>
  <si>
    <t>Oncosome</t>
  </si>
  <si>
    <t>Yes</t>
  </si>
  <si>
    <t>No</t>
  </si>
  <si>
    <t>no</t>
  </si>
  <si>
    <t>Protein</t>
  </si>
  <si>
    <t>Area of Max IP</t>
  </si>
  <si>
    <t>Mean Intensity</t>
  </si>
  <si>
    <t>Feret</t>
  </si>
  <si>
    <t>Integrated Density</t>
  </si>
  <si>
    <t>RawIntDen</t>
  </si>
  <si>
    <t>Feret X</t>
  </si>
  <si>
    <t>Feret Y</t>
  </si>
  <si>
    <t>Feret Angle</t>
  </si>
  <si>
    <t>Min Feret</t>
  </si>
  <si>
    <t>Normalized Integrated Density</t>
  </si>
  <si>
    <t>"D:\Blebbisome vs Oncosome POIs\1n\TUFM APE1\blebbisome"</t>
  </si>
  <si>
    <t>APE1</t>
  </si>
  <si>
    <t>D:\Blebbisome vs Oncosome POIs\3n\Blebbisomes\NMIIA Cytokeratin\max ip</t>
  </si>
  <si>
    <t>D:\Blebbisome vs Oncosome POIs\3n\Oncosomes\TUFM APE1\max ip</t>
  </si>
  <si>
    <t>D:\Blebbisome vs Oncosome POIs\4n\Blebbisomes\TUFM APE1\max ip</t>
  </si>
  <si>
    <t>D:\Blebbisome vs Oncosome POIs\4n\Oncosomes\TUFM APE1\max ip</t>
  </si>
  <si>
    <t>CD63</t>
  </si>
  <si>
    <t>D:\Blebbisome vs Oncosome POIs\3n\Blebbisomes\NMIIB CD63\max ip</t>
  </si>
  <si>
    <t>D:\Blebbisome vs Oncosome POIs\3n\Oncosomes\NMIIB CD63\max ip</t>
  </si>
  <si>
    <t>D:\Blebbisome vs Oncosome POIs\4n\Blebbisomes\NMIIB CD63\max ip</t>
  </si>
  <si>
    <t>D:\Blebbisome vs Oncosome POIs\4n\Oncosomes\NMIIB CD63\max ip</t>
  </si>
  <si>
    <t>KRT18</t>
  </si>
  <si>
    <t>D:\Blebbisome vs Oncosome POIs\3n\Oncosomes\NMIIA Cytokeratin\max ip</t>
  </si>
  <si>
    <t>D:\Blebbisome vs Oncosome POIs\4n\Blebbisomes\NMIIA Cytokeratin\max ip</t>
  </si>
  <si>
    <t>D:\Blebbisome vs Oncosome POIs\4n\Oncosomes\NMIIA Cytokeratin\max ip</t>
  </si>
  <si>
    <t>NMIIA</t>
  </si>
  <si>
    <t>NMIIB</t>
  </si>
  <si>
    <t>TUFM</t>
  </si>
  <si>
    <t xml:space="preserve">EV </t>
  </si>
  <si>
    <t># Retraction Events</t>
  </si>
  <si>
    <t># EVs Formed</t>
  </si>
  <si>
    <t>Ratio of EVs/Retraction Events</t>
  </si>
  <si>
    <t>N #1 40x 1.5z</t>
  </si>
  <si>
    <t>24 HOUR TIMELAPSE</t>
  </si>
  <si>
    <t># of cells in field</t>
  </si>
  <si>
    <t># retractions making migrasomes</t>
  </si>
  <si>
    <t># migrasomes formed</t>
  </si>
  <si>
    <t># retractions making blebbisomes</t>
  </si>
  <si>
    <t># blebbisomes formed</t>
  </si>
  <si>
    <t>Series 1 DIC B16 5min intervals</t>
  </si>
  <si>
    <t>Series 2 DIC B16 5min intervals</t>
  </si>
  <si>
    <t>Series 3 DIC B16 5min intervals</t>
  </si>
  <si>
    <t>Series 4 DIC B16 5min intervals</t>
  </si>
  <si>
    <t>Series 5 DIC B16 5min intervals</t>
  </si>
  <si>
    <t>Series 6 DIC B16 5min intervals</t>
  </si>
  <si>
    <t>Series 7 DIC B16 5min intervals</t>
  </si>
  <si>
    <t>Migrasome</t>
  </si>
  <si>
    <t>Series 8 DIC B16 5min intervals</t>
  </si>
  <si>
    <t>Series 9 DIC B16 5min intervals</t>
  </si>
  <si>
    <t>Series 10 DIC B16 5min intervals</t>
  </si>
  <si>
    <t>N #2 40x 1z</t>
  </si>
  <si>
    <t>Series 1 DIC B16 5 min intervals</t>
  </si>
  <si>
    <t>Series 2 DIC B16 5 min intervals</t>
  </si>
  <si>
    <t>Series 3 DIC B16 5 min intervals</t>
  </si>
  <si>
    <t>Series 4 DIC B16 5 min intervals</t>
  </si>
  <si>
    <t>Series 5 DIC B16 5 min intervals</t>
  </si>
  <si>
    <t>Series 6 DIC B16 5 min intervals</t>
  </si>
  <si>
    <t>Series 7 DIC B16 5 min intervals</t>
  </si>
  <si>
    <t>Series 8 DIC B16 5 min intervals</t>
  </si>
  <si>
    <t>Series 9 DIC B16 5 min intervals</t>
  </si>
  <si>
    <t>Series 10 DIC B16 5 min intervals</t>
  </si>
  <si>
    <t>N #3 40x 1.5z</t>
  </si>
  <si>
    <t>Series 1 DIC B16 10 min intervals</t>
  </si>
  <si>
    <t>Series 2 DIC B16 10 min intervals</t>
  </si>
  <si>
    <t>Series 3 DIC B16 10 min intervals</t>
  </si>
  <si>
    <t>Series 4 DIC B16 10 min intervals</t>
  </si>
  <si>
    <t>Series 5 DIC B16 10 min intervals</t>
  </si>
  <si>
    <t>Series 6 DIC B16 10 min intervals</t>
  </si>
  <si>
    <t>Series 7 DIC B16 10 min intervals</t>
  </si>
  <si>
    <t>Series 8 DIC B16 10 min intervals</t>
  </si>
  <si>
    <t>Series 9 DIC B16 10 min intervals</t>
  </si>
  <si>
    <t>Series 10 DIC B16 10 min intervals</t>
  </si>
  <si>
    <t>Organelle</t>
  </si>
  <si>
    <t>Presence (1=yes, 0=no)</t>
  </si>
  <si>
    <t>MVB</t>
  </si>
  <si>
    <t>D:\092824 Blebbisome Organelles\CD63\1n</t>
  </si>
  <si>
    <t>Vesicle (CD63)</t>
  </si>
  <si>
    <t>D:\092824 Blebbisome Organelles\CD63\2n</t>
  </si>
  <si>
    <t>D:\092824 Blebbisome Organelles\CD63\3n</t>
  </si>
  <si>
    <t>D:\092824 Blebbisome Organelles\Golgi Ribosome\1n</t>
  </si>
  <si>
    <t>Ribosome (RPS8)</t>
  </si>
  <si>
    <t>D:\092824 Blebbisome Organelles\Golgi Ribosome\2n</t>
  </si>
  <si>
    <t>D:\092824 Blebbisome Organelles\Golgi Ribosome\3n</t>
  </si>
  <si>
    <t>Golgi (GM130)</t>
  </si>
  <si>
    <t>D:\092824 Blebbisome Organelles\Peroxisome Mito\1n\Max IP</t>
  </si>
  <si>
    <t>Mitochondria (Tomm20)</t>
  </si>
  <si>
    <t>D:\092824 Blebbisome Organelles\Peroxisome Mito\2n\Max IP</t>
  </si>
  <si>
    <t>D:\092824 Blebbisome Organelles\Peroxisome Mito\3n\Max IP</t>
  </si>
  <si>
    <t>Peroxisome (Pex14)</t>
  </si>
  <si>
    <t># EVs Formed/cell</t>
  </si>
  <si>
    <t>mean</t>
  </si>
  <si>
    <t>sd</t>
  </si>
  <si>
    <t>sem</t>
  </si>
  <si>
    <t>95%CI_lo</t>
  </si>
  <si>
    <t>95%CI_hi</t>
  </si>
  <si>
    <t>Replicates per N</t>
  </si>
  <si>
    <t>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</si>
</sst>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Trebuchet MS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2" fillId="2" borderId="0" xfId="0" applyFont="1" applyFill="1"/>
    <xf numFmtId="0" fontId="0" fillId="2" borderId="2" xfId="0" applyFill="1" applyBorder="1"/>
    <xf numFmtId="0" fontId="3" fillId="2" borderId="1" xfId="1" applyFill="1" applyBorder="1"/>
    <xf numFmtId="0" fontId="0" fillId="3" borderId="0" xfId="0" applyFill="1"/>
    <xf numFmtId="0" fontId="0" fillId="4" borderId="0" xfId="0" applyFill="1"/>
    <xf numFmtId="0" fontId="4" fillId="0" borderId="0" xfId="0" applyFont="1"/>
    <xf numFmtId="0" fontId="5" fillId="0" borderId="0" xfId="2"/>
    <xf numFmtId="0" fontId="6" fillId="0" borderId="0" xfId="2" applyFont="1"/>
    <xf numFmtId="1" fontId="5" fillId="0" borderId="0" xfId="2" applyNumberFormat="1"/>
    <xf numFmtId="0" fontId="0" fillId="0" borderId="0" xfId="0" applyAlignment="1">
      <alignment horizontal="center" wrapText="1"/>
    </xf>
    <xf numFmtId="0" fontId="1" fillId="0" borderId="2" xfId="0" applyFont="1" applyFill="1" applyBorder="1" applyAlignment="1">
      <alignment horizontal="center" vertical="top"/>
    </xf>
  </cellXfs>
  <cellStyles count="3">
    <cellStyle name="Normal" xfId="0" builtinId="0"/>
    <cellStyle name="Normal 2" xfId="1" xr:uid="{E1508651-C39C-4B1D-BAFA-B9B50615DAAC}"/>
    <cellStyle name="Normal 3" xfId="2" xr:uid="{21350048-EC16-4438-8DE2-F88E3A0F4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nchez, Zachary C" id="{2E89DAF8-AB43-4BFB-8DF5-7034F76F317A}" userId="S::zachary.c.sanchez@vanderbilt.edu::9dbb77df-8d5e-48ca-8029-ce5d00d0a57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64" dT="2024-09-23T22:19:11.09" personId="{2E89DAF8-AB43-4BFB-8DF5-7034F76F317A}" id="{25CBB054-D2D9-4514-88F1-C115E0FC03AC}">
    <text>Vesicles near it look more like blebbisomes based on morphology. This oncosome has some weird staining on the inside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41" dT="2024-09-25T22:39:46.50" personId="{2E89DAF8-AB43-4BFB-8DF5-7034F76F317A}" id="{F26F9DB7-A85D-4A78-8CCF-F22A187AD7D8}">
    <text xml:space="preserve">Actin examp
</text>
  </threadedComment>
  <threadedComment ref="D82" dT="2024-09-25T21:24:51.45" personId="{2E89DAF8-AB43-4BFB-8DF5-7034F76F317A}" id="{B79816B2-9C60-40E8-BDC5-9E3BE4797C7B}">
    <text xml:space="preserve">MVB
</text>
  </threadedComment>
  <threadedComment ref="D83" dT="2024-09-25T21:25:57.28" personId="{2E89DAF8-AB43-4BFB-8DF5-7034F76F317A}" id="{D16EF5F9-C249-4A29-A545-A5491785BFB8}">
    <text xml:space="preserve">MVB
</text>
  </threadedComment>
  <threadedComment ref="D84" dT="2024-09-25T21:28:48.54" personId="{2E89DAF8-AB43-4BFB-8DF5-7034F76F317A}" id="{E1A86842-5359-4447-A175-5903AF22ECA2}">
    <text>Maybe MVB</text>
  </threadedComment>
  <threadedComment ref="D86" dT="2024-09-25T21:31:06.48" personId="{2E89DAF8-AB43-4BFB-8DF5-7034F76F317A}" id="{B576E3D1-CF60-448B-AB95-57651C06CBE4}">
    <text>MVB</text>
  </threadedComment>
  <threadedComment ref="D87" dT="2024-09-25T21:31:52.12" personId="{2E89DAF8-AB43-4BFB-8DF5-7034F76F317A}" id="{2D29C100-5FEA-4634-BEEB-1A58E77FB905}">
    <text>MVB</text>
  </threadedComment>
  <threadedComment ref="D89" dT="2024-09-25T22:05:10.86" personId="{2E89DAF8-AB43-4BFB-8DF5-7034F76F317A}" id="{EE5F36AA-FC5B-4260-9340-BAE978CB349B}">
    <text>MVB</text>
  </threadedComment>
  <threadedComment ref="C118" dT="2024-09-27T00:29:48.33" personId="{2E89DAF8-AB43-4BFB-8DF5-7034F76F317A}" id="{9D90658B-0C59-48FF-A608-E88108626C34}">
    <text xml:space="preserve">Mvb
</text>
  </threadedComment>
</ThreadedComment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1708-664E-4AB9-857B-66A93656DF84}">
  <dimension ref="A1:H728"/>
  <sheetViews>
    <sheetView workbookViewId="0">
      <selection sqref="A1:XFD1048576"/>
    </sheetView>
  </sheetViews>
  <sheetFormatPr defaultRowHeight="15" x14ac:dyDescent="0.25"/>
  <cols>
    <col min="1" max="6" width="9.140625" style="4"/>
    <col min="7" max="7" width="9" style="4" bestFit="1" customWidth="1"/>
    <col min="8" max="8" width="13.28515625" style="4" bestFit="1" customWidth="1"/>
  </cols>
  <sheetData>
    <row r="1" spans="1:8" x14ac:dyDescent="0.25">
      <c r="A1" s="3" t="s">
        <v>51</v>
      </c>
      <c r="B1" s="3" t="s">
        <v>52</v>
      </c>
      <c r="C1" s="3" t="s">
        <v>1</v>
      </c>
      <c r="D1" s="3" t="s">
        <v>55</v>
      </c>
      <c r="E1" s="3" t="s">
        <v>56</v>
      </c>
      <c r="F1" s="3" t="s">
        <v>24</v>
      </c>
      <c r="G1" s="3" t="s">
        <v>24</v>
      </c>
      <c r="H1" s="3" t="s">
        <v>59</v>
      </c>
    </row>
    <row r="2" spans="1:8" x14ac:dyDescent="0.25">
      <c r="A2" s="3">
        <v>53</v>
      </c>
      <c r="B2" s="3" t="s">
        <v>60</v>
      </c>
      <c r="C2" s="3">
        <v>1</v>
      </c>
      <c r="D2" s="3">
        <v>19.977</v>
      </c>
      <c r="E2" s="3">
        <v>19.977</v>
      </c>
      <c r="F2" s="4">
        <v>137.26599999999999</v>
      </c>
      <c r="G2" s="4">
        <v>137.26599999999999</v>
      </c>
      <c r="H2" s="3">
        <f>IF(D2&lt;20,G2,"")</f>
        <v>137.26599999999999</v>
      </c>
    </row>
    <row r="3" spans="1:8" x14ac:dyDescent="0.25">
      <c r="A3" s="3">
        <v>52</v>
      </c>
      <c r="B3" s="3" t="s">
        <v>60</v>
      </c>
      <c r="C3" s="3">
        <v>1</v>
      </c>
      <c r="D3" s="3">
        <v>7.3579999999999997</v>
      </c>
      <c r="E3" s="3">
        <v>7.3579999999999997</v>
      </c>
      <c r="F3" s="4">
        <v>30.081</v>
      </c>
      <c r="G3" s="4">
        <v>30.081</v>
      </c>
      <c r="H3" s="3">
        <f t="shared" ref="H3:H66" si="0">IF(D3&lt;20,G3,"")</f>
        <v>30.081</v>
      </c>
    </row>
    <row r="4" spans="1:8" x14ac:dyDescent="0.25">
      <c r="A4" s="3">
        <v>50</v>
      </c>
      <c r="B4" s="3" t="s">
        <v>60</v>
      </c>
      <c r="C4" s="3">
        <v>1</v>
      </c>
      <c r="D4" s="3">
        <v>8.8290000000000006</v>
      </c>
      <c r="E4" s="3">
        <v>8.8290000000000006</v>
      </c>
      <c r="F4" s="4">
        <v>42.103999999999999</v>
      </c>
      <c r="G4" s="4">
        <v>42.103999999999999</v>
      </c>
      <c r="H4" s="3">
        <f t="shared" si="0"/>
        <v>42.103999999999999</v>
      </c>
    </row>
    <row r="5" spans="1:8" x14ac:dyDescent="0.25">
      <c r="A5" s="3">
        <v>47</v>
      </c>
      <c r="B5" s="3" t="s">
        <v>60</v>
      </c>
      <c r="C5" s="3">
        <v>1</v>
      </c>
      <c r="D5" s="3">
        <v>11.292999999999999</v>
      </c>
      <c r="E5" s="3">
        <v>11.292999999999999</v>
      </c>
      <c r="F5" s="4">
        <v>51.816000000000003</v>
      </c>
      <c r="G5" s="4">
        <v>51.816000000000003</v>
      </c>
      <c r="H5" s="3">
        <f t="shared" si="0"/>
        <v>51.816000000000003</v>
      </c>
    </row>
    <row r="6" spans="1:8" x14ac:dyDescent="0.25">
      <c r="A6" s="3">
        <v>46</v>
      </c>
      <c r="B6" s="3" t="s">
        <v>60</v>
      </c>
      <c r="C6" s="3">
        <v>1</v>
      </c>
      <c r="D6" s="3">
        <v>6.0540000000000003</v>
      </c>
      <c r="E6" s="3">
        <v>6.0540000000000003</v>
      </c>
      <c r="F6" s="4">
        <v>23.738</v>
      </c>
      <c r="G6" s="4">
        <v>23.738</v>
      </c>
      <c r="H6" s="3">
        <f t="shared" si="0"/>
        <v>23.738</v>
      </c>
    </row>
    <row r="7" spans="1:8" x14ac:dyDescent="0.25">
      <c r="A7" s="3">
        <v>45</v>
      </c>
      <c r="B7" s="3" t="s">
        <v>60</v>
      </c>
      <c r="C7" s="3">
        <v>1</v>
      </c>
      <c r="D7" s="3">
        <v>12.93</v>
      </c>
      <c r="E7" s="3">
        <v>12.93</v>
      </c>
      <c r="F7" s="4">
        <v>99.855999999999995</v>
      </c>
      <c r="G7" s="4">
        <v>99.855999999999995</v>
      </c>
      <c r="H7" s="3">
        <f t="shared" si="0"/>
        <v>99.855999999999995</v>
      </c>
    </row>
    <row r="8" spans="1:8" x14ac:dyDescent="0.25">
      <c r="A8" s="3">
        <v>44</v>
      </c>
      <c r="B8" s="3" t="s">
        <v>60</v>
      </c>
      <c r="C8" s="3">
        <v>1</v>
      </c>
      <c r="D8" s="3">
        <v>8.1419999999999995</v>
      </c>
      <c r="E8" s="3">
        <v>8.1419999999999995</v>
      </c>
      <c r="F8" s="4">
        <v>39.11</v>
      </c>
      <c r="G8" s="4">
        <v>39.11</v>
      </c>
      <c r="H8" s="3">
        <f t="shared" si="0"/>
        <v>39.11</v>
      </c>
    </row>
    <row r="9" spans="1:8" x14ac:dyDescent="0.25">
      <c r="A9" s="3">
        <v>43</v>
      </c>
      <c r="B9" s="3" t="s">
        <v>60</v>
      </c>
      <c r="C9" s="3">
        <v>1</v>
      </c>
      <c r="D9" s="3">
        <v>7.2839999999999998</v>
      </c>
      <c r="E9" s="3">
        <v>7.2839999999999998</v>
      </c>
      <c r="F9" s="4">
        <v>28.245000000000001</v>
      </c>
      <c r="G9" s="4">
        <v>28.245000000000001</v>
      </c>
      <c r="H9" s="3">
        <f t="shared" si="0"/>
        <v>28.245000000000001</v>
      </c>
    </row>
    <row r="10" spans="1:8" x14ac:dyDescent="0.25">
      <c r="A10" s="3">
        <v>41</v>
      </c>
      <c r="B10" s="3" t="s">
        <v>60</v>
      </c>
      <c r="C10" s="3">
        <v>1</v>
      </c>
      <c r="D10" s="3">
        <v>9.6739999999999995</v>
      </c>
      <c r="E10" s="3">
        <v>9.6739999999999995</v>
      </c>
      <c r="F10" s="4">
        <v>35.636000000000003</v>
      </c>
      <c r="G10" s="4">
        <v>35.636000000000003</v>
      </c>
      <c r="H10" s="3">
        <f t="shared" si="0"/>
        <v>35.636000000000003</v>
      </c>
    </row>
    <row r="11" spans="1:8" x14ac:dyDescent="0.25">
      <c r="A11" s="3">
        <v>40</v>
      </c>
      <c r="B11" s="3" t="s">
        <v>60</v>
      </c>
      <c r="C11" s="3">
        <v>1</v>
      </c>
      <c r="D11" s="3">
        <v>8.9</v>
      </c>
      <c r="E11" s="3">
        <v>8.9</v>
      </c>
      <c r="F11" s="4">
        <v>42.761000000000003</v>
      </c>
      <c r="G11" s="4">
        <v>42.761000000000003</v>
      </c>
      <c r="H11" s="3">
        <f t="shared" si="0"/>
        <v>42.761000000000003</v>
      </c>
    </row>
    <row r="12" spans="1:8" x14ac:dyDescent="0.25">
      <c r="A12" s="3">
        <v>39</v>
      </c>
      <c r="B12" s="3" t="s">
        <v>60</v>
      </c>
      <c r="C12" s="3">
        <v>1</v>
      </c>
      <c r="D12" s="3">
        <v>7.1349999999999998</v>
      </c>
      <c r="E12" s="3">
        <v>7.1349999999999998</v>
      </c>
      <c r="F12" s="4">
        <v>22.45</v>
      </c>
      <c r="G12" s="4">
        <v>22.45</v>
      </c>
      <c r="H12" s="3">
        <f t="shared" si="0"/>
        <v>22.45</v>
      </c>
    </row>
    <row r="13" spans="1:8" x14ac:dyDescent="0.25">
      <c r="A13" s="3">
        <v>38</v>
      </c>
      <c r="B13" s="3" t="s">
        <v>60</v>
      </c>
      <c r="C13" s="3">
        <v>1</v>
      </c>
      <c r="D13" s="3">
        <v>20.309999999999999</v>
      </c>
      <c r="E13" s="3" t="s">
        <v>9</v>
      </c>
      <c r="F13" s="4">
        <v>272.12099999999998</v>
      </c>
      <c r="G13" s="4">
        <v>272.12099999999998</v>
      </c>
      <c r="H13" s="3" t="str">
        <f t="shared" si="0"/>
        <v/>
      </c>
    </row>
    <row r="14" spans="1:8" x14ac:dyDescent="0.25">
      <c r="A14" s="3">
        <v>37</v>
      </c>
      <c r="B14" s="3" t="s">
        <v>60</v>
      </c>
      <c r="C14" s="3">
        <v>1</v>
      </c>
      <c r="D14" s="3">
        <v>5.5430000000000001</v>
      </c>
      <c r="E14" s="3">
        <v>5.5430000000000001</v>
      </c>
      <c r="F14" s="4">
        <v>20.827999999999999</v>
      </c>
      <c r="G14" s="4">
        <v>20.827999999999999</v>
      </c>
      <c r="H14" s="3">
        <f t="shared" si="0"/>
        <v>20.827999999999999</v>
      </c>
    </row>
    <row r="15" spans="1:8" x14ac:dyDescent="0.25">
      <c r="A15" s="3">
        <v>36</v>
      </c>
      <c r="B15" s="3" t="s">
        <v>60</v>
      </c>
      <c r="C15" s="3">
        <v>1</v>
      </c>
      <c r="D15" s="3">
        <v>20.841999999999999</v>
      </c>
      <c r="E15" s="3" t="s">
        <v>9</v>
      </c>
      <c r="F15" s="4">
        <v>266.75400000000002</v>
      </c>
      <c r="G15" s="4">
        <v>266.75400000000002</v>
      </c>
      <c r="H15" s="3" t="str">
        <f t="shared" si="0"/>
        <v/>
      </c>
    </row>
    <row r="16" spans="1:8" x14ac:dyDescent="0.25">
      <c r="A16" s="3">
        <v>35</v>
      </c>
      <c r="B16" s="3" t="s">
        <v>60</v>
      </c>
      <c r="C16" s="3">
        <v>1</v>
      </c>
      <c r="D16" s="3">
        <v>14.609</v>
      </c>
      <c r="E16" s="3">
        <v>14.609</v>
      </c>
      <c r="F16" s="4">
        <v>82.084999999999994</v>
      </c>
      <c r="G16" s="4">
        <v>82.084999999999994</v>
      </c>
      <c r="H16" s="3">
        <f t="shared" si="0"/>
        <v>82.084999999999994</v>
      </c>
    </row>
    <row r="17" spans="1:8" x14ac:dyDescent="0.25">
      <c r="A17" s="3">
        <v>34</v>
      </c>
      <c r="B17" s="3" t="s">
        <v>60</v>
      </c>
      <c r="C17" s="3">
        <v>1</v>
      </c>
      <c r="D17" s="3">
        <v>10.988</v>
      </c>
      <c r="E17" s="3">
        <v>10.988</v>
      </c>
      <c r="F17" s="4">
        <v>75.242000000000004</v>
      </c>
      <c r="G17" s="4">
        <v>75.242000000000004</v>
      </c>
      <c r="H17" s="3">
        <f t="shared" si="0"/>
        <v>75.242000000000004</v>
      </c>
    </row>
    <row r="18" spans="1:8" x14ac:dyDescent="0.25">
      <c r="A18" s="3">
        <v>31</v>
      </c>
      <c r="B18" s="3" t="s">
        <v>60</v>
      </c>
      <c r="C18" s="3">
        <v>1</v>
      </c>
      <c r="D18" s="3">
        <v>13.226000000000001</v>
      </c>
      <c r="E18" s="3">
        <v>13.226000000000001</v>
      </c>
      <c r="F18" s="4">
        <v>68.414000000000001</v>
      </c>
      <c r="G18" s="4">
        <v>68.414000000000001</v>
      </c>
      <c r="H18" s="3">
        <f t="shared" si="0"/>
        <v>68.414000000000001</v>
      </c>
    </row>
    <row r="19" spans="1:8" x14ac:dyDescent="0.25">
      <c r="A19" s="3">
        <v>29</v>
      </c>
      <c r="B19" s="3" t="s">
        <v>60</v>
      </c>
      <c r="C19" s="3">
        <v>1</v>
      </c>
      <c r="D19" s="3">
        <v>15.616</v>
      </c>
      <c r="E19" s="3">
        <v>15.616</v>
      </c>
      <c r="F19" s="4">
        <v>68.668999999999997</v>
      </c>
      <c r="G19" s="4">
        <v>68.668999999999997</v>
      </c>
      <c r="H19" s="3">
        <f t="shared" si="0"/>
        <v>68.668999999999997</v>
      </c>
    </row>
    <row r="20" spans="1:8" x14ac:dyDescent="0.25">
      <c r="A20" s="3">
        <v>28</v>
      </c>
      <c r="B20" s="3" t="s">
        <v>60</v>
      </c>
      <c r="C20" s="3">
        <v>1</v>
      </c>
      <c r="D20" s="3">
        <v>9.4139999999999997</v>
      </c>
      <c r="E20" s="3">
        <v>9.4139999999999997</v>
      </c>
      <c r="F20" s="4">
        <v>60.97</v>
      </c>
      <c r="G20" s="4">
        <v>60.97</v>
      </c>
      <c r="H20" s="3">
        <f t="shared" si="0"/>
        <v>60.97</v>
      </c>
    </row>
    <row r="21" spans="1:8" x14ac:dyDescent="0.25">
      <c r="A21" s="3">
        <v>27</v>
      </c>
      <c r="B21" s="3" t="s">
        <v>60</v>
      </c>
      <c r="C21" s="3">
        <v>1</v>
      </c>
      <c r="D21" s="3">
        <v>15.616</v>
      </c>
      <c r="E21" s="3">
        <v>15.616</v>
      </c>
      <c r="F21" s="4">
        <v>73.790999999999997</v>
      </c>
      <c r="G21" s="4">
        <v>73.790999999999997</v>
      </c>
      <c r="H21" s="3">
        <f t="shared" si="0"/>
        <v>73.790999999999997</v>
      </c>
    </row>
    <row r="22" spans="1:8" x14ac:dyDescent="0.25">
      <c r="A22" s="3">
        <v>26</v>
      </c>
      <c r="B22" s="3" t="s">
        <v>60</v>
      </c>
      <c r="C22" s="3">
        <v>1</v>
      </c>
      <c r="D22" s="3">
        <v>5.0119999999999996</v>
      </c>
      <c r="E22" s="3">
        <v>5.0119999999999996</v>
      </c>
      <c r="F22" s="4">
        <v>15.127000000000001</v>
      </c>
      <c r="G22" s="4">
        <v>15.127000000000001</v>
      </c>
      <c r="H22" s="3">
        <f t="shared" si="0"/>
        <v>15.127000000000001</v>
      </c>
    </row>
    <row r="23" spans="1:8" x14ac:dyDescent="0.25">
      <c r="A23" s="3">
        <v>23</v>
      </c>
      <c r="B23" s="3" t="s">
        <v>60</v>
      </c>
      <c r="C23" s="3">
        <v>1</v>
      </c>
      <c r="D23" s="3">
        <v>10.206</v>
      </c>
      <c r="E23" s="3">
        <v>10.206</v>
      </c>
      <c r="F23" s="4">
        <v>61.993000000000002</v>
      </c>
      <c r="G23" s="4">
        <v>61.993000000000002</v>
      </c>
      <c r="H23" s="3">
        <f t="shared" si="0"/>
        <v>61.993000000000002</v>
      </c>
    </row>
    <row r="24" spans="1:8" x14ac:dyDescent="0.25">
      <c r="A24" s="3">
        <v>22</v>
      </c>
      <c r="B24" s="3" t="s">
        <v>60</v>
      </c>
      <c r="C24" s="3">
        <v>1</v>
      </c>
      <c r="D24" s="3">
        <v>15.433999999999999</v>
      </c>
      <c r="E24" s="3">
        <v>15.433999999999999</v>
      </c>
      <c r="F24" s="4">
        <v>95.188000000000002</v>
      </c>
      <c r="G24" s="4">
        <v>95.188000000000002</v>
      </c>
      <c r="H24" s="3">
        <f t="shared" si="0"/>
        <v>95.188000000000002</v>
      </c>
    </row>
    <row r="25" spans="1:8" x14ac:dyDescent="0.25">
      <c r="A25" s="3">
        <v>19</v>
      </c>
      <c r="B25" s="3" t="s">
        <v>60</v>
      </c>
      <c r="C25" s="3">
        <v>1</v>
      </c>
      <c r="D25" s="3">
        <v>11.285</v>
      </c>
      <c r="E25" s="3">
        <v>11.285</v>
      </c>
      <c r="F25" s="4">
        <v>27.29</v>
      </c>
      <c r="G25" s="4">
        <v>27.29</v>
      </c>
      <c r="H25" s="3">
        <f t="shared" si="0"/>
        <v>27.29</v>
      </c>
    </row>
    <row r="26" spans="1:8" x14ac:dyDescent="0.25">
      <c r="A26" s="3" t="s">
        <v>61</v>
      </c>
      <c r="B26" s="3" t="s">
        <v>60</v>
      </c>
      <c r="C26" s="3">
        <v>1</v>
      </c>
      <c r="D26" s="3">
        <v>7.5229999999999997</v>
      </c>
      <c r="E26" s="3">
        <v>7.5229999999999997</v>
      </c>
      <c r="F26" s="4">
        <v>32.167000000000002</v>
      </c>
      <c r="G26" s="4">
        <v>32.167000000000002</v>
      </c>
      <c r="H26" s="3">
        <f t="shared" si="0"/>
        <v>32.167000000000002</v>
      </c>
    </row>
    <row r="27" spans="1:8" x14ac:dyDescent="0.25">
      <c r="A27" s="3" t="s">
        <v>62</v>
      </c>
      <c r="B27" s="3" t="s">
        <v>60</v>
      </c>
      <c r="C27" s="3">
        <v>1</v>
      </c>
      <c r="D27" s="3">
        <v>12.406000000000001</v>
      </c>
      <c r="E27" s="3">
        <v>12.406000000000001</v>
      </c>
      <c r="F27" s="4">
        <v>90.128</v>
      </c>
      <c r="G27" s="4">
        <v>90.128</v>
      </c>
      <c r="H27" s="3">
        <f t="shared" si="0"/>
        <v>90.128</v>
      </c>
    </row>
    <row r="28" spans="1:8" x14ac:dyDescent="0.25">
      <c r="A28" s="3">
        <v>16</v>
      </c>
      <c r="B28" s="3" t="s">
        <v>60</v>
      </c>
      <c r="C28" s="3">
        <v>1</v>
      </c>
      <c r="D28" s="3">
        <v>20.091000000000001</v>
      </c>
      <c r="E28" s="3" t="s">
        <v>9</v>
      </c>
      <c r="F28" s="4">
        <v>72.007999999999996</v>
      </c>
      <c r="G28" s="4">
        <v>72.007999999999996</v>
      </c>
      <c r="H28" s="3" t="str">
        <f t="shared" si="0"/>
        <v/>
      </c>
    </row>
    <row r="29" spans="1:8" x14ac:dyDescent="0.25">
      <c r="A29" s="3">
        <v>15</v>
      </c>
      <c r="B29" s="3" t="s">
        <v>60</v>
      </c>
      <c r="C29" s="3">
        <v>1</v>
      </c>
      <c r="D29" s="3">
        <v>12.916</v>
      </c>
      <c r="E29" s="3">
        <v>12.916</v>
      </c>
      <c r="F29" s="4">
        <v>52.170999999999999</v>
      </c>
      <c r="G29" s="4">
        <v>52.170999999999999</v>
      </c>
      <c r="H29" s="3">
        <f t="shared" si="0"/>
        <v>52.170999999999999</v>
      </c>
    </row>
    <row r="30" spans="1:8" x14ac:dyDescent="0.25">
      <c r="A30" s="3">
        <v>11</v>
      </c>
      <c r="B30" s="3" t="s">
        <v>60</v>
      </c>
      <c r="C30" s="3">
        <v>1</v>
      </c>
      <c r="D30" s="3">
        <v>10.782</v>
      </c>
      <c r="E30" s="3">
        <v>10.782</v>
      </c>
      <c r="F30" s="4">
        <v>72.66</v>
      </c>
      <c r="G30" s="4">
        <v>72.66</v>
      </c>
      <c r="H30" s="3">
        <f t="shared" si="0"/>
        <v>72.66</v>
      </c>
    </row>
    <row r="31" spans="1:8" x14ac:dyDescent="0.25">
      <c r="A31" s="3">
        <v>10</v>
      </c>
      <c r="B31" s="3" t="s">
        <v>60</v>
      </c>
      <c r="C31" s="3">
        <v>1</v>
      </c>
      <c r="D31" s="3">
        <v>6.5430000000000001</v>
      </c>
      <c r="E31" s="3">
        <v>6.5430000000000001</v>
      </c>
      <c r="F31" s="4">
        <v>27.780999999999999</v>
      </c>
      <c r="G31" s="4">
        <v>27.780999999999999</v>
      </c>
      <c r="H31" s="3">
        <f t="shared" si="0"/>
        <v>27.780999999999999</v>
      </c>
    </row>
    <row r="32" spans="1:8" x14ac:dyDescent="0.25">
      <c r="A32" s="3">
        <v>8</v>
      </c>
      <c r="B32" s="3" t="s">
        <v>60</v>
      </c>
      <c r="C32" s="3">
        <v>1</v>
      </c>
      <c r="D32" s="3">
        <v>10.773</v>
      </c>
      <c r="E32" s="3">
        <v>10.773</v>
      </c>
      <c r="F32" s="4">
        <v>62.77</v>
      </c>
      <c r="G32" s="4">
        <v>62.77</v>
      </c>
      <c r="H32" s="3">
        <f t="shared" si="0"/>
        <v>62.77</v>
      </c>
    </row>
    <row r="33" spans="1:8" x14ac:dyDescent="0.25">
      <c r="A33" s="3">
        <v>7</v>
      </c>
      <c r="B33" s="3" t="s">
        <v>60</v>
      </c>
      <c r="C33" s="3">
        <v>1</v>
      </c>
      <c r="D33" s="3">
        <v>8.9190000000000005</v>
      </c>
      <c r="E33" s="3">
        <v>8.9190000000000005</v>
      </c>
      <c r="F33" s="4">
        <v>52.051000000000002</v>
      </c>
      <c r="G33" s="4">
        <v>52.051000000000002</v>
      </c>
      <c r="H33" s="3">
        <f t="shared" si="0"/>
        <v>52.051000000000002</v>
      </c>
    </row>
    <row r="34" spans="1:8" x14ac:dyDescent="0.25">
      <c r="A34" s="3">
        <v>2</v>
      </c>
      <c r="B34" s="3" t="s">
        <v>60</v>
      </c>
      <c r="C34" s="3">
        <v>1</v>
      </c>
      <c r="D34" s="3">
        <v>13.676</v>
      </c>
      <c r="E34" s="3">
        <v>13.676</v>
      </c>
      <c r="F34" s="4">
        <v>36.445</v>
      </c>
      <c r="G34" s="4">
        <v>36.445</v>
      </c>
      <c r="H34" s="3">
        <f t="shared" si="0"/>
        <v>36.445</v>
      </c>
    </row>
    <row r="35" spans="1:8" x14ac:dyDescent="0.25">
      <c r="A35" s="3">
        <v>57</v>
      </c>
      <c r="B35" s="3" t="s">
        <v>60</v>
      </c>
      <c r="C35" s="3">
        <v>2</v>
      </c>
      <c r="D35" s="3">
        <v>24.690999999999999</v>
      </c>
      <c r="E35" s="3" t="s">
        <v>9</v>
      </c>
      <c r="F35" s="4">
        <v>57.975999999999999</v>
      </c>
      <c r="G35" s="4">
        <v>57.975999999999999</v>
      </c>
      <c r="H35" s="3" t="str">
        <f t="shared" si="0"/>
        <v/>
      </c>
    </row>
    <row r="36" spans="1:8" x14ac:dyDescent="0.25">
      <c r="A36" s="3" t="s">
        <v>63</v>
      </c>
      <c r="B36" s="3" t="s">
        <v>60</v>
      </c>
      <c r="C36" s="3">
        <v>2</v>
      </c>
      <c r="D36" s="3">
        <v>8.3989999999999991</v>
      </c>
      <c r="E36" s="3">
        <v>8.3989999999999991</v>
      </c>
      <c r="F36" s="4">
        <v>40.972000000000001</v>
      </c>
      <c r="G36" s="4">
        <v>40.972000000000001</v>
      </c>
      <c r="H36" s="3">
        <f t="shared" si="0"/>
        <v>40.972000000000001</v>
      </c>
    </row>
    <row r="37" spans="1:8" x14ac:dyDescent="0.25">
      <c r="A37" s="3" t="s">
        <v>64</v>
      </c>
      <c r="B37" s="3" t="s">
        <v>60</v>
      </c>
      <c r="C37" s="3">
        <v>2</v>
      </c>
      <c r="D37" s="3">
        <v>5.6059999999999999</v>
      </c>
      <c r="E37" s="3">
        <v>5.6059999999999999</v>
      </c>
      <c r="F37" s="4">
        <v>19.247</v>
      </c>
      <c r="G37" s="4">
        <v>19.247</v>
      </c>
      <c r="H37" s="3">
        <f t="shared" si="0"/>
        <v>19.247</v>
      </c>
    </row>
    <row r="38" spans="1:8" x14ac:dyDescent="0.25">
      <c r="A38" s="3" t="s">
        <v>65</v>
      </c>
      <c r="B38" s="3" t="s">
        <v>60</v>
      </c>
      <c r="C38" s="3">
        <v>2</v>
      </c>
      <c r="D38" s="3">
        <v>28.74</v>
      </c>
      <c r="E38" s="3" t="s">
        <v>9</v>
      </c>
      <c r="F38" s="4">
        <v>151.33799999999999</v>
      </c>
      <c r="G38" s="4">
        <v>151.33799999999999</v>
      </c>
      <c r="H38" s="3" t="str">
        <f t="shared" si="0"/>
        <v/>
      </c>
    </row>
    <row r="39" spans="1:8" x14ac:dyDescent="0.25">
      <c r="A39" s="3" t="s">
        <v>66</v>
      </c>
      <c r="B39" s="3" t="s">
        <v>60</v>
      </c>
      <c r="C39" s="3">
        <v>2</v>
      </c>
      <c r="D39" s="3">
        <v>7.5330000000000004</v>
      </c>
      <c r="E39" s="3">
        <v>7.5330000000000004</v>
      </c>
      <c r="F39" s="4">
        <v>27.446999999999999</v>
      </c>
      <c r="G39" s="4">
        <v>27.446999999999999</v>
      </c>
      <c r="H39" s="3">
        <f t="shared" si="0"/>
        <v>27.446999999999999</v>
      </c>
    </row>
    <row r="40" spans="1:8" x14ac:dyDescent="0.25">
      <c r="A40" s="3">
        <v>53</v>
      </c>
      <c r="B40" s="3" t="s">
        <v>60</v>
      </c>
      <c r="C40" s="3">
        <v>2</v>
      </c>
      <c r="D40" s="3">
        <v>12.156000000000001</v>
      </c>
      <c r="E40" s="3">
        <v>12.156000000000001</v>
      </c>
      <c r="F40" s="4">
        <v>73.557000000000002</v>
      </c>
      <c r="G40" s="4">
        <v>73.557000000000002</v>
      </c>
      <c r="H40" s="3">
        <f t="shared" si="0"/>
        <v>73.557000000000002</v>
      </c>
    </row>
    <row r="41" spans="1:8" x14ac:dyDescent="0.25">
      <c r="A41" s="3">
        <v>52</v>
      </c>
      <c r="B41" s="3" t="s">
        <v>60</v>
      </c>
      <c r="C41" s="3">
        <v>2</v>
      </c>
      <c r="D41" s="3">
        <v>10.821</v>
      </c>
      <c r="E41" s="3">
        <v>10.821</v>
      </c>
      <c r="F41" s="4">
        <v>62.52</v>
      </c>
      <c r="G41" s="4">
        <v>62.52</v>
      </c>
      <c r="H41" s="3">
        <f t="shared" si="0"/>
        <v>62.52</v>
      </c>
    </row>
    <row r="42" spans="1:8" x14ac:dyDescent="0.25">
      <c r="A42" s="3">
        <v>51</v>
      </c>
      <c r="B42" s="3" t="s">
        <v>60</v>
      </c>
      <c r="C42" s="3">
        <v>2</v>
      </c>
      <c r="D42" s="3">
        <v>11.884</v>
      </c>
      <c r="E42" s="3">
        <v>11.884</v>
      </c>
      <c r="F42" s="4">
        <v>80.212000000000003</v>
      </c>
      <c r="G42" s="4">
        <v>80.212000000000003</v>
      </c>
      <c r="H42" s="3">
        <f t="shared" si="0"/>
        <v>80.212000000000003</v>
      </c>
    </row>
    <row r="43" spans="1:8" x14ac:dyDescent="0.25">
      <c r="A43" s="3">
        <v>50</v>
      </c>
      <c r="B43" s="3" t="s">
        <v>60</v>
      </c>
      <c r="C43" s="3">
        <v>2</v>
      </c>
      <c r="D43" s="3">
        <v>9.1639999999999997</v>
      </c>
      <c r="E43" s="3">
        <v>9.1639999999999997</v>
      </c>
      <c r="F43" s="4">
        <v>45.436999999999998</v>
      </c>
      <c r="G43" s="4">
        <v>45.436999999999998</v>
      </c>
      <c r="H43" s="3">
        <f t="shared" si="0"/>
        <v>45.436999999999998</v>
      </c>
    </row>
    <row r="44" spans="1:8" x14ac:dyDescent="0.25">
      <c r="A44" s="3" t="s">
        <v>67</v>
      </c>
      <c r="B44" s="3" t="s">
        <v>60</v>
      </c>
      <c r="C44" s="3">
        <v>2</v>
      </c>
      <c r="D44" s="3">
        <v>8.5519999999999996</v>
      </c>
      <c r="E44" s="3">
        <v>8.5519999999999996</v>
      </c>
      <c r="F44" s="4">
        <v>41.582000000000001</v>
      </c>
      <c r="G44" s="4">
        <v>41.582000000000001</v>
      </c>
      <c r="H44" s="3">
        <f t="shared" si="0"/>
        <v>41.582000000000001</v>
      </c>
    </row>
    <row r="45" spans="1:8" x14ac:dyDescent="0.25">
      <c r="A45" s="3" t="s">
        <v>68</v>
      </c>
      <c r="B45" s="3" t="s">
        <v>60</v>
      </c>
      <c r="C45" s="3">
        <v>2</v>
      </c>
      <c r="D45" s="3">
        <v>14.346</v>
      </c>
      <c r="E45" s="3">
        <v>14.346</v>
      </c>
      <c r="F45" s="4">
        <v>44.341999999999999</v>
      </c>
      <c r="G45" s="4">
        <v>44.341999999999999</v>
      </c>
      <c r="H45" s="3">
        <f t="shared" si="0"/>
        <v>44.341999999999999</v>
      </c>
    </row>
    <row r="46" spans="1:8" x14ac:dyDescent="0.25">
      <c r="A46" s="3">
        <v>40</v>
      </c>
      <c r="B46" s="3" t="s">
        <v>60</v>
      </c>
      <c r="C46" s="3">
        <v>2</v>
      </c>
      <c r="D46" s="3">
        <v>34.838000000000001</v>
      </c>
      <c r="E46" s="3" t="s">
        <v>9</v>
      </c>
      <c r="F46" s="4">
        <v>81.13</v>
      </c>
      <c r="G46" s="4">
        <v>81.13</v>
      </c>
      <c r="H46" s="3" t="str">
        <f t="shared" si="0"/>
        <v/>
      </c>
    </row>
    <row r="47" spans="1:8" x14ac:dyDescent="0.25">
      <c r="A47" s="3">
        <v>35</v>
      </c>
      <c r="B47" s="3" t="s">
        <v>60</v>
      </c>
      <c r="C47" s="3">
        <v>2</v>
      </c>
      <c r="D47" s="3">
        <v>14.368</v>
      </c>
      <c r="E47" s="3">
        <v>14.368</v>
      </c>
      <c r="F47" s="4">
        <v>66.665999999999997</v>
      </c>
      <c r="G47" s="4">
        <v>66.665999999999997</v>
      </c>
      <c r="H47" s="3">
        <f t="shared" si="0"/>
        <v>66.665999999999997</v>
      </c>
    </row>
    <row r="48" spans="1:8" x14ac:dyDescent="0.25">
      <c r="A48" s="3">
        <v>34</v>
      </c>
      <c r="B48" s="3" t="s">
        <v>60</v>
      </c>
      <c r="C48" s="3">
        <v>2</v>
      </c>
      <c r="D48" s="3">
        <v>10.848000000000001</v>
      </c>
      <c r="E48" s="3">
        <v>10.848000000000001</v>
      </c>
      <c r="F48" s="4">
        <v>60.548000000000002</v>
      </c>
      <c r="G48" s="4">
        <v>60.548000000000002</v>
      </c>
      <c r="H48" s="3">
        <f t="shared" si="0"/>
        <v>60.548000000000002</v>
      </c>
    </row>
    <row r="49" spans="1:8" x14ac:dyDescent="0.25">
      <c r="A49" s="3">
        <v>33</v>
      </c>
      <c r="B49" s="3" t="s">
        <v>60</v>
      </c>
      <c r="C49" s="3">
        <v>2</v>
      </c>
      <c r="D49" s="3">
        <v>14.555</v>
      </c>
      <c r="E49" s="3">
        <v>14.555</v>
      </c>
      <c r="F49" s="4">
        <v>71.793999999999997</v>
      </c>
      <c r="G49" s="4">
        <v>71.793999999999997</v>
      </c>
      <c r="H49" s="3">
        <f t="shared" si="0"/>
        <v>71.793999999999997</v>
      </c>
    </row>
    <row r="50" spans="1:8" x14ac:dyDescent="0.25">
      <c r="A50" s="3">
        <v>31</v>
      </c>
      <c r="B50" s="3" t="s">
        <v>60</v>
      </c>
      <c r="C50" s="3">
        <v>2</v>
      </c>
      <c r="D50" s="3">
        <v>19.16</v>
      </c>
      <c r="E50" s="3">
        <v>19.16</v>
      </c>
      <c r="F50" s="4">
        <v>81.912999999999997</v>
      </c>
      <c r="G50" s="4">
        <v>81.912999999999997</v>
      </c>
      <c r="H50" s="3">
        <f t="shared" si="0"/>
        <v>81.912999999999997</v>
      </c>
    </row>
    <row r="51" spans="1:8" x14ac:dyDescent="0.25">
      <c r="A51" s="3">
        <v>30</v>
      </c>
      <c r="B51" s="3" t="s">
        <v>60</v>
      </c>
      <c r="C51" s="3">
        <v>2</v>
      </c>
      <c r="D51" s="3">
        <v>17.117999999999999</v>
      </c>
      <c r="E51" s="3">
        <v>17.117999999999999</v>
      </c>
      <c r="F51" s="4">
        <v>95.808000000000007</v>
      </c>
      <c r="G51" s="4">
        <v>95.808000000000007</v>
      </c>
      <c r="H51" s="3">
        <f t="shared" si="0"/>
        <v>95.808000000000007</v>
      </c>
    </row>
    <row r="52" spans="1:8" x14ac:dyDescent="0.25">
      <c r="A52" s="3">
        <v>28</v>
      </c>
      <c r="B52" s="3" t="s">
        <v>60</v>
      </c>
      <c r="C52" s="3">
        <v>2</v>
      </c>
      <c r="D52" s="3">
        <v>11.843</v>
      </c>
      <c r="E52" s="3">
        <v>11.843</v>
      </c>
      <c r="F52" s="4">
        <v>86.936000000000007</v>
      </c>
      <c r="G52" s="4">
        <v>86.936000000000007</v>
      </c>
      <c r="H52" s="3">
        <f t="shared" si="0"/>
        <v>86.936000000000007</v>
      </c>
    </row>
    <row r="53" spans="1:8" x14ac:dyDescent="0.25">
      <c r="A53" s="3">
        <v>27</v>
      </c>
      <c r="B53" s="3" t="s">
        <v>60</v>
      </c>
      <c r="C53" s="3">
        <v>2</v>
      </c>
      <c r="D53" s="3">
        <v>20.326000000000001</v>
      </c>
      <c r="E53" s="3" t="s">
        <v>9</v>
      </c>
      <c r="F53" s="4">
        <v>23.696999999999999</v>
      </c>
      <c r="G53" s="4">
        <v>23.696999999999999</v>
      </c>
      <c r="H53" s="3" t="str">
        <f t="shared" si="0"/>
        <v/>
      </c>
    </row>
    <row r="54" spans="1:8" x14ac:dyDescent="0.25">
      <c r="A54" s="3">
        <v>25</v>
      </c>
      <c r="B54" s="3" t="s">
        <v>60</v>
      </c>
      <c r="C54" s="3">
        <v>2</v>
      </c>
      <c r="D54" s="3">
        <v>30.81</v>
      </c>
      <c r="E54" s="3" t="s">
        <v>9</v>
      </c>
      <c r="F54" s="4">
        <v>434.685</v>
      </c>
      <c r="G54" s="4">
        <v>434.685</v>
      </c>
      <c r="H54" s="3" t="str">
        <f t="shared" si="0"/>
        <v/>
      </c>
    </row>
    <row r="55" spans="1:8" x14ac:dyDescent="0.25">
      <c r="A55" s="3" t="s">
        <v>69</v>
      </c>
      <c r="B55" s="3" t="s">
        <v>60</v>
      </c>
      <c r="C55" s="3">
        <v>2</v>
      </c>
      <c r="D55" s="3">
        <v>5.335</v>
      </c>
      <c r="E55" s="3">
        <v>5.335</v>
      </c>
      <c r="F55" s="4">
        <v>13.645</v>
      </c>
      <c r="G55" s="4">
        <v>13.645</v>
      </c>
      <c r="H55" s="3">
        <f t="shared" si="0"/>
        <v>13.645</v>
      </c>
    </row>
    <row r="56" spans="1:8" x14ac:dyDescent="0.25">
      <c r="A56" s="3" t="s">
        <v>70</v>
      </c>
      <c r="B56" s="3" t="s">
        <v>60</v>
      </c>
      <c r="C56" s="3">
        <v>2</v>
      </c>
      <c r="D56" s="3">
        <v>6.2119999999999997</v>
      </c>
      <c r="E56" s="3">
        <v>6.2119999999999997</v>
      </c>
      <c r="F56" s="4">
        <v>15.476000000000001</v>
      </c>
      <c r="G56" s="4">
        <v>15.476000000000001</v>
      </c>
      <c r="H56" s="3">
        <f t="shared" si="0"/>
        <v>15.476000000000001</v>
      </c>
    </row>
    <row r="57" spans="1:8" x14ac:dyDescent="0.25">
      <c r="A57" s="3">
        <v>23</v>
      </c>
      <c r="B57" s="3" t="s">
        <v>60</v>
      </c>
      <c r="C57" s="3">
        <v>2</v>
      </c>
      <c r="D57" s="3">
        <v>5.585</v>
      </c>
      <c r="E57" s="3">
        <v>5.585</v>
      </c>
      <c r="F57" s="4">
        <v>15.893000000000001</v>
      </c>
      <c r="G57" s="4">
        <v>15.893000000000001</v>
      </c>
      <c r="H57" s="3">
        <f t="shared" si="0"/>
        <v>15.893000000000001</v>
      </c>
    </row>
    <row r="58" spans="1:8" x14ac:dyDescent="0.25">
      <c r="A58" s="3">
        <v>22</v>
      </c>
      <c r="B58" s="3" t="s">
        <v>60</v>
      </c>
      <c r="C58" s="3">
        <v>2</v>
      </c>
      <c r="D58" s="3">
        <v>15.138999999999999</v>
      </c>
      <c r="E58" s="3">
        <v>15.138999999999999</v>
      </c>
      <c r="F58" s="4">
        <v>32.835000000000001</v>
      </c>
      <c r="G58" s="4">
        <v>32.835000000000001</v>
      </c>
      <c r="H58" s="3">
        <f t="shared" si="0"/>
        <v>32.835000000000001</v>
      </c>
    </row>
    <row r="59" spans="1:8" x14ac:dyDescent="0.25">
      <c r="A59" s="3">
        <v>20</v>
      </c>
      <c r="B59" s="3" t="s">
        <v>60</v>
      </c>
      <c r="C59" s="3">
        <v>2</v>
      </c>
      <c r="D59" s="3">
        <v>14.646000000000001</v>
      </c>
      <c r="E59" s="3">
        <v>14.646000000000001</v>
      </c>
      <c r="F59" s="4">
        <v>83.826999999999998</v>
      </c>
      <c r="G59" s="4">
        <v>83.826999999999998</v>
      </c>
      <c r="H59" s="3">
        <f t="shared" si="0"/>
        <v>83.826999999999998</v>
      </c>
    </row>
    <row r="60" spans="1:8" x14ac:dyDescent="0.25">
      <c r="A60" s="3">
        <v>17</v>
      </c>
      <c r="B60" s="3" t="s">
        <v>60</v>
      </c>
      <c r="C60" s="3">
        <v>2</v>
      </c>
      <c r="D60" s="3">
        <v>11.974</v>
      </c>
      <c r="E60" s="3">
        <v>11.974</v>
      </c>
      <c r="F60" s="4">
        <v>65.78</v>
      </c>
      <c r="G60" s="4">
        <v>65.78</v>
      </c>
      <c r="H60" s="3">
        <f t="shared" si="0"/>
        <v>65.78</v>
      </c>
    </row>
    <row r="61" spans="1:8" x14ac:dyDescent="0.25">
      <c r="A61" s="3">
        <v>16</v>
      </c>
      <c r="B61" s="3" t="s">
        <v>60</v>
      </c>
      <c r="C61" s="3">
        <v>2</v>
      </c>
      <c r="D61" s="3">
        <v>7.48</v>
      </c>
      <c r="E61" s="3">
        <v>7.48</v>
      </c>
      <c r="F61" s="4">
        <v>37.524000000000001</v>
      </c>
      <c r="G61" s="4">
        <v>37.524000000000001</v>
      </c>
      <c r="H61" s="3">
        <f t="shared" si="0"/>
        <v>37.524000000000001</v>
      </c>
    </row>
    <row r="62" spans="1:8" x14ac:dyDescent="0.25">
      <c r="A62" s="3">
        <v>15</v>
      </c>
      <c r="B62" s="3" t="s">
        <v>60</v>
      </c>
      <c r="C62" s="3">
        <v>2</v>
      </c>
      <c r="D62" s="3">
        <v>11.99</v>
      </c>
      <c r="E62" s="3">
        <v>11.99</v>
      </c>
      <c r="F62" s="4">
        <v>85.088999999999999</v>
      </c>
      <c r="G62" s="4">
        <v>85.088999999999999</v>
      </c>
      <c r="H62" s="3">
        <f t="shared" si="0"/>
        <v>85.088999999999999</v>
      </c>
    </row>
    <row r="63" spans="1:8" x14ac:dyDescent="0.25">
      <c r="A63" s="3">
        <v>14</v>
      </c>
      <c r="B63" s="3" t="s">
        <v>60</v>
      </c>
      <c r="C63" s="3">
        <v>2</v>
      </c>
      <c r="D63" s="3">
        <v>19.579000000000001</v>
      </c>
      <c r="E63" s="3">
        <v>19.579000000000001</v>
      </c>
      <c r="F63" s="4">
        <v>86.361999999999995</v>
      </c>
      <c r="G63" s="4">
        <v>86.361999999999995</v>
      </c>
      <c r="H63" s="3">
        <f t="shared" si="0"/>
        <v>86.361999999999995</v>
      </c>
    </row>
    <row r="64" spans="1:8" x14ac:dyDescent="0.25">
      <c r="A64" s="3" t="s">
        <v>71</v>
      </c>
      <c r="B64" s="3" t="s">
        <v>60</v>
      </c>
      <c r="C64" s="3">
        <v>2</v>
      </c>
      <c r="D64" s="3">
        <v>24.277999999999999</v>
      </c>
      <c r="E64" s="3" t="s">
        <v>9</v>
      </c>
      <c r="F64" s="4">
        <v>125.133</v>
      </c>
      <c r="G64" s="4">
        <v>125.133</v>
      </c>
      <c r="H64" s="3" t="str">
        <f t="shared" si="0"/>
        <v/>
      </c>
    </row>
    <row r="65" spans="1:8" x14ac:dyDescent="0.25">
      <c r="A65" s="3" t="s">
        <v>72</v>
      </c>
      <c r="B65" s="3" t="s">
        <v>60</v>
      </c>
      <c r="C65" s="3">
        <v>2</v>
      </c>
      <c r="D65" s="3">
        <v>20.561</v>
      </c>
      <c r="E65" s="3" t="s">
        <v>9</v>
      </c>
      <c r="F65" s="4">
        <v>200.369</v>
      </c>
      <c r="G65" s="4">
        <v>200.369</v>
      </c>
      <c r="H65" s="3" t="str">
        <f t="shared" si="0"/>
        <v/>
      </c>
    </row>
    <row r="66" spans="1:8" x14ac:dyDescent="0.25">
      <c r="A66" s="3">
        <v>11</v>
      </c>
      <c r="B66" s="3" t="s">
        <v>60</v>
      </c>
      <c r="C66" s="3">
        <v>2</v>
      </c>
      <c r="D66" s="3">
        <v>21.143000000000001</v>
      </c>
      <c r="E66" s="3" t="s">
        <v>9</v>
      </c>
      <c r="F66" s="4">
        <v>188.87799999999999</v>
      </c>
      <c r="G66" s="4">
        <v>188.87799999999999</v>
      </c>
      <c r="H66" s="3" t="str">
        <f t="shared" si="0"/>
        <v/>
      </c>
    </row>
    <row r="67" spans="1:8" x14ac:dyDescent="0.25">
      <c r="A67" s="3">
        <v>10</v>
      </c>
      <c r="B67" s="3" t="s">
        <v>60</v>
      </c>
      <c r="C67" s="3">
        <v>2</v>
      </c>
      <c r="D67" s="3">
        <v>34.441000000000003</v>
      </c>
      <c r="E67" s="3" t="s">
        <v>9</v>
      </c>
      <c r="F67" s="4">
        <v>203.81200000000001</v>
      </c>
      <c r="G67" s="4">
        <v>203.81200000000001</v>
      </c>
      <c r="H67" s="3" t="str">
        <f t="shared" ref="H67:H130" si="1">IF(D67&lt;20,G67,"")</f>
        <v/>
      </c>
    </row>
    <row r="68" spans="1:8" x14ac:dyDescent="0.25">
      <c r="A68" s="3">
        <v>9</v>
      </c>
      <c r="B68" s="3" t="s">
        <v>60</v>
      </c>
      <c r="C68" s="3">
        <v>2</v>
      </c>
      <c r="D68" s="3">
        <v>21.195</v>
      </c>
      <c r="E68" s="3" t="s">
        <v>9</v>
      </c>
      <c r="F68" s="4">
        <v>109.21899999999999</v>
      </c>
      <c r="G68" s="4">
        <v>109.21899999999999</v>
      </c>
      <c r="H68" s="3" t="str">
        <f t="shared" si="1"/>
        <v/>
      </c>
    </row>
    <row r="69" spans="1:8" x14ac:dyDescent="0.25">
      <c r="A69" s="3">
        <v>6</v>
      </c>
      <c r="B69" s="3" t="s">
        <v>60</v>
      </c>
      <c r="C69" s="3">
        <v>2</v>
      </c>
      <c r="D69" s="3">
        <v>19.085999999999999</v>
      </c>
      <c r="E69" s="3">
        <v>19.085999999999999</v>
      </c>
      <c r="F69" s="4">
        <v>171.749</v>
      </c>
      <c r="G69" s="4">
        <v>171.749</v>
      </c>
      <c r="H69" s="3">
        <f t="shared" si="1"/>
        <v>171.749</v>
      </c>
    </row>
    <row r="70" spans="1:8" x14ac:dyDescent="0.25">
      <c r="A70" s="3">
        <v>5</v>
      </c>
      <c r="B70" s="3" t="s">
        <v>60</v>
      </c>
      <c r="C70" s="3">
        <v>2</v>
      </c>
      <c r="D70" s="3">
        <v>29.087</v>
      </c>
      <c r="E70" s="3" t="s">
        <v>9</v>
      </c>
      <c r="F70" s="4">
        <v>310.12</v>
      </c>
      <c r="G70" s="4">
        <v>310.12</v>
      </c>
      <c r="H70" s="3" t="str">
        <f t="shared" si="1"/>
        <v/>
      </c>
    </row>
    <row r="71" spans="1:8" x14ac:dyDescent="0.25">
      <c r="A71" s="3">
        <v>4</v>
      </c>
      <c r="B71" s="3" t="s">
        <v>60</v>
      </c>
      <c r="C71" s="3">
        <v>2</v>
      </c>
      <c r="D71" s="3">
        <v>13.823</v>
      </c>
      <c r="E71" s="3">
        <v>13.823</v>
      </c>
      <c r="F71" s="4">
        <v>49.219000000000001</v>
      </c>
      <c r="G71" s="4">
        <v>49.219000000000001</v>
      </c>
      <c r="H71" s="3">
        <f t="shared" si="1"/>
        <v>49.219000000000001</v>
      </c>
    </row>
    <row r="72" spans="1:8" x14ac:dyDescent="0.25">
      <c r="A72" s="3">
        <v>3</v>
      </c>
      <c r="B72" s="3" t="s">
        <v>60</v>
      </c>
      <c r="C72" s="3">
        <v>2</v>
      </c>
      <c r="D72" s="3">
        <v>38.268000000000001</v>
      </c>
      <c r="E72" s="3" t="s">
        <v>9</v>
      </c>
      <c r="F72" s="4">
        <v>281.5</v>
      </c>
      <c r="G72" s="4">
        <v>281.5</v>
      </c>
      <c r="H72" s="3" t="str">
        <f t="shared" si="1"/>
        <v/>
      </c>
    </row>
    <row r="73" spans="1:8" x14ac:dyDescent="0.25">
      <c r="A73" s="3">
        <v>2</v>
      </c>
      <c r="B73" s="3" t="s">
        <v>60</v>
      </c>
      <c r="C73" s="3">
        <v>2</v>
      </c>
      <c r="D73" s="3">
        <v>36.46</v>
      </c>
      <c r="E73" s="3" t="s">
        <v>9</v>
      </c>
      <c r="F73" s="4">
        <v>244.51300000000001</v>
      </c>
      <c r="G73" s="4">
        <v>244.51300000000001</v>
      </c>
      <c r="H73" s="3" t="str">
        <f t="shared" si="1"/>
        <v/>
      </c>
    </row>
    <row r="74" spans="1:8" x14ac:dyDescent="0.25">
      <c r="A74" s="3">
        <v>1</v>
      </c>
      <c r="B74" s="3" t="s">
        <v>60</v>
      </c>
      <c r="C74" s="3">
        <v>2</v>
      </c>
      <c r="D74" s="3">
        <v>7.7130000000000001</v>
      </c>
      <c r="E74" s="3">
        <v>7.7130000000000001</v>
      </c>
      <c r="F74" s="4">
        <v>21.375</v>
      </c>
      <c r="G74" s="4">
        <v>21.375</v>
      </c>
      <c r="H74" s="3">
        <f t="shared" si="1"/>
        <v>21.375</v>
      </c>
    </row>
    <row r="75" spans="1:8" x14ac:dyDescent="0.25">
      <c r="A75" s="3">
        <v>112</v>
      </c>
      <c r="B75" s="3" t="s">
        <v>60</v>
      </c>
      <c r="C75" s="3">
        <v>3</v>
      </c>
      <c r="D75" s="3">
        <v>11.85</v>
      </c>
      <c r="E75" s="3">
        <v>11.85</v>
      </c>
      <c r="F75" s="4">
        <v>66.543000000000006</v>
      </c>
      <c r="G75" s="4">
        <v>66.543000000000006</v>
      </c>
      <c r="H75" s="3">
        <f t="shared" si="1"/>
        <v>66.543000000000006</v>
      </c>
    </row>
    <row r="76" spans="1:8" x14ac:dyDescent="0.25">
      <c r="A76" s="3" t="s">
        <v>73</v>
      </c>
      <c r="B76" s="3" t="s">
        <v>60</v>
      </c>
      <c r="C76" s="3">
        <v>3</v>
      </c>
      <c r="D76" s="3">
        <v>13.16</v>
      </c>
      <c r="E76" s="3">
        <v>13.16</v>
      </c>
      <c r="F76" s="4">
        <v>53.75</v>
      </c>
      <c r="G76" s="4">
        <v>53.75</v>
      </c>
      <c r="H76" s="3">
        <f t="shared" si="1"/>
        <v>53.75</v>
      </c>
    </row>
    <row r="77" spans="1:8" x14ac:dyDescent="0.25">
      <c r="A77" s="3" t="s">
        <v>74</v>
      </c>
      <c r="B77" s="3" t="s">
        <v>60</v>
      </c>
      <c r="C77" s="3">
        <v>3</v>
      </c>
      <c r="D77" s="3">
        <v>16.248999999999999</v>
      </c>
      <c r="E77" s="3">
        <v>16.248999999999999</v>
      </c>
      <c r="F77" s="4">
        <v>109.53400000000001</v>
      </c>
      <c r="G77" s="4">
        <v>109.53400000000001</v>
      </c>
      <c r="H77" s="3">
        <f t="shared" si="1"/>
        <v>109.53400000000001</v>
      </c>
    </row>
    <row r="78" spans="1:8" x14ac:dyDescent="0.25">
      <c r="A78" s="3">
        <v>109</v>
      </c>
      <c r="B78" s="3" t="s">
        <v>60</v>
      </c>
      <c r="C78" s="3">
        <v>3</v>
      </c>
      <c r="D78" s="3">
        <v>12.477</v>
      </c>
      <c r="E78" s="3">
        <v>12.477</v>
      </c>
      <c r="F78" s="4">
        <v>75.350999999999999</v>
      </c>
      <c r="G78" s="4">
        <v>75.350999999999999</v>
      </c>
      <c r="H78" s="3">
        <f t="shared" si="1"/>
        <v>75.350999999999999</v>
      </c>
    </row>
    <row r="79" spans="1:8" x14ac:dyDescent="0.25">
      <c r="A79" s="3">
        <v>108</v>
      </c>
      <c r="B79" s="3" t="s">
        <v>60</v>
      </c>
      <c r="C79" s="3">
        <v>3</v>
      </c>
      <c r="D79" s="3">
        <v>12.669</v>
      </c>
      <c r="E79" s="3">
        <v>12.669</v>
      </c>
      <c r="F79" s="4">
        <v>74.3</v>
      </c>
      <c r="G79" s="4">
        <v>74.3</v>
      </c>
      <c r="H79" s="3">
        <f t="shared" si="1"/>
        <v>74.3</v>
      </c>
    </row>
    <row r="80" spans="1:8" x14ac:dyDescent="0.25">
      <c r="A80" s="3" t="s">
        <v>75</v>
      </c>
      <c r="B80" s="3" t="s">
        <v>60</v>
      </c>
      <c r="C80" s="3">
        <v>3</v>
      </c>
      <c r="D80" s="3">
        <v>15.584</v>
      </c>
      <c r="E80" s="3">
        <v>15.584</v>
      </c>
      <c r="F80" s="4">
        <v>106.36799999999999</v>
      </c>
      <c r="G80" s="4">
        <v>106.36799999999999</v>
      </c>
      <c r="H80" s="3">
        <f t="shared" si="1"/>
        <v>106.36799999999999</v>
      </c>
    </row>
    <row r="81" spans="1:8" x14ac:dyDescent="0.25">
      <c r="A81" s="3" t="s">
        <v>76</v>
      </c>
      <c r="B81" s="3" t="s">
        <v>60</v>
      </c>
      <c r="C81" s="3">
        <v>3</v>
      </c>
      <c r="D81" s="3">
        <v>12.170999999999999</v>
      </c>
      <c r="E81" s="3">
        <v>12.170999999999999</v>
      </c>
      <c r="F81" s="4">
        <v>89.557000000000002</v>
      </c>
      <c r="G81" s="4">
        <v>89.557000000000002</v>
      </c>
      <c r="H81" s="3">
        <f t="shared" si="1"/>
        <v>89.557000000000002</v>
      </c>
    </row>
    <row r="82" spans="1:8" x14ac:dyDescent="0.25">
      <c r="A82" s="3" t="s">
        <v>77</v>
      </c>
      <c r="B82" s="3" t="s">
        <v>60</v>
      </c>
      <c r="C82" s="3">
        <v>3</v>
      </c>
      <c r="D82" s="3">
        <v>8.5250000000000004</v>
      </c>
      <c r="E82" s="3">
        <v>8.5250000000000004</v>
      </c>
      <c r="F82" s="4">
        <v>48.481999999999999</v>
      </c>
      <c r="G82" s="4">
        <v>48.481999999999999</v>
      </c>
      <c r="H82" s="3">
        <f t="shared" si="1"/>
        <v>48.481999999999999</v>
      </c>
    </row>
    <row r="83" spans="1:8" x14ac:dyDescent="0.25">
      <c r="A83" s="3" t="s">
        <v>78</v>
      </c>
      <c r="B83" s="3" t="s">
        <v>60</v>
      </c>
      <c r="C83" s="3">
        <v>3</v>
      </c>
      <c r="D83" s="3">
        <v>14.971</v>
      </c>
      <c r="E83" s="3">
        <v>14.971</v>
      </c>
      <c r="F83" s="4">
        <v>109.82599999999999</v>
      </c>
      <c r="G83" s="4">
        <v>109.82599999999999</v>
      </c>
      <c r="H83" s="3">
        <f t="shared" si="1"/>
        <v>109.82599999999999</v>
      </c>
    </row>
    <row r="84" spans="1:8" x14ac:dyDescent="0.25">
      <c r="A84" s="3">
        <v>104</v>
      </c>
      <c r="B84" s="3" t="s">
        <v>60</v>
      </c>
      <c r="C84" s="3">
        <v>3</v>
      </c>
      <c r="D84" s="3">
        <v>8.9909999999999997</v>
      </c>
      <c r="E84" s="3">
        <v>8.9909999999999997</v>
      </c>
      <c r="F84" s="4">
        <v>36.741</v>
      </c>
      <c r="G84" s="4">
        <v>36.741</v>
      </c>
      <c r="H84" s="3">
        <f t="shared" si="1"/>
        <v>36.741</v>
      </c>
    </row>
    <row r="85" spans="1:8" x14ac:dyDescent="0.25">
      <c r="A85" s="3" t="s">
        <v>79</v>
      </c>
      <c r="B85" s="3" t="s">
        <v>60</v>
      </c>
      <c r="C85" s="3">
        <v>3</v>
      </c>
      <c r="D85" s="3">
        <v>14.355</v>
      </c>
      <c r="E85" s="3">
        <v>14.355</v>
      </c>
      <c r="F85" s="4">
        <v>124.16</v>
      </c>
      <c r="G85" s="4">
        <v>124.16</v>
      </c>
      <c r="H85" s="3">
        <f t="shared" si="1"/>
        <v>124.16</v>
      </c>
    </row>
    <row r="86" spans="1:8" x14ac:dyDescent="0.25">
      <c r="A86" s="3" t="s">
        <v>80</v>
      </c>
      <c r="B86" s="3" t="s">
        <v>60</v>
      </c>
      <c r="C86" s="3">
        <v>3</v>
      </c>
      <c r="D86" s="3">
        <v>13.003</v>
      </c>
      <c r="E86" s="3">
        <v>13.003</v>
      </c>
      <c r="F86" s="4">
        <v>82.22</v>
      </c>
      <c r="G86" s="4">
        <v>82.22</v>
      </c>
      <c r="H86" s="3">
        <f t="shared" si="1"/>
        <v>82.22</v>
      </c>
    </row>
    <row r="87" spans="1:8" x14ac:dyDescent="0.25">
      <c r="A87" s="3">
        <v>101</v>
      </c>
      <c r="B87" s="3" t="s">
        <v>60</v>
      </c>
      <c r="C87" s="3">
        <v>3</v>
      </c>
      <c r="D87" s="3">
        <v>10.188000000000001</v>
      </c>
      <c r="E87" s="3">
        <v>10.188000000000001</v>
      </c>
      <c r="F87" s="4">
        <v>47.686999999999998</v>
      </c>
      <c r="G87" s="4">
        <v>47.686999999999998</v>
      </c>
      <c r="H87" s="3">
        <f t="shared" si="1"/>
        <v>47.686999999999998</v>
      </c>
    </row>
    <row r="88" spans="1:8" x14ac:dyDescent="0.25">
      <c r="A88" s="3">
        <v>100</v>
      </c>
      <c r="B88" s="3" t="s">
        <v>60</v>
      </c>
      <c r="C88" s="3">
        <v>3</v>
      </c>
      <c r="D88" s="3">
        <v>20.981000000000002</v>
      </c>
      <c r="E88" s="3" t="s">
        <v>9</v>
      </c>
      <c r="F88" s="4">
        <v>166.77699999999999</v>
      </c>
      <c r="G88" s="4">
        <v>166.77699999999999</v>
      </c>
      <c r="H88" s="3" t="str">
        <f t="shared" si="1"/>
        <v/>
      </c>
    </row>
    <row r="89" spans="1:8" x14ac:dyDescent="0.25">
      <c r="A89" s="3">
        <v>99</v>
      </c>
      <c r="B89" s="3" t="s">
        <v>60</v>
      </c>
      <c r="C89" s="3">
        <v>3</v>
      </c>
      <c r="D89" s="3">
        <v>22.459</v>
      </c>
      <c r="E89" s="3" t="s">
        <v>9</v>
      </c>
      <c r="F89" s="4">
        <v>164.464</v>
      </c>
      <c r="G89" s="4">
        <v>164.464</v>
      </c>
      <c r="H89" s="3" t="str">
        <f t="shared" si="1"/>
        <v/>
      </c>
    </row>
    <row r="90" spans="1:8" x14ac:dyDescent="0.25">
      <c r="A90" s="3">
        <v>98</v>
      </c>
      <c r="B90" s="3" t="s">
        <v>60</v>
      </c>
      <c r="C90" s="3">
        <v>3</v>
      </c>
      <c r="D90" s="3">
        <v>19.341000000000001</v>
      </c>
      <c r="E90" s="3">
        <v>19.341000000000001</v>
      </c>
      <c r="F90" s="4">
        <v>156.22800000000001</v>
      </c>
      <c r="G90" s="4">
        <v>156.22800000000001</v>
      </c>
      <c r="H90" s="3">
        <f t="shared" si="1"/>
        <v>156.22800000000001</v>
      </c>
    </row>
    <row r="91" spans="1:8" x14ac:dyDescent="0.25">
      <c r="A91" s="3">
        <v>97</v>
      </c>
      <c r="B91" s="3" t="s">
        <v>60</v>
      </c>
      <c r="C91" s="3">
        <v>3</v>
      </c>
      <c r="D91" s="3">
        <v>12.013999999999999</v>
      </c>
      <c r="E91" s="3">
        <v>12.013999999999999</v>
      </c>
      <c r="F91" s="4">
        <v>53.26</v>
      </c>
      <c r="G91" s="4">
        <v>53.26</v>
      </c>
      <c r="H91" s="3">
        <f t="shared" si="1"/>
        <v>53.26</v>
      </c>
    </row>
    <row r="92" spans="1:8" x14ac:dyDescent="0.25">
      <c r="A92" s="3">
        <v>96</v>
      </c>
      <c r="B92" s="3" t="s">
        <v>60</v>
      </c>
      <c r="C92" s="3">
        <v>3</v>
      </c>
      <c r="D92" s="3">
        <v>16.170999999999999</v>
      </c>
      <c r="E92" s="3">
        <v>16.170999999999999</v>
      </c>
      <c r="F92" s="4">
        <v>133.27199999999999</v>
      </c>
      <c r="G92" s="4">
        <v>133.27199999999999</v>
      </c>
      <c r="H92" s="3">
        <f t="shared" si="1"/>
        <v>133.27199999999999</v>
      </c>
    </row>
    <row r="93" spans="1:8" x14ac:dyDescent="0.25">
      <c r="A93" s="3">
        <v>95</v>
      </c>
      <c r="B93" s="3" t="s">
        <v>60</v>
      </c>
      <c r="C93" s="3">
        <v>3</v>
      </c>
      <c r="D93" s="3">
        <v>17.684000000000001</v>
      </c>
      <c r="E93" s="3">
        <v>17.684000000000001</v>
      </c>
      <c r="F93" s="4">
        <v>165.94800000000001</v>
      </c>
      <c r="G93" s="4">
        <v>165.94800000000001</v>
      </c>
      <c r="H93" s="3">
        <f t="shared" si="1"/>
        <v>165.94800000000001</v>
      </c>
    </row>
    <row r="94" spans="1:8" x14ac:dyDescent="0.25">
      <c r="A94" s="3" t="s">
        <v>81</v>
      </c>
      <c r="B94" s="3" t="s">
        <v>60</v>
      </c>
      <c r="C94" s="3">
        <v>3</v>
      </c>
      <c r="D94" s="3">
        <v>11.930999999999999</v>
      </c>
      <c r="E94" s="3">
        <v>11.930999999999999</v>
      </c>
      <c r="F94" s="4">
        <v>70.748000000000005</v>
      </c>
      <c r="G94" s="4">
        <v>70.748000000000005</v>
      </c>
      <c r="H94" s="3">
        <f t="shared" si="1"/>
        <v>70.748000000000005</v>
      </c>
    </row>
    <row r="95" spans="1:8" x14ac:dyDescent="0.25">
      <c r="A95" s="3" t="s">
        <v>82</v>
      </c>
      <c r="B95" s="3" t="s">
        <v>60</v>
      </c>
      <c r="C95" s="3">
        <v>3</v>
      </c>
      <c r="D95" s="3">
        <v>8.5229999999999997</v>
      </c>
      <c r="E95" s="3">
        <v>8.5229999999999997</v>
      </c>
      <c r="F95" s="4">
        <v>25.292000000000002</v>
      </c>
      <c r="G95" s="4">
        <v>25.292000000000002</v>
      </c>
      <c r="H95" s="3">
        <f t="shared" si="1"/>
        <v>25.292000000000002</v>
      </c>
    </row>
    <row r="96" spans="1:8" x14ac:dyDescent="0.25">
      <c r="A96" s="3">
        <v>93</v>
      </c>
      <c r="B96" s="3" t="s">
        <v>60</v>
      </c>
      <c r="C96" s="3">
        <v>3</v>
      </c>
      <c r="D96" s="3">
        <v>13.641</v>
      </c>
      <c r="E96" s="3">
        <v>13.641</v>
      </c>
      <c r="F96" s="4">
        <v>69.44</v>
      </c>
      <c r="G96" s="4">
        <v>69.44</v>
      </c>
      <c r="H96" s="3">
        <f t="shared" si="1"/>
        <v>69.44</v>
      </c>
    </row>
    <row r="97" spans="1:8" x14ac:dyDescent="0.25">
      <c r="A97" s="3">
        <v>91</v>
      </c>
      <c r="B97" s="3" t="s">
        <v>60</v>
      </c>
      <c r="C97" s="3">
        <v>3</v>
      </c>
      <c r="D97" s="3">
        <v>17.105</v>
      </c>
      <c r="E97" s="3">
        <v>17.105</v>
      </c>
      <c r="F97" s="4">
        <v>108.879</v>
      </c>
      <c r="G97" s="4">
        <v>108.879</v>
      </c>
      <c r="H97" s="3">
        <f t="shared" si="1"/>
        <v>108.879</v>
      </c>
    </row>
    <row r="98" spans="1:8" x14ac:dyDescent="0.25">
      <c r="A98" s="3">
        <v>90</v>
      </c>
      <c r="B98" s="3" t="s">
        <v>60</v>
      </c>
      <c r="C98" s="3">
        <v>3</v>
      </c>
      <c r="D98" s="3">
        <v>11.664</v>
      </c>
      <c r="E98" s="3">
        <v>11.664</v>
      </c>
      <c r="F98" s="4">
        <v>53.715000000000003</v>
      </c>
      <c r="G98" s="4">
        <v>53.715000000000003</v>
      </c>
      <c r="H98" s="3">
        <f t="shared" si="1"/>
        <v>53.715000000000003</v>
      </c>
    </row>
    <row r="99" spans="1:8" x14ac:dyDescent="0.25">
      <c r="A99" s="3">
        <v>89</v>
      </c>
      <c r="B99" s="3" t="s">
        <v>60</v>
      </c>
      <c r="C99" s="3">
        <v>3</v>
      </c>
      <c r="D99" s="3">
        <v>12.343</v>
      </c>
      <c r="E99" s="3">
        <v>12.343</v>
      </c>
      <c r="F99" s="4">
        <v>82.757999999999996</v>
      </c>
      <c r="G99" s="4">
        <v>82.757999999999996</v>
      </c>
      <c r="H99" s="3">
        <f t="shared" si="1"/>
        <v>82.757999999999996</v>
      </c>
    </row>
    <row r="100" spans="1:8" x14ac:dyDescent="0.25">
      <c r="A100" s="3">
        <v>88</v>
      </c>
      <c r="B100" s="3" t="s">
        <v>60</v>
      </c>
      <c r="C100" s="3">
        <v>3</v>
      </c>
      <c r="D100" s="3">
        <v>21.274000000000001</v>
      </c>
      <c r="E100" s="3" t="s">
        <v>9</v>
      </c>
      <c r="F100" s="4">
        <v>196.70699999999999</v>
      </c>
      <c r="G100" s="4">
        <v>196.70699999999999</v>
      </c>
      <c r="H100" s="3" t="str">
        <f t="shared" si="1"/>
        <v/>
      </c>
    </row>
    <row r="101" spans="1:8" x14ac:dyDescent="0.25">
      <c r="A101" s="3" t="s">
        <v>83</v>
      </c>
      <c r="B101" s="3" t="s">
        <v>60</v>
      </c>
      <c r="C101" s="3">
        <v>3</v>
      </c>
      <c r="D101" s="3">
        <v>20.611000000000001</v>
      </c>
      <c r="E101" s="3" t="s">
        <v>9</v>
      </c>
      <c r="F101" s="4">
        <v>131.98699999999999</v>
      </c>
      <c r="G101" s="4">
        <v>131.98699999999999</v>
      </c>
      <c r="H101" s="3" t="str">
        <f t="shared" si="1"/>
        <v/>
      </c>
    </row>
    <row r="102" spans="1:8" x14ac:dyDescent="0.25">
      <c r="A102" s="3" t="s">
        <v>84</v>
      </c>
      <c r="B102" s="3" t="s">
        <v>60</v>
      </c>
      <c r="C102" s="3">
        <v>3</v>
      </c>
      <c r="D102" s="3">
        <v>19.129000000000001</v>
      </c>
      <c r="E102" s="3">
        <v>19.129000000000001</v>
      </c>
      <c r="F102" s="4">
        <v>110.889</v>
      </c>
      <c r="G102" s="4">
        <v>110.889</v>
      </c>
      <c r="H102" s="3">
        <f t="shared" si="1"/>
        <v>110.889</v>
      </c>
    </row>
    <row r="103" spans="1:8" x14ac:dyDescent="0.25">
      <c r="A103" s="3">
        <v>86</v>
      </c>
      <c r="B103" s="3" t="s">
        <v>60</v>
      </c>
      <c r="C103" s="3">
        <v>3</v>
      </c>
      <c r="D103" s="3">
        <v>7.9320000000000004</v>
      </c>
      <c r="E103" s="3">
        <v>7.9320000000000004</v>
      </c>
      <c r="F103" s="4">
        <v>28.504999999999999</v>
      </c>
      <c r="G103" s="4">
        <v>28.504999999999999</v>
      </c>
      <c r="H103" s="3">
        <f t="shared" si="1"/>
        <v>28.504999999999999</v>
      </c>
    </row>
    <row r="104" spans="1:8" x14ac:dyDescent="0.25">
      <c r="A104" s="3">
        <v>85</v>
      </c>
      <c r="B104" s="3" t="s">
        <v>60</v>
      </c>
      <c r="C104" s="3">
        <v>3</v>
      </c>
      <c r="D104" s="3">
        <v>20.030999999999999</v>
      </c>
      <c r="E104" s="3" t="s">
        <v>9</v>
      </c>
      <c r="F104" s="4">
        <v>151.90600000000001</v>
      </c>
      <c r="G104" s="4">
        <v>151.90600000000001</v>
      </c>
      <c r="H104" s="3" t="str">
        <f t="shared" si="1"/>
        <v/>
      </c>
    </row>
    <row r="105" spans="1:8" x14ac:dyDescent="0.25">
      <c r="A105" s="3">
        <v>84</v>
      </c>
      <c r="B105" s="3" t="s">
        <v>60</v>
      </c>
      <c r="C105" s="3">
        <v>3</v>
      </c>
      <c r="D105" s="3">
        <v>46.292000000000002</v>
      </c>
      <c r="E105" s="3" t="s">
        <v>9</v>
      </c>
      <c r="F105" s="4">
        <v>298.21499999999997</v>
      </c>
      <c r="G105" s="4">
        <v>298.21499999999997</v>
      </c>
      <c r="H105" s="3" t="str">
        <f t="shared" si="1"/>
        <v/>
      </c>
    </row>
    <row r="106" spans="1:8" x14ac:dyDescent="0.25">
      <c r="A106" s="3">
        <v>83</v>
      </c>
      <c r="B106" s="3" t="s">
        <v>60</v>
      </c>
      <c r="C106" s="3">
        <v>3</v>
      </c>
      <c r="D106" s="3">
        <v>21.597000000000001</v>
      </c>
      <c r="E106" s="3" t="s">
        <v>9</v>
      </c>
      <c r="F106" s="4">
        <v>147.10400000000001</v>
      </c>
      <c r="G106" s="4">
        <v>147.10400000000001</v>
      </c>
      <c r="H106" s="3" t="str">
        <f t="shared" si="1"/>
        <v/>
      </c>
    </row>
    <row r="107" spans="1:8" x14ac:dyDescent="0.25">
      <c r="A107" s="3">
        <v>82</v>
      </c>
      <c r="B107" s="3" t="s">
        <v>60</v>
      </c>
      <c r="C107" s="3">
        <v>3</v>
      </c>
      <c r="D107" s="3">
        <v>12.589</v>
      </c>
      <c r="E107" s="3">
        <v>12.589</v>
      </c>
      <c r="F107" s="4">
        <v>86.426000000000002</v>
      </c>
      <c r="G107" s="4">
        <v>86.426000000000002</v>
      </c>
      <c r="H107" s="3">
        <f t="shared" si="1"/>
        <v>86.426000000000002</v>
      </c>
    </row>
    <row r="108" spans="1:8" x14ac:dyDescent="0.25">
      <c r="A108" s="3">
        <v>81</v>
      </c>
      <c r="B108" s="3" t="s">
        <v>60</v>
      </c>
      <c r="C108" s="3">
        <v>3</v>
      </c>
      <c r="D108" s="3">
        <v>16.173999999999999</v>
      </c>
      <c r="E108" s="3">
        <v>16.173999999999999</v>
      </c>
      <c r="F108" s="4">
        <v>114.80200000000001</v>
      </c>
      <c r="G108" s="4">
        <v>114.80200000000001</v>
      </c>
      <c r="H108" s="3">
        <f t="shared" si="1"/>
        <v>114.80200000000001</v>
      </c>
    </row>
    <row r="109" spans="1:8" x14ac:dyDescent="0.25">
      <c r="A109" s="3">
        <v>80</v>
      </c>
      <c r="B109" s="3" t="s">
        <v>60</v>
      </c>
      <c r="C109" s="3">
        <v>3</v>
      </c>
      <c r="D109" s="3">
        <v>23.459</v>
      </c>
      <c r="E109" s="3" t="s">
        <v>9</v>
      </c>
      <c r="F109" s="4">
        <v>203.91499999999999</v>
      </c>
      <c r="G109" s="4">
        <v>203.91499999999999</v>
      </c>
      <c r="H109" s="3" t="str">
        <f t="shared" si="1"/>
        <v/>
      </c>
    </row>
    <row r="110" spans="1:8" x14ac:dyDescent="0.25">
      <c r="A110" s="3">
        <v>79</v>
      </c>
      <c r="B110" s="3" t="s">
        <v>60</v>
      </c>
      <c r="C110" s="3">
        <v>3</v>
      </c>
      <c r="D110" s="3">
        <v>16.141999999999999</v>
      </c>
      <c r="E110" s="3">
        <v>16.141999999999999</v>
      </c>
      <c r="F110" s="4">
        <v>114.008</v>
      </c>
      <c r="G110" s="4">
        <v>114.008</v>
      </c>
      <c r="H110" s="3">
        <f t="shared" si="1"/>
        <v>114.008</v>
      </c>
    </row>
    <row r="111" spans="1:8" x14ac:dyDescent="0.25">
      <c r="A111" s="3">
        <v>78</v>
      </c>
      <c r="B111" s="3" t="s">
        <v>60</v>
      </c>
      <c r="C111" s="3">
        <v>3</v>
      </c>
      <c r="D111" s="3">
        <v>11.845000000000001</v>
      </c>
      <c r="E111" s="3">
        <v>11.845000000000001</v>
      </c>
      <c r="F111" s="4">
        <v>83.447000000000003</v>
      </c>
      <c r="G111" s="4">
        <v>83.447000000000003</v>
      </c>
      <c r="H111" s="3">
        <f t="shared" si="1"/>
        <v>83.447000000000003</v>
      </c>
    </row>
    <row r="112" spans="1:8" x14ac:dyDescent="0.25">
      <c r="A112" s="3">
        <v>75</v>
      </c>
      <c r="B112" s="3" t="s">
        <v>60</v>
      </c>
      <c r="C112" s="3">
        <v>3</v>
      </c>
      <c r="D112" s="3">
        <v>17.082999999999998</v>
      </c>
      <c r="E112" s="3">
        <v>17.082999999999998</v>
      </c>
      <c r="F112" s="4">
        <v>101.98699999999999</v>
      </c>
      <c r="G112" s="4">
        <v>101.98699999999999</v>
      </c>
      <c r="H112" s="3">
        <f t="shared" si="1"/>
        <v>101.98699999999999</v>
      </c>
    </row>
    <row r="113" spans="1:8" x14ac:dyDescent="0.25">
      <c r="A113" s="3">
        <v>74</v>
      </c>
      <c r="B113" s="3" t="s">
        <v>60</v>
      </c>
      <c r="C113" s="3">
        <v>3</v>
      </c>
      <c r="D113" s="3">
        <v>19.276</v>
      </c>
      <c r="E113" s="3">
        <v>19.276</v>
      </c>
      <c r="F113" s="4">
        <v>85.117999999999995</v>
      </c>
      <c r="G113" s="4">
        <v>85.117999999999995</v>
      </c>
      <c r="H113" s="3">
        <f t="shared" si="1"/>
        <v>85.117999999999995</v>
      </c>
    </row>
    <row r="114" spans="1:8" x14ac:dyDescent="0.25">
      <c r="A114" s="3">
        <v>73</v>
      </c>
      <c r="B114" s="3" t="s">
        <v>60</v>
      </c>
      <c r="C114" s="3">
        <v>3</v>
      </c>
      <c r="D114" s="3">
        <v>14.55</v>
      </c>
      <c r="E114" s="3">
        <v>14.55</v>
      </c>
      <c r="F114" s="4">
        <v>64.37</v>
      </c>
      <c r="G114" s="4">
        <v>64.37</v>
      </c>
      <c r="H114" s="3">
        <f t="shared" si="1"/>
        <v>64.37</v>
      </c>
    </row>
    <row r="115" spans="1:8" x14ac:dyDescent="0.25">
      <c r="A115" s="3">
        <v>71</v>
      </c>
      <c r="B115" s="3" t="s">
        <v>60</v>
      </c>
      <c r="C115" s="3">
        <v>3</v>
      </c>
      <c r="D115" s="3">
        <v>13.922000000000001</v>
      </c>
      <c r="E115" s="3">
        <v>13.922000000000001</v>
      </c>
      <c r="F115" s="4">
        <v>66.694999999999993</v>
      </c>
      <c r="G115" s="4">
        <v>66.694999999999993</v>
      </c>
      <c r="H115" s="3">
        <f t="shared" si="1"/>
        <v>66.694999999999993</v>
      </c>
    </row>
    <row r="116" spans="1:8" x14ac:dyDescent="0.25">
      <c r="A116" s="3">
        <v>69</v>
      </c>
      <c r="B116" s="3" t="s">
        <v>60</v>
      </c>
      <c r="C116" s="3">
        <v>3</v>
      </c>
      <c r="D116" s="3">
        <v>14.39</v>
      </c>
      <c r="E116" s="3">
        <v>14.39</v>
      </c>
      <c r="F116" s="4">
        <v>51.472000000000001</v>
      </c>
      <c r="G116" s="4">
        <v>51.472000000000001</v>
      </c>
      <c r="H116" s="3">
        <f t="shared" si="1"/>
        <v>51.472000000000001</v>
      </c>
    </row>
    <row r="117" spans="1:8" x14ac:dyDescent="0.25">
      <c r="A117" s="3" t="s">
        <v>85</v>
      </c>
      <c r="B117" s="3" t="s">
        <v>60</v>
      </c>
      <c r="C117" s="3">
        <v>3</v>
      </c>
      <c r="D117" s="3">
        <v>25.957999999999998</v>
      </c>
      <c r="E117" s="3" t="s">
        <v>9</v>
      </c>
      <c r="F117" s="4">
        <v>159.30099999999999</v>
      </c>
      <c r="G117" s="4">
        <v>159.30099999999999</v>
      </c>
      <c r="H117" s="3" t="str">
        <f t="shared" si="1"/>
        <v/>
      </c>
    </row>
    <row r="118" spans="1:8" x14ac:dyDescent="0.25">
      <c r="A118" s="3" t="s">
        <v>86</v>
      </c>
      <c r="B118" s="3" t="s">
        <v>60</v>
      </c>
      <c r="C118" s="3">
        <v>3</v>
      </c>
      <c r="D118" s="3">
        <v>22.367999999999999</v>
      </c>
      <c r="E118" s="3" t="s">
        <v>9</v>
      </c>
      <c r="F118" s="4">
        <v>152.43100000000001</v>
      </c>
      <c r="G118" s="4">
        <v>152.43100000000001</v>
      </c>
      <c r="H118" s="3" t="str">
        <f t="shared" si="1"/>
        <v/>
      </c>
    </row>
    <row r="119" spans="1:8" x14ac:dyDescent="0.25">
      <c r="A119" s="3">
        <v>67</v>
      </c>
      <c r="B119" s="3" t="s">
        <v>60</v>
      </c>
      <c r="C119" s="3">
        <v>3</v>
      </c>
      <c r="D119" s="3">
        <v>21.077000000000002</v>
      </c>
      <c r="E119" s="3" t="s">
        <v>9</v>
      </c>
      <c r="F119" s="4">
        <v>126.111</v>
      </c>
      <c r="G119" s="4">
        <v>126.111</v>
      </c>
      <c r="H119" s="3" t="str">
        <f t="shared" si="1"/>
        <v/>
      </c>
    </row>
    <row r="120" spans="1:8" x14ac:dyDescent="0.25">
      <c r="A120" s="3">
        <v>66</v>
      </c>
      <c r="B120" s="3" t="s">
        <v>60</v>
      </c>
      <c r="C120" s="3">
        <v>3</v>
      </c>
      <c r="D120" s="3">
        <v>14.901999999999999</v>
      </c>
      <c r="E120" s="3">
        <v>14.901999999999999</v>
      </c>
      <c r="F120" s="4">
        <v>54.848999999999997</v>
      </c>
      <c r="G120" s="4">
        <v>54.848999999999997</v>
      </c>
      <c r="H120" s="3">
        <f t="shared" si="1"/>
        <v>54.848999999999997</v>
      </c>
    </row>
    <row r="121" spans="1:8" x14ac:dyDescent="0.25">
      <c r="A121" s="3">
        <v>65</v>
      </c>
      <c r="B121" s="3" t="s">
        <v>60</v>
      </c>
      <c r="C121" s="3">
        <v>3</v>
      </c>
      <c r="D121" s="3">
        <v>18.760000000000002</v>
      </c>
      <c r="E121" s="3">
        <v>18.760000000000002</v>
      </c>
      <c r="F121" s="4">
        <v>111.496</v>
      </c>
      <c r="G121" s="4">
        <v>111.496</v>
      </c>
      <c r="H121" s="3">
        <f t="shared" si="1"/>
        <v>111.496</v>
      </c>
    </row>
    <row r="122" spans="1:8" x14ac:dyDescent="0.25">
      <c r="A122" s="3">
        <v>64</v>
      </c>
      <c r="B122" s="3" t="s">
        <v>60</v>
      </c>
      <c r="C122" s="3">
        <v>3</v>
      </c>
      <c r="D122" s="3">
        <v>40.735999999999997</v>
      </c>
      <c r="E122" s="3" t="s">
        <v>9</v>
      </c>
      <c r="F122" s="4">
        <v>182.98099999999999</v>
      </c>
      <c r="G122" s="4">
        <v>182.98099999999999</v>
      </c>
      <c r="H122" s="3" t="str">
        <f t="shared" si="1"/>
        <v/>
      </c>
    </row>
    <row r="123" spans="1:8" x14ac:dyDescent="0.25">
      <c r="A123" s="3">
        <v>63</v>
      </c>
      <c r="B123" s="3" t="s">
        <v>60</v>
      </c>
      <c r="C123" s="3">
        <v>3</v>
      </c>
      <c r="D123" s="3">
        <v>12.724</v>
      </c>
      <c r="E123" s="3">
        <v>12.724</v>
      </c>
      <c r="F123" s="4">
        <v>58.365000000000002</v>
      </c>
      <c r="G123" s="4">
        <v>58.365000000000002</v>
      </c>
      <c r="H123" s="3">
        <f t="shared" si="1"/>
        <v>58.365000000000002</v>
      </c>
    </row>
    <row r="124" spans="1:8" x14ac:dyDescent="0.25">
      <c r="A124" s="3">
        <v>62</v>
      </c>
      <c r="B124" s="3" t="s">
        <v>60</v>
      </c>
      <c r="C124" s="3">
        <v>3</v>
      </c>
      <c r="D124" s="3">
        <v>11.955</v>
      </c>
      <c r="E124" s="3">
        <v>11.955</v>
      </c>
      <c r="F124" s="4">
        <v>70.631</v>
      </c>
      <c r="G124" s="4">
        <v>70.631</v>
      </c>
      <c r="H124" s="3">
        <f t="shared" si="1"/>
        <v>70.631</v>
      </c>
    </row>
    <row r="125" spans="1:8" x14ac:dyDescent="0.25">
      <c r="A125" s="3">
        <v>61</v>
      </c>
      <c r="B125" s="3" t="s">
        <v>60</v>
      </c>
      <c r="C125" s="3">
        <v>3</v>
      </c>
      <c r="D125" s="3">
        <v>23.529</v>
      </c>
      <c r="E125" s="3" t="s">
        <v>9</v>
      </c>
      <c r="F125" s="4">
        <v>95.807000000000002</v>
      </c>
      <c r="G125" s="4">
        <v>95.807000000000002</v>
      </c>
      <c r="H125" s="3" t="str">
        <f t="shared" si="1"/>
        <v/>
      </c>
    </row>
    <row r="126" spans="1:8" x14ac:dyDescent="0.25">
      <c r="A126" s="3">
        <v>60</v>
      </c>
      <c r="B126" s="3" t="s">
        <v>60</v>
      </c>
      <c r="C126" s="3">
        <v>3</v>
      </c>
      <c r="D126" s="3">
        <v>26.446000000000002</v>
      </c>
      <c r="E126" s="3" t="s">
        <v>9</v>
      </c>
      <c r="F126" s="4">
        <v>306.38099999999997</v>
      </c>
      <c r="G126" s="4">
        <v>306.38099999999997</v>
      </c>
      <c r="H126" s="3" t="str">
        <f t="shared" si="1"/>
        <v/>
      </c>
    </row>
    <row r="127" spans="1:8" x14ac:dyDescent="0.25">
      <c r="A127" s="3">
        <v>59</v>
      </c>
      <c r="B127" s="3" t="s">
        <v>60</v>
      </c>
      <c r="C127" s="3">
        <v>3</v>
      </c>
      <c r="D127" s="3">
        <v>10.228999999999999</v>
      </c>
      <c r="E127" s="3">
        <v>10.228999999999999</v>
      </c>
      <c r="F127" s="4">
        <v>52.686999999999998</v>
      </c>
      <c r="G127" s="4">
        <v>52.686999999999998</v>
      </c>
      <c r="H127" s="3">
        <f t="shared" si="1"/>
        <v>52.686999999999998</v>
      </c>
    </row>
    <row r="128" spans="1:8" x14ac:dyDescent="0.25">
      <c r="A128" s="3">
        <v>58</v>
      </c>
      <c r="B128" s="3" t="s">
        <v>60</v>
      </c>
      <c r="C128" s="3">
        <v>3</v>
      </c>
      <c r="D128" s="3">
        <v>17.349</v>
      </c>
      <c r="E128" s="3">
        <v>17.349</v>
      </c>
      <c r="F128" s="4">
        <v>152.44300000000001</v>
      </c>
      <c r="G128" s="4">
        <v>152.44300000000001</v>
      </c>
      <c r="H128" s="3">
        <f t="shared" si="1"/>
        <v>152.44300000000001</v>
      </c>
    </row>
    <row r="129" spans="1:8" x14ac:dyDescent="0.25">
      <c r="A129" s="3">
        <v>56</v>
      </c>
      <c r="B129" s="3" t="s">
        <v>60</v>
      </c>
      <c r="C129" s="3">
        <v>3</v>
      </c>
      <c r="D129" s="3">
        <v>8.5</v>
      </c>
      <c r="E129" s="3">
        <v>8.5</v>
      </c>
      <c r="F129" s="4">
        <v>41.356000000000002</v>
      </c>
      <c r="G129" s="4">
        <v>41.356000000000002</v>
      </c>
      <c r="H129" s="3">
        <f t="shared" si="1"/>
        <v>41.356000000000002</v>
      </c>
    </row>
    <row r="130" spans="1:8" x14ac:dyDescent="0.25">
      <c r="A130" s="3">
        <v>55</v>
      </c>
      <c r="B130" s="3" t="s">
        <v>60</v>
      </c>
      <c r="C130" s="3">
        <v>3</v>
      </c>
      <c r="D130" s="3">
        <v>9.3049999999999997</v>
      </c>
      <c r="E130" s="3">
        <v>9.3049999999999997</v>
      </c>
      <c r="F130" s="4">
        <v>37.091000000000001</v>
      </c>
      <c r="G130" s="4">
        <v>37.091000000000001</v>
      </c>
      <c r="H130" s="3">
        <f t="shared" si="1"/>
        <v>37.091000000000001</v>
      </c>
    </row>
    <row r="131" spans="1:8" x14ac:dyDescent="0.25">
      <c r="A131" s="3">
        <v>54</v>
      </c>
      <c r="B131" s="3" t="s">
        <v>60</v>
      </c>
      <c r="C131" s="3">
        <v>3</v>
      </c>
      <c r="D131" s="3">
        <v>8.4420000000000002</v>
      </c>
      <c r="E131" s="3">
        <v>8.4420000000000002</v>
      </c>
      <c r="F131" s="4">
        <v>34.72</v>
      </c>
      <c r="G131" s="4">
        <v>34.72</v>
      </c>
      <c r="H131" s="3">
        <f t="shared" ref="H131:H194" si="2">IF(D131&lt;20,G131,"")</f>
        <v>34.72</v>
      </c>
    </row>
    <row r="132" spans="1:8" x14ac:dyDescent="0.25">
      <c r="A132" s="3">
        <v>53</v>
      </c>
      <c r="B132" s="3" t="s">
        <v>60</v>
      </c>
      <c r="C132" s="3">
        <v>3</v>
      </c>
      <c r="D132" s="3">
        <v>29.69</v>
      </c>
      <c r="E132" s="3" t="s">
        <v>9</v>
      </c>
      <c r="F132" s="4">
        <v>165.083</v>
      </c>
      <c r="G132" s="4">
        <v>165.083</v>
      </c>
      <c r="H132" s="3" t="str">
        <f t="shared" si="2"/>
        <v/>
      </c>
    </row>
    <row r="133" spans="1:8" x14ac:dyDescent="0.25">
      <c r="A133" s="3">
        <v>52</v>
      </c>
      <c r="B133" s="3" t="s">
        <v>60</v>
      </c>
      <c r="C133" s="3">
        <v>3</v>
      </c>
      <c r="D133" s="3">
        <v>15.071999999999999</v>
      </c>
      <c r="E133" s="3">
        <v>15.071999999999999</v>
      </c>
      <c r="F133" s="4">
        <v>108.179</v>
      </c>
      <c r="G133" s="4">
        <v>108.179</v>
      </c>
      <c r="H133" s="3">
        <f t="shared" si="2"/>
        <v>108.179</v>
      </c>
    </row>
    <row r="134" spans="1:8" x14ac:dyDescent="0.25">
      <c r="A134" s="3">
        <v>51</v>
      </c>
      <c r="B134" s="3" t="s">
        <v>60</v>
      </c>
      <c r="C134" s="3">
        <v>3</v>
      </c>
      <c r="D134" s="3">
        <v>12.923999999999999</v>
      </c>
      <c r="E134" s="3">
        <v>12.923999999999999</v>
      </c>
      <c r="F134" s="4">
        <v>78.891000000000005</v>
      </c>
      <c r="G134" s="4">
        <v>78.891000000000005</v>
      </c>
      <c r="H134" s="3">
        <f t="shared" si="2"/>
        <v>78.891000000000005</v>
      </c>
    </row>
    <row r="135" spans="1:8" x14ac:dyDescent="0.25">
      <c r="A135" s="3">
        <v>47</v>
      </c>
      <c r="B135" s="3" t="s">
        <v>60</v>
      </c>
      <c r="C135" s="3">
        <v>3</v>
      </c>
      <c r="D135" s="3">
        <v>21.053999999999998</v>
      </c>
      <c r="E135" s="3" t="s">
        <v>9</v>
      </c>
      <c r="F135" s="4">
        <v>82.84</v>
      </c>
      <c r="G135" s="4">
        <v>82.84</v>
      </c>
      <c r="H135" s="3" t="str">
        <f t="shared" si="2"/>
        <v/>
      </c>
    </row>
    <row r="136" spans="1:8" x14ac:dyDescent="0.25">
      <c r="A136" s="3">
        <v>46</v>
      </c>
      <c r="B136" s="3" t="s">
        <v>60</v>
      </c>
      <c r="C136" s="3">
        <v>3</v>
      </c>
      <c r="D136" s="3">
        <v>7.7110000000000003</v>
      </c>
      <c r="E136" s="3">
        <v>7.7110000000000003</v>
      </c>
      <c r="F136" s="4">
        <v>27.768999999999998</v>
      </c>
      <c r="G136" s="4">
        <v>27.768999999999998</v>
      </c>
      <c r="H136" s="3">
        <f t="shared" si="2"/>
        <v>27.768999999999998</v>
      </c>
    </row>
    <row r="137" spans="1:8" x14ac:dyDescent="0.25">
      <c r="A137" s="3">
        <v>45</v>
      </c>
      <c r="B137" s="3" t="s">
        <v>60</v>
      </c>
      <c r="C137" s="3">
        <v>3</v>
      </c>
      <c r="D137" s="3">
        <v>22.853000000000002</v>
      </c>
      <c r="E137" s="3" t="s">
        <v>9</v>
      </c>
      <c r="F137" s="4">
        <v>149.52199999999999</v>
      </c>
      <c r="G137" s="4">
        <v>149.52199999999999</v>
      </c>
      <c r="H137" s="3" t="str">
        <f t="shared" si="2"/>
        <v/>
      </c>
    </row>
    <row r="138" spans="1:8" x14ac:dyDescent="0.25">
      <c r="A138" s="3">
        <v>43</v>
      </c>
      <c r="B138" s="3" t="s">
        <v>60</v>
      </c>
      <c r="C138" s="3">
        <v>3</v>
      </c>
      <c r="D138" s="3">
        <v>19.654</v>
      </c>
      <c r="E138" s="3">
        <v>19.654</v>
      </c>
      <c r="F138" s="4">
        <v>63.750999999999998</v>
      </c>
      <c r="G138" s="4">
        <v>63.750999999999998</v>
      </c>
      <c r="H138" s="3">
        <f t="shared" si="2"/>
        <v>63.750999999999998</v>
      </c>
    </row>
    <row r="139" spans="1:8" x14ac:dyDescent="0.25">
      <c r="A139" s="3">
        <v>42</v>
      </c>
      <c r="B139" s="3" t="s">
        <v>60</v>
      </c>
      <c r="C139" s="3">
        <v>3</v>
      </c>
      <c r="D139" s="3">
        <v>16.122</v>
      </c>
      <c r="E139" s="3">
        <v>16.122</v>
      </c>
      <c r="F139" s="4">
        <v>124.452</v>
      </c>
      <c r="G139" s="4">
        <v>124.452</v>
      </c>
      <c r="H139" s="3">
        <f t="shared" si="2"/>
        <v>124.452</v>
      </c>
    </row>
    <row r="140" spans="1:8" x14ac:dyDescent="0.25">
      <c r="A140" s="3">
        <v>41</v>
      </c>
      <c r="B140" s="3" t="s">
        <v>60</v>
      </c>
      <c r="C140" s="3">
        <v>3</v>
      </c>
      <c r="D140" s="3">
        <v>15.218</v>
      </c>
      <c r="E140" s="3">
        <v>15.218</v>
      </c>
      <c r="F140" s="4">
        <v>97.406999999999996</v>
      </c>
      <c r="G140" s="4">
        <v>97.406999999999996</v>
      </c>
      <c r="H140" s="3">
        <f t="shared" si="2"/>
        <v>97.406999999999996</v>
      </c>
    </row>
    <row r="141" spans="1:8" x14ac:dyDescent="0.25">
      <c r="A141" s="3">
        <v>40</v>
      </c>
      <c r="B141" s="3" t="s">
        <v>60</v>
      </c>
      <c r="C141" s="3">
        <v>3</v>
      </c>
      <c r="D141" s="3">
        <v>7.8019999999999996</v>
      </c>
      <c r="E141" s="3">
        <v>7.8019999999999996</v>
      </c>
      <c r="F141" s="4">
        <v>25.783000000000001</v>
      </c>
      <c r="G141" s="4">
        <v>25.783000000000001</v>
      </c>
      <c r="H141" s="3">
        <f t="shared" si="2"/>
        <v>25.783000000000001</v>
      </c>
    </row>
    <row r="142" spans="1:8" x14ac:dyDescent="0.25">
      <c r="A142" s="3">
        <v>39</v>
      </c>
      <c r="B142" s="3" t="s">
        <v>60</v>
      </c>
      <c r="C142" s="3">
        <v>3</v>
      </c>
      <c r="D142" s="3">
        <v>8.9629999999999992</v>
      </c>
      <c r="E142" s="3">
        <v>8.9629999999999992</v>
      </c>
      <c r="F142" s="4">
        <v>45.152000000000001</v>
      </c>
      <c r="G142" s="4">
        <v>45.152000000000001</v>
      </c>
      <c r="H142" s="3">
        <f t="shared" si="2"/>
        <v>45.152000000000001</v>
      </c>
    </row>
    <row r="143" spans="1:8" x14ac:dyDescent="0.25">
      <c r="A143" s="3">
        <v>37</v>
      </c>
      <c r="B143" s="3" t="s">
        <v>60</v>
      </c>
      <c r="C143" s="3">
        <v>3</v>
      </c>
      <c r="D143" s="3">
        <v>17.63</v>
      </c>
      <c r="E143" s="3">
        <v>17.63</v>
      </c>
      <c r="F143" s="4">
        <v>90.864999999999995</v>
      </c>
      <c r="G143" s="4">
        <v>90.864999999999995</v>
      </c>
      <c r="H143" s="3">
        <f t="shared" si="2"/>
        <v>90.864999999999995</v>
      </c>
    </row>
    <row r="144" spans="1:8" x14ac:dyDescent="0.25">
      <c r="A144" s="3">
        <v>36</v>
      </c>
      <c r="B144" s="3" t="s">
        <v>60</v>
      </c>
      <c r="C144" s="3">
        <v>3</v>
      </c>
      <c r="D144" s="3">
        <v>8.0050000000000008</v>
      </c>
      <c r="E144" s="3">
        <v>8.0050000000000008</v>
      </c>
      <c r="F144" s="4">
        <v>28.108000000000001</v>
      </c>
      <c r="G144" s="4">
        <v>28.108000000000001</v>
      </c>
      <c r="H144" s="3">
        <f t="shared" si="2"/>
        <v>28.108000000000001</v>
      </c>
    </row>
    <row r="145" spans="1:8" x14ac:dyDescent="0.25">
      <c r="A145" s="3">
        <v>35</v>
      </c>
      <c r="B145" s="3" t="s">
        <v>60</v>
      </c>
      <c r="C145" s="3">
        <v>3</v>
      </c>
      <c r="D145" s="3">
        <v>14.151</v>
      </c>
      <c r="E145" s="3">
        <v>14.151</v>
      </c>
      <c r="F145" s="4">
        <v>103.33</v>
      </c>
      <c r="G145" s="4">
        <v>103.33</v>
      </c>
      <c r="H145" s="3">
        <f t="shared" si="2"/>
        <v>103.33</v>
      </c>
    </row>
    <row r="146" spans="1:8" x14ac:dyDescent="0.25">
      <c r="A146" s="3">
        <v>34</v>
      </c>
      <c r="B146" s="3" t="s">
        <v>60</v>
      </c>
      <c r="C146" s="3">
        <v>3</v>
      </c>
      <c r="D146" s="3">
        <v>7.1669999999999998</v>
      </c>
      <c r="E146" s="3">
        <v>7.1669999999999998</v>
      </c>
      <c r="F146" s="4">
        <v>21.858000000000001</v>
      </c>
      <c r="G146" s="4">
        <v>21.858000000000001</v>
      </c>
      <c r="H146" s="3">
        <f t="shared" si="2"/>
        <v>21.858000000000001</v>
      </c>
    </row>
    <row r="147" spans="1:8" x14ac:dyDescent="0.25">
      <c r="A147" s="3">
        <v>33</v>
      </c>
      <c r="B147" s="3" t="s">
        <v>60</v>
      </c>
      <c r="C147" s="3">
        <v>3</v>
      </c>
      <c r="D147" s="3">
        <v>17.282</v>
      </c>
      <c r="E147" s="3">
        <v>17.282</v>
      </c>
      <c r="F147" s="4">
        <v>121.8</v>
      </c>
      <c r="G147" s="4">
        <v>121.8</v>
      </c>
      <c r="H147" s="3">
        <f t="shared" si="2"/>
        <v>121.8</v>
      </c>
    </row>
    <row r="148" spans="1:8" x14ac:dyDescent="0.25">
      <c r="A148" s="3">
        <v>32</v>
      </c>
      <c r="B148" s="3" t="s">
        <v>60</v>
      </c>
      <c r="C148" s="3">
        <v>3</v>
      </c>
      <c r="D148" s="3">
        <v>8.0449999999999999</v>
      </c>
      <c r="E148" s="3">
        <v>8.0449999999999999</v>
      </c>
      <c r="F148" s="4">
        <v>31.916</v>
      </c>
      <c r="G148" s="4">
        <v>31.916</v>
      </c>
      <c r="H148" s="3">
        <f t="shared" si="2"/>
        <v>31.916</v>
      </c>
    </row>
    <row r="149" spans="1:8" x14ac:dyDescent="0.25">
      <c r="A149" s="3">
        <v>31</v>
      </c>
      <c r="B149" s="3" t="s">
        <v>60</v>
      </c>
      <c r="C149" s="3">
        <v>3</v>
      </c>
      <c r="D149" s="3">
        <v>29.17</v>
      </c>
      <c r="E149" s="3" t="s">
        <v>9</v>
      </c>
      <c r="F149" s="4">
        <v>144.125</v>
      </c>
      <c r="G149" s="4">
        <v>144.125</v>
      </c>
      <c r="H149" s="3" t="str">
        <f t="shared" si="2"/>
        <v/>
      </c>
    </row>
    <row r="150" spans="1:8" x14ac:dyDescent="0.25">
      <c r="A150" s="3">
        <v>30</v>
      </c>
      <c r="B150" s="3" t="s">
        <v>60</v>
      </c>
      <c r="C150" s="3">
        <v>3</v>
      </c>
      <c r="D150" s="3">
        <v>28.998000000000001</v>
      </c>
      <c r="E150" s="3" t="s">
        <v>9</v>
      </c>
      <c r="F150" s="4">
        <v>151.38</v>
      </c>
      <c r="G150" s="4">
        <v>151.38</v>
      </c>
      <c r="H150" s="3" t="str">
        <f t="shared" si="2"/>
        <v/>
      </c>
    </row>
    <row r="151" spans="1:8" x14ac:dyDescent="0.25">
      <c r="A151" s="3">
        <v>29</v>
      </c>
      <c r="B151" s="3" t="s">
        <v>60</v>
      </c>
      <c r="C151" s="3">
        <v>3</v>
      </c>
      <c r="D151" s="3">
        <v>12.106</v>
      </c>
      <c r="E151" s="3">
        <v>12.106</v>
      </c>
      <c r="F151" s="4">
        <v>79.790000000000006</v>
      </c>
      <c r="G151" s="4">
        <v>79.790000000000006</v>
      </c>
      <c r="H151" s="3">
        <f t="shared" si="2"/>
        <v>79.790000000000006</v>
      </c>
    </row>
    <row r="152" spans="1:8" x14ac:dyDescent="0.25">
      <c r="A152" s="3">
        <v>28</v>
      </c>
      <c r="B152" s="3" t="s">
        <v>60</v>
      </c>
      <c r="C152" s="3">
        <v>3</v>
      </c>
      <c r="D152" s="3">
        <v>10.887</v>
      </c>
      <c r="E152" s="3">
        <v>10.887</v>
      </c>
      <c r="F152" s="4">
        <v>64.007999999999996</v>
      </c>
      <c r="G152" s="4">
        <v>64.007999999999996</v>
      </c>
      <c r="H152" s="3">
        <f t="shared" si="2"/>
        <v>64.007999999999996</v>
      </c>
    </row>
    <row r="153" spans="1:8" x14ac:dyDescent="0.25">
      <c r="A153" s="3">
        <v>27</v>
      </c>
      <c r="B153" s="3" t="s">
        <v>60</v>
      </c>
      <c r="C153" s="3">
        <v>3</v>
      </c>
      <c r="D153" s="3">
        <v>9.8209999999999997</v>
      </c>
      <c r="E153" s="3">
        <v>9.8209999999999997</v>
      </c>
      <c r="F153" s="4">
        <v>34.170999999999999</v>
      </c>
      <c r="G153" s="4">
        <v>34.170999999999999</v>
      </c>
      <c r="H153" s="3">
        <f t="shared" si="2"/>
        <v>34.170999999999999</v>
      </c>
    </row>
    <row r="154" spans="1:8" x14ac:dyDescent="0.25">
      <c r="A154" s="3">
        <v>26</v>
      </c>
      <c r="B154" s="3" t="s">
        <v>60</v>
      </c>
      <c r="C154" s="3">
        <v>3</v>
      </c>
      <c r="D154" s="3">
        <v>16.483000000000001</v>
      </c>
      <c r="E154" s="3">
        <v>16.483000000000001</v>
      </c>
      <c r="F154" s="4">
        <v>100.9</v>
      </c>
      <c r="G154" s="4">
        <v>100.9</v>
      </c>
      <c r="H154" s="3">
        <f t="shared" si="2"/>
        <v>100.9</v>
      </c>
    </row>
    <row r="155" spans="1:8" x14ac:dyDescent="0.25">
      <c r="A155" s="3">
        <v>25</v>
      </c>
      <c r="B155" s="3" t="s">
        <v>60</v>
      </c>
      <c r="C155" s="3">
        <v>3</v>
      </c>
      <c r="D155" s="3">
        <v>25.675000000000001</v>
      </c>
      <c r="E155" s="3" t="s">
        <v>9</v>
      </c>
      <c r="F155" s="4">
        <v>326.44</v>
      </c>
      <c r="G155" s="4">
        <v>326.44</v>
      </c>
      <c r="H155" s="3" t="str">
        <f t="shared" si="2"/>
        <v/>
      </c>
    </row>
    <row r="156" spans="1:8" x14ac:dyDescent="0.25">
      <c r="A156" s="3">
        <v>24</v>
      </c>
      <c r="B156" s="3" t="s">
        <v>60</v>
      </c>
      <c r="C156" s="3">
        <v>3</v>
      </c>
      <c r="D156" s="3">
        <v>17.596</v>
      </c>
      <c r="E156" s="3">
        <v>17.596</v>
      </c>
      <c r="F156" s="4">
        <v>72.08</v>
      </c>
      <c r="G156" s="4">
        <v>72.08</v>
      </c>
      <c r="H156" s="3">
        <f t="shared" si="2"/>
        <v>72.08</v>
      </c>
    </row>
    <row r="157" spans="1:8" x14ac:dyDescent="0.25">
      <c r="A157" s="3">
        <v>23</v>
      </c>
      <c r="B157" s="3" t="s">
        <v>60</v>
      </c>
      <c r="C157" s="3">
        <v>3</v>
      </c>
      <c r="D157" s="3">
        <v>23.058</v>
      </c>
      <c r="E157" s="3" t="s">
        <v>9</v>
      </c>
      <c r="F157" s="4">
        <v>86.111000000000004</v>
      </c>
      <c r="G157" s="4">
        <v>86.111000000000004</v>
      </c>
      <c r="H157" s="3" t="str">
        <f t="shared" si="2"/>
        <v/>
      </c>
    </row>
    <row r="158" spans="1:8" x14ac:dyDescent="0.25">
      <c r="A158" s="3">
        <v>22</v>
      </c>
      <c r="B158" s="3" t="s">
        <v>60</v>
      </c>
      <c r="C158" s="3">
        <v>3</v>
      </c>
      <c r="D158" s="3">
        <v>14.992000000000001</v>
      </c>
      <c r="E158" s="3">
        <v>14.992000000000001</v>
      </c>
      <c r="F158" s="4">
        <v>113.529</v>
      </c>
      <c r="G158" s="4">
        <v>113.529</v>
      </c>
      <c r="H158" s="3">
        <f t="shared" si="2"/>
        <v>113.529</v>
      </c>
    </row>
    <row r="159" spans="1:8" x14ac:dyDescent="0.25">
      <c r="A159" s="3">
        <v>21</v>
      </c>
      <c r="B159" s="3" t="s">
        <v>60</v>
      </c>
      <c r="C159" s="3">
        <v>3</v>
      </c>
      <c r="D159" s="3">
        <v>14.236000000000001</v>
      </c>
      <c r="E159" s="3">
        <v>14.236000000000001</v>
      </c>
      <c r="F159" s="4">
        <v>94.462999999999994</v>
      </c>
      <c r="G159" s="4">
        <v>94.462999999999994</v>
      </c>
      <c r="H159" s="3">
        <f t="shared" si="2"/>
        <v>94.462999999999994</v>
      </c>
    </row>
    <row r="160" spans="1:8" x14ac:dyDescent="0.25">
      <c r="A160" s="3">
        <v>20</v>
      </c>
      <c r="B160" s="3" t="s">
        <v>60</v>
      </c>
      <c r="C160" s="3">
        <v>3</v>
      </c>
      <c r="D160" s="3">
        <v>9.5069999999999997</v>
      </c>
      <c r="E160" s="3">
        <v>9.5069999999999997</v>
      </c>
      <c r="F160" s="4">
        <v>42.207999999999998</v>
      </c>
      <c r="G160" s="4">
        <v>42.207999999999998</v>
      </c>
      <c r="H160" s="3">
        <f t="shared" si="2"/>
        <v>42.207999999999998</v>
      </c>
    </row>
    <row r="161" spans="1:8" x14ac:dyDescent="0.25">
      <c r="A161" s="3">
        <v>19</v>
      </c>
      <c r="B161" s="3" t="s">
        <v>60</v>
      </c>
      <c r="C161" s="3">
        <v>3</v>
      </c>
      <c r="D161" s="3">
        <v>18.016999999999999</v>
      </c>
      <c r="E161" s="3">
        <v>18.016999999999999</v>
      </c>
      <c r="F161" s="4">
        <v>120.2</v>
      </c>
      <c r="G161" s="4">
        <v>120.2</v>
      </c>
      <c r="H161" s="3">
        <f t="shared" si="2"/>
        <v>120.2</v>
      </c>
    </row>
    <row r="162" spans="1:8" x14ac:dyDescent="0.25">
      <c r="A162" s="3">
        <v>17</v>
      </c>
      <c r="B162" s="3" t="s">
        <v>60</v>
      </c>
      <c r="C162" s="3">
        <v>3</v>
      </c>
      <c r="D162" s="3">
        <v>14.268000000000001</v>
      </c>
      <c r="E162" s="3">
        <v>14.268000000000001</v>
      </c>
      <c r="F162" s="4">
        <v>58.26</v>
      </c>
      <c r="G162" s="4">
        <v>58.26</v>
      </c>
      <c r="H162" s="3">
        <f t="shared" si="2"/>
        <v>58.26</v>
      </c>
    </row>
    <row r="163" spans="1:8" x14ac:dyDescent="0.25">
      <c r="A163" s="3">
        <v>16</v>
      </c>
      <c r="B163" s="3" t="s">
        <v>60</v>
      </c>
      <c r="C163" s="3">
        <v>3</v>
      </c>
      <c r="D163" s="3">
        <v>25.835999999999999</v>
      </c>
      <c r="E163" s="3" t="s">
        <v>9</v>
      </c>
      <c r="F163" s="4">
        <v>59.661999999999999</v>
      </c>
      <c r="G163" s="4">
        <v>59.661999999999999</v>
      </c>
      <c r="H163" s="3" t="str">
        <f t="shared" si="2"/>
        <v/>
      </c>
    </row>
    <row r="164" spans="1:8" x14ac:dyDescent="0.25">
      <c r="A164" s="3">
        <v>15</v>
      </c>
      <c r="B164" s="3" t="s">
        <v>60</v>
      </c>
      <c r="C164" s="3">
        <v>3</v>
      </c>
      <c r="D164" s="3">
        <v>20.026</v>
      </c>
      <c r="E164" s="3" t="s">
        <v>9</v>
      </c>
      <c r="F164" s="4">
        <v>130.90100000000001</v>
      </c>
      <c r="G164" s="4">
        <v>130.90100000000001</v>
      </c>
      <c r="H164" s="3" t="str">
        <f t="shared" si="2"/>
        <v/>
      </c>
    </row>
    <row r="165" spans="1:8" x14ac:dyDescent="0.25">
      <c r="A165" s="3">
        <v>13</v>
      </c>
      <c r="B165" s="3" t="s">
        <v>60</v>
      </c>
      <c r="C165" s="3">
        <v>3</v>
      </c>
      <c r="D165" s="3">
        <v>14.03</v>
      </c>
      <c r="E165" s="3">
        <v>14.03</v>
      </c>
      <c r="F165" s="4">
        <v>91.403000000000006</v>
      </c>
      <c r="G165" s="4">
        <v>91.403000000000006</v>
      </c>
      <c r="H165" s="3">
        <f t="shared" si="2"/>
        <v>91.403000000000006</v>
      </c>
    </row>
    <row r="166" spans="1:8" x14ac:dyDescent="0.25">
      <c r="A166" s="3">
        <v>4</v>
      </c>
      <c r="B166" s="3" t="s">
        <v>60</v>
      </c>
      <c r="C166" s="3">
        <v>3</v>
      </c>
      <c r="D166" s="3">
        <v>8.8290000000000006</v>
      </c>
      <c r="E166" s="3">
        <v>8.8290000000000006</v>
      </c>
      <c r="F166" s="4">
        <v>31.646999999999998</v>
      </c>
      <c r="G166" s="4">
        <v>31.646999999999998</v>
      </c>
      <c r="H166" s="3">
        <f t="shared" si="2"/>
        <v>31.646999999999998</v>
      </c>
    </row>
    <row r="167" spans="1:8" x14ac:dyDescent="0.25">
      <c r="A167" s="3">
        <v>3</v>
      </c>
      <c r="B167" s="3" t="s">
        <v>60</v>
      </c>
      <c r="C167" s="3">
        <v>3</v>
      </c>
      <c r="D167" s="3">
        <v>22.324000000000002</v>
      </c>
      <c r="E167" s="3" t="s">
        <v>9</v>
      </c>
      <c r="F167" s="4">
        <v>243.76400000000001</v>
      </c>
      <c r="G167" s="4">
        <v>243.76400000000001</v>
      </c>
      <c r="H167" s="3" t="str">
        <f t="shared" si="2"/>
        <v/>
      </c>
    </row>
    <row r="168" spans="1:8" x14ac:dyDescent="0.25">
      <c r="A168" s="3">
        <v>92</v>
      </c>
      <c r="B168" s="3" t="s">
        <v>87</v>
      </c>
      <c r="C168" s="3">
        <v>1</v>
      </c>
      <c r="D168" s="3">
        <v>3.9750000000000001</v>
      </c>
      <c r="E168" s="3">
        <v>3.9750000000000001</v>
      </c>
      <c r="F168" s="4">
        <v>8.8260000000000005</v>
      </c>
      <c r="G168" s="4">
        <v>8.8260000000000005</v>
      </c>
      <c r="H168" s="3">
        <f t="shared" si="2"/>
        <v>8.8260000000000005</v>
      </c>
    </row>
    <row r="169" spans="1:8" x14ac:dyDescent="0.25">
      <c r="A169" s="3">
        <v>91</v>
      </c>
      <c r="B169" s="3" t="s">
        <v>87</v>
      </c>
      <c r="C169" s="3">
        <v>1</v>
      </c>
      <c r="D169" s="3">
        <v>5.0880000000000001</v>
      </c>
      <c r="E169" s="3">
        <v>5.0880000000000001</v>
      </c>
      <c r="F169" s="4">
        <v>15.925000000000001</v>
      </c>
      <c r="G169" s="4">
        <v>15.925000000000001</v>
      </c>
      <c r="H169" s="3">
        <f t="shared" si="2"/>
        <v>15.925000000000001</v>
      </c>
    </row>
    <row r="170" spans="1:8" x14ac:dyDescent="0.25">
      <c r="A170" s="3">
        <v>90</v>
      </c>
      <c r="B170" s="3" t="s">
        <v>87</v>
      </c>
      <c r="C170" s="3">
        <v>1</v>
      </c>
      <c r="D170" s="3">
        <v>13.39</v>
      </c>
      <c r="E170" s="3">
        <v>13.39</v>
      </c>
      <c r="F170" s="4">
        <v>39.844999999999999</v>
      </c>
      <c r="G170" s="4">
        <v>39.844999999999999</v>
      </c>
      <c r="H170" s="3">
        <f t="shared" si="2"/>
        <v>39.844999999999999</v>
      </c>
    </row>
    <row r="171" spans="1:8" x14ac:dyDescent="0.25">
      <c r="A171" s="3">
        <v>89</v>
      </c>
      <c r="B171" s="3" t="s">
        <v>87</v>
      </c>
      <c r="C171" s="3">
        <v>1</v>
      </c>
      <c r="D171" s="3">
        <v>16.312999999999999</v>
      </c>
      <c r="E171" s="3">
        <v>16.312999999999999</v>
      </c>
      <c r="F171" s="4">
        <v>18.079000000000001</v>
      </c>
      <c r="G171" s="4">
        <v>18.079000000000001</v>
      </c>
      <c r="H171" s="3">
        <f t="shared" si="2"/>
        <v>18.079000000000001</v>
      </c>
    </row>
    <row r="172" spans="1:8" x14ac:dyDescent="0.25">
      <c r="A172" s="3" t="s">
        <v>88</v>
      </c>
      <c r="B172" s="3" t="s">
        <v>87</v>
      </c>
      <c r="C172" s="3">
        <v>1</v>
      </c>
      <c r="D172" s="3">
        <v>5.5949999999999998</v>
      </c>
      <c r="E172" s="3">
        <v>5.5949999999999998</v>
      </c>
      <c r="F172" s="4">
        <v>14.750999999999999</v>
      </c>
      <c r="G172" s="4">
        <v>14.750999999999999</v>
      </c>
      <c r="H172" s="3">
        <f t="shared" si="2"/>
        <v>14.750999999999999</v>
      </c>
    </row>
    <row r="173" spans="1:8" x14ac:dyDescent="0.25">
      <c r="A173" s="3" t="s">
        <v>89</v>
      </c>
      <c r="B173" s="3" t="s">
        <v>87</v>
      </c>
      <c r="C173" s="3">
        <v>1</v>
      </c>
      <c r="D173" s="3">
        <v>7.8929999999999998</v>
      </c>
      <c r="E173" s="3">
        <v>7.8929999999999998</v>
      </c>
      <c r="F173" s="4">
        <v>26.936</v>
      </c>
      <c r="G173" s="4">
        <v>26.936</v>
      </c>
      <c r="H173" s="3">
        <f t="shared" si="2"/>
        <v>26.936</v>
      </c>
    </row>
    <row r="174" spans="1:8" x14ac:dyDescent="0.25">
      <c r="A174" s="3">
        <v>87</v>
      </c>
      <c r="B174" s="3" t="s">
        <v>87</v>
      </c>
      <c r="C174" s="3">
        <v>1</v>
      </c>
      <c r="D174" s="3">
        <v>8.1519999999999992</v>
      </c>
      <c r="E174" s="3">
        <v>8.1519999999999992</v>
      </c>
      <c r="F174" s="4">
        <v>27.315999999999999</v>
      </c>
      <c r="G174" s="4">
        <v>27.315999999999999</v>
      </c>
      <c r="H174" s="3">
        <f t="shared" si="2"/>
        <v>27.315999999999999</v>
      </c>
    </row>
    <row r="175" spans="1:8" x14ac:dyDescent="0.25">
      <c r="A175" s="3">
        <v>86</v>
      </c>
      <c r="B175" s="3" t="s">
        <v>87</v>
      </c>
      <c r="C175" s="3">
        <v>1</v>
      </c>
      <c r="D175" s="3">
        <v>7.0590000000000002</v>
      </c>
      <c r="E175" s="3">
        <v>7.0590000000000002</v>
      </c>
      <c r="F175" s="4">
        <v>29.231000000000002</v>
      </c>
      <c r="G175" s="4">
        <v>29.231000000000002</v>
      </c>
      <c r="H175" s="3">
        <f t="shared" si="2"/>
        <v>29.231000000000002</v>
      </c>
    </row>
    <row r="176" spans="1:8" x14ac:dyDescent="0.25">
      <c r="A176" s="3">
        <v>85</v>
      </c>
      <c r="B176" s="3" t="s">
        <v>87</v>
      </c>
      <c r="C176" s="3">
        <v>1</v>
      </c>
      <c r="D176" s="3">
        <v>9.2379999999999995</v>
      </c>
      <c r="E176" s="3">
        <v>9.2379999999999995</v>
      </c>
      <c r="F176" s="4">
        <v>52.51</v>
      </c>
      <c r="G176" s="4">
        <v>52.51</v>
      </c>
      <c r="H176" s="3">
        <f t="shared" si="2"/>
        <v>52.51</v>
      </c>
    </row>
    <row r="177" spans="1:8" x14ac:dyDescent="0.25">
      <c r="A177" s="3" t="s">
        <v>90</v>
      </c>
      <c r="B177" s="3" t="s">
        <v>87</v>
      </c>
      <c r="C177" s="3">
        <v>1</v>
      </c>
      <c r="D177" s="3">
        <v>12.784000000000001</v>
      </c>
      <c r="E177" s="3">
        <v>12.784000000000001</v>
      </c>
      <c r="F177" s="4">
        <v>43.58</v>
      </c>
      <c r="G177" s="4">
        <v>43.58</v>
      </c>
      <c r="H177" s="3">
        <f t="shared" si="2"/>
        <v>43.58</v>
      </c>
    </row>
    <row r="178" spans="1:8" x14ac:dyDescent="0.25">
      <c r="A178" s="3" t="s">
        <v>91</v>
      </c>
      <c r="B178" s="3" t="s">
        <v>87</v>
      </c>
      <c r="C178" s="3">
        <v>1</v>
      </c>
      <c r="D178" s="3">
        <v>13.759</v>
      </c>
      <c r="E178" s="3">
        <v>13.759</v>
      </c>
      <c r="F178" s="4">
        <v>84.144999999999996</v>
      </c>
      <c r="G178" s="4">
        <v>84.144999999999996</v>
      </c>
      <c r="H178" s="3">
        <f t="shared" si="2"/>
        <v>84.144999999999996</v>
      </c>
    </row>
    <row r="179" spans="1:8" x14ac:dyDescent="0.25">
      <c r="A179" s="3">
        <v>82</v>
      </c>
      <c r="B179" s="3" t="s">
        <v>87</v>
      </c>
      <c r="C179" s="3">
        <v>1</v>
      </c>
      <c r="D179" s="3">
        <v>8.0649999999999995</v>
      </c>
      <c r="E179" s="3">
        <v>8.0649999999999995</v>
      </c>
      <c r="F179" s="4">
        <v>32.125999999999998</v>
      </c>
      <c r="G179" s="4">
        <v>32.125999999999998</v>
      </c>
      <c r="H179" s="3">
        <f t="shared" si="2"/>
        <v>32.125999999999998</v>
      </c>
    </row>
    <row r="180" spans="1:8" x14ac:dyDescent="0.25">
      <c r="A180" s="3">
        <v>80</v>
      </c>
      <c r="B180" s="3" t="s">
        <v>87</v>
      </c>
      <c r="C180" s="3">
        <v>1</v>
      </c>
      <c r="D180" s="3">
        <v>7.6020000000000003</v>
      </c>
      <c r="E180" s="3">
        <v>7.6020000000000003</v>
      </c>
      <c r="F180" s="4">
        <v>32.22</v>
      </c>
      <c r="G180" s="4">
        <v>32.22</v>
      </c>
      <c r="H180" s="3">
        <f t="shared" si="2"/>
        <v>32.22</v>
      </c>
    </row>
    <row r="181" spans="1:8" x14ac:dyDescent="0.25">
      <c r="A181" s="3">
        <v>79</v>
      </c>
      <c r="B181" s="3" t="s">
        <v>87</v>
      </c>
      <c r="C181" s="3">
        <v>1</v>
      </c>
      <c r="D181" s="3">
        <v>13.349</v>
      </c>
      <c r="E181" s="3">
        <v>13.349</v>
      </c>
      <c r="F181" s="4">
        <v>45.103000000000002</v>
      </c>
      <c r="G181" s="4">
        <v>45.103000000000002</v>
      </c>
      <c r="H181" s="3">
        <f t="shared" si="2"/>
        <v>45.103000000000002</v>
      </c>
    </row>
    <row r="182" spans="1:8" x14ac:dyDescent="0.25">
      <c r="A182" s="3">
        <v>78</v>
      </c>
      <c r="B182" s="3" t="s">
        <v>87</v>
      </c>
      <c r="C182" s="3">
        <v>1</v>
      </c>
      <c r="D182" s="3">
        <v>9.5289999999999999</v>
      </c>
      <c r="E182" s="3">
        <v>9.5289999999999999</v>
      </c>
      <c r="F182" s="4">
        <v>31.295999999999999</v>
      </c>
      <c r="G182" s="4">
        <v>31.295999999999999</v>
      </c>
      <c r="H182" s="3">
        <f t="shared" si="2"/>
        <v>31.295999999999999</v>
      </c>
    </row>
    <row r="183" spans="1:8" x14ac:dyDescent="0.25">
      <c r="A183" s="3">
        <v>77</v>
      </c>
      <c r="B183" s="3" t="s">
        <v>87</v>
      </c>
      <c r="C183" s="3">
        <v>1</v>
      </c>
      <c r="D183" s="3">
        <v>9.5990000000000002</v>
      </c>
      <c r="E183" s="3">
        <v>9.5990000000000002</v>
      </c>
      <c r="F183" s="4">
        <v>30.513999999999999</v>
      </c>
      <c r="G183" s="4">
        <v>30.513999999999999</v>
      </c>
      <c r="H183" s="3">
        <f t="shared" si="2"/>
        <v>30.513999999999999</v>
      </c>
    </row>
    <row r="184" spans="1:8" x14ac:dyDescent="0.25">
      <c r="A184" s="3">
        <v>76</v>
      </c>
      <c r="B184" s="3" t="s">
        <v>87</v>
      </c>
      <c r="C184" s="3">
        <v>1</v>
      </c>
      <c r="D184" s="3">
        <v>9.5039999999999996</v>
      </c>
      <c r="E184" s="3">
        <v>9.5039999999999996</v>
      </c>
      <c r="F184" s="4">
        <v>44.962000000000003</v>
      </c>
      <c r="G184" s="4">
        <v>44.962000000000003</v>
      </c>
      <c r="H184" s="3">
        <f t="shared" si="2"/>
        <v>44.962000000000003</v>
      </c>
    </row>
    <row r="185" spans="1:8" x14ac:dyDescent="0.25">
      <c r="A185" s="3">
        <v>75</v>
      </c>
      <c r="B185" s="3" t="s">
        <v>87</v>
      </c>
      <c r="C185" s="3">
        <v>1</v>
      </c>
      <c r="D185" s="3">
        <v>6.33</v>
      </c>
      <c r="E185" s="3">
        <v>6.33</v>
      </c>
      <c r="F185" s="4">
        <v>18.422999999999998</v>
      </c>
      <c r="G185" s="4">
        <v>18.422999999999998</v>
      </c>
      <c r="H185" s="3">
        <f t="shared" si="2"/>
        <v>18.422999999999998</v>
      </c>
    </row>
    <row r="186" spans="1:8" x14ac:dyDescent="0.25">
      <c r="A186" s="3">
        <v>73</v>
      </c>
      <c r="B186" s="3" t="s">
        <v>87</v>
      </c>
      <c r="C186" s="3">
        <v>1</v>
      </c>
      <c r="D186" s="3">
        <v>11.531000000000001</v>
      </c>
      <c r="E186" s="3">
        <v>11.531000000000001</v>
      </c>
      <c r="F186" s="4">
        <v>47.628</v>
      </c>
      <c r="G186" s="4">
        <v>47.628</v>
      </c>
      <c r="H186" s="3">
        <f t="shared" si="2"/>
        <v>47.628</v>
      </c>
    </row>
    <row r="187" spans="1:8" x14ac:dyDescent="0.25">
      <c r="A187" s="3">
        <v>71</v>
      </c>
      <c r="B187" s="3" t="s">
        <v>87</v>
      </c>
      <c r="C187" s="3">
        <v>1</v>
      </c>
      <c r="D187" s="3">
        <v>9.9499999999999993</v>
      </c>
      <c r="E187" s="3">
        <v>9.9499999999999993</v>
      </c>
      <c r="F187" s="4">
        <v>42.798000000000002</v>
      </c>
      <c r="G187" s="4">
        <v>42.798000000000002</v>
      </c>
      <c r="H187" s="3">
        <f t="shared" si="2"/>
        <v>42.798000000000002</v>
      </c>
    </row>
    <row r="188" spans="1:8" x14ac:dyDescent="0.25">
      <c r="A188" s="3">
        <v>70</v>
      </c>
      <c r="B188" s="3" t="s">
        <v>87</v>
      </c>
      <c r="C188" s="3">
        <v>1</v>
      </c>
      <c r="D188" s="3">
        <v>10.903</v>
      </c>
      <c r="E188" s="3">
        <v>10.903</v>
      </c>
      <c r="F188" s="4">
        <v>29.475999999999999</v>
      </c>
      <c r="G188" s="4">
        <v>29.475999999999999</v>
      </c>
      <c r="H188" s="3">
        <f t="shared" si="2"/>
        <v>29.475999999999999</v>
      </c>
    </row>
    <row r="189" spans="1:8" x14ac:dyDescent="0.25">
      <c r="A189" s="3">
        <v>69</v>
      </c>
      <c r="B189" s="3" t="s">
        <v>87</v>
      </c>
      <c r="C189" s="3">
        <v>1</v>
      </c>
      <c r="D189" s="3">
        <v>13.702</v>
      </c>
      <c r="E189" s="3">
        <v>13.702</v>
      </c>
      <c r="F189" s="4">
        <v>44.289000000000001</v>
      </c>
      <c r="G189" s="4">
        <v>44.289000000000001</v>
      </c>
      <c r="H189" s="3">
        <f t="shared" si="2"/>
        <v>44.289000000000001</v>
      </c>
    </row>
    <row r="190" spans="1:8" x14ac:dyDescent="0.25">
      <c r="A190" s="3">
        <v>68</v>
      </c>
      <c r="B190" s="3" t="s">
        <v>87</v>
      </c>
      <c r="C190" s="3">
        <v>1</v>
      </c>
      <c r="D190" s="3">
        <v>10.709</v>
      </c>
      <c r="E190" s="3">
        <v>10.709</v>
      </c>
      <c r="F190" s="4">
        <v>35.26</v>
      </c>
      <c r="G190" s="4">
        <v>35.26</v>
      </c>
      <c r="H190" s="3">
        <f t="shared" si="2"/>
        <v>35.26</v>
      </c>
    </row>
    <row r="191" spans="1:8" x14ac:dyDescent="0.25">
      <c r="A191" s="3">
        <v>67</v>
      </c>
      <c r="B191" s="3" t="s">
        <v>87</v>
      </c>
      <c r="C191" s="3">
        <v>1</v>
      </c>
      <c r="D191" s="3">
        <v>4.4400000000000004</v>
      </c>
      <c r="E191" s="3">
        <v>4.4400000000000004</v>
      </c>
      <c r="F191" s="4">
        <v>12.018000000000001</v>
      </c>
      <c r="G191" s="4">
        <v>12.018000000000001</v>
      </c>
      <c r="H191" s="3">
        <f t="shared" si="2"/>
        <v>12.018000000000001</v>
      </c>
    </row>
    <row r="192" spans="1:8" x14ac:dyDescent="0.25">
      <c r="A192" s="3">
        <v>66</v>
      </c>
      <c r="B192" s="3" t="s">
        <v>87</v>
      </c>
      <c r="C192" s="3">
        <v>1</v>
      </c>
      <c r="D192" s="3">
        <v>7.4480000000000004</v>
      </c>
      <c r="E192" s="3">
        <v>7.4480000000000004</v>
      </c>
      <c r="F192" s="4">
        <v>36.773000000000003</v>
      </c>
      <c r="G192" s="4">
        <v>36.773000000000003</v>
      </c>
      <c r="H192" s="3">
        <f t="shared" si="2"/>
        <v>36.773000000000003</v>
      </c>
    </row>
    <row r="193" spans="1:8" x14ac:dyDescent="0.25">
      <c r="A193" s="3">
        <v>64</v>
      </c>
      <c r="B193" s="3" t="s">
        <v>87</v>
      </c>
      <c r="C193" s="3">
        <v>1</v>
      </c>
      <c r="D193" s="3">
        <v>10.218999999999999</v>
      </c>
      <c r="E193" s="3">
        <v>10.218999999999999</v>
      </c>
      <c r="F193" s="4">
        <v>48.795999999999999</v>
      </c>
      <c r="G193" s="4">
        <v>48.795999999999999</v>
      </c>
      <c r="H193" s="3">
        <f t="shared" si="2"/>
        <v>48.795999999999999</v>
      </c>
    </row>
    <row r="194" spans="1:8" x14ac:dyDescent="0.25">
      <c r="A194" s="3">
        <v>62</v>
      </c>
      <c r="B194" s="3" t="s">
        <v>87</v>
      </c>
      <c r="C194" s="3">
        <v>1</v>
      </c>
      <c r="D194" s="3">
        <v>6.6870000000000003</v>
      </c>
      <c r="E194" s="3">
        <v>6.6870000000000003</v>
      </c>
      <c r="F194" s="4">
        <v>18.667999999999999</v>
      </c>
      <c r="G194" s="4">
        <v>18.667999999999999</v>
      </c>
      <c r="H194" s="3">
        <f t="shared" si="2"/>
        <v>18.667999999999999</v>
      </c>
    </row>
    <row r="195" spans="1:8" x14ac:dyDescent="0.25">
      <c r="A195" s="3">
        <v>61</v>
      </c>
      <c r="B195" s="3" t="s">
        <v>87</v>
      </c>
      <c r="C195" s="3">
        <v>1</v>
      </c>
      <c r="D195" s="3">
        <v>8.9860000000000007</v>
      </c>
      <c r="E195" s="3">
        <v>8.9860000000000007</v>
      </c>
      <c r="F195" s="4">
        <v>44.481999999999999</v>
      </c>
      <c r="G195" s="4">
        <v>44.481999999999999</v>
      </c>
      <c r="H195" s="3">
        <f t="shared" ref="H195:H258" si="3">IF(D195&lt;20,G195,"")</f>
        <v>44.481999999999999</v>
      </c>
    </row>
    <row r="196" spans="1:8" x14ac:dyDescent="0.25">
      <c r="A196" s="3">
        <v>60</v>
      </c>
      <c r="B196" s="3" t="s">
        <v>87</v>
      </c>
      <c r="C196" s="3">
        <v>1</v>
      </c>
      <c r="D196" s="3">
        <v>6.1280000000000001</v>
      </c>
      <c r="E196" s="3">
        <v>6.1280000000000001</v>
      </c>
      <c r="F196" s="4">
        <v>25.042000000000002</v>
      </c>
      <c r="G196" s="4">
        <v>25.042000000000002</v>
      </c>
      <c r="H196" s="3">
        <f t="shared" si="3"/>
        <v>25.042000000000002</v>
      </c>
    </row>
    <row r="197" spans="1:8" x14ac:dyDescent="0.25">
      <c r="A197" s="3">
        <v>59</v>
      </c>
      <c r="B197" s="3" t="s">
        <v>87</v>
      </c>
      <c r="C197" s="3">
        <v>1</v>
      </c>
      <c r="D197" s="3">
        <v>7.2439999999999998</v>
      </c>
      <c r="E197" s="3">
        <v>7.2439999999999998</v>
      </c>
      <c r="F197" s="4">
        <v>31.295999999999999</v>
      </c>
      <c r="G197" s="4">
        <v>31.295999999999999</v>
      </c>
      <c r="H197" s="3">
        <f t="shared" si="3"/>
        <v>31.295999999999999</v>
      </c>
    </row>
    <row r="198" spans="1:8" x14ac:dyDescent="0.25">
      <c r="A198" s="3">
        <v>58</v>
      </c>
      <c r="B198" s="3" t="s">
        <v>87</v>
      </c>
      <c r="C198" s="3">
        <v>1</v>
      </c>
      <c r="D198" s="3">
        <v>5.0019999999999998</v>
      </c>
      <c r="E198" s="3">
        <v>5.0019999999999998</v>
      </c>
      <c r="F198" s="4">
        <v>14.093999999999999</v>
      </c>
      <c r="G198" s="4">
        <v>14.093999999999999</v>
      </c>
      <c r="H198" s="3">
        <f t="shared" si="3"/>
        <v>14.093999999999999</v>
      </c>
    </row>
    <row r="199" spans="1:8" x14ac:dyDescent="0.25">
      <c r="A199" s="3">
        <v>57</v>
      </c>
      <c r="B199" s="3" t="s">
        <v>87</v>
      </c>
      <c r="C199" s="3">
        <v>1</v>
      </c>
      <c r="D199" s="3">
        <v>4.0469999999999997</v>
      </c>
      <c r="E199" s="3">
        <v>4.0469999999999997</v>
      </c>
      <c r="F199" s="4">
        <v>9.4979999999999993</v>
      </c>
      <c r="G199" s="4">
        <v>9.4979999999999993</v>
      </c>
      <c r="H199" s="3">
        <f t="shared" si="3"/>
        <v>9.4979999999999993</v>
      </c>
    </row>
    <row r="200" spans="1:8" x14ac:dyDescent="0.25">
      <c r="A200" s="3">
        <v>56</v>
      </c>
      <c r="B200" s="3" t="s">
        <v>87</v>
      </c>
      <c r="C200" s="3">
        <v>1</v>
      </c>
      <c r="D200" s="3">
        <v>8.6180000000000003</v>
      </c>
      <c r="E200" s="3">
        <v>8.6180000000000003</v>
      </c>
      <c r="F200" s="4">
        <v>28.745999999999999</v>
      </c>
      <c r="G200" s="4">
        <v>28.745999999999999</v>
      </c>
      <c r="H200" s="3">
        <f t="shared" si="3"/>
        <v>28.745999999999999</v>
      </c>
    </row>
    <row r="201" spans="1:8" x14ac:dyDescent="0.25">
      <c r="A201" s="3" t="s">
        <v>64</v>
      </c>
      <c r="B201" s="3" t="s">
        <v>87</v>
      </c>
      <c r="C201" s="3">
        <v>1</v>
      </c>
      <c r="D201" s="3">
        <v>12.836</v>
      </c>
      <c r="E201" s="3">
        <v>12.836</v>
      </c>
      <c r="F201" s="4">
        <v>64.438999999999993</v>
      </c>
      <c r="G201" s="4">
        <v>64.438999999999993</v>
      </c>
      <c r="H201" s="3">
        <f t="shared" si="3"/>
        <v>64.438999999999993</v>
      </c>
    </row>
    <row r="202" spans="1:8" x14ac:dyDescent="0.25">
      <c r="A202" s="3">
        <v>53</v>
      </c>
      <c r="B202" s="3" t="s">
        <v>87</v>
      </c>
      <c r="C202" s="3">
        <v>1</v>
      </c>
      <c r="D202" s="3">
        <v>9.1590000000000007</v>
      </c>
      <c r="E202" s="3">
        <v>9.1590000000000007</v>
      </c>
      <c r="F202" s="4">
        <v>42.38</v>
      </c>
      <c r="G202" s="4">
        <v>42.38</v>
      </c>
      <c r="H202" s="3">
        <f t="shared" si="3"/>
        <v>42.38</v>
      </c>
    </row>
    <row r="203" spans="1:8" x14ac:dyDescent="0.25">
      <c r="A203" s="3">
        <v>51</v>
      </c>
      <c r="B203" s="3" t="s">
        <v>87</v>
      </c>
      <c r="C203" s="3">
        <v>1</v>
      </c>
      <c r="D203" s="3">
        <v>8.3339999999999996</v>
      </c>
      <c r="E203" s="3">
        <v>8.3339999999999996</v>
      </c>
      <c r="F203" s="4">
        <v>28.056999999999999</v>
      </c>
      <c r="G203" s="4">
        <v>28.056999999999999</v>
      </c>
      <c r="H203" s="3">
        <f t="shared" si="3"/>
        <v>28.056999999999999</v>
      </c>
    </row>
    <row r="204" spans="1:8" x14ac:dyDescent="0.25">
      <c r="A204" s="3">
        <v>50</v>
      </c>
      <c r="B204" s="3" t="s">
        <v>87</v>
      </c>
      <c r="C204" s="3">
        <v>1</v>
      </c>
      <c r="D204" s="3">
        <v>7.3129999999999997</v>
      </c>
      <c r="E204" s="3">
        <v>7.3129999999999997</v>
      </c>
      <c r="F204" s="4">
        <v>27.29</v>
      </c>
      <c r="G204" s="4">
        <v>27.29</v>
      </c>
      <c r="H204" s="3">
        <f t="shared" si="3"/>
        <v>27.29</v>
      </c>
    </row>
    <row r="205" spans="1:8" x14ac:dyDescent="0.25">
      <c r="A205" s="3">
        <v>49</v>
      </c>
      <c r="B205" s="3" t="s">
        <v>87</v>
      </c>
      <c r="C205" s="3">
        <v>1</v>
      </c>
      <c r="D205" s="3">
        <v>10.871</v>
      </c>
      <c r="E205" s="3">
        <v>10.871</v>
      </c>
      <c r="F205" s="4">
        <v>50.997</v>
      </c>
      <c r="G205" s="4">
        <v>50.997</v>
      </c>
      <c r="H205" s="3">
        <f t="shared" si="3"/>
        <v>50.997</v>
      </c>
    </row>
    <row r="206" spans="1:8" x14ac:dyDescent="0.25">
      <c r="A206" s="3">
        <v>46</v>
      </c>
      <c r="B206" s="3" t="s">
        <v>87</v>
      </c>
      <c r="C206" s="3">
        <v>1</v>
      </c>
      <c r="D206" s="3">
        <v>6.282</v>
      </c>
      <c r="E206" s="3">
        <v>6.282</v>
      </c>
      <c r="F206" s="4">
        <v>22.783999999999999</v>
      </c>
      <c r="G206" s="4">
        <v>22.783999999999999</v>
      </c>
      <c r="H206" s="3">
        <f t="shared" si="3"/>
        <v>22.783999999999999</v>
      </c>
    </row>
    <row r="207" spans="1:8" x14ac:dyDescent="0.25">
      <c r="A207" s="3">
        <v>45</v>
      </c>
      <c r="B207" s="3" t="s">
        <v>87</v>
      </c>
      <c r="C207" s="3">
        <v>1</v>
      </c>
      <c r="D207" s="3">
        <v>8.0120000000000005</v>
      </c>
      <c r="E207" s="3">
        <v>8.0120000000000005</v>
      </c>
      <c r="F207" s="4">
        <v>34.811999999999998</v>
      </c>
      <c r="G207" s="4">
        <v>34.811999999999998</v>
      </c>
      <c r="H207" s="3">
        <f t="shared" si="3"/>
        <v>34.811999999999998</v>
      </c>
    </row>
    <row r="208" spans="1:8" x14ac:dyDescent="0.25">
      <c r="A208" s="3">
        <v>44</v>
      </c>
      <c r="B208" s="3" t="s">
        <v>87</v>
      </c>
      <c r="C208" s="3">
        <v>1</v>
      </c>
      <c r="D208" s="3">
        <v>5.6529999999999996</v>
      </c>
      <c r="E208" s="3">
        <v>5.6529999999999996</v>
      </c>
      <c r="F208" s="4">
        <v>15.664</v>
      </c>
      <c r="G208" s="4">
        <v>15.664</v>
      </c>
      <c r="H208" s="3">
        <f t="shared" si="3"/>
        <v>15.664</v>
      </c>
    </row>
    <row r="209" spans="1:8" x14ac:dyDescent="0.25">
      <c r="A209" s="3">
        <v>43</v>
      </c>
      <c r="B209" s="3" t="s">
        <v>87</v>
      </c>
      <c r="C209" s="3">
        <v>1</v>
      </c>
      <c r="D209" s="3">
        <v>6.7240000000000002</v>
      </c>
      <c r="E209" s="3">
        <v>6.7240000000000002</v>
      </c>
      <c r="F209" s="4">
        <v>29.398</v>
      </c>
      <c r="G209" s="4">
        <v>29.398</v>
      </c>
      <c r="H209" s="3">
        <f t="shared" si="3"/>
        <v>29.398</v>
      </c>
    </row>
    <row r="210" spans="1:8" x14ac:dyDescent="0.25">
      <c r="A210" s="3">
        <v>40</v>
      </c>
      <c r="B210" s="3" t="s">
        <v>87</v>
      </c>
      <c r="C210" s="3">
        <v>1</v>
      </c>
      <c r="D210" s="3">
        <v>7.8620000000000001</v>
      </c>
      <c r="E210" s="3">
        <v>7.8620000000000001</v>
      </c>
      <c r="F210" s="4">
        <v>25.152000000000001</v>
      </c>
      <c r="G210" s="4">
        <v>25.152000000000001</v>
      </c>
      <c r="H210" s="3">
        <f t="shared" si="3"/>
        <v>25.152000000000001</v>
      </c>
    </row>
    <row r="211" spans="1:8" x14ac:dyDescent="0.25">
      <c r="A211" s="3">
        <v>39</v>
      </c>
      <c r="B211" s="3" t="s">
        <v>87</v>
      </c>
      <c r="C211" s="3">
        <v>1</v>
      </c>
      <c r="D211" s="3">
        <v>6.718</v>
      </c>
      <c r="E211" s="3">
        <v>6.718</v>
      </c>
      <c r="F211" s="4">
        <v>22.391999999999999</v>
      </c>
      <c r="G211" s="4">
        <v>22.391999999999999</v>
      </c>
      <c r="H211" s="3">
        <f t="shared" si="3"/>
        <v>22.391999999999999</v>
      </c>
    </row>
    <row r="212" spans="1:8" x14ac:dyDescent="0.25">
      <c r="A212" s="3">
        <v>37</v>
      </c>
      <c r="B212" s="3" t="s">
        <v>87</v>
      </c>
      <c r="C212" s="3">
        <v>1</v>
      </c>
      <c r="D212" s="3">
        <v>5.5620000000000003</v>
      </c>
      <c r="E212" s="3">
        <v>5.5620000000000003</v>
      </c>
      <c r="F212" s="4">
        <v>18.84</v>
      </c>
      <c r="G212" s="4">
        <v>18.84</v>
      </c>
      <c r="H212" s="3">
        <f t="shared" si="3"/>
        <v>18.84</v>
      </c>
    </row>
    <row r="213" spans="1:8" x14ac:dyDescent="0.25">
      <c r="A213" s="3">
        <v>36</v>
      </c>
      <c r="B213" s="3" t="s">
        <v>87</v>
      </c>
      <c r="C213" s="3">
        <v>1</v>
      </c>
      <c r="D213" s="3">
        <v>8.0459999999999994</v>
      </c>
      <c r="E213" s="3">
        <v>8.0459999999999994</v>
      </c>
      <c r="F213" s="4">
        <v>31.943000000000001</v>
      </c>
      <c r="G213" s="4">
        <v>31.943000000000001</v>
      </c>
      <c r="H213" s="3">
        <f t="shared" si="3"/>
        <v>31.943000000000001</v>
      </c>
    </row>
    <row r="214" spans="1:8" x14ac:dyDescent="0.25">
      <c r="A214" s="3">
        <v>35</v>
      </c>
      <c r="B214" s="3" t="s">
        <v>87</v>
      </c>
      <c r="C214" s="3">
        <v>1</v>
      </c>
      <c r="D214" s="3">
        <v>7.2279999999999998</v>
      </c>
      <c r="E214" s="3">
        <v>7.2279999999999998</v>
      </c>
      <c r="F214" s="4">
        <v>18.84</v>
      </c>
      <c r="G214" s="4">
        <v>18.84</v>
      </c>
      <c r="H214" s="3">
        <f t="shared" si="3"/>
        <v>18.84</v>
      </c>
    </row>
    <row r="215" spans="1:8" x14ac:dyDescent="0.25">
      <c r="A215" s="3">
        <v>34</v>
      </c>
      <c r="B215" s="3" t="s">
        <v>87</v>
      </c>
      <c r="C215" s="3">
        <v>1</v>
      </c>
      <c r="D215" s="3">
        <v>5.109</v>
      </c>
      <c r="E215" s="3">
        <v>5.109</v>
      </c>
      <c r="F215" s="4">
        <v>17.765999999999998</v>
      </c>
      <c r="G215" s="4">
        <v>17.765999999999998</v>
      </c>
      <c r="H215" s="3">
        <f t="shared" si="3"/>
        <v>17.765999999999998</v>
      </c>
    </row>
    <row r="216" spans="1:8" x14ac:dyDescent="0.25">
      <c r="A216" s="3">
        <v>33</v>
      </c>
      <c r="B216" s="3" t="s">
        <v>87</v>
      </c>
      <c r="C216" s="3">
        <v>1</v>
      </c>
      <c r="D216" s="3">
        <v>3.597</v>
      </c>
      <c r="E216" s="3">
        <v>3.597</v>
      </c>
      <c r="F216" s="4">
        <v>5.8840000000000003</v>
      </c>
      <c r="G216" s="4">
        <v>5.8840000000000003</v>
      </c>
      <c r="H216" s="3">
        <f t="shared" si="3"/>
        <v>5.8840000000000003</v>
      </c>
    </row>
    <row r="217" spans="1:8" x14ac:dyDescent="0.25">
      <c r="A217" s="3">
        <v>32</v>
      </c>
      <c r="B217" s="3" t="s">
        <v>87</v>
      </c>
      <c r="C217" s="3">
        <v>1</v>
      </c>
      <c r="D217" s="3">
        <v>9.6590000000000007</v>
      </c>
      <c r="E217" s="3">
        <v>9.6590000000000007</v>
      </c>
      <c r="F217" s="4">
        <v>35.734999999999999</v>
      </c>
      <c r="G217" s="4">
        <v>35.734999999999999</v>
      </c>
      <c r="H217" s="3">
        <f t="shared" si="3"/>
        <v>35.734999999999999</v>
      </c>
    </row>
    <row r="218" spans="1:8" x14ac:dyDescent="0.25">
      <c r="A218" s="3">
        <v>31</v>
      </c>
      <c r="B218" s="3" t="s">
        <v>87</v>
      </c>
      <c r="C218" s="3">
        <v>1</v>
      </c>
      <c r="D218" s="3">
        <v>5.9489999999999998</v>
      </c>
      <c r="E218" s="3">
        <v>5.9489999999999998</v>
      </c>
      <c r="F218" s="4">
        <v>17.332999999999998</v>
      </c>
      <c r="G218" s="4">
        <v>17.332999999999998</v>
      </c>
      <c r="H218" s="3">
        <f t="shared" si="3"/>
        <v>17.332999999999998</v>
      </c>
    </row>
    <row r="219" spans="1:8" x14ac:dyDescent="0.25">
      <c r="A219" s="3">
        <v>29</v>
      </c>
      <c r="B219" s="3" t="s">
        <v>87</v>
      </c>
      <c r="C219" s="3">
        <v>1</v>
      </c>
      <c r="D219" s="3">
        <v>9.08</v>
      </c>
      <c r="E219" s="3">
        <v>9.08</v>
      </c>
      <c r="F219" s="4">
        <v>41.045000000000002</v>
      </c>
      <c r="G219" s="4">
        <v>41.045000000000002</v>
      </c>
      <c r="H219" s="3">
        <f t="shared" si="3"/>
        <v>41.045000000000002</v>
      </c>
    </row>
    <row r="220" spans="1:8" x14ac:dyDescent="0.25">
      <c r="A220" s="3">
        <v>27</v>
      </c>
      <c r="B220" s="3" t="s">
        <v>87</v>
      </c>
      <c r="C220" s="3">
        <v>1</v>
      </c>
      <c r="D220" s="3">
        <v>3.6619999999999999</v>
      </c>
      <c r="E220" s="3">
        <v>3.6619999999999999</v>
      </c>
      <c r="F220" s="4">
        <v>8.4079999999999995</v>
      </c>
      <c r="G220" s="4">
        <v>8.4079999999999995</v>
      </c>
      <c r="H220" s="3">
        <f t="shared" si="3"/>
        <v>8.4079999999999995</v>
      </c>
    </row>
    <row r="221" spans="1:8" x14ac:dyDescent="0.25">
      <c r="A221" s="3">
        <v>24</v>
      </c>
      <c r="B221" s="3" t="s">
        <v>87</v>
      </c>
      <c r="C221" s="3">
        <v>1</v>
      </c>
      <c r="D221" s="3">
        <v>4.8899999999999997</v>
      </c>
      <c r="E221" s="3">
        <v>4.8899999999999997</v>
      </c>
      <c r="F221" s="4">
        <v>13.827999999999999</v>
      </c>
      <c r="G221" s="4">
        <v>13.827999999999999</v>
      </c>
      <c r="H221" s="3">
        <f t="shared" si="3"/>
        <v>13.827999999999999</v>
      </c>
    </row>
    <row r="222" spans="1:8" x14ac:dyDescent="0.25">
      <c r="A222" s="3">
        <v>23</v>
      </c>
      <c r="B222" s="3" t="s">
        <v>87</v>
      </c>
      <c r="C222" s="3">
        <v>1</v>
      </c>
      <c r="D222" s="3">
        <v>6.6070000000000002</v>
      </c>
      <c r="E222" s="3">
        <v>6.6070000000000002</v>
      </c>
      <c r="F222" s="4">
        <v>25.919</v>
      </c>
      <c r="G222" s="4">
        <v>25.919</v>
      </c>
      <c r="H222" s="3">
        <f t="shared" si="3"/>
        <v>25.919</v>
      </c>
    </row>
    <row r="223" spans="1:8" x14ac:dyDescent="0.25">
      <c r="A223" s="3" t="s">
        <v>92</v>
      </c>
      <c r="B223" s="3" t="s">
        <v>87</v>
      </c>
      <c r="C223" s="3">
        <v>1</v>
      </c>
      <c r="D223" s="3">
        <v>6.1779999999999999</v>
      </c>
      <c r="E223" s="3">
        <v>6.1779999999999999</v>
      </c>
      <c r="F223" s="4">
        <v>20.550999999999998</v>
      </c>
      <c r="G223" s="4">
        <v>20.550999999999998</v>
      </c>
      <c r="H223" s="3">
        <f t="shared" si="3"/>
        <v>20.550999999999998</v>
      </c>
    </row>
    <row r="224" spans="1:8" x14ac:dyDescent="0.25">
      <c r="A224" s="3">
        <v>22</v>
      </c>
      <c r="B224" s="3" t="s">
        <v>87</v>
      </c>
      <c r="C224" s="3">
        <v>1</v>
      </c>
      <c r="D224" s="3">
        <v>5.6870000000000003</v>
      </c>
      <c r="E224" s="3">
        <v>5.6870000000000003</v>
      </c>
      <c r="F224" s="4">
        <v>15.737</v>
      </c>
      <c r="G224" s="4">
        <v>15.737</v>
      </c>
      <c r="H224" s="3">
        <f t="shared" si="3"/>
        <v>15.737</v>
      </c>
    </row>
    <row r="225" spans="1:8" x14ac:dyDescent="0.25">
      <c r="A225" s="3">
        <v>21</v>
      </c>
      <c r="B225" s="3" t="s">
        <v>87</v>
      </c>
      <c r="C225" s="3">
        <v>1</v>
      </c>
      <c r="D225" s="3">
        <v>5.9690000000000003</v>
      </c>
      <c r="E225" s="3">
        <v>5.9690000000000003</v>
      </c>
      <c r="F225" s="4">
        <v>14.901999999999999</v>
      </c>
      <c r="G225" s="4">
        <v>14.901999999999999</v>
      </c>
      <c r="H225" s="3">
        <f t="shared" si="3"/>
        <v>14.901999999999999</v>
      </c>
    </row>
    <row r="226" spans="1:8" x14ac:dyDescent="0.25">
      <c r="A226" s="3">
        <v>19</v>
      </c>
      <c r="B226" s="3" t="s">
        <v>87</v>
      </c>
      <c r="C226" s="3">
        <v>1</v>
      </c>
      <c r="D226" s="3">
        <v>11.289</v>
      </c>
      <c r="E226" s="3">
        <v>11.289</v>
      </c>
      <c r="F226" s="4">
        <v>25.126000000000001</v>
      </c>
      <c r="G226" s="4">
        <v>25.126000000000001</v>
      </c>
      <c r="H226" s="3">
        <f t="shared" si="3"/>
        <v>25.126000000000001</v>
      </c>
    </row>
    <row r="227" spans="1:8" x14ac:dyDescent="0.25">
      <c r="A227" s="3">
        <v>18</v>
      </c>
      <c r="B227" s="3" t="s">
        <v>87</v>
      </c>
      <c r="C227" s="3">
        <v>1</v>
      </c>
      <c r="D227" s="3">
        <v>5.5119999999999996</v>
      </c>
      <c r="E227" s="3">
        <v>5.5119999999999996</v>
      </c>
      <c r="F227" s="4">
        <v>15.074</v>
      </c>
      <c r="G227" s="4">
        <v>15.074</v>
      </c>
      <c r="H227" s="3">
        <f t="shared" si="3"/>
        <v>15.074</v>
      </c>
    </row>
    <row r="228" spans="1:8" x14ac:dyDescent="0.25">
      <c r="A228" s="3">
        <v>17</v>
      </c>
      <c r="B228" s="3" t="s">
        <v>87</v>
      </c>
      <c r="C228" s="3">
        <v>1</v>
      </c>
      <c r="D228" s="3">
        <v>5.7619999999999996</v>
      </c>
      <c r="E228" s="3">
        <v>5.7619999999999996</v>
      </c>
      <c r="F228" s="4">
        <v>19.878</v>
      </c>
      <c r="G228" s="4">
        <v>19.878</v>
      </c>
      <c r="H228" s="3">
        <f t="shared" si="3"/>
        <v>19.878</v>
      </c>
    </row>
    <row r="229" spans="1:8" x14ac:dyDescent="0.25">
      <c r="A229" s="3">
        <v>10</v>
      </c>
      <c r="B229" s="3" t="s">
        <v>87</v>
      </c>
      <c r="C229" s="3">
        <v>1</v>
      </c>
      <c r="D229" s="3">
        <v>9.1050000000000004</v>
      </c>
      <c r="E229" s="3">
        <v>9.1050000000000004</v>
      </c>
      <c r="F229" s="4">
        <v>32.662999999999997</v>
      </c>
      <c r="G229" s="4">
        <v>32.662999999999997</v>
      </c>
      <c r="H229" s="3">
        <f t="shared" si="3"/>
        <v>32.662999999999997</v>
      </c>
    </row>
    <row r="230" spans="1:8" x14ac:dyDescent="0.25">
      <c r="A230" s="3">
        <v>133</v>
      </c>
      <c r="B230" s="3" t="s">
        <v>87</v>
      </c>
      <c r="C230" s="3">
        <v>2</v>
      </c>
      <c r="D230" s="3">
        <v>8.6590000000000007</v>
      </c>
      <c r="E230" s="3">
        <v>8.6590000000000007</v>
      </c>
      <c r="F230" s="4">
        <v>35.140999999999998</v>
      </c>
      <c r="G230" s="4">
        <v>35.140999999999998</v>
      </c>
      <c r="H230" s="3">
        <f t="shared" si="3"/>
        <v>35.140999999999998</v>
      </c>
    </row>
    <row r="231" spans="1:8" x14ac:dyDescent="0.25">
      <c r="A231" s="3">
        <v>132</v>
      </c>
      <c r="B231" s="3" t="s">
        <v>87</v>
      </c>
      <c r="C231" s="3">
        <v>2</v>
      </c>
      <c r="D231" s="3">
        <v>8.798</v>
      </c>
      <c r="E231" s="3">
        <v>8.798</v>
      </c>
      <c r="F231" s="4">
        <v>41.29</v>
      </c>
      <c r="G231" s="4">
        <v>41.29</v>
      </c>
      <c r="H231" s="3">
        <f t="shared" si="3"/>
        <v>41.29</v>
      </c>
    </row>
    <row r="232" spans="1:8" x14ac:dyDescent="0.25">
      <c r="A232" s="3">
        <v>131</v>
      </c>
      <c r="B232" s="3" t="s">
        <v>87</v>
      </c>
      <c r="C232" s="3">
        <v>2</v>
      </c>
      <c r="D232" s="3">
        <v>16.812000000000001</v>
      </c>
      <c r="E232" s="3">
        <v>16.812000000000001</v>
      </c>
      <c r="F232" s="4">
        <v>81.453999999999994</v>
      </c>
      <c r="G232" s="4">
        <v>81.453999999999994</v>
      </c>
      <c r="H232" s="3">
        <f t="shared" si="3"/>
        <v>81.453999999999994</v>
      </c>
    </row>
    <row r="233" spans="1:8" x14ac:dyDescent="0.25">
      <c r="A233" s="3">
        <v>130</v>
      </c>
      <c r="B233" s="3" t="s">
        <v>87</v>
      </c>
      <c r="C233" s="3">
        <v>2</v>
      </c>
      <c r="D233" s="3">
        <v>14.962</v>
      </c>
      <c r="E233" s="3">
        <v>14.962</v>
      </c>
      <c r="F233" s="4">
        <v>125.196</v>
      </c>
      <c r="G233" s="4">
        <v>125.196</v>
      </c>
      <c r="H233" s="3">
        <f t="shared" si="3"/>
        <v>125.196</v>
      </c>
    </row>
    <row r="234" spans="1:8" x14ac:dyDescent="0.25">
      <c r="A234" s="3">
        <v>129</v>
      </c>
      <c r="B234" s="3" t="s">
        <v>87</v>
      </c>
      <c r="C234" s="3">
        <v>2</v>
      </c>
      <c r="D234" s="3">
        <v>11.27</v>
      </c>
      <c r="E234" s="3">
        <v>11.27</v>
      </c>
      <c r="F234" s="4">
        <v>60.991</v>
      </c>
      <c r="G234" s="4">
        <v>60.991</v>
      </c>
      <c r="H234" s="3">
        <f t="shared" si="3"/>
        <v>60.991</v>
      </c>
    </row>
    <row r="235" spans="1:8" x14ac:dyDescent="0.25">
      <c r="A235" s="3">
        <v>128</v>
      </c>
      <c r="B235" s="3" t="s">
        <v>87</v>
      </c>
      <c r="C235" s="3">
        <v>2</v>
      </c>
      <c r="D235" s="3">
        <v>18.431000000000001</v>
      </c>
      <c r="E235" s="3">
        <v>18.431000000000001</v>
      </c>
      <c r="F235" s="4">
        <v>64.283000000000001</v>
      </c>
      <c r="G235" s="4">
        <v>64.283000000000001</v>
      </c>
      <c r="H235" s="3">
        <f t="shared" si="3"/>
        <v>64.283000000000001</v>
      </c>
    </row>
    <row r="236" spans="1:8" x14ac:dyDescent="0.25">
      <c r="A236" s="3">
        <v>127</v>
      </c>
      <c r="B236" s="3" t="s">
        <v>87</v>
      </c>
      <c r="C236" s="3">
        <v>2</v>
      </c>
      <c r="D236" s="3">
        <v>15.067</v>
      </c>
      <c r="E236" s="3">
        <v>15.067</v>
      </c>
      <c r="F236" s="4">
        <v>54.293999999999997</v>
      </c>
      <c r="G236" s="4">
        <v>54.293999999999997</v>
      </c>
      <c r="H236" s="3">
        <f t="shared" si="3"/>
        <v>54.293999999999997</v>
      </c>
    </row>
    <row r="237" spans="1:8" x14ac:dyDescent="0.25">
      <c r="A237" s="3">
        <v>126</v>
      </c>
      <c r="B237" s="3" t="s">
        <v>87</v>
      </c>
      <c r="C237" s="3">
        <v>2</v>
      </c>
      <c r="D237" s="3">
        <v>8.5920000000000005</v>
      </c>
      <c r="E237" s="3">
        <v>8.5920000000000005</v>
      </c>
      <c r="F237" s="4">
        <v>33.414000000000001</v>
      </c>
      <c r="G237" s="4">
        <v>33.414000000000001</v>
      </c>
      <c r="H237" s="3">
        <f t="shared" si="3"/>
        <v>33.414000000000001</v>
      </c>
    </row>
    <row r="238" spans="1:8" x14ac:dyDescent="0.25">
      <c r="A238" s="3">
        <v>125</v>
      </c>
      <c r="B238" s="3" t="s">
        <v>87</v>
      </c>
      <c r="C238" s="3">
        <v>2</v>
      </c>
      <c r="D238" s="3">
        <v>9.218</v>
      </c>
      <c r="E238" s="3">
        <v>9.218</v>
      </c>
      <c r="F238" s="4">
        <v>56.26</v>
      </c>
      <c r="G238" s="4">
        <v>56.26</v>
      </c>
      <c r="H238" s="3">
        <f t="shared" si="3"/>
        <v>56.26</v>
      </c>
    </row>
    <row r="239" spans="1:8" x14ac:dyDescent="0.25">
      <c r="A239" s="3">
        <v>121</v>
      </c>
      <c r="B239" s="3" t="s">
        <v>87</v>
      </c>
      <c r="C239" s="3">
        <v>2</v>
      </c>
      <c r="D239" s="3">
        <v>13.315</v>
      </c>
      <c r="E239" s="3">
        <v>13.315</v>
      </c>
      <c r="F239" s="4">
        <v>77.031000000000006</v>
      </c>
      <c r="G239" s="4">
        <v>77.031000000000006</v>
      </c>
      <c r="H239" s="3">
        <f t="shared" si="3"/>
        <v>77.031000000000006</v>
      </c>
    </row>
    <row r="240" spans="1:8" x14ac:dyDescent="0.25">
      <c r="A240" s="3">
        <v>120</v>
      </c>
      <c r="B240" s="3" t="s">
        <v>87</v>
      </c>
      <c r="C240" s="3">
        <v>2</v>
      </c>
      <c r="D240" s="3">
        <v>7.7169999999999996</v>
      </c>
      <c r="E240" s="3">
        <v>7.7169999999999996</v>
      </c>
      <c r="F240" s="4">
        <v>33.07</v>
      </c>
      <c r="G240" s="4">
        <v>33.07</v>
      </c>
      <c r="H240" s="3">
        <f t="shared" si="3"/>
        <v>33.07</v>
      </c>
    </row>
    <row r="241" spans="1:8" x14ac:dyDescent="0.25">
      <c r="A241" s="3">
        <v>119</v>
      </c>
      <c r="B241" s="3" t="s">
        <v>87</v>
      </c>
      <c r="C241" s="3">
        <v>2</v>
      </c>
      <c r="D241" s="3">
        <v>9.4960000000000004</v>
      </c>
      <c r="E241" s="3">
        <v>9.4960000000000004</v>
      </c>
      <c r="F241" s="4">
        <v>43.412999999999997</v>
      </c>
      <c r="G241" s="4">
        <v>43.412999999999997</v>
      </c>
      <c r="H241" s="3">
        <f t="shared" si="3"/>
        <v>43.412999999999997</v>
      </c>
    </row>
    <row r="242" spans="1:8" x14ac:dyDescent="0.25">
      <c r="A242" s="3">
        <v>118</v>
      </c>
      <c r="B242" s="3" t="s">
        <v>87</v>
      </c>
      <c r="C242" s="3">
        <v>2</v>
      </c>
      <c r="D242" s="3">
        <v>9.3800000000000008</v>
      </c>
      <c r="E242" s="3">
        <v>9.3800000000000008</v>
      </c>
      <c r="F242" s="4">
        <v>27.337</v>
      </c>
      <c r="G242" s="4">
        <v>27.337</v>
      </c>
      <c r="H242" s="3">
        <f t="shared" si="3"/>
        <v>27.337</v>
      </c>
    </row>
    <row r="243" spans="1:8" x14ac:dyDescent="0.25">
      <c r="A243" s="3" t="s">
        <v>93</v>
      </c>
      <c r="B243" s="3" t="s">
        <v>87</v>
      </c>
      <c r="C243" s="3">
        <v>2</v>
      </c>
      <c r="D243" s="3">
        <v>6.29</v>
      </c>
      <c r="E243" s="3">
        <v>6.29</v>
      </c>
      <c r="F243" s="4">
        <v>20.170000000000002</v>
      </c>
      <c r="G243" s="4">
        <v>20.170000000000002</v>
      </c>
      <c r="H243" s="3">
        <f t="shared" si="3"/>
        <v>20.170000000000002</v>
      </c>
    </row>
    <row r="244" spans="1:8" x14ac:dyDescent="0.25">
      <c r="A244" s="3">
        <v>111</v>
      </c>
      <c r="B244" s="3" t="s">
        <v>87</v>
      </c>
      <c r="C244" s="3">
        <v>2</v>
      </c>
      <c r="D244" s="3">
        <v>12.034000000000001</v>
      </c>
      <c r="E244" s="3">
        <v>12.034000000000001</v>
      </c>
      <c r="F244" s="4">
        <v>68.481999999999999</v>
      </c>
      <c r="G244" s="4">
        <v>68.481999999999999</v>
      </c>
      <c r="H244" s="3">
        <f t="shared" si="3"/>
        <v>68.481999999999999</v>
      </c>
    </row>
    <row r="245" spans="1:8" x14ac:dyDescent="0.25">
      <c r="A245" s="3">
        <v>110</v>
      </c>
      <c r="B245" s="3" t="s">
        <v>87</v>
      </c>
      <c r="C245" s="3">
        <v>2</v>
      </c>
      <c r="D245" s="3">
        <v>7.867</v>
      </c>
      <c r="E245" s="3">
        <v>7.867</v>
      </c>
      <c r="F245" s="4">
        <v>33.924999999999997</v>
      </c>
      <c r="G245" s="4">
        <v>33.924999999999997</v>
      </c>
      <c r="H245" s="3">
        <f t="shared" si="3"/>
        <v>33.924999999999997</v>
      </c>
    </row>
    <row r="246" spans="1:8" x14ac:dyDescent="0.25">
      <c r="A246" s="3">
        <v>109</v>
      </c>
      <c r="B246" s="3" t="s">
        <v>87</v>
      </c>
      <c r="C246" s="3">
        <v>2</v>
      </c>
      <c r="D246" s="3">
        <v>8.2759999999999998</v>
      </c>
      <c r="E246" s="3">
        <v>8.2759999999999998</v>
      </c>
      <c r="F246" s="4">
        <v>38.959000000000003</v>
      </c>
      <c r="G246" s="4">
        <v>38.959000000000003</v>
      </c>
      <c r="H246" s="3">
        <f t="shared" si="3"/>
        <v>38.959000000000003</v>
      </c>
    </row>
    <row r="247" spans="1:8" x14ac:dyDescent="0.25">
      <c r="A247" s="3">
        <v>108</v>
      </c>
      <c r="B247" s="3" t="s">
        <v>87</v>
      </c>
      <c r="C247" s="3">
        <v>2</v>
      </c>
      <c r="D247" s="3">
        <v>7.7489999999999997</v>
      </c>
      <c r="E247" s="3">
        <v>7.7489999999999997</v>
      </c>
      <c r="F247" s="4">
        <v>34.927</v>
      </c>
      <c r="G247" s="4">
        <v>34.927</v>
      </c>
      <c r="H247" s="3">
        <f t="shared" si="3"/>
        <v>34.927</v>
      </c>
    </row>
    <row r="248" spans="1:8" x14ac:dyDescent="0.25">
      <c r="A248" s="3" t="s">
        <v>94</v>
      </c>
      <c r="B248" s="3" t="s">
        <v>87</v>
      </c>
      <c r="C248" s="3">
        <v>2</v>
      </c>
      <c r="D248" s="3">
        <v>9.2840000000000007</v>
      </c>
      <c r="E248" s="3">
        <v>9.2840000000000007</v>
      </c>
      <c r="F248" s="4">
        <v>33.889000000000003</v>
      </c>
      <c r="G248" s="4">
        <v>33.889000000000003</v>
      </c>
      <c r="H248" s="3">
        <f t="shared" si="3"/>
        <v>33.889000000000003</v>
      </c>
    </row>
    <row r="249" spans="1:8" x14ac:dyDescent="0.25">
      <c r="A249" s="3">
        <v>107</v>
      </c>
      <c r="B249" s="3" t="s">
        <v>87</v>
      </c>
      <c r="C249" s="3">
        <v>2</v>
      </c>
      <c r="D249" s="3">
        <v>7.43</v>
      </c>
      <c r="E249" s="3">
        <v>7.43</v>
      </c>
      <c r="F249" s="4">
        <v>27.895</v>
      </c>
      <c r="G249" s="4">
        <v>27.895</v>
      </c>
      <c r="H249" s="3">
        <f t="shared" si="3"/>
        <v>27.895</v>
      </c>
    </row>
    <row r="250" spans="1:8" x14ac:dyDescent="0.25">
      <c r="A250" s="3">
        <v>106</v>
      </c>
      <c r="B250" s="3" t="s">
        <v>87</v>
      </c>
      <c r="C250" s="3">
        <v>2</v>
      </c>
      <c r="D250" s="3">
        <v>8.6340000000000003</v>
      </c>
      <c r="E250" s="3">
        <v>8.6340000000000003</v>
      </c>
      <c r="F250" s="4">
        <v>37.18</v>
      </c>
      <c r="G250" s="4">
        <v>37.18</v>
      </c>
      <c r="H250" s="3">
        <f t="shared" si="3"/>
        <v>37.18</v>
      </c>
    </row>
    <row r="251" spans="1:8" x14ac:dyDescent="0.25">
      <c r="A251" s="3">
        <v>104</v>
      </c>
      <c r="B251" s="3" t="s">
        <v>87</v>
      </c>
      <c r="C251" s="3">
        <v>2</v>
      </c>
      <c r="D251" s="3">
        <v>11.606</v>
      </c>
      <c r="E251" s="3">
        <v>11.606</v>
      </c>
      <c r="F251" s="4">
        <v>70.103999999999999</v>
      </c>
      <c r="G251" s="4">
        <v>70.103999999999999</v>
      </c>
      <c r="H251" s="3">
        <f t="shared" si="3"/>
        <v>70.103999999999999</v>
      </c>
    </row>
    <row r="252" spans="1:8" x14ac:dyDescent="0.25">
      <c r="A252" s="3">
        <v>103</v>
      </c>
      <c r="B252" s="3" t="s">
        <v>87</v>
      </c>
      <c r="C252" s="3">
        <v>2</v>
      </c>
      <c r="D252" s="3">
        <v>8.0540000000000003</v>
      </c>
      <c r="E252" s="3">
        <v>8.0540000000000003</v>
      </c>
      <c r="F252" s="4">
        <v>31.437000000000001</v>
      </c>
      <c r="G252" s="4">
        <v>31.437000000000001</v>
      </c>
      <c r="H252" s="3">
        <f t="shared" si="3"/>
        <v>31.437000000000001</v>
      </c>
    </row>
    <row r="253" spans="1:8" x14ac:dyDescent="0.25">
      <c r="A253" s="3">
        <v>101</v>
      </c>
      <c r="B253" s="3" t="s">
        <v>87</v>
      </c>
      <c r="C253" s="3">
        <v>2</v>
      </c>
      <c r="D253" s="3">
        <v>8.3989999999999991</v>
      </c>
      <c r="E253" s="3">
        <v>8.3989999999999991</v>
      </c>
      <c r="F253" s="4">
        <v>34.597999999999999</v>
      </c>
      <c r="G253" s="4">
        <v>34.597999999999999</v>
      </c>
      <c r="H253" s="3">
        <f t="shared" si="3"/>
        <v>34.597999999999999</v>
      </c>
    </row>
    <row r="254" spans="1:8" x14ac:dyDescent="0.25">
      <c r="A254" s="3">
        <v>100</v>
      </c>
      <c r="B254" s="3" t="s">
        <v>87</v>
      </c>
      <c r="C254" s="3">
        <v>2</v>
      </c>
      <c r="D254" s="3">
        <v>9.4640000000000004</v>
      </c>
      <c r="E254" s="3">
        <v>9.4640000000000004</v>
      </c>
      <c r="F254" s="4">
        <v>45.009</v>
      </c>
      <c r="G254" s="4">
        <v>45.009</v>
      </c>
      <c r="H254" s="3">
        <f t="shared" si="3"/>
        <v>45.009</v>
      </c>
    </row>
    <row r="255" spans="1:8" x14ac:dyDescent="0.25">
      <c r="A255" s="3">
        <v>98</v>
      </c>
      <c r="B255" s="3" t="s">
        <v>87</v>
      </c>
      <c r="C255" s="3">
        <v>2</v>
      </c>
      <c r="D255" s="3">
        <v>6.532</v>
      </c>
      <c r="E255" s="3">
        <v>6.532</v>
      </c>
      <c r="F255" s="4">
        <v>26.795000000000002</v>
      </c>
      <c r="G255" s="4">
        <v>26.795000000000002</v>
      </c>
      <c r="H255" s="3">
        <f t="shared" si="3"/>
        <v>26.795000000000002</v>
      </c>
    </row>
    <row r="256" spans="1:8" x14ac:dyDescent="0.25">
      <c r="A256" s="3">
        <v>97</v>
      </c>
      <c r="B256" s="3" t="s">
        <v>87</v>
      </c>
      <c r="C256" s="3">
        <v>2</v>
      </c>
      <c r="D256" s="3">
        <v>7.0570000000000004</v>
      </c>
      <c r="E256" s="3">
        <v>7.0570000000000004</v>
      </c>
      <c r="F256" s="4">
        <v>30.033999999999999</v>
      </c>
      <c r="G256" s="4">
        <v>30.033999999999999</v>
      </c>
      <c r="H256" s="3">
        <f t="shared" si="3"/>
        <v>30.033999999999999</v>
      </c>
    </row>
    <row r="257" spans="1:8" x14ac:dyDescent="0.25">
      <c r="A257" s="3">
        <v>96</v>
      </c>
      <c r="B257" s="3" t="s">
        <v>87</v>
      </c>
      <c r="C257" s="3">
        <v>2</v>
      </c>
      <c r="D257" s="3">
        <v>9.1370000000000005</v>
      </c>
      <c r="E257" s="3">
        <v>9.1370000000000005</v>
      </c>
      <c r="F257" s="4">
        <v>19.581</v>
      </c>
      <c r="G257" s="4">
        <v>19.581</v>
      </c>
      <c r="H257" s="3">
        <f t="shared" si="3"/>
        <v>19.581</v>
      </c>
    </row>
    <row r="258" spans="1:8" x14ac:dyDescent="0.25">
      <c r="A258" s="3">
        <v>95</v>
      </c>
      <c r="B258" s="3" t="s">
        <v>87</v>
      </c>
      <c r="C258" s="3">
        <v>2</v>
      </c>
      <c r="D258" s="3">
        <v>14.406000000000001</v>
      </c>
      <c r="E258" s="3">
        <v>14.406000000000001</v>
      </c>
      <c r="F258" s="4">
        <v>79.430000000000007</v>
      </c>
      <c r="G258" s="4">
        <v>79.430000000000007</v>
      </c>
      <c r="H258" s="3">
        <f t="shared" si="3"/>
        <v>79.430000000000007</v>
      </c>
    </row>
    <row r="259" spans="1:8" x14ac:dyDescent="0.25">
      <c r="A259" s="3">
        <v>93</v>
      </c>
      <c r="B259" s="3" t="s">
        <v>87</v>
      </c>
      <c r="C259" s="3">
        <v>2</v>
      </c>
      <c r="D259" s="3">
        <v>5.5880000000000001</v>
      </c>
      <c r="E259" s="3">
        <v>5.5880000000000001</v>
      </c>
      <c r="F259" s="4">
        <v>17.291</v>
      </c>
      <c r="G259" s="4">
        <v>17.291</v>
      </c>
      <c r="H259" s="3">
        <f t="shared" ref="H259:H322" si="4">IF(D259&lt;20,G259,"")</f>
        <v>17.291</v>
      </c>
    </row>
    <row r="260" spans="1:8" x14ac:dyDescent="0.25">
      <c r="A260" s="3">
        <v>92</v>
      </c>
      <c r="B260" s="3" t="s">
        <v>87</v>
      </c>
      <c r="C260" s="3">
        <v>2</v>
      </c>
      <c r="D260" s="3">
        <v>8.7739999999999991</v>
      </c>
      <c r="E260" s="3">
        <v>8.7739999999999991</v>
      </c>
      <c r="F260" s="4">
        <v>42.057000000000002</v>
      </c>
      <c r="G260" s="4">
        <v>42.057000000000002</v>
      </c>
      <c r="H260" s="3">
        <f t="shared" si="4"/>
        <v>42.057000000000002</v>
      </c>
    </row>
    <row r="261" spans="1:8" x14ac:dyDescent="0.25">
      <c r="A261" s="3">
        <v>90</v>
      </c>
      <c r="B261" s="3" t="s">
        <v>87</v>
      </c>
      <c r="C261" s="3">
        <v>2</v>
      </c>
      <c r="D261" s="3">
        <v>5.4749999999999996</v>
      </c>
      <c r="E261" s="3">
        <v>5.4749999999999996</v>
      </c>
      <c r="F261" s="4">
        <v>14.548</v>
      </c>
      <c r="G261" s="4">
        <v>14.548</v>
      </c>
      <c r="H261" s="3">
        <f t="shared" si="4"/>
        <v>14.548</v>
      </c>
    </row>
    <row r="262" spans="1:8" x14ac:dyDescent="0.25">
      <c r="A262" s="3">
        <v>89</v>
      </c>
      <c r="B262" s="3" t="s">
        <v>87</v>
      </c>
      <c r="C262" s="3">
        <v>2</v>
      </c>
      <c r="D262" s="3">
        <v>10.917</v>
      </c>
      <c r="E262" s="3">
        <v>10.917</v>
      </c>
      <c r="F262" s="4">
        <v>62.66</v>
      </c>
      <c r="G262" s="4">
        <v>62.66</v>
      </c>
      <c r="H262" s="3">
        <f t="shared" si="4"/>
        <v>62.66</v>
      </c>
    </row>
    <row r="263" spans="1:8" x14ac:dyDescent="0.25">
      <c r="A263" s="3">
        <v>85</v>
      </c>
      <c r="B263" s="3" t="s">
        <v>87</v>
      </c>
      <c r="C263" s="3">
        <v>2</v>
      </c>
      <c r="D263" s="3">
        <v>6.1829999999999998</v>
      </c>
      <c r="E263" s="3">
        <v>6.1829999999999998</v>
      </c>
      <c r="F263" s="4">
        <v>25.187999999999999</v>
      </c>
      <c r="G263" s="4">
        <v>25.187999999999999</v>
      </c>
      <c r="H263" s="3">
        <f t="shared" si="4"/>
        <v>25.187999999999999</v>
      </c>
    </row>
    <row r="264" spans="1:8" x14ac:dyDescent="0.25">
      <c r="A264" s="3">
        <v>83</v>
      </c>
      <c r="B264" s="3" t="s">
        <v>87</v>
      </c>
      <c r="C264" s="3">
        <v>2</v>
      </c>
      <c r="D264" s="3">
        <v>8.3979999999999997</v>
      </c>
      <c r="E264" s="3">
        <v>8.3979999999999997</v>
      </c>
      <c r="F264" s="4">
        <v>36.110999999999997</v>
      </c>
      <c r="G264" s="4">
        <v>36.110999999999997</v>
      </c>
      <c r="H264" s="3">
        <f t="shared" si="4"/>
        <v>36.110999999999997</v>
      </c>
    </row>
    <row r="265" spans="1:8" x14ac:dyDescent="0.25">
      <c r="A265" s="3">
        <v>82</v>
      </c>
      <c r="B265" s="3" t="s">
        <v>87</v>
      </c>
      <c r="C265" s="3">
        <v>2</v>
      </c>
      <c r="D265" s="3">
        <v>9.0739999999999998</v>
      </c>
      <c r="E265" s="3">
        <v>9.0739999999999998</v>
      </c>
      <c r="F265" s="4">
        <v>46.036999999999999</v>
      </c>
      <c r="G265" s="4">
        <v>46.036999999999999</v>
      </c>
      <c r="H265" s="3">
        <f t="shared" si="4"/>
        <v>46.036999999999999</v>
      </c>
    </row>
    <row r="266" spans="1:8" x14ac:dyDescent="0.25">
      <c r="A266" s="3">
        <v>79</v>
      </c>
      <c r="B266" s="3" t="s">
        <v>87</v>
      </c>
      <c r="C266" s="3">
        <v>2</v>
      </c>
      <c r="D266" s="3">
        <v>5.343</v>
      </c>
      <c r="E266" s="3">
        <v>5.343</v>
      </c>
      <c r="F266" s="4">
        <v>15.737</v>
      </c>
      <c r="G266" s="4">
        <v>15.737</v>
      </c>
      <c r="H266" s="3">
        <f t="shared" si="4"/>
        <v>15.737</v>
      </c>
    </row>
    <row r="267" spans="1:8" x14ac:dyDescent="0.25">
      <c r="A267" s="3">
        <v>77</v>
      </c>
      <c r="B267" s="3" t="s">
        <v>87</v>
      </c>
      <c r="C267" s="3">
        <v>2</v>
      </c>
      <c r="D267" s="3">
        <v>6.5259999999999998</v>
      </c>
      <c r="E267" s="3">
        <v>6.5259999999999998</v>
      </c>
      <c r="F267" s="4">
        <v>15.419</v>
      </c>
      <c r="G267" s="4">
        <v>15.419</v>
      </c>
      <c r="H267" s="3">
        <f t="shared" si="4"/>
        <v>15.419</v>
      </c>
    </row>
    <row r="268" spans="1:8" x14ac:dyDescent="0.25">
      <c r="A268" s="3">
        <v>76</v>
      </c>
      <c r="B268" s="3" t="s">
        <v>87</v>
      </c>
      <c r="C268" s="3">
        <v>2</v>
      </c>
      <c r="D268" s="3">
        <v>6.952</v>
      </c>
      <c r="E268" s="3">
        <v>6.952</v>
      </c>
      <c r="F268" s="4">
        <v>30.242999999999999</v>
      </c>
      <c r="G268" s="4">
        <v>30.242999999999999</v>
      </c>
      <c r="H268" s="3">
        <f t="shared" si="4"/>
        <v>30.242999999999999</v>
      </c>
    </row>
    <row r="269" spans="1:8" x14ac:dyDescent="0.25">
      <c r="A269" s="3">
        <v>75</v>
      </c>
      <c r="B269" s="3" t="s">
        <v>87</v>
      </c>
      <c r="C269" s="3">
        <v>2</v>
      </c>
      <c r="D269" s="3">
        <v>10.502000000000001</v>
      </c>
      <c r="E269" s="3">
        <v>10.502000000000001</v>
      </c>
      <c r="F269" s="4">
        <v>57.142000000000003</v>
      </c>
      <c r="G269" s="4">
        <v>57.142000000000003</v>
      </c>
      <c r="H269" s="3">
        <f t="shared" si="4"/>
        <v>57.142000000000003</v>
      </c>
    </row>
    <row r="270" spans="1:8" x14ac:dyDescent="0.25">
      <c r="A270" s="3">
        <v>73</v>
      </c>
      <c r="B270" s="3" t="s">
        <v>87</v>
      </c>
      <c r="C270" s="3">
        <v>2</v>
      </c>
      <c r="D270" s="3">
        <v>6.6669999999999998</v>
      </c>
      <c r="E270" s="3">
        <v>6.6669999999999998</v>
      </c>
      <c r="F270" s="4">
        <v>23.222000000000001</v>
      </c>
      <c r="G270" s="4">
        <v>23.222000000000001</v>
      </c>
      <c r="H270" s="3">
        <f t="shared" si="4"/>
        <v>23.222000000000001</v>
      </c>
    </row>
    <row r="271" spans="1:8" x14ac:dyDescent="0.25">
      <c r="A271" s="3">
        <v>71</v>
      </c>
      <c r="B271" s="3" t="s">
        <v>87</v>
      </c>
      <c r="C271" s="3">
        <v>2</v>
      </c>
      <c r="D271" s="3">
        <v>9.25</v>
      </c>
      <c r="E271" s="3">
        <v>9.25</v>
      </c>
      <c r="F271" s="4">
        <v>35.433</v>
      </c>
      <c r="G271" s="4">
        <v>35.433</v>
      </c>
      <c r="H271" s="3">
        <f t="shared" si="4"/>
        <v>35.433</v>
      </c>
    </row>
    <row r="272" spans="1:8" x14ac:dyDescent="0.25">
      <c r="A272" s="3">
        <v>69</v>
      </c>
      <c r="B272" s="3" t="s">
        <v>87</v>
      </c>
      <c r="C272" s="3">
        <v>2</v>
      </c>
      <c r="D272" s="3">
        <v>6.702</v>
      </c>
      <c r="E272" s="3">
        <v>6.702</v>
      </c>
      <c r="F272" s="4">
        <v>27.347999999999999</v>
      </c>
      <c r="G272" s="4">
        <v>27.347999999999999</v>
      </c>
      <c r="H272" s="3">
        <f t="shared" si="4"/>
        <v>27.347999999999999</v>
      </c>
    </row>
    <row r="273" spans="1:8" x14ac:dyDescent="0.25">
      <c r="A273" s="3">
        <v>67</v>
      </c>
      <c r="B273" s="3" t="s">
        <v>87</v>
      </c>
      <c r="C273" s="3">
        <v>2</v>
      </c>
      <c r="D273" s="3">
        <v>8.2609999999999992</v>
      </c>
      <c r="E273" s="3">
        <v>8.2609999999999992</v>
      </c>
      <c r="F273" s="4">
        <v>43.094999999999999</v>
      </c>
      <c r="G273" s="4">
        <v>43.094999999999999</v>
      </c>
      <c r="H273" s="3">
        <f t="shared" si="4"/>
        <v>43.094999999999999</v>
      </c>
    </row>
    <row r="274" spans="1:8" x14ac:dyDescent="0.25">
      <c r="A274" s="3">
        <v>66</v>
      </c>
      <c r="B274" s="3" t="s">
        <v>87</v>
      </c>
      <c r="C274" s="3">
        <v>2</v>
      </c>
      <c r="D274" s="3">
        <v>9.5129999999999999</v>
      </c>
      <c r="E274" s="3">
        <v>9.5129999999999999</v>
      </c>
      <c r="F274" s="4">
        <v>33.387999999999998</v>
      </c>
      <c r="G274" s="4">
        <v>33.387999999999998</v>
      </c>
      <c r="H274" s="3">
        <f t="shared" si="4"/>
        <v>33.387999999999998</v>
      </c>
    </row>
    <row r="275" spans="1:8" x14ac:dyDescent="0.25">
      <c r="A275" s="3">
        <v>64</v>
      </c>
      <c r="B275" s="3" t="s">
        <v>87</v>
      </c>
      <c r="C275" s="3">
        <v>2</v>
      </c>
      <c r="D275" s="3">
        <v>10.220000000000001</v>
      </c>
      <c r="E275" s="3">
        <v>10.220000000000001</v>
      </c>
      <c r="F275" s="4">
        <v>49.683</v>
      </c>
      <c r="G275" s="4">
        <v>49.683</v>
      </c>
      <c r="H275" s="3">
        <f t="shared" si="4"/>
        <v>49.683</v>
      </c>
    </row>
    <row r="276" spans="1:8" x14ac:dyDescent="0.25">
      <c r="A276" s="3">
        <v>63</v>
      </c>
      <c r="B276" s="3" t="s">
        <v>87</v>
      </c>
      <c r="C276" s="3">
        <v>2</v>
      </c>
      <c r="D276" s="3">
        <v>7.7880000000000003</v>
      </c>
      <c r="E276" s="3">
        <v>7.7880000000000003</v>
      </c>
      <c r="F276" s="4">
        <v>32.277000000000001</v>
      </c>
      <c r="G276" s="4">
        <v>32.277000000000001</v>
      </c>
      <c r="H276" s="3">
        <f t="shared" si="4"/>
        <v>32.277000000000001</v>
      </c>
    </row>
    <row r="277" spans="1:8" x14ac:dyDescent="0.25">
      <c r="A277" s="3">
        <v>62</v>
      </c>
      <c r="B277" s="3" t="s">
        <v>87</v>
      </c>
      <c r="C277" s="3">
        <v>2</v>
      </c>
      <c r="D277" s="3">
        <v>8.2789999999999999</v>
      </c>
      <c r="E277" s="3">
        <v>8.2789999999999999</v>
      </c>
      <c r="F277" s="4">
        <v>38.359000000000002</v>
      </c>
      <c r="G277" s="4">
        <v>38.359000000000002</v>
      </c>
      <c r="H277" s="3">
        <f t="shared" si="4"/>
        <v>38.359000000000002</v>
      </c>
    </row>
    <row r="278" spans="1:8" x14ac:dyDescent="0.25">
      <c r="A278" s="3">
        <v>61</v>
      </c>
      <c r="B278" s="3" t="s">
        <v>87</v>
      </c>
      <c r="C278" s="3">
        <v>2</v>
      </c>
      <c r="D278" s="3">
        <v>8.44</v>
      </c>
      <c r="E278" s="3">
        <v>8.44</v>
      </c>
      <c r="F278" s="4">
        <v>27.895</v>
      </c>
      <c r="G278" s="4">
        <v>27.895</v>
      </c>
      <c r="H278" s="3">
        <f t="shared" si="4"/>
        <v>27.895</v>
      </c>
    </row>
    <row r="279" spans="1:8" x14ac:dyDescent="0.25">
      <c r="A279" s="3">
        <v>60</v>
      </c>
      <c r="B279" s="3" t="s">
        <v>87</v>
      </c>
      <c r="C279" s="3">
        <v>2</v>
      </c>
      <c r="D279" s="3">
        <v>5.1230000000000002</v>
      </c>
      <c r="E279" s="3">
        <v>5.1230000000000002</v>
      </c>
      <c r="F279" s="4">
        <v>14.077999999999999</v>
      </c>
      <c r="G279" s="4">
        <v>14.077999999999999</v>
      </c>
      <c r="H279" s="3">
        <f t="shared" si="4"/>
        <v>14.077999999999999</v>
      </c>
    </row>
    <row r="280" spans="1:8" x14ac:dyDescent="0.25">
      <c r="A280" s="3">
        <v>59</v>
      </c>
      <c r="B280" s="3" t="s">
        <v>87</v>
      </c>
      <c r="C280" s="3">
        <v>2</v>
      </c>
      <c r="D280" s="3">
        <v>7.5309999999999997</v>
      </c>
      <c r="E280" s="3">
        <v>7.5309999999999997</v>
      </c>
      <c r="F280" s="4">
        <v>24.577999999999999</v>
      </c>
      <c r="G280" s="4">
        <v>24.577999999999999</v>
      </c>
      <c r="H280" s="3">
        <f t="shared" si="4"/>
        <v>24.577999999999999</v>
      </c>
    </row>
    <row r="281" spans="1:8" x14ac:dyDescent="0.25">
      <c r="A281" s="3">
        <v>58</v>
      </c>
      <c r="B281" s="3" t="s">
        <v>87</v>
      </c>
      <c r="C281" s="3">
        <v>2</v>
      </c>
      <c r="D281" s="3">
        <v>8.2080000000000002</v>
      </c>
      <c r="E281" s="3">
        <v>8.2080000000000002</v>
      </c>
      <c r="F281" s="4">
        <v>38.411000000000001</v>
      </c>
      <c r="G281" s="4">
        <v>38.411000000000001</v>
      </c>
      <c r="H281" s="3">
        <f t="shared" si="4"/>
        <v>38.411000000000001</v>
      </c>
    </row>
    <row r="282" spans="1:8" x14ac:dyDescent="0.25">
      <c r="A282" s="3">
        <v>57</v>
      </c>
      <c r="B282" s="3" t="s">
        <v>87</v>
      </c>
      <c r="C282" s="3">
        <v>2</v>
      </c>
      <c r="D282" s="3">
        <v>8.0120000000000005</v>
      </c>
      <c r="E282" s="3">
        <v>8.0120000000000005</v>
      </c>
      <c r="F282" s="4">
        <v>42.082999999999998</v>
      </c>
      <c r="G282" s="4">
        <v>42.082999999999998</v>
      </c>
      <c r="H282" s="3">
        <f t="shared" si="4"/>
        <v>42.082999999999998</v>
      </c>
    </row>
    <row r="283" spans="1:8" x14ac:dyDescent="0.25">
      <c r="A283" s="3" t="s">
        <v>95</v>
      </c>
      <c r="B283" s="3" t="s">
        <v>87</v>
      </c>
      <c r="C283" s="3">
        <v>2</v>
      </c>
      <c r="D283" s="3">
        <v>8.2040000000000006</v>
      </c>
      <c r="E283" s="3">
        <v>8.2040000000000006</v>
      </c>
      <c r="F283" s="4">
        <v>30.66</v>
      </c>
      <c r="G283" s="4">
        <v>30.66</v>
      </c>
      <c r="H283" s="3">
        <f t="shared" si="4"/>
        <v>30.66</v>
      </c>
    </row>
    <row r="284" spans="1:8" x14ac:dyDescent="0.25">
      <c r="A284" s="3">
        <v>54</v>
      </c>
      <c r="B284" s="3" t="s">
        <v>87</v>
      </c>
      <c r="C284" s="3">
        <v>2</v>
      </c>
      <c r="D284" s="3">
        <v>7.9539999999999997</v>
      </c>
      <c r="E284" s="3">
        <v>7.9539999999999997</v>
      </c>
      <c r="F284" s="4">
        <v>37.947000000000003</v>
      </c>
      <c r="G284" s="4">
        <v>37.947000000000003</v>
      </c>
      <c r="H284" s="3">
        <f t="shared" si="4"/>
        <v>37.947000000000003</v>
      </c>
    </row>
    <row r="285" spans="1:8" x14ac:dyDescent="0.25">
      <c r="A285" s="3">
        <v>53</v>
      </c>
      <c r="B285" s="3" t="s">
        <v>87</v>
      </c>
      <c r="C285" s="3">
        <v>2</v>
      </c>
      <c r="D285" s="3">
        <v>4.2409999999999997</v>
      </c>
      <c r="E285" s="3">
        <v>4.2409999999999997</v>
      </c>
      <c r="F285" s="4">
        <v>11.59</v>
      </c>
      <c r="G285" s="4">
        <v>11.59</v>
      </c>
      <c r="H285" s="3">
        <f t="shared" si="4"/>
        <v>11.59</v>
      </c>
    </row>
    <row r="286" spans="1:8" x14ac:dyDescent="0.25">
      <c r="A286" s="3">
        <v>52</v>
      </c>
      <c r="B286" s="3" t="s">
        <v>87</v>
      </c>
      <c r="C286" s="3">
        <v>2</v>
      </c>
      <c r="D286" s="3">
        <v>10.311</v>
      </c>
      <c r="E286" s="3">
        <v>10.311</v>
      </c>
      <c r="F286" s="4">
        <v>33.451000000000001</v>
      </c>
      <c r="G286" s="4">
        <v>33.451000000000001</v>
      </c>
      <c r="H286" s="3">
        <f t="shared" si="4"/>
        <v>33.451000000000001</v>
      </c>
    </row>
    <row r="287" spans="1:8" x14ac:dyDescent="0.25">
      <c r="A287" s="3">
        <v>51</v>
      </c>
      <c r="B287" s="3" t="s">
        <v>87</v>
      </c>
      <c r="C287" s="3">
        <v>2</v>
      </c>
      <c r="D287" s="3">
        <v>8.2789999999999999</v>
      </c>
      <c r="E287" s="3">
        <v>8.2789999999999999</v>
      </c>
      <c r="F287" s="4">
        <v>30.888999999999999</v>
      </c>
      <c r="G287" s="4">
        <v>30.888999999999999</v>
      </c>
      <c r="H287" s="3">
        <f t="shared" si="4"/>
        <v>30.888999999999999</v>
      </c>
    </row>
    <row r="288" spans="1:8" x14ac:dyDescent="0.25">
      <c r="A288" s="3">
        <v>44</v>
      </c>
      <c r="B288" s="3" t="s">
        <v>87</v>
      </c>
      <c r="C288" s="3">
        <v>2</v>
      </c>
      <c r="D288" s="3">
        <v>5.641</v>
      </c>
      <c r="E288" s="3">
        <v>5.641</v>
      </c>
      <c r="F288" s="4">
        <v>17.724</v>
      </c>
      <c r="G288" s="4">
        <v>17.724</v>
      </c>
      <c r="H288" s="3">
        <f t="shared" si="4"/>
        <v>17.724</v>
      </c>
    </row>
    <row r="289" spans="1:8" x14ac:dyDescent="0.25">
      <c r="A289" s="3">
        <v>38</v>
      </c>
      <c r="B289" s="3" t="s">
        <v>87</v>
      </c>
      <c r="C289" s="3">
        <v>2</v>
      </c>
      <c r="D289" s="3">
        <v>5.7889999999999997</v>
      </c>
      <c r="E289" s="3">
        <v>5.7889999999999997</v>
      </c>
      <c r="F289" s="4">
        <v>17.98</v>
      </c>
      <c r="G289" s="4">
        <v>17.98</v>
      </c>
      <c r="H289" s="3">
        <f t="shared" si="4"/>
        <v>17.98</v>
      </c>
    </row>
    <row r="290" spans="1:8" x14ac:dyDescent="0.25">
      <c r="A290" s="3">
        <v>36</v>
      </c>
      <c r="B290" s="3" t="s">
        <v>87</v>
      </c>
      <c r="C290" s="3">
        <v>2</v>
      </c>
      <c r="D290" s="3">
        <v>6.734</v>
      </c>
      <c r="E290" s="3">
        <v>6.734</v>
      </c>
      <c r="F290" s="4">
        <v>23.795999999999999</v>
      </c>
      <c r="G290" s="4">
        <v>23.795999999999999</v>
      </c>
      <c r="H290" s="3">
        <f t="shared" si="4"/>
        <v>23.795999999999999</v>
      </c>
    </row>
    <row r="291" spans="1:8" x14ac:dyDescent="0.25">
      <c r="A291" s="3">
        <v>35</v>
      </c>
      <c r="B291" s="3" t="s">
        <v>87</v>
      </c>
      <c r="C291" s="3">
        <v>2</v>
      </c>
      <c r="D291" s="3">
        <v>7.0250000000000004</v>
      </c>
      <c r="E291" s="3">
        <v>7.0250000000000004</v>
      </c>
      <c r="F291" s="4">
        <v>22.08</v>
      </c>
      <c r="G291" s="4">
        <v>22.08</v>
      </c>
      <c r="H291" s="3">
        <f t="shared" si="4"/>
        <v>22.08</v>
      </c>
    </row>
    <row r="292" spans="1:8" x14ac:dyDescent="0.25">
      <c r="A292" s="3">
        <v>33</v>
      </c>
      <c r="B292" s="3" t="s">
        <v>87</v>
      </c>
      <c r="C292" s="3">
        <v>2</v>
      </c>
      <c r="D292" s="3">
        <v>7.5369999999999999</v>
      </c>
      <c r="E292" s="3">
        <v>7.5369999999999999</v>
      </c>
      <c r="F292" s="4">
        <v>24.129000000000001</v>
      </c>
      <c r="G292" s="4">
        <v>24.129000000000001</v>
      </c>
      <c r="H292" s="3">
        <f t="shared" si="4"/>
        <v>24.129000000000001</v>
      </c>
    </row>
    <row r="293" spans="1:8" x14ac:dyDescent="0.25">
      <c r="A293" s="3">
        <v>31</v>
      </c>
      <c r="B293" s="3" t="s">
        <v>87</v>
      </c>
      <c r="C293" s="3">
        <v>2</v>
      </c>
      <c r="D293" s="3">
        <v>22.561</v>
      </c>
      <c r="E293" s="3" t="s">
        <v>9</v>
      </c>
      <c r="F293" s="4">
        <v>81.673000000000002</v>
      </c>
      <c r="G293" s="4">
        <v>81.673000000000002</v>
      </c>
      <c r="H293" s="3" t="str">
        <f t="shared" si="4"/>
        <v/>
      </c>
    </row>
    <row r="294" spans="1:8" x14ac:dyDescent="0.25">
      <c r="A294" s="3">
        <v>30</v>
      </c>
      <c r="B294" s="3" t="s">
        <v>87</v>
      </c>
      <c r="C294" s="3">
        <v>2</v>
      </c>
      <c r="D294" s="3">
        <v>9.5619999999999994</v>
      </c>
      <c r="E294" s="3">
        <v>9.5619999999999994</v>
      </c>
      <c r="F294" s="4">
        <v>40.210999999999999</v>
      </c>
      <c r="G294" s="4">
        <v>40.210999999999999</v>
      </c>
      <c r="H294" s="3">
        <f t="shared" si="4"/>
        <v>40.210999999999999</v>
      </c>
    </row>
    <row r="295" spans="1:8" x14ac:dyDescent="0.25">
      <c r="A295" s="3">
        <v>28</v>
      </c>
      <c r="B295" s="3" t="s">
        <v>87</v>
      </c>
      <c r="C295" s="3">
        <v>2</v>
      </c>
      <c r="D295" s="3">
        <v>7.1769999999999996</v>
      </c>
      <c r="E295" s="3">
        <v>7.1769999999999996</v>
      </c>
      <c r="F295" s="4">
        <v>19.690999999999999</v>
      </c>
      <c r="G295" s="4">
        <v>19.690999999999999</v>
      </c>
      <c r="H295" s="3">
        <f t="shared" si="4"/>
        <v>19.690999999999999</v>
      </c>
    </row>
    <row r="296" spans="1:8" x14ac:dyDescent="0.25">
      <c r="A296" s="3">
        <v>23</v>
      </c>
      <c r="B296" s="3" t="s">
        <v>87</v>
      </c>
      <c r="C296" s="3">
        <v>2</v>
      </c>
      <c r="D296" s="3">
        <v>7.657</v>
      </c>
      <c r="E296" s="3">
        <v>7.657</v>
      </c>
      <c r="F296" s="4">
        <v>31.123999999999999</v>
      </c>
      <c r="G296" s="4">
        <v>31.123999999999999</v>
      </c>
      <c r="H296" s="3">
        <f t="shared" si="4"/>
        <v>31.123999999999999</v>
      </c>
    </row>
    <row r="297" spans="1:8" x14ac:dyDescent="0.25">
      <c r="A297" s="3">
        <v>22</v>
      </c>
      <c r="B297" s="3" t="s">
        <v>87</v>
      </c>
      <c r="C297" s="3">
        <v>2</v>
      </c>
      <c r="D297" s="3">
        <v>7.0359999999999996</v>
      </c>
      <c r="E297" s="3">
        <v>7.0359999999999996</v>
      </c>
      <c r="F297" s="4">
        <v>18.140999999999998</v>
      </c>
      <c r="G297" s="4">
        <v>18.140999999999998</v>
      </c>
      <c r="H297" s="3">
        <f t="shared" si="4"/>
        <v>18.140999999999998</v>
      </c>
    </row>
    <row r="298" spans="1:8" x14ac:dyDescent="0.25">
      <c r="A298" s="3">
        <v>21</v>
      </c>
      <c r="B298" s="3" t="s">
        <v>87</v>
      </c>
      <c r="C298" s="3">
        <v>2</v>
      </c>
      <c r="D298" s="3">
        <v>7.6280000000000001</v>
      </c>
      <c r="E298" s="3">
        <v>7.6280000000000001</v>
      </c>
      <c r="F298" s="4">
        <v>24.067</v>
      </c>
      <c r="G298" s="4">
        <v>24.067</v>
      </c>
      <c r="H298" s="3">
        <f t="shared" si="4"/>
        <v>24.067</v>
      </c>
    </row>
    <row r="299" spans="1:8" x14ac:dyDescent="0.25">
      <c r="A299" s="3">
        <v>15</v>
      </c>
      <c r="B299" s="3" t="s">
        <v>87</v>
      </c>
      <c r="C299" s="3">
        <v>2</v>
      </c>
      <c r="D299" s="3">
        <v>12.192</v>
      </c>
      <c r="E299" s="3">
        <v>12.192</v>
      </c>
      <c r="F299" s="4">
        <v>68.168999999999997</v>
      </c>
      <c r="G299" s="4">
        <v>68.168999999999997</v>
      </c>
      <c r="H299" s="3">
        <f t="shared" si="4"/>
        <v>68.168999999999997</v>
      </c>
    </row>
    <row r="300" spans="1:8" x14ac:dyDescent="0.25">
      <c r="A300" s="3">
        <v>12</v>
      </c>
      <c r="B300" s="3" t="s">
        <v>87</v>
      </c>
      <c r="C300" s="3">
        <v>2</v>
      </c>
      <c r="D300" s="3">
        <v>4.7130000000000001</v>
      </c>
      <c r="E300" s="3">
        <v>4.7130000000000001</v>
      </c>
      <c r="F300" s="4">
        <v>12.013</v>
      </c>
      <c r="G300" s="4">
        <v>12.013</v>
      </c>
      <c r="H300" s="3">
        <f t="shared" si="4"/>
        <v>12.013</v>
      </c>
    </row>
    <row r="301" spans="1:8" x14ac:dyDescent="0.25">
      <c r="A301" s="3">
        <v>11</v>
      </c>
      <c r="B301" s="3" t="s">
        <v>87</v>
      </c>
      <c r="C301" s="3">
        <v>2</v>
      </c>
      <c r="D301" s="3">
        <v>10.319000000000001</v>
      </c>
      <c r="E301" s="3">
        <v>10.319000000000001</v>
      </c>
      <c r="F301" s="4">
        <v>60.396999999999998</v>
      </c>
      <c r="G301" s="4">
        <v>60.396999999999998</v>
      </c>
      <c r="H301" s="3">
        <f t="shared" si="4"/>
        <v>60.396999999999998</v>
      </c>
    </row>
    <row r="302" spans="1:8" x14ac:dyDescent="0.25">
      <c r="A302" s="3">
        <v>10</v>
      </c>
      <c r="B302" s="3" t="s">
        <v>87</v>
      </c>
      <c r="C302" s="3">
        <v>2</v>
      </c>
      <c r="D302" s="3">
        <v>7.7210000000000001</v>
      </c>
      <c r="E302" s="3">
        <v>7.7210000000000001</v>
      </c>
      <c r="F302" s="4">
        <v>28.254999999999999</v>
      </c>
      <c r="G302" s="4">
        <v>28.254999999999999</v>
      </c>
      <c r="H302" s="3">
        <f t="shared" si="4"/>
        <v>28.254999999999999</v>
      </c>
    </row>
    <row r="303" spans="1:8" x14ac:dyDescent="0.25">
      <c r="A303" s="3">
        <v>89</v>
      </c>
      <c r="B303" s="3" t="s">
        <v>87</v>
      </c>
      <c r="C303" s="3">
        <v>3</v>
      </c>
      <c r="D303" s="3">
        <v>6.9509999999999996</v>
      </c>
      <c r="E303" s="3">
        <v>6.9509999999999996</v>
      </c>
      <c r="F303" s="4">
        <v>24.901</v>
      </c>
      <c r="G303" s="4">
        <v>24.901</v>
      </c>
      <c r="H303" s="3">
        <f t="shared" si="4"/>
        <v>24.901</v>
      </c>
    </row>
    <row r="304" spans="1:8" x14ac:dyDescent="0.25">
      <c r="A304" s="3">
        <v>87</v>
      </c>
      <c r="B304" s="3" t="s">
        <v>87</v>
      </c>
      <c r="C304" s="3">
        <v>3</v>
      </c>
      <c r="D304" s="3">
        <v>6.835</v>
      </c>
      <c r="E304" s="3">
        <v>6.835</v>
      </c>
      <c r="F304" s="4">
        <v>17.754999999999999</v>
      </c>
      <c r="G304" s="4">
        <v>17.754999999999999</v>
      </c>
      <c r="H304" s="3">
        <f t="shared" si="4"/>
        <v>17.754999999999999</v>
      </c>
    </row>
    <row r="305" spans="1:8" x14ac:dyDescent="0.25">
      <c r="A305" s="3">
        <v>86</v>
      </c>
      <c r="B305" s="3" t="s">
        <v>87</v>
      </c>
      <c r="C305" s="3">
        <v>3</v>
      </c>
      <c r="D305" s="3">
        <v>4.4859999999999998</v>
      </c>
      <c r="E305" s="3">
        <v>4.4859999999999998</v>
      </c>
      <c r="F305" s="4">
        <v>13.696999999999999</v>
      </c>
      <c r="G305" s="4">
        <v>13.696999999999999</v>
      </c>
      <c r="H305" s="3">
        <f t="shared" si="4"/>
        <v>13.696999999999999</v>
      </c>
    </row>
    <row r="306" spans="1:8" x14ac:dyDescent="0.25">
      <c r="A306" s="3">
        <v>85</v>
      </c>
      <c r="B306" s="3" t="s">
        <v>87</v>
      </c>
      <c r="C306" s="3">
        <v>3</v>
      </c>
      <c r="D306" s="3">
        <v>7.0350000000000001</v>
      </c>
      <c r="E306" s="3">
        <v>7.0350000000000001</v>
      </c>
      <c r="F306" s="4">
        <v>16.556000000000001</v>
      </c>
      <c r="G306" s="4">
        <v>16.556000000000001</v>
      </c>
      <c r="H306" s="3">
        <f t="shared" si="4"/>
        <v>16.556000000000001</v>
      </c>
    </row>
    <row r="307" spans="1:8" x14ac:dyDescent="0.25">
      <c r="A307" s="3">
        <v>84</v>
      </c>
      <c r="B307" s="3" t="s">
        <v>87</v>
      </c>
      <c r="C307" s="3">
        <v>3</v>
      </c>
      <c r="D307" s="3">
        <v>6.0869999999999997</v>
      </c>
      <c r="E307" s="3">
        <v>6.0869999999999997</v>
      </c>
      <c r="F307" s="4">
        <v>18.032</v>
      </c>
      <c r="G307" s="4">
        <v>18.032</v>
      </c>
      <c r="H307" s="3">
        <f t="shared" si="4"/>
        <v>18.032</v>
      </c>
    </row>
    <row r="308" spans="1:8" x14ac:dyDescent="0.25">
      <c r="A308" s="3">
        <v>83</v>
      </c>
      <c r="B308" s="3" t="s">
        <v>87</v>
      </c>
      <c r="C308" s="3">
        <v>3</v>
      </c>
      <c r="D308" s="3">
        <v>6.2039999999999997</v>
      </c>
      <c r="E308" s="3">
        <v>6.2039999999999997</v>
      </c>
      <c r="F308" s="4">
        <v>21.411999999999999</v>
      </c>
      <c r="G308" s="4">
        <v>21.411999999999999</v>
      </c>
      <c r="H308" s="3">
        <f t="shared" si="4"/>
        <v>21.411999999999999</v>
      </c>
    </row>
    <row r="309" spans="1:8" x14ac:dyDescent="0.25">
      <c r="A309" s="3">
        <v>82</v>
      </c>
      <c r="B309" s="3" t="s">
        <v>87</v>
      </c>
      <c r="C309" s="3">
        <v>3</v>
      </c>
      <c r="D309" s="3">
        <v>20.545999999999999</v>
      </c>
      <c r="E309" s="3" t="s">
        <v>9</v>
      </c>
      <c r="F309" s="4">
        <v>62.884999999999998</v>
      </c>
      <c r="G309" s="4">
        <v>62.884999999999998</v>
      </c>
      <c r="H309" s="3" t="str">
        <f t="shared" si="4"/>
        <v/>
      </c>
    </row>
    <row r="310" spans="1:8" x14ac:dyDescent="0.25">
      <c r="A310" s="3">
        <v>80</v>
      </c>
      <c r="B310" s="3" t="s">
        <v>87</v>
      </c>
      <c r="C310" s="3">
        <v>3</v>
      </c>
      <c r="D310" s="3">
        <v>7.92</v>
      </c>
      <c r="E310" s="3">
        <v>7.92</v>
      </c>
      <c r="F310" s="4">
        <v>16.457000000000001</v>
      </c>
      <c r="G310" s="4">
        <v>16.457000000000001</v>
      </c>
      <c r="H310" s="3">
        <f t="shared" si="4"/>
        <v>16.457000000000001</v>
      </c>
    </row>
    <row r="311" spans="1:8" x14ac:dyDescent="0.25">
      <c r="A311" s="3">
        <v>79</v>
      </c>
      <c r="B311" s="3" t="s">
        <v>87</v>
      </c>
      <c r="C311" s="3">
        <v>3</v>
      </c>
      <c r="D311" s="3">
        <v>24.922000000000001</v>
      </c>
      <c r="E311" s="3" t="s">
        <v>9</v>
      </c>
      <c r="F311" s="4">
        <v>75.126999999999995</v>
      </c>
      <c r="G311" s="4">
        <v>75.126999999999995</v>
      </c>
      <c r="H311" s="3" t="str">
        <f t="shared" si="4"/>
        <v/>
      </c>
    </row>
    <row r="312" spans="1:8" x14ac:dyDescent="0.25">
      <c r="A312" s="3">
        <v>78</v>
      </c>
      <c r="B312" s="3" t="s">
        <v>87</v>
      </c>
      <c r="C312" s="3">
        <v>3</v>
      </c>
      <c r="D312" s="3">
        <v>8.2940000000000005</v>
      </c>
      <c r="E312" s="3">
        <v>8.2940000000000005</v>
      </c>
      <c r="F312" s="4">
        <v>35.067</v>
      </c>
      <c r="G312" s="4">
        <v>35.067</v>
      </c>
      <c r="H312" s="3">
        <f t="shared" si="4"/>
        <v>35.067</v>
      </c>
    </row>
    <row r="313" spans="1:8" x14ac:dyDescent="0.25">
      <c r="A313" s="3">
        <v>77</v>
      </c>
      <c r="B313" s="3" t="s">
        <v>87</v>
      </c>
      <c r="C313" s="3">
        <v>3</v>
      </c>
      <c r="D313" s="3">
        <v>9.91</v>
      </c>
      <c r="E313" s="3">
        <v>9.91</v>
      </c>
      <c r="F313" s="4">
        <v>54.529000000000003</v>
      </c>
      <c r="G313" s="4">
        <v>54.529000000000003</v>
      </c>
      <c r="H313" s="3">
        <f t="shared" si="4"/>
        <v>54.529000000000003</v>
      </c>
    </row>
    <row r="314" spans="1:8" x14ac:dyDescent="0.25">
      <c r="A314" s="3">
        <v>74</v>
      </c>
      <c r="B314" s="3" t="s">
        <v>87</v>
      </c>
      <c r="C314" s="3">
        <v>3</v>
      </c>
      <c r="D314" s="3">
        <v>5.5620000000000003</v>
      </c>
      <c r="E314" s="3">
        <v>5.5620000000000003</v>
      </c>
      <c r="F314" s="4">
        <v>16.873999999999999</v>
      </c>
      <c r="G314" s="4">
        <v>16.873999999999999</v>
      </c>
      <c r="H314" s="3">
        <f t="shared" si="4"/>
        <v>16.873999999999999</v>
      </c>
    </row>
    <row r="315" spans="1:8" x14ac:dyDescent="0.25">
      <c r="A315" s="3">
        <v>71</v>
      </c>
      <c r="B315" s="3" t="s">
        <v>87</v>
      </c>
      <c r="C315" s="3">
        <v>3</v>
      </c>
      <c r="D315" s="3">
        <v>10.257</v>
      </c>
      <c r="E315" s="3">
        <v>10.257</v>
      </c>
      <c r="F315" s="4">
        <v>40.241999999999997</v>
      </c>
      <c r="G315" s="4">
        <v>40.241999999999997</v>
      </c>
      <c r="H315" s="3">
        <f t="shared" si="4"/>
        <v>40.241999999999997</v>
      </c>
    </row>
    <row r="316" spans="1:8" x14ac:dyDescent="0.25">
      <c r="A316" s="3">
        <v>70</v>
      </c>
      <c r="B316" s="3" t="s">
        <v>87</v>
      </c>
      <c r="C316" s="3">
        <v>3</v>
      </c>
      <c r="D316" s="3">
        <v>28.495999999999999</v>
      </c>
      <c r="E316" s="3" t="s">
        <v>9</v>
      </c>
      <c r="F316" s="4">
        <v>188.75299999999999</v>
      </c>
      <c r="G316" s="4">
        <v>188.75299999999999</v>
      </c>
      <c r="H316" s="3" t="str">
        <f t="shared" si="4"/>
        <v/>
      </c>
    </row>
    <row r="317" spans="1:8" x14ac:dyDescent="0.25">
      <c r="A317" s="3">
        <v>65</v>
      </c>
      <c r="B317" s="3" t="s">
        <v>87</v>
      </c>
      <c r="C317" s="3">
        <v>3</v>
      </c>
      <c r="D317" s="3">
        <v>8.8379999999999992</v>
      </c>
      <c r="E317" s="3">
        <v>8.8379999999999992</v>
      </c>
      <c r="F317" s="4">
        <v>41.64</v>
      </c>
      <c r="G317" s="4">
        <v>41.64</v>
      </c>
      <c r="H317" s="3">
        <f t="shared" si="4"/>
        <v>41.64</v>
      </c>
    </row>
    <row r="318" spans="1:8" x14ac:dyDescent="0.25">
      <c r="A318" s="3">
        <v>64</v>
      </c>
      <c r="B318" s="3" t="s">
        <v>87</v>
      </c>
      <c r="C318" s="3">
        <v>3</v>
      </c>
      <c r="D318" s="3">
        <v>11.134</v>
      </c>
      <c r="E318" s="3">
        <v>11.134</v>
      </c>
      <c r="F318" s="4">
        <v>46.804000000000002</v>
      </c>
      <c r="G318" s="4">
        <v>46.804000000000002</v>
      </c>
      <c r="H318" s="3">
        <f t="shared" si="4"/>
        <v>46.804000000000002</v>
      </c>
    </row>
    <row r="319" spans="1:8" x14ac:dyDescent="0.25">
      <c r="A319" s="3">
        <v>63</v>
      </c>
      <c r="B319" s="3" t="s">
        <v>87</v>
      </c>
      <c r="C319" s="3">
        <v>3</v>
      </c>
      <c r="D319" s="3">
        <v>6.468</v>
      </c>
      <c r="E319" s="3">
        <v>6.468</v>
      </c>
      <c r="F319" s="4">
        <v>20.416</v>
      </c>
      <c r="G319" s="4">
        <v>20.416</v>
      </c>
      <c r="H319" s="3">
        <f t="shared" si="4"/>
        <v>20.416</v>
      </c>
    </row>
    <row r="320" spans="1:8" x14ac:dyDescent="0.25">
      <c r="A320" s="3">
        <v>62</v>
      </c>
      <c r="B320" s="3" t="s">
        <v>87</v>
      </c>
      <c r="C320" s="3">
        <v>3</v>
      </c>
      <c r="D320" s="3">
        <v>7.0789999999999997</v>
      </c>
      <c r="E320" s="3">
        <v>7.0789999999999997</v>
      </c>
      <c r="F320" s="4">
        <v>27.655000000000001</v>
      </c>
      <c r="G320" s="4">
        <v>27.655000000000001</v>
      </c>
      <c r="H320" s="3">
        <f t="shared" si="4"/>
        <v>27.655000000000001</v>
      </c>
    </row>
    <row r="321" spans="1:8" x14ac:dyDescent="0.25">
      <c r="A321" s="3">
        <v>61</v>
      </c>
      <c r="B321" s="3" t="s">
        <v>87</v>
      </c>
      <c r="C321" s="3">
        <v>3</v>
      </c>
      <c r="D321" s="3">
        <v>5.1529999999999996</v>
      </c>
      <c r="E321" s="3">
        <v>5.1529999999999996</v>
      </c>
      <c r="F321" s="4">
        <v>16.675999999999998</v>
      </c>
      <c r="G321" s="4">
        <v>16.675999999999998</v>
      </c>
      <c r="H321" s="3">
        <f t="shared" si="4"/>
        <v>16.675999999999998</v>
      </c>
    </row>
    <row r="322" spans="1:8" x14ac:dyDescent="0.25">
      <c r="A322" s="3">
        <v>60</v>
      </c>
      <c r="B322" s="3" t="s">
        <v>87</v>
      </c>
      <c r="C322" s="3">
        <v>3</v>
      </c>
      <c r="D322" s="3">
        <v>6.4349999999999996</v>
      </c>
      <c r="E322" s="3">
        <v>6.4349999999999996</v>
      </c>
      <c r="F322" s="4">
        <v>26.79</v>
      </c>
      <c r="G322" s="4">
        <v>26.79</v>
      </c>
      <c r="H322" s="3">
        <f t="shared" si="4"/>
        <v>26.79</v>
      </c>
    </row>
    <row r="323" spans="1:8" x14ac:dyDescent="0.25">
      <c r="A323" s="3">
        <v>59</v>
      </c>
      <c r="B323" s="3" t="s">
        <v>87</v>
      </c>
      <c r="C323" s="3">
        <v>3</v>
      </c>
      <c r="D323" s="3">
        <v>9.8780000000000001</v>
      </c>
      <c r="E323" s="3">
        <v>9.8780000000000001</v>
      </c>
      <c r="F323" s="4">
        <v>50.497</v>
      </c>
      <c r="G323" s="4">
        <v>50.497</v>
      </c>
      <c r="H323" s="3">
        <f t="shared" ref="H323:H386" si="5">IF(D323&lt;20,G323,"")</f>
        <v>50.497</v>
      </c>
    </row>
    <row r="324" spans="1:8" x14ac:dyDescent="0.25">
      <c r="A324" s="3">
        <v>58</v>
      </c>
      <c r="B324" s="3" t="s">
        <v>87</v>
      </c>
      <c r="C324" s="3">
        <v>3</v>
      </c>
      <c r="D324" s="3">
        <v>6.0330000000000004</v>
      </c>
      <c r="E324" s="3">
        <v>6.0330000000000004</v>
      </c>
      <c r="F324" s="4">
        <v>18.355</v>
      </c>
      <c r="G324" s="4">
        <v>18.355</v>
      </c>
      <c r="H324" s="3">
        <f t="shared" si="5"/>
        <v>18.355</v>
      </c>
    </row>
    <row r="325" spans="1:8" x14ac:dyDescent="0.25">
      <c r="A325" s="3">
        <v>57</v>
      </c>
      <c r="B325" s="3" t="s">
        <v>87</v>
      </c>
      <c r="C325" s="3">
        <v>3</v>
      </c>
      <c r="D325" s="3">
        <v>11.688000000000001</v>
      </c>
      <c r="E325" s="3">
        <v>11.688000000000001</v>
      </c>
      <c r="F325" s="4">
        <v>18.286999999999999</v>
      </c>
      <c r="G325" s="4">
        <v>18.286999999999999</v>
      </c>
      <c r="H325" s="3">
        <f t="shared" si="5"/>
        <v>18.286999999999999</v>
      </c>
    </row>
    <row r="326" spans="1:8" x14ac:dyDescent="0.25">
      <c r="A326" s="3">
        <v>56</v>
      </c>
      <c r="B326" s="3" t="s">
        <v>87</v>
      </c>
      <c r="C326" s="3">
        <v>3</v>
      </c>
      <c r="D326" s="3">
        <v>7.0220000000000002</v>
      </c>
      <c r="E326" s="3">
        <v>7.0220000000000002</v>
      </c>
      <c r="F326" s="4">
        <v>25.256</v>
      </c>
      <c r="G326" s="4">
        <v>25.256</v>
      </c>
      <c r="H326" s="3">
        <f t="shared" si="5"/>
        <v>25.256</v>
      </c>
    </row>
    <row r="327" spans="1:8" x14ac:dyDescent="0.25">
      <c r="A327" s="3">
        <v>55</v>
      </c>
      <c r="B327" s="3" t="s">
        <v>87</v>
      </c>
      <c r="C327" s="3">
        <v>3</v>
      </c>
      <c r="D327" s="3">
        <v>9.6910000000000007</v>
      </c>
      <c r="E327" s="3">
        <v>9.6910000000000007</v>
      </c>
      <c r="F327" s="4">
        <v>53.771999999999998</v>
      </c>
      <c r="G327" s="4">
        <v>53.771999999999998</v>
      </c>
      <c r="H327" s="3">
        <f t="shared" si="5"/>
        <v>53.771999999999998</v>
      </c>
    </row>
    <row r="328" spans="1:8" x14ac:dyDescent="0.25">
      <c r="A328" s="3">
        <v>54</v>
      </c>
      <c r="B328" s="3" t="s">
        <v>87</v>
      </c>
      <c r="C328" s="3">
        <v>3</v>
      </c>
      <c r="D328" s="3">
        <v>6.81</v>
      </c>
      <c r="E328" s="3">
        <v>6.81</v>
      </c>
      <c r="F328" s="4">
        <v>25.027000000000001</v>
      </c>
      <c r="G328" s="4">
        <v>25.027000000000001</v>
      </c>
      <c r="H328" s="3">
        <f t="shared" si="5"/>
        <v>25.027000000000001</v>
      </c>
    </row>
    <row r="329" spans="1:8" x14ac:dyDescent="0.25">
      <c r="A329" s="3">
        <v>51</v>
      </c>
      <c r="B329" s="3" t="s">
        <v>87</v>
      </c>
      <c r="C329" s="3">
        <v>3</v>
      </c>
      <c r="D329" s="3">
        <v>10.292999999999999</v>
      </c>
      <c r="E329" s="3">
        <v>10.292999999999999</v>
      </c>
      <c r="F329" s="4">
        <v>38.552</v>
      </c>
      <c r="G329" s="4">
        <v>38.552</v>
      </c>
      <c r="H329" s="3">
        <f t="shared" si="5"/>
        <v>38.552</v>
      </c>
    </row>
    <row r="330" spans="1:8" x14ac:dyDescent="0.25">
      <c r="A330" s="3">
        <v>48</v>
      </c>
      <c r="B330" s="3" t="s">
        <v>87</v>
      </c>
      <c r="C330" s="3">
        <v>3</v>
      </c>
      <c r="D330" s="3">
        <v>7.0730000000000004</v>
      </c>
      <c r="E330" s="3">
        <v>7.0730000000000004</v>
      </c>
      <c r="F330" s="4">
        <v>24.74</v>
      </c>
      <c r="G330" s="4">
        <v>24.74</v>
      </c>
      <c r="H330" s="3">
        <f t="shared" si="5"/>
        <v>24.74</v>
      </c>
    </row>
    <row r="331" spans="1:8" x14ac:dyDescent="0.25">
      <c r="A331" s="3">
        <v>47</v>
      </c>
      <c r="B331" s="3" t="s">
        <v>87</v>
      </c>
      <c r="C331" s="3">
        <v>3</v>
      </c>
      <c r="D331" s="3">
        <v>6.944</v>
      </c>
      <c r="E331" s="3">
        <v>6.944</v>
      </c>
      <c r="F331" s="4">
        <v>23.707000000000001</v>
      </c>
      <c r="G331" s="4">
        <v>23.707000000000001</v>
      </c>
      <c r="H331" s="3">
        <f t="shared" si="5"/>
        <v>23.707000000000001</v>
      </c>
    </row>
    <row r="332" spans="1:8" x14ac:dyDescent="0.25">
      <c r="A332" s="3" t="s">
        <v>96</v>
      </c>
      <c r="B332" s="3" t="s">
        <v>87</v>
      </c>
      <c r="C332" s="3">
        <v>3</v>
      </c>
      <c r="D332" s="3">
        <v>12.379</v>
      </c>
      <c r="E332" s="3">
        <v>12.379</v>
      </c>
      <c r="F332" s="4">
        <v>38.5</v>
      </c>
      <c r="G332" s="4">
        <v>38.5</v>
      </c>
      <c r="H332" s="3">
        <f t="shared" si="5"/>
        <v>38.5</v>
      </c>
    </row>
    <row r="333" spans="1:8" x14ac:dyDescent="0.25">
      <c r="A333" s="3">
        <v>46</v>
      </c>
      <c r="B333" s="3" t="s">
        <v>87</v>
      </c>
      <c r="C333" s="3">
        <v>3</v>
      </c>
      <c r="D333" s="3">
        <v>11.766999999999999</v>
      </c>
      <c r="E333" s="3">
        <v>11.766999999999999</v>
      </c>
      <c r="F333" s="4">
        <v>61.256999999999998</v>
      </c>
      <c r="G333" s="4">
        <v>61.256999999999998</v>
      </c>
      <c r="H333" s="3">
        <f t="shared" si="5"/>
        <v>61.256999999999998</v>
      </c>
    </row>
    <row r="334" spans="1:8" x14ac:dyDescent="0.25">
      <c r="A334" s="3">
        <v>44</v>
      </c>
      <c r="B334" s="3" t="s">
        <v>87</v>
      </c>
      <c r="C334" s="3">
        <v>3</v>
      </c>
      <c r="D334" s="3">
        <v>9.0690000000000008</v>
      </c>
      <c r="E334" s="3">
        <v>9.0690000000000008</v>
      </c>
      <c r="F334" s="4">
        <v>43.204999999999998</v>
      </c>
      <c r="G334" s="4">
        <v>43.204999999999998</v>
      </c>
      <c r="H334" s="3">
        <f t="shared" si="5"/>
        <v>43.204999999999998</v>
      </c>
    </row>
    <row r="335" spans="1:8" x14ac:dyDescent="0.25">
      <c r="A335" s="3">
        <v>43</v>
      </c>
      <c r="B335" s="3" t="s">
        <v>87</v>
      </c>
      <c r="C335" s="3">
        <v>3</v>
      </c>
      <c r="D335" s="3">
        <v>6.835</v>
      </c>
      <c r="E335" s="3">
        <v>6.835</v>
      </c>
      <c r="F335" s="4">
        <v>21.771999999999998</v>
      </c>
      <c r="G335" s="4">
        <v>21.771999999999998</v>
      </c>
      <c r="H335" s="3">
        <f t="shared" si="5"/>
        <v>21.771999999999998</v>
      </c>
    </row>
    <row r="336" spans="1:8" x14ac:dyDescent="0.25">
      <c r="A336" s="3">
        <v>41</v>
      </c>
      <c r="B336" s="3" t="s">
        <v>87</v>
      </c>
      <c r="C336" s="3">
        <v>3</v>
      </c>
      <c r="D336" s="3">
        <v>5.0789999999999997</v>
      </c>
      <c r="E336" s="3">
        <v>5.0789999999999997</v>
      </c>
      <c r="F336" s="4">
        <v>16.937000000000001</v>
      </c>
      <c r="G336" s="4">
        <v>16.937000000000001</v>
      </c>
      <c r="H336" s="3">
        <f t="shared" si="5"/>
        <v>16.937000000000001</v>
      </c>
    </row>
    <row r="337" spans="1:8" x14ac:dyDescent="0.25">
      <c r="A337" s="3">
        <v>39</v>
      </c>
      <c r="B337" s="3" t="s">
        <v>87</v>
      </c>
      <c r="C337" s="3">
        <v>3</v>
      </c>
      <c r="D337" s="3">
        <v>8.8740000000000006</v>
      </c>
      <c r="E337" s="3">
        <v>8.8740000000000006</v>
      </c>
      <c r="F337" s="4">
        <v>38.869999999999997</v>
      </c>
      <c r="G337" s="4">
        <v>38.869999999999997</v>
      </c>
      <c r="H337" s="3">
        <f t="shared" si="5"/>
        <v>38.869999999999997</v>
      </c>
    </row>
    <row r="338" spans="1:8" x14ac:dyDescent="0.25">
      <c r="A338" s="3">
        <v>37</v>
      </c>
      <c r="B338" s="3" t="s">
        <v>87</v>
      </c>
      <c r="C338" s="3">
        <v>3</v>
      </c>
      <c r="D338" s="3">
        <v>14.563000000000001</v>
      </c>
      <c r="E338" s="3">
        <v>14.563000000000001</v>
      </c>
      <c r="F338" s="4">
        <v>49.567999999999998</v>
      </c>
      <c r="G338" s="4">
        <v>49.567999999999998</v>
      </c>
      <c r="H338" s="3">
        <f t="shared" si="5"/>
        <v>49.567999999999998</v>
      </c>
    </row>
    <row r="339" spans="1:8" x14ac:dyDescent="0.25">
      <c r="A339" s="3">
        <v>36</v>
      </c>
      <c r="B339" s="3" t="s">
        <v>87</v>
      </c>
      <c r="C339" s="3">
        <v>3</v>
      </c>
      <c r="D339" s="3">
        <v>14.1</v>
      </c>
      <c r="E339" s="3">
        <v>14.1</v>
      </c>
      <c r="F339" s="4">
        <v>100.477</v>
      </c>
      <c r="G339" s="4">
        <v>100.477</v>
      </c>
      <c r="H339" s="3">
        <f t="shared" si="5"/>
        <v>100.477</v>
      </c>
    </row>
    <row r="340" spans="1:8" x14ac:dyDescent="0.25">
      <c r="A340" s="3">
        <v>35</v>
      </c>
      <c r="B340" s="3" t="s">
        <v>87</v>
      </c>
      <c r="C340" s="3">
        <v>3</v>
      </c>
      <c r="D340" s="3">
        <v>15.157</v>
      </c>
      <c r="E340" s="3">
        <v>15.157</v>
      </c>
      <c r="F340" s="4">
        <v>85.277000000000001</v>
      </c>
      <c r="G340" s="4">
        <v>85.277000000000001</v>
      </c>
      <c r="H340" s="3">
        <f t="shared" si="5"/>
        <v>85.277000000000001</v>
      </c>
    </row>
    <row r="341" spans="1:8" x14ac:dyDescent="0.25">
      <c r="A341" s="3">
        <v>32</v>
      </c>
      <c r="B341" s="3" t="s">
        <v>87</v>
      </c>
      <c r="C341" s="3">
        <v>3</v>
      </c>
      <c r="D341" s="3">
        <v>5.7050000000000001</v>
      </c>
      <c r="E341" s="3">
        <v>5.7050000000000001</v>
      </c>
      <c r="F341" s="4">
        <v>18.684000000000001</v>
      </c>
      <c r="G341" s="4">
        <v>18.684000000000001</v>
      </c>
      <c r="H341" s="3">
        <f t="shared" si="5"/>
        <v>18.684000000000001</v>
      </c>
    </row>
    <row r="342" spans="1:8" x14ac:dyDescent="0.25">
      <c r="A342" s="3">
        <v>31</v>
      </c>
      <c r="B342" s="3" t="s">
        <v>87</v>
      </c>
      <c r="C342" s="3">
        <v>3</v>
      </c>
      <c r="D342" s="3">
        <v>7.0679999999999996</v>
      </c>
      <c r="E342" s="3">
        <v>7.0679999999999996</v>
      </c>
      <c r="F342" s="4">
        <v>25.36</v>
      </c>
      <c r="G342" s="4">
        <v>25.36</v>
      </c>
      <c r="H342" s="3">
        <f t="shared" si="5"/>
        <v>25.36</v>
      </c>
    </row>
    <row r="343" spans="1:8" x14ac:dyDescent="0.25">
      <c r="A343" s="3">
        <v>30</v>
      </c>
      <c r="B343" s="3" t="s">
        <v>87</v>
      </c>
      <c r="C343" s="3">
        <v>3</v>
      </c>
      <c r="D343" s="3">
        <v>9.9179999999999993</v>
      </c>
      <c r="E343" s="3">
        <v>9.9179999999999993</v>
      </c>
      <c r="F343" s="4">
        <v>48.561</v>
      </c>
      <c r="G343" s="4">
        <v>48.561</v>
      </c>
      <c r="H343" s="3">
        <f t="shared" si="5"/>
        <v>48.561</v>
      </c>
    </row>
    <row r="344" spans="1:8" x14ac:dyDescent="0.25">
      <c r="A344" s="3">
        <v>27</v>
      </c>
      <c r="B344" s="3" t="s">
        <v>87</v>
      </c>
      <c r="C344" s="3">
        <v>3</v>
      </c>
      <c r="D344" s="3">
        <v>6.25</v>
      </c>
      <c r="E344" s="3">
        <v>6.25</v>
      </c>
      <c r="F344" s="4">
        <v>22.158000000000001</v>
      </c>
      <c r="G344" s="4">
        <v>22.158000000000001</v>
      </c>
      <c r="H344" s="3">
        <f t="shared" si="5"/>
        <v>22.158000000000001</v>
      </c>
    </row>
    <row r="345" spans="1:8" x14ac:dyDescent="0.25">
      <c r="A345" s="3">
        <v>26</v>
      </c>
      <c r="B345" s="3" t="s">
        <v>87</v>
      </c>
      <c r="C345" s="3">
        <v>3</v>
      </c>
      <c r="D345" s="3">
        <v>7.3280000000000003</v>
      </c>
      <c r="E345" s="3">
        <v>7.3280000000000003</v>
      </c>
      <c r="F345" s="4">
        <v>37.497999999999998</v>
      </c>
      <c r="G345" s="4">
        <v>37.497999999999998</v>
      </c>
      <c r="H345" s="3">
        <f t="shared" si="5"/>
        <v>37.497999999999998</v>
      </c>
    </row>
    <row r="346" spans="1:8" x14ac:dyDescent="0.25">
      <c r="A346" s="3">
        <v>25</v>
      </c>
      <c r="B346" s="3" t="s">
        <v>87</v>
      </c>
      <c r="C346" s="3">
        <v>3</v>
      </c>
      <c r="D346" s="3">
        <v>19.507999999999999</v>
      </c>
      <c r="E346" s="3">
        <v>19.507999999999999</v>
      </c>
      <c r="F346" s="4">
        <v>129.85400000000001</v>
      </c>
      <c r="G346" s="4">
        <v>129.85400000000001</v>
      </c>
      <c r="H346" s="3">
        <f t="shared" si="5"/>
        <v>129.85400000000001</v>
      </c>
    </row>
    <row r="347" spans="1:8" x14ac:dyDescent="0.25">
      <c r="A347" s="3">
        <v>24</v>
      </c>
      <c r="B347" s="3" t="s">
        <v>87</v>
      </c>
      <c r="C347" s="3">
        <v>3</v>
      </c>
      <c r="D347" s="3">
        <v>9.9499999999999993</v>
      </c>
      <c r="E347" s="3">
        <v>9.9499999999999993</v>
      </c>
      <c r="F347" s="4">
        <v>56.709000000000003</v>
      </c>
      <c r="G347" s="4">
        <v>56.709000000000003</v>
      </c>
      <c r="H347" s="3">
        <f t="shared" si="5"/>
        <v>56.709000000000003</v>
      </c>
    </row>
    <row r="348" spans="1:8" x14ac:dyDescent="0.25">
      <c r="A348" s="3">
        <v>23</v>
      </c>
      <c r="B348" s="3" t="s">
        <v>87</v>
      </c>
      <c r="C348" s="3">
        <v>3</v>
      </c>
      <c r="D348" s="3">
        <v>5.4420000000000002</v>
      </c>
      <c r="E348" s="3">
        <v>5.4420000000000002</v>
      </c>
      <c r="F348" s="4">
        <v>12.878</v>
      </c>
      <c r="G348" s="4">
        <v>12.878</v>
      </c>
      <c r="H348" s="3">
        <f t="shared" si="5"/>
        <v>12.878</v>
      </c>
    </row>
    <row r="349" spans="1:8" x14ac:dyDescent="0.25">
      <c r="A349" s="3">
        <v>15</v>
      </c>
      <c r="B349" s="3" t="s">
        <v>87</v>
      </c>
      <c r="C349" s="3">
        <v>3</v>
      </c>
      <c r="D349" s="3">
        <v>17.379000000000001</v>
      </c>
      <c r="E349" s="3">
        <v>17.379000000000001</v>
      </c>
      <c r="F349" s="4">
        <v>51.466999999999999</v>
      </c>
      <c r="G349" s="4">
        <v>51.466999999999999</v>
      </c>
      <c r="H349" s="3">
        <f t="shared" si="5"/>
        <v>51.466999999999999</v>
      </c>
    </row>
    <row r="350" spans="1:8" x14ac:dyDescent="0.25">
      <c r="A350" s="3">
        <v>14</v>
      </c>
      <c r="B350" s="3" t="s">
        <v>87</v>
      </c>
      <c r="C350" s="3">
        <v>3</v>
      </c>
      <c r="D350" s="3">
        <v>8.8960000000000008</v>
      </c>
      <c r="E350" s="3">
        <v>8.8960000000000008</v>
      </c>
      <c r="F350" s="4">
        <v>35.588999999999999</v>
      </c>
      <c r="G350" s="4">
        <v>35.588999999999999</v>
      </c>
      <c r="H350" s="3">
        <f t="shared" si="5"/>
        <v>35.588999999999999</v>
      </c>
    </row>
    <row r="351" spans="1:8" x14ac:dyDescent="0.25">
      <c r="A351" s="3">
        <v>23</v>
      </c>
      <c r="B351" s="3" t="s">
        <v>97</v>
      </c>
      <c r="C351" s="3">
        <v>1</v>
      </c>
      <c r="D351" s="3">
        <v>8.5950000000000006</v>
      </c>
      <c r="E351" s="3">
        <v>8.5950000000000006</v>
      </c>
      <c r="F351" s="4">
        <v>44.389000000000003</v>
      </c>
      <c r="G351" s="4">
        <v>44.389000000000003</v>
      </c>
      <c r="H351" s="3">
        <f t="shared" si="5"/>
        <v>44.389000000000003</v>
      </c>
    </row>
    <row r="352" spans="1:8" x14ac:dyDescent="0.25">
      <c r="A352" s="3">
        <v>45</v>
      </c>
      <c r="B352" s="3" t="s">
        <v>97</v>
      </c>
      <c r="C352" s="3">
        <v>1</v>
      </c>
      <c r="D352" s="3">
        <v>12.189</v>
      </c>
      <c r="E352" s="3">
        <v>12.189</v>
      </c>
      <c r="F352" s="4">
        <v>56.963999999999999</v>
      </c>
      <c r="G352" s="4">
        <v>56.963999999999999</v>
      </c>
      <c r="H352" s="3">
        <f t="shared" si="5"/>
        <v>56.963999999999999</v>
      </c>
    </row>
    <row r="353" spans="1:8" x14ac:dyDescent="0.25">
      <c r="A353" s="3">
        <v>44</v>
      </c>
      <c r="B353" s="3" t="s">
        <v>97</v>
      </c>
      <c r="C353" s="3">
        <v>1</v>
      </c>
      <c r="D353" s="3">
        <v>26.146999999999998</v>
      </c>
      <c r="E353" s="3" t="s">
        <v>9</v>
      </c>
      <c r="F353" s="4">
        <v>221.239</v>
      </c>
      <c r="G353" s="4">
        <v>221.239</v>
      </c>
      <c r="H353" s="3" t="str">
        <f t="shared" si="5"/>
        <v/>
      </c>
    </row>
    <row r="354" spans="1:8" x14ac:dyDescent="0.25">
      <c r="A354" s="3">
        <v>43</v>
      </c>
      <c r="B354" s="3" t="s">
        <v>97</v>
      </c>
      <c r="C354" s="3">
        <v>1</v>
      </c>
      <c r="D354" s="3">
        <v>9.6029999999999998</v>
      </c>
      <c r="E354" s="3">
        <v>9.6029999999999998</v>
      </c>
      <c r="F354" s="4">
        <v>44.841999999999999</v>
      </c>
      <c r="G354" s="4">
        <v>44.841999999999999</v>
      </c>
      <c r="H354" s="3">
        <f t="shared" si="5"/>
        <v>44.841999999999999</v>
      </c>
    </row>
    <row r="355" spans="1:8" x14ac:dyDescent="0.25">
      <c r="A355" s="3">
        <v>42</v>
      </c>
      <c r="B355" s="3" t="s">
        <v>97</v>
      </c>
      <c r="C355" s="3">
        <v>1</v>
      </c>
      <c r="D355" s="3">
        <v>8.5190000000000001</v>
      </c>
      <c r="E355" s="3">
        <v>8.5190000000000001</v>
      </c>
      <c r="F355" s="4">
        <v>42.167000000000002</v>
      </c>
      <c r="G355" s="4">
        <v>42.167000000000002</v>
      </c>
      <c r="H355" s="3">
        <f t="shared" si="5"/>
        <v>42.167000000000002</v>
      </c>
    </row>
    <row r="356" spans="1:8" x14ac:dyDescent="0.25">
      <c r="A356" s="3">
        <v>41</v>
      </c>
      <c r="B356" s="3" t="s">
        <v>97</v>
      </c>
      <c r="C356" s="3">
        <v>1</v>
      </c>
      <c r="D356" s="3">
        <v>7.6920000000000002</v>
      </c>
      <c r="E356" s="3">
        <v>7.6920000000000002</v>
      </c>
      <c r="F356" s="4">
        <v>34.17</v>
      </c>
      <c r="G356" s="4">
        <v>34.17</v>
      </c>
      <c r="H356" s="3">
        <f t="shared" si="5"/>
        <v>34.17</v>
      </c>
    </row>
    <row r="357" spans="1:8" x14ac:dyDescent="0.25">
      <c r="A357" s="3">
        <v>38</v>
      </c>
      <c r="B357" s="3" t="s">
        <v>97</v>
      </c>
      <c r="C357" s="3">
        <v>1</v>
      </c>
      <c r="D357" s="3">
        <v>13.394</v>
      </c>
      <c r="E357" s="3">
        <v>13.394</v>
      </c>
      <c r="F357" s="4">
        <v>50.177999999999997</v>
      </c>
      <c r="G357" s="4">
        <v>50.177999999999997</v>
      </c>
      <c r="H357" s="3">
        <f t="shared" si="5"/>
        <v>50.177999999999997</v>
      </c>
    </row>
    <row r="358" spans="1:8" x14ac:dyDescent="0.25">
      <c r="A358" s="3">
        <v>37</v>
      </c>
      <c r="B358" s="3" t="s">
        <v>97</v>
      </c>
      <c r="C358" s="3">
        <v>1</v>
      </c>
      <c r="D358" s="3">
        <v>12.113</v>
      </c>
      <c r="E358" s="3">
        <v>12.113</v>
      </c>
      <c r="F358" s="4">
        <v>31.771000000000001</v>
      </c>
      <c r="G358" s="4">
        <v>31.771000000000001</v>
      </c>
      <c r="H358" s="3">
        <f t="shared" si="5"/>
        <v>31.771000000000001</v>
      </c>
    </row>
    <row r="359" spans="1:8" x14ac:dyDescent="0.25">
      <c r="A359" s="3">
        <v>36</v>
      </c>
      <c r="B359" s="3" t="s">
        <v>97</v>
      </c>
      <c r="C359" s="3">
        <v>1</v>
      </c>
      <c r="D359" s="3">
        <v>11.414</v>
      </c>
      <c r="E359" s="3">
        <v>11.414</v>
      </c>
      <c r="F359" s="4">
        <v>74.703999999999994</v>
      </c>
      <c r="G359" s="4">
        <v>74.703999999999994</v>
      </c>
      <c r="H359" s="3">
        <f t="shared" si="5"/>
        <v>74.703999999999994</v>
      </c>
    </row>
    <row r="360" spans="1:8" x14ac:dyDescent="0.25">
      <c r="A360" s="3">
        <v>35</v>
      </c>
      <c r="B360" s="3" t="s">
        <v>97</v>
      </c>
      <c r="C360" s="3">
        <v>1</v>
      </c>
      <c r="D360" s="3">
        <v>9.673</v>
      </c>
      <c r="E360" s="3">
        <v>9.673</v>
      </c>
      <c r="F360" s="4">
        <v>44.811</v>
      </c>
      <c r="G360" s="4">
        <v>44.811</v>
      </c>
      <c r="H360" s="3">
        <f t="shared" si="5"/>
        <v>44.811</v>
      </c>
    </row>
    <row r="361" spans="1:8" x14ac:dyDescent="0.25">
      <c r="A361" s="3">
        <v>34</v>
      </c>
      <c r="B361" s="3" t="s">
        <v>97</v>
      </c>
      <c r="C361" s="3">
        <v>1</v>
      </c>
      <c r="D361" s="3">
        <v>8.8879999999999999</v>
      </c>
      <c r="E361" s="3">
        <v>8.8879999999999999</v>
      </c>
      <c r="F361" s="4">
        <v>45.082000000000001</v>
      </c>
      <c r="G361" s="4">
        <v>45.082000000000001</v>
      </c>
      <c r="H361" s="3">
        <f t="shared" si="5"/>
        <v>45.082000000000001</v>
      </c>
    </row>
    <row r="362" spans="1:8" x14ac:dyDescent="0.25">
      <c r="A362" s="3">
        <v>33</v>
      </c>
      <c r="B362" s="3" t="s">
        <v>97</v>
      </c>
      <c r="C362" s="3">
        <v>1</v>
      </c>
      <c r="D362" s="3">
        <v>14.836</v>
      </c>
      <c r="E362" s="3">
        <v>14.836</v>
      </c>
      <c r="F362" s="4">
        <v>56.667000000000002</v>
      </c>
      <c r="G362" s="4">
        <v>56.667000000000002</v>
      </c>
      <c r="H362" s="3">
        <f t="shared" si="5"/>
        <v>56.667000000000002</v>
      </c>
    </row>
    <row r="363" spans="1:8" x14ac:dyDescent="0.25">
      <c r="A363" s="3">
        <v>32</v>
      </c>
      <c r="B363" s="3" t="s">
        <v>97</v>
      </c>
      <c r="C363" s="3">
        <v>1</v>
      </c>
      <c r="D363" s="3">
        <v>6.952</v>
      </c>
      <c r="E363" s="3">
        <v>6.952</v>
      </c>
      <c r="F363" s="4">
        <v>27.242999999999999</v>
      </c>
      <c r="G363" s="4">
        <v>27.242999999999999</v>
      </c>
      <c r="H363" s="3">
        <f t="shared" si="5"/>
        <v>27.242999999999999</v>
      </c>
    </row>
    <row r="364" spans="1:8" x14ac:dyDescent="0.25">
      <c r="A364" s="3">
        <v>31</v>
      </c>
      <c r="B364" s="3" t="s">
        <v>97</v>
      </c>
      <c r="C364" s="3">
        <v>1</v>
      </c>
      <c r="D364" s="3">
        <v>10.15</v>
      </c>
      <c r="E364" s="3">
        <v>10.15</v>
      </c>
      <c r="F364" s="4">
        <v>54.826000000000001</v>
      </c>
      <c r="G364" s="4">
        <v>54.826000000000001</v>
      </c>
      <c r="H364" s="3">
        <f t="shared" si="5"/>
        <v>54.826000000000001</v>
      </c>
    </row>
    <row r="365" spans="1:8" x14ac:dyDescent="0.25">
      <c r="A365" s="3">
        <v>29</v>
      </c>
      <c r="B365" s="3" t="s">
        <v>97</v>
      </c>
      <c r="C365" s="3">
        <v>1</v>
      </c>
      <c r="D365" s="3">
        <v>10.654999999999999</v>
      </c>
      <c r="E365" s="3">
        <v>10.654999999999999</v>
      </c>
      <c r="F365" s="4">
        <v>47.195</v>
      </c>
      <c r="G365" s="4">
        <v>47.195</v>
      </c>
      <c r="H365" s="3">
        <f t="shared" si="5"/>
        <v>47.195</v>
      </c>
    </row>
    <row r="366" spans="1:8" x14ac:dyDescent="0.25">
      <c r="A366" s="3">
        <v>28</v>
      </c>
      <c r="B366" s="3" t="s">
        <v>97</v>
      </c>
      <c r="C366" s="3">
        <v>1</v>
      </c>
      <c r="D366" s="3">
        <v>15.819000000000001</v>
      </c>
      <c r="E366" s="3">
        <v>15.819000000000001</v>
      </c>
      <c r="F366" s="4">
        <v>40.387999999999998</v>
      </c>
      <c r="G366" s="4">
        <v>40.387999999999998</v>
      </c>
      <c r="H366" s="3">
        <f t="shared" si="5"/>
        <v>40.387999999999998</v>
      </c>
    </row>
    <row r="367" spans="1:8" x14ac:dyDescent="0.25">
      <c r="A367" s="3">
        <v>27</v>
      </c>
      <c r="B367" s="3" t="s">
        <v>97</v>
      </c>
      <c r="C367" s="3">
        <v>1</v>
      </c>
      <c r="D367" s="3">
        <v>8.5649999999999995</v>
      </c>
      <c r="E367" s="3">
        <v>8.5649999999999995</v>
      </c>
      <c r="F367" s="4">
        <v>47.820999999999998</v>
      </c>
      <c r="G367" s="4">
        <v>47.820999999999998</v>
      </c>
      <c r="H367" s="3">
        <f t="shared" si="5"/>
        <v>47.820999999999998</v>
      </c>
    </row>
    <row r="368" spans="1:8" x14ac:dyDescent="0.25">
      <c r="A368" s="3">
        <v>25</v>
      </c>
      <c r="B368" s="3" t="s">
        <v>97</v>
      </c>
      <c r="C368" s="3">
        <v>1</v>
      </c>
      <c r="D368" s="3">
        <v>8.6110000000000007</v>
      </c>
      <c r="E368" s="3">
        <v>8.6110000000000007</v>
      </c>
      <c r="F368" s="4">
        <v>29.872</v>
      </c>
      <c r="G368" s="4">
        <v>29.872</v>
      </c>
      <c r="H368" s="3">
        <f t="shared" si="5"/>
        <v>29.872</v>
      </c>
    </row>
    <row r="369" spans="1:8" x14ac:dyDescent="0.25">
      <c r="A369" s="3">
        <v>24</v>
      </c>
      <c r="B369" s="3" t="s">
        <v>97</v>
      </c>
      <c r="C369" s="3">
        <v>1</v>
      </c>
      <c r="D369" s="3">
        <v>15.608000000000001</v>
      </c>
      <c r="E369" s="3">
        <v>15.608000000000001</v>
      </c>
      <c r="F369" s="4">
        <v>95.584000000000003</v>
      </c>
      <c r="G369" s="4">
        <v>95.584000000000003</v>
      </c>
      <c r="H369" s="3">
        <f t="shared" si="5"/>
        <v>95.584000000000003</v>
      </c>
    </row>
    <row r="370" spans="1:8" x14ac:dyDescent="0.25">
      <c r="A370" s="3">
        <v>22</v>
      </c>
      <c r="B370" s="3" t="s">
        <v>97</v>
      </c>
      <c r="C370" s="3">
        <v>1</v>
      </c>
      <c r="D370" s="3">
        <v>11.484</v>
      </c>
      <c r="E370" s="3">
        <v>11.484</v>
      </c>
      <c r="F370" s="4">
        <v>74.798000000000002</v>
      </c>
      <c r="G370" s="4">
        <v>74.798000000000002</v>
      </c>
      <c r="H370" s="3">
        <f t="shared" si="5"/>
        <v>74.798000000000002</v>
      </c>
    </row>
    <row r="371" spans="1:8" x14ac:dyDescent="0.25">
      <c r="A371" s="3">
        <v>21</v>
      </c>
      <c r="B371" s="3" t="s">
        <v>97</v>
      </c>
      <c r="C371" s="3">
        <v>1</v>
      </c>
      <c r="D371" s="3">
        <v>12.263999999999999</v>
      </c>
      <c r="E371" s="3">
        <v>12.263999999999999</v>
      </c>
      <c r="F371" s="4">
        <v>62.247999999999998</v>
      </c>
      <c r="G371" s="4">
        <v>62.247999999999998</v>
      </c>
      <c r="H371" s="3">
        <f t="shared" si="5"/>
        <v>62.247999999999998</v>
      </c>
    </row>
    <row r="372" spans="1:8" x14ac:dyDescent="0.25">
      <c r="A372" s="3">
        <v>20</v>
      </c>
      <c r="B372" s="3" t="s">
        <v>97</v>
      </c>
      <c r="C372" s="3">
        <v>1</v>
      </c>
      <c r="D372" s="3">
        <v>8.2729999999999997</v>
      </c>
      <c r="E372" s="3">
        <v>8.2729999999999997</v>
      </c>
      <c r="F372" s="4">
        <v>33.345999999999997</v>
      </c>
      <c r="G372" s="4">
        <v>33.345999999999997</v>
      </c>
      <c r="H372" s="3">
        <f t="shared" si="5"/>
        <v>33.345999999999997</v>
      </c>
    </row>
    <row r="373" spans="1:8" x14ac:dyDescent="0.25">
      <c r="A373" s="3">
        <v>19</v>
      </c>
      <c r="B373" s="3" t="s">
        <v>97</v>
      </c>
      <c r="C373" s="3">
        <v>1</v>
      </c>
      <c r="D373" s="3">
        <v>7.859</v>
      </c>
      <c r="E373" s="3">
        <v>7.859</v>
      </c>
      <c r="F373" s="4">
        <v>34.795999999999999</v>
      </c>
      <c r="G373" s="4">
        <v>34.795999999999999</v>
      </c>
      <c r="H373" s="3">
        <f t="shared" si="5"/>
        <v>34.795999999999999</v>
      </c>
    </row>
    <row r="374" spans="1:8" x14ac:dyDescent="0.25">
      <c r="A374" s="3">
        <v>18</v>
      </c>
      <c r="B374" s="3" t="s">
        <v>97</v>
      </c>
      <c r="C374" s="3">
        <v>1</v>
      </c>
      <c r="D374" s="3">
        <v>8.6739999999999995</v>
      </c>
      <c r="E374" s="3">
        <v>8.6739999999999995</v>
      </c>
      <c r="F374" s="4">
        <v>39.094000000000001</v>
      </c>
      <c r="G374" s="4">
        <v>39.094000000000001</v>
      </c>
      <c r="H374" s="3">
        <f t="shared" si="5"/>
        <v>39.094000000000001</v>
      </c>
    </row>
    <row r="375" spans="1:8" x14ac:dyDescent="0.25">
      <c r="A375" s="3">
        <v>17</v>
      </c>
      <c r="B375" s="3" t="s">
        <v>97</v>
      </c>
      <c r="C375" s="3">
        <v>1</v>
      </c>
      <c r="D375" s="3">
        <v>11.135</v>
      </c>
      <c r="E375" s="3">
        <v>11.135</v>
      </c>
      <c r="F375" s="4">
        <v>67.287000000000006</v>
      </c>
      <c r="G375" s="4">
        <v>67.287000000000006</v>
      </c>
      <c r="H375" s="3">
        <f t="shared" si="5"/>
        <v>67.287000000000006</v>
      </c>
    </row>
    <row r="376" spans="1:8" x14ac:dyDescent="0.25">
      <c r="A376" s="3">
        <v>16</v>
      </c>
      <c r="B376" s="3" t="s">
        <v>97</v>
      </c>
      <c r="C376" s="3">
        <v>1</v>
      </c>
      <c r="D376" s="3">
        <v>16.855</v>
      </c>
      <c r="E376" s="3">
        <v>16.855</v>
      </c>
      <c r="F376" s="4">
        <v>85.59</v>
      </c>
      <c r="G376" s="4">
        <v>85.59</v>
      </c>
      <c r="H376" s="3">
        <f t="shared" si="5"/>
        <v>85.59</v>
      </c>
    </row>
    <row r="377" spans="1:8" x14ac:dyDescent="0.25">
      <c r="A377" s="3">
        <v>15</v>
      </c>
      <c r="B377" s="3" t="s">
        <v>97</v>
      </c>
      <c r="C377" s="3">
        <v>1</v>
      </c>
      <c r="D377" s="3">
        <v>8.1929999999999996</v>
      </c>
      <c r="E377" s="3">
        <v>8.1929999999999996</v>
      </c>
      <c r="F377" s="4">
        <v>38.290999999999997</v>
      </c>
      <c r="G377" s="4">
        <v>38.290999999999997</v>
      </c>
      <c r="H377" s="3">
        <f t="shared" si="5"/>
        <v>38.290999999999997</v>
      </c>
    </row>
    <row r="378" spans="1:8" x14ac:dyDescent="0.25">
      <c r="A378" s="3">
        <v>14</v>
      </c>
      <c r="B378" s="3" t="s">
        <v>97</v>
      </c>
      <c r="C378" s="3">
        <v>1</v>
      </c>
      <c r="D378" s="3">
        <v>7.0590000000000002</v>
      </c>
      <c r="E378" s="3">
        <v>7.0590000000000002</v>
      </c>
      <c r="F378" s="4">
        <v>31.395</v>
      </c>
      <c r="G378" s="4">
        <v>31.395</v>
      </c>
      <c r="H378" s="3">
        <f t="shared" si="5"/>
        <v>31.395</v>
      </c>
    </row>
    <row r="379" spans="1:8" x14ac:dyDescent="0.25">
      <c r="A379" s="3">
        <v>13</v>
      </c>
      <c r="B379" s="3" t="s">
        <v>97</v>
      </c>
      <c r="C379" s="3">
        <v>1</v>
      </c>
      <c r="D379" s="3">
        <v>14.416</v>
      </c>
      <c r="E379" s="3">
        <v>14.416</v>
      </c>
      <c r="F379" s="4">
        <v>92.933999999999997</v>
      </c>
      <c r="G379" s="4">
        <v>92.933999999999997</v>
      </c>
      <c r="H379" s="3">
        <f t="shared" si="5"/>
        <v>92.933999999999997</v>
      </c>
    </row>
    <row r="380" spans="1:8" x14ac:dyDescent="0.25">
      <c r="A380" s="3">
        <v>12</v>
      </c>
      <c r="B380" s="3" t="s">
        <v>97</v>
      </c>
      <c r="C380" s="3">
        <v>1</v>
      </c>
      <c r="D380" s="3">
        <v>7.13</v>
      </c>
      <c r="E380" s="3">
        <v>7.13</v>
      </c>
      <c r="F380" s="4">
        <v>34.395000000000003</v>
      </c>
      <c r="G380" s="4">
        <v>34.395000000000003</v>
      </c>
      <c r="H380" s="3">
        <f t="shared" si="5"/>
        <v>34.395000000000003</v>
      </c>
    </row>
    <row r="381" spans="1:8" x14ac:dyDescent="0.25">
      <c r="A381" s="3">
        <v>11</v>
      </c>
      <c r="B381" s="3" t="s">
        <v>97</v>
      </c>
      <c r="C381" s="3">
        <v>1</v>
      </c>
      <c r="D381" s="3">
        <v>9.9260000000000002</v>
      </c>
      <c r="E381" s="3">
        <v>9.9260000000000002</v>
      </c>
      <c r="F381" s="4">
        <v>50.966000000000001</v>
      </c>
      <c r="G381" s="4">
        <v>50.966000000000001</v>
      </c>
      <c r="H381" s="3">
        <f t="shared" si="5"/>
        <v>50.966000000000001</v>
      </c>
    </row>
    <row r="382" spans="1:8" x14ac:dyDescent="0.25">
      <c r="A382" s="3">
        <v>9</v>
      </c>
      <c r="B382" s="3" t="s">
        <v>97</v>
      </c>
      <c r="C382" s="3">
        <v>1</v>
      </c>
      <c r="D382" s="3">
        <v>16.768000000000001</v>
      </c>
      <c r="E382" s="3">
        <v>16.768000000000001</v>
      </c>
      <c r="F382" s="4">
        <v>89.694999999999993</v>
      </c>
      <c r="G382" s="4">
        <v>89.694999999999993</v>
      </c>
      <c r="H382" s="3">
        <f t="shared" si="5"/>
        <v>89.694999999999993</v>
      </c>
    </row>
    <row r="383" spans="1:8" x14ac:dyDescent="0.25">
      <c r="A383" s="3">
        <v>8</v>
      </c>
      <c r="B383" s="3" t="s">
        <v>97</v>
      </c>
      <c r="C383" s="3">
        <v>1</v>
      </c>
      <c r="D383" s="3">
        <v>11.061999999999999</v>
      </c>
      <c r="E383" s="3">
        <v>11.061999999999999</v>
      </c>
      <c r="F383" s="4">
        <v>38.526000000000003</v>
      </c>
      <c r="G383" s="4">
        <v>38.526000000000003</v>
      </c>
      <c r="H383" s="3">
        <f t="shared" si="5"/>
        <v>38.526000000000003</v>
      </c>
    </row>
    <row r="384" spans="1:8" x14ac:dyDescent="0.25">
      <c r="A384" s="3">
        <v>7</v>
      </c>
      <c r="B384" s="3" t="s">
        <v>97</v>
      </c>
      <c r="C384" s="3">
        <v>1</v>
      </c>
      <c r="D384" s="3">
        <v>10.734999999999999</v>
      </c>
      <c r="E384" s="3">
        <v>10.734999999999999</v>
      </c>
      <c r="F384" s="4">
        <v>42.390999999999998</v>
      </c>
      <c r="G384" s="4">
        <v>42.390999999999998</v>
      </c>
      <c r="H384" s="3">
        <f t="shared" si="5"/>
        <v>42.390999999999998</v>
      </c>
    </row>
    <row r="385" spans="1:8" x14ac:dyDescent="0.25">
      <c r="A385" s="3">
        <v>6</v>
      </c>
      <c r="B385" s="3" t="s">
        <v>97</v>
      </c>
      <c r="C385" s="3">
        <v>1</v>
      </c>
      <c r="D385" s="3">
        <v>8.7970000000000006</v>
      </c>
      <c r="E385" s="3">
        <v>8.7970000000000006</v>
      </c>
      <c r="F385" s="4">
        <v>31.661000000000001</v>
      </c>
      <c r="G385" s="4">
        <v>31.661000000000001</v>
      </c>
      <c r="H385" s="3">
        <f t="shared" si="5"/>
        <v>31.661000000000001</v>
      </c>
    </row>
    <row r="386" spans="1:8" x14ac:dyDescent="0.25">
      <c r="A386" s="3">
        <v>4</v>
      </c>
      <c r="B386" s="3" t="s">
        <v>97</v>
      </c>
      <c r="C386" s="3">
        <v>1</v>
      </c>
      <c r="D386" s="3">
        <v>5.8789999999999996</v>
      </c>
      <c r="E386" s="3">
        <v>5.8789999999999996</v>
      </c>
      <c r="F386" s="4">
        <v>21.396000000000001</v>
      </c>
      <c r="G386" s="4">
        <v>21.396000000000001</v>
      </c>
      <c r="H386" s="3">
        <f t="shared" si="5"/>
        <v>21.396000000000001</v>
      </c>
    </row>
    <row r="387" spans="1:8" x14ac:dyDescent="0.25">
      <c r="A387" s="3">
        <v>3</v>
      </c>
      <c r="B387" s="3" t="s">
        <v>97</v>
      </c>
      <c r="C387" s="3">
        <v>1</v>
      </c>
      <c r="D387" s="3">
        <v>7.9489999999999998</v>
      </c>
      <c r="E387" s="3">
        <v>7.9489999999999998</v>
      </c>
      <c r="F387" s="4">
        <v>24.719000000000001</v>
      </c>
      <c r="G387" s="4">
        <v>24.719000000000001</v>
      </c>
      <c r="H387" s="3">
        <f t="shared" ref="H387:H450" si="6">IF(D387&lt;20,G387,"")</f>
        <v>24.719000000000001</v>
      </c>
    </row>
    <row r="388" spans="1:8" x14ac:dyDescent="0.25">
      <c r="A388" s="3">
        <v>2</v>
      </c>
      <c r="B388" s="3" t="s">
        <v>97</v>
      </c>
      <c r="C388" s="3">
        <v>1</v>
      </c>
      <c r="D388" s="3">
        <v>10.986000000000001</v>
      </c>
      <c r="E388" s="3">
        <v>10.986000000000001</v>
      </c>
      <c r="F388" s="4">
        <v>72.945999999999998</v>
      </c>
      <c r="G388" s="4">
        <v>72.945999999999998</v>
      </c>
      <c r="H388" s="3">
        <f t="shared" si="6"/>
        <v>72.945999999999998</v>
      </c>
    </row>
    <row r="389" spans="1:8" x14ac:dyDescent="0.25">
      <c r="A389" s="3">
        <v>1</v>
      </c>
      <c r="B389" s="3" t="s">
        <v>97</v>
      </c>
      <c r="C389" s="3">
        <v>1</v>
      </c>
      <c r="D389" s="3">
        <v>21.861999999999998</v>
      </c>
      <c r="E389" s="3" t="s">
        <v>9</v>
      </c>
      <c r="F389" s="4">
        <v>112.75</v>
      </c>
      <c r="G389" s="4">
        <v>112.75</v>
      </c>
      <c r="H389" s="3" t="str">
        <f t="shared" si="6"/>
        <v/>
      </c>
    </row>
    <row r="390" spans="1:8" ht="16.5" x14ac:dyDescent="0.3">
      <c r="A390" s="5">
        <v>1</v>
      </c>
      <c r="B390" s="3" t="s">
        <v>97</v>
      </c>
      <c r="C390" s="3">
        <v>2</v>
      </c>
      <c r="D390" s="3">
        <v>20.518999999999998</v>
      </c>
      <c r="E390" s="3" t="s">
        <v>9</v>
      </c>
      <c r="F390" s="6">
        <v>60.9</v>
      </c>
      <c r="G390" s="6">
        <v>60.9</v>
      </c>
      <c r="H390" s="3" t="str">
        <f t="shared" si="6"/>
        <v/>
      </c>
    </row>
    <row r="391" spans="1:8" ht="16.5" x14ac:dyDescent="0.3">
      <c r="A391" s="5">
        <v>2</v>
      </c>
      <c r="B391" s="3" t="s">
        <v>97</v>
      </c>
      <c r="C391" s="3">
        <v>2</v>
      </c>
      <c r="D391" s="3">
        <v>8.3339999999999996</v>
      </c>
      <c r="E391" s="3">
        <v>8.3339999999999996</v>
      </c>
      <c r="F391" s="6">
        <v>25.456</v>
      </c>
      <c r="G391" s="6">
        <v>25.456</v>
      </c>
      <c r="H391" s="3">
        <f t="shared" si="6"/>
        <v>25.456</v>
      </c>
    </row>
    <row r="392" spans="1:8" ht="16.5" x14ac:dyDescent="0.3">
      <c r="A392" s="5">
        <v>4.0999999999999996</v>
      </c>
      <c r="B392" s="3" t="s">
        <v>97</v>
      </c>
      <c r="C392" s="3">
        <v>2</v>
      </c>
      <c r="D392" s="3">
        <v>5.5369999999999999</v>
      </c>
      <c r="E392" s="3">
        <v>5.5369999999999999</v>
      </c>
      <c r="F392" s="6">
        <v>11.635999999999999</v>
      </c>
      <c r="G392" s="6">
        <v>11.635999999999999</v>
      </c>
      <c r="H392" s="3">
        <f t="shared" si="6"/>
        <v>11.635999999999999</v>
      </c>
    </row>
    <row r="393" spans="1:8" ht="16.5" x14ac:dyDescent="0.3">
      <c r="A393" s="5">
        <v>4.2</v>
      </c>
      <c r="B393" s="3" t="s">
        <v>97</v>
      </c>
      <c r="C393" s="3">
        <v>2</v>
      </c>
      <c r="D393" s="3">
        <v>10.590999999999999</v>
      </c>
      <c r="E393" s="3">
        <v>10.590999999999999</v>
      </c>
      <c r="F393" s="6">
        <v>25.117000000000001</v>
      </c>
      <c r="G393" s="6">
        <v>25.117000000000001</v>
      </c>
      <c r="H393" s="3">
        <f t="shared" si="6"/>
        <v>25.117000000000001</v>
      </c>
    </row>
    <row r="394" spans="1:8" ht="16.5" x14ac:dyDescent="0.3">
      <c r="A394" s="5">
        <v>5</v>
      </c>
      <c r="B394" s="3" t="s">
        <v>97</v>
      </c>
      <c r="C394" s="3">
        <v>2</v>
      </c>
      <c r="D394" s="3">
        <v>10.002000000000001</v>
      </c>
      <c r="E394" s="3">
        <v>10.002000000000001</v>
      </c>
      <c r="F394" s="6">
        <v>40.97</v>
      </c>
      <c r="G394" s="6">
        <v>40.97</v>
      </c>
      <c r="H394" s="3">
        <f t="shared" si="6"/>
        <v>40.97</v>
      </c>
    </row>
    <row r="395" spans="1:8" ht="16.5" x14ac:dyDescent="0.3">
      <c r="A395" s="5">
        <v>6</v>
      </c>
      <c r="B395" s="3" t="s">
        <v>97</v>
      </c>
      <c r="C395" s="3">
        <v>2</v>
      </c>
      <c r="D395" s="3">
        <v>13.85</v>
      </c>
      <c r="E395" s="3">
        <v>13.85</v>
      </c>
      <c r="F395" s="6">
        <v>61.542999999999999</v>
      </c>
      <c r="G395" s="6">
        <v>61.542999999999999</v>
      </c>
      <c r="H395" s="3">
        <f t="shared" si="6"/>
        <v>61.542999999999999</v>
      </c>
    </row>
    <row r="396" spans="1:8" ht="16.5" x14ac:dyDescent="0.3">
      <c r="A396" s="5">
        <v>7</v>
      </c>
      <c r="B396" s="3" t="s">
        <v>97</v>
      </c>
      <c r="C396" s="3">
        <v>2</v>
      </c>
      <c r="D396" s="3">
        <v>9.2490000000000006</v>
      </c>
      <c r="E396" s="3">
        <v>9.2490000000000006</v>
      </c>
      <c r="F396" s="6">
        <v>40.981999999999999</v>
      </c>
      <c r="G396" s="6">
        <v>40.981999999999999</v>
      </c>
      <c r="H396" s="3">
        <f t="shared" si="6"/>
        <v>40.981999999999999</v>
      </c>
    </row>
    <row r="397" spans="1:8" ht="16.5" x14ac:dyDescent="0.3">
      <c r="A397" s="5">
        <v>8</v>
      </c>
      <c r="B397" s="3" t="s">
        <v>97</v>
      </c>
      <c r="C397" s="3">
        <v>2</v>
      </c>
      <c r="D397" s="3">
        <v>7.6529999999999996</v>
      </c>
      <c r="E397" s="3">
        <v>7.6529999999999996</v>
      </c>
      <c r="F397" s="6">
        <v>26.565999999999999</v>
      </c>
      <c r="G397" s="6">
        <v>26.565999999999999</v>
      </c>
      <c r="H397" s="3">
        <f t="shared" si="6"/>
        <v>26.565999999999999</v>
      </c>
    </row>
    <row r="398" spans="1:8" ht="16.5" x14ac:dyDescent="0.3">
      <c r="A398" s="5">
        <v>9.1</v>
      </c>
      <c r="B398" s="3" t="s">
        <v>97</v>
      </c>
      <c r="C398" s="3">
        <v>2</v>
      </c>
      <c r="D398" s="3">
        <v>7.423</v>
      </c>
      <c r="E398" s="3">
        <v>7.423</v>
      </c>
      <c r="F398" s="6">
        <v>31.484000000000002</v>
      </c>
      <c r="G398" s="6">
        <v>31.484000000000002</v>
      </c>
      <c r="H398" s="3">
        <f t="shared" si="6"/>
        <v>31.484000000000002</v>
      </c>
    </row>
    <row r="399" spans="1:8" ht="16.5" x14ac:dyDescent="0.3">
      <c r="A399" s="5">
        <v>9.1999999999999993</v>
      </c>
      <c r="B399" s="3" t="s">
        <v>97</v>
      </c>
      <c r="C399" s="3">
        <v>2</v>
      </c>
      <c r="D399" s="3">
        <v>9.2390000000000008</v>
      </c>
      <c r="E399" s="3">
        <v>9.2390000000000008</v>
      </c>
      <c r="F399" s="6">
        <v>36.378999999999998</v>
      </c>
      <c r="G399" s="6">
        <v>36.378999999999998</v>
      </c>
      <c r="H399" s="3">
        <f t="shared" si="6"/>
        <v>36.378999999999998</v>
      </c>
    </row>
    <row r="400" spans="1:8" ht="16.5" x14ac:dyDescent="0.3">
      <c r="A400" s="5">
        <v>9.3000000000000007</v>
      </c>
      <c r="B400" s="3" t="s">
        <v>97</v>
      </c>
      <c r="C400" s="3">
        <v>2</v>
      </c>
      <c r="D400" s="3">
        <v>6.593</v>
      </c>
      <c r="E400" s="3">
        <v>6.593</v>
      </c>
      <c r="F400" s="6">
        <v>22.745999999999999</v>
      </c>
      <c r="G400" s="6">
        <v>22.745999999999999</v>
      </c>
      <c r="H400" s="3">
        <f t="shared" si="6"/>
        <v>22.745999999999999</v>
      </c>
    </row>
    <row r="401" spans="1:8" ht="16.5" x14ac:dyDescent="0.3">
      <c r="A401" s="5">
        <v>10</v>
      </c>
      <c r="B401" s="3" t="s">
        <v>97</v>
      </c>
      <c r="C401" s="3">
        <v>2</v>
      </c>
      <c r="D401" s="3">
        <v>16.384</v>
      </c>
      <c r="E401" s="3">
        <v>16.384</v>
      </c>
      <c r="F401" s="6">
        <v>41.134</v>
      </c>
      <c r="G401" s="6">
        <v>41.134</v>
      </c>
      <c r="H401" s="3">
        <f t="shared" si="6"/>
        <v>41.134</v>
      </c>
    </row>
    <row r="402" spans="1:8" ht="16.5" x14ac:dyDescent="0.3">
      <c r="A402" s="5">
        <v>13</v>
      </c>
      <c r="B402" s="3" t="s">
        <v>97</v>
      </c>
      <c r="C402" s="3">
        <v>2</v>
      </c>
      <c r="D402" s="3">
        <v>11.571</v>
      </c>
      <c r="E402" s="3">
        <v>11.571</v>
      </c>
      <c r="F402" s="6">
        <v>56.156999999999996</v>
      </c>
      <c r="G402" s="6">
        <v>56.156999999999996</v>
      </c>
      <c r="H402" s="3">
        <f t="shared" si="6"/>
        <v>56.156999999999996</v>
      </c>
    </row>
    <row r="403" spans="1:8" ht="16.5" x14ac:dyDescent="0.3">
      <c r="A403" s="5">
        <v>14</v>
      </c>
      <c r="B403" s="3" t="s">
        <v>97</v>
      </c>
      <c r="C403" s="3">
        <v>2</v>
      </c>
      <c r="D403" s="3">
        <v>5.556</v>
      </c>
      <c r="E403" s="3">
        <v>5.556</v>
      </c>
      <c r="F403" s="6">
        <v>16.297000000000001</v>
      </c>
      <c r="G403" s="6">
        <v>16.297000000000001</v>
      </c>
      <c r="H403" s="3">
        <f t="shared" si="6"/>
        <v>16.297000000000001</v>
      </c>
    </row>
    <row r="404" spans="1:8" ht="16.5" x14ac:dyDescent="0.3">
      <c r="A404" s="5">
        <v>15</v>
      </c>
      <c r="B404" s="3" t="s">
        <v>97</v>
      </c>
      <c r="C404" s="3">
        <v>2</v>
      </c>
      <c r="D404" s="3">
        <v>10.891</v>
      </c>
      <c r="E404" s="3">
        <v>10.891</v>
      </c>
      <c r="F404" s="6">
        <v>45</v>
      </c>
      <c r="G404" s="6">
        <v>45</v>
      </c>
      <c r="H404" s="3">
        <f t="shared" si="6"/>
        <v>45</v>
      </c>
    </row>
    <row r="405" spans="1:8" ht="16.5" x14ac:dyDescent="0.3">
      <c r="A405" s="5">
        <v>16</v>
      </c>
      <c r="B405" s="3" t="s">
        <v>97</v>
      </c>
      <c r="C405" s="3">
        <v>2</v>
      </c>
      <c r="D405" s="3">
        <v>12.484999999999999</v>
      </c>
      <c r="E405" s="3">
        <v>12.484999999999999</v>
      </c>
      <c r="F405" s="6">
        <v>54.078000000000003</v>
      </c>
      <c r="G405" s="6">
        <v>54.078000000000003</v>
      </c>
      <c r="H405" s="3">
        <f t="shared" si="6"/>
        <v>54.078000000000003</v>
      </c>
    </row>
    <row r="406" spans="1:8" ht="16.5" x14ac:dyDescent="0.3">
      <c r="A406" s="5">
        <v>17</v>
      </c>
      <c r="B406" s="3" t="s">
        <v>97</v>
      </c>
      <c r="C406" s="3">
        <v>2</v>
      </c>
      <c r="D406" s="3">
        <v>7.7690000000000001</v>
      </c>
      <c r="E406" s="3">
        <v>7.7690000000000001</v>
      </c>
      <c r="F406" s="6">
        <v>39.685000000000002</v>
      </c>
      <c r="G406" s="6">
        <v>39.685000000000002</v>
      </c>
      <c r="H406" s="3">
        <f t="shared" si="6"/>
        <v>39.685000000000002</v>
      </c>
    </row>
    <row r="407" spans="1:8" ht="16.5" x14ac:dyDescent="0.3">
      <c r="A407" s="5">
        <v>18</v>
      </c>
      <c r="B407" s="3" t="s">
        <v>97</v>
      </c>
      <c r="C407" s="3">
        <v>2</v>
      </c>
      <c r="D407" s="3">
        <v>12.058999999999999</v>
      </c>
      <c r="E407" s="3">
        <v>12.058999999999999</v>
      </c>
      <c r="F407" s="6">
        <v>47.792000000000002</v>
      </c>
      <c r="G407" s="6">
        <v>47.792000000000002</v>
      </c>
      <c r="H407" s="3">
        <f t="shared" si="6"/>
        <v>47.792000000000002</v>
      </c>
    </row>
    <row r="408" spans="1:8" ht="16.5" x14ac:dyDescent="0.3">
      <c r="A408" s="5">
        <v>19</v>
      </c>
      <c r="B408" s="3" t="s">
        <v>97</v>
      </c>
      <c r="C408" s="3">
        <v>2</v>
      </c>
      <c r="D408" s="3">
        <v>11.747</v>
      </c>
      <c r="E408" s="3">
        <v>11.747</v>
      </c>
      <c r="F408" s="6">
        <v>74.766999999999996</v>
      </c>
      <c r="G408" s="6">
        <v>74.766999999999996</v>
      </c>
      <c r="H408" s="3">
        <f t="shared" si="6"/>
        <v>74.766999999999996</v>
      </c>
    </row>
    <row r="409" spans="1:8" ht="16.5" x14ac:dyDescent="0.3">
      <c r="A409" s="5">
        <v>19.100000000000001</v>
      </c>
      <c r="B409" s="3" t="s">
        <v>97</v>
      </c>
      <c r="C409" s="3">
        <v>2</v>
      </c>
      <c r="D409" s="3">
        <v>12.087999999999999</v>
      </c>
      <c r="E409" s="3">
        <v>12.087999999999999</v>
      </c>
      <c r="F409" s="6">
        <v>72.885999999999996</v>
      </c>
      <c r="G409" s="6">
        <v>72.885999999999996</v>
      </c>
      <c r="H409" s="3">
        <f t="shared" si="6"/>
        <v>72.885999999999996</v>
      </c>
    </row>
    <row r="410" spans="1:8" ht="16.5" x14ac:dyDescent="0.3">
      <c r="A410" s="5">
        <v>19.2</v>
      </c>
      <c r="B410" s="3" t="s">
        <v>97</v>
      </c>
      <c r="C410" s="3">
        <v>2</v>
      </c>
      <c r="D410" s="3">
        <v>9.6270000000000007</v>
      </c>
      <c r="E410" s="3">
        <v>9.6270000000000007</v>
      </c>
      <c r="F410" s="6">
        <v>42.161999999999999</v>
      </c>
      <c r="G410" s="6">
        <v>42.161999999999999</v>
      </c>
      <c r="H410" s="3">
        <f t="shared" si="6"/>
        <v>42.161999999999999</v>
      </c>
    </row>
    <row r="411" spans="1:8" ht="16.5" x14ac:dyDescent="0.3">
      <c r="A411" s="5">
        <v>20</v>
      </c>
      <c r="B411" s="3" t="s">
        <v>97</v>
      </c>
      <c r="C411" s="3">
        <v>2</v>
      </c>
      <c r="D411" s="3">
        <v>9.9440000000000008</v>
      </c>
      <c r="E411" s="3">
        <v>9.9440000000000008</v>
      </c>
      <c r="F411" s="6">
        <v>45.268999999999998</v>
      </c>
      <c r="G411" s="6">
        <v>45.268999999999998</v>
      </c>
      <c r="H411" s="3">
        <f t="shared" si="6"/>
        <v>45.268999999999998</v>
      </c>
    </row>
    <row r="412" spans="1:8" ht="16.5" x14ac:dyDescent="0.3">
      <c r="A412" s="5">
        <v>21</v>
      </c>
      <c r="B412" s="3" t="s">
        <v>97</v>
      </c>
      <c r="C412" s="3">
        <v>2</v>
      </c>
      <c r="D412" s="3">
        <v>8.6159999999999997</v>
      </c>
      <c r="E412" s="3">
        <v>8.6159999999999997</v>
      </c>
      <c r="F412" s="6">
        <v>46.122</v>
      </c>
      <c r="G412" s="6">
        <v>46.122</v>
      </c>
      <c r="H412" s="3">
        <f t="shared" si="6"/>
        <v>46.122</v>
      </c>
    </row>
    <row r="413" spans="1:8" ht="16.5" x14ac:dyDescent="0.3">
      <c r="A413" s="5">
        <v>23</v>
      </c>
      <c r="B413" s="3" t="s">
        <v>97</v>
      </c>
      <c r="C413" s="3">
        <v>2</v>
      </c>
      <c r="D413" s="3">
        <v>10.356</v>
      </c>
      <c r="E413" s="3">
        <v>10.356</v>
      </c>
      <c r="F413" s="6">
        <v>54.018999999999998</v>
      </c>
      <c r="G413" s="6">
        <v>54.018999999999998</v>
      </c>
      <c r="H413" s="3">
        <f t="shared" si="6"/>
        <v>54.018999999999998</v>
      </c>
    </row>
    <row r="414" spans="1:8" ht="16.5" x14ac:dyDescent="0.3">
      <c r="A414" s="5">
        <v>24</v>
      </c>
      <c r="B414" s="3" t="s">
        <v>97</v>
      </c>
      <c r="C414" s="3">
        <v>2</v>
      </c>
      <c r="D414" s="3">
        <v>12.965999999999999</v>
      </c>
      <c r="E414" s="3">
        <v>12.965999999999999</v>
      </c>
      <c r="F414" s="6">
        <v>49.124000000000002</v>
      </c>
      <c r="G414" s="6">
        <v>49.124000000000002</v>
      </c>
      <c r="H414" s="3">
        <f t="shared" si="6"/>
        <v>49.124000000000002</v>
      </c>
    </row>
    <row r="415" spans="1:8" ht="16.5" x14ac:dyDescent="0.3">
      <c r="A415" s="5">
        <v>25</v>
      </c>
      <c r="B415" s="3" t="s">
        <v>97</v>
      </c>
      <c r="C415" s="3">
        <v>2</v>
      </c>
      <c r="D415" s="3">
        <v>13.425000000000001</v>
      </c>
      <c r="E415" s="3">
        <v>13.425000000000001</v>
      </c>
      <c r="F415" s="6">
        <v>106.309</v>
      </c>
      <c r="G415" s="6">
        <v>106.309</v>
      </c>
      <c r="H415" s="3">
        <f t="shared" si="6"/>
        <v>106.309</v>
      </c>
    </row>
    <row r="416" spans="1:8" ht="16.5" x14ac:dyDescent="0.3">
      <c r="A416" s="5">
        <v>26.1</v>
      </c>
      <c r="B416" s="3" t="s">
        <v>97</v>
      </c>
      <c r="C416" s="3">
        <v>2</v>
      </c>
      <c r="D416" s="3">
        <v>6.1159999999999997</v>
      </c>
      <c r="E416" s="3">
        <v>6.1159999999999997</v>
      </c>
      <c r="F416" s="6">
        <v>13.808999999999999</v>
      </c>
      <c r="G416" s="6">
        <v>13.808999999999999</v>
      </c>
      <c r="H416" s="3">
        <f t="shared" si="6"/>
        <v>13.808999999999999</v>
      </c>
    </row>
    <row r="417" spans="1:8" ht="16.5" x14ac:dyDescent="0.3">
      <c r="A417" s="5">
        <v>26.2</v>
      </c>
      <c r="B417" s="3" t="s">
        <v>97</v>
      </c>
      <c r="C417" s="3">
        <v>2</v>
      </c>
      <c r="D417" s="3">
        <v>8.2319999999999993</v>
      </c>
      <c r="E417" s="3">
        <v>8.2319999999999993</v>
      </c>
      <c r="F417" s="6">
        <v>42.045000000000002</v>
      </c>
      <c r="G417" s="6">
        <v>42.045000000000002</v>
      </c>
      <c r="H417" s="3">
        <f t="shared" si="6"/>
        <v>42.045000000000002</v>
      </c>
    </row>
    <row r="418" spans="1:8" ht="16.5" x14ac:dyDescent="0.3">
      <c r="A418" s="5">
        <v>27</v>
      </c>
      <c r="B418" s="3" t="s">
        <v>97</v>
      </c>
      <c r="C418" s="3">
        <v>2</v>
      </c>
      <c r="D418" s="3">
        <v>8.7989999999999995</v>
      </c>
      <c r="E418" s="3">
        <v>8.7989999999999995</v>
      </c>
      <c r="F418" s="6">
        <v>30.280999999999999</v>
      </c>
      <c r="G418" s="6">
        <v>30.280999999999999</v>
      </c>
      <c r="H418" s="3">
        <f t="shared" si="6"/>
        <v>30.280999999999999</v>
      </c>
    </row>
    <row r="419" spans="1:8" ht="16.5" x14ac:dyDescent="0.3">
      <c r="A419" s="5">
        <v>28</v>
      </c>
      <c r="B419" s="3" t="s">
        <v>97</v>
      </c>
      <c r="C419" s="3">
        <v>2</v>
      </c>
      <c r="D419" s="3">
        <v>5.367</v>
      </c>
      <c r="E419" s="3">
        <v>5.367</v>
      </c>
      <c r="F419" s="6">
        <v>14.882999999999999</v>
      </c>
      <c r="G419" s="6">
        <v>14.882999999999999</v>
      </c>
      <c r="H419" s="3">
        <f t="shared" si="6"/>
        <v>14.882999999999999</v>
      </c>
    </row>
    <row r="420" spans="1:8" ht="16.5" x14ac:dyDescent="0.3">
      <c r="A420" s="5">
        <v>29</v>
      </c>
      <c r="B420" s="3" t="s">
        <v>97</v>
      </c>
      <c r="C420" s="3">
        <v>2</v>
      </c>
      <c r="D420" s="3">
        <v>9.468</v>
      </c>
      <c r="E420" s="3">
        <v>9.468</v>
      </c>
      <c r="F420" s="6">
        <v>52.302</v>
      </c>
      <c r="G420" s="6">
        <v>52.302</v>
      </c>
      <c r="H420" s="3">
        <f t="shared" si="6"/>
        <v>52.302</v>
      </c>
    </row>
    <row r="421" spans="1:8" ht="16.5" x14ac:dyDescent="0.3">
      <c r="A421" s="5">
        <v>30</v>
      </c>
      <c r="B421" s="3" t="s">
        <v>97</v>
      </c>
      <c r="C421" s="3">
        <v>2</v>
      </c>
      <c r="D421" s="3">
        <v>10.43</v>
      </c>
      <c r="E421" s="3">
        <v>10.43</v>
      </c>
      <c r="F421" s="6">
        <v>59.591999999999999</v>
      </c>
      <c r="G421" s="6">
        <v>59.591999999999999</v>
      </c>
      <c r="H421" s="3">
        <f t="shared" si="6"/>
        <v>59.591999999999999</v>
      </c>
    </row>
    <row r="422" spans="1:8" ht="16.5" x14ac:dyDescent="0.3">
      <c r="A422" s="5">
        <v>31</v>
      </c>
      <c r="B422" s="3" t="s">
        <v>97</v>
      </c>
      <c r="C422" s="3">
        <v>2</v>
      </c>
      <c r="D422" s="3">
        <v>7.7610000000000001</v>
      </c>
      <c r="E422" s="3">
        <v>7.7610000000000001</v>
      </c>
      <c r="F422" s="6">
        <v>34.743000000000002</v>
      </c>
      <c r="G422" s="6">
        <v>34.743000000000002</v>
      </c>
      <c r="H422" s="3">
        <f t="shared" si="6"/>
        <v>34.743000000000002</v>
      </c>
    </row>
    <row r="423" spans="1:8" ht="16.5" x14ac:dyDescent="0.3">
      <c r="A423" s="5">
        <v>32</v>
      </c>
      <c r="B423" s="3" t="s">
        <v>97</v>
      </c>
      <c r="C423" s="3">
        <v>2</v>
      </c>
      <c r="D423" s="3">
        <v>9.7050000000000001</v>
      </c>
      <c r="E423" s="3">
        <v>9.7050000000000001</v>
      </c>
      <c r="F423" s="6">
        <v>43.165999999999997</v>
      </c>
      <c r="G423" s="6">
        <v>43.165999999999997</v>
      </c>
      <c r="H423" s="3">
        <f t="shared" si="6"/>
        <v>43.165999999999997</v>
      </c>
    </row>
    <row r="424" spans="1:8" ht="16.5" x14ac:dyDescent="0.3">
      <c r="A424" s="5">
        <v>34</v>
      </c>
      <c r="B424" s="3" t="s">
        <v>97</v>
      </c>
      <c r="C424" s="3">
        <v>2</v>
      </c>
      <c r="D424" s="3">
        <v>10.228999999999999</v>
      </c>
      <c r="E424" s="3">
        <v>10.228999999999999</v>
      </c>
      <c r="F424" s="6">
        <v>24.228999999999999</v>
      </c>
      <c r="G424" s="6">
        <v>24.228999999999999</v>
      </c>
      <c r="H424" s="3">
        <f t="shared" si="6"/>
        <v>24.228999999999999</v>
      </c>
    </row>
    <row r="425" spans="1:8" ht="16.5" x14ac:dyDescent="0.3">
      <c r="A425" s="5">
        <v>36</v>
      </c>
      <c r="B425" s="3" t="s">
        <v>97</v>
      </c>
      <c r="C425" s="3">
        <v>2</v>
      </c>
      <c r="D425" s="3">
        <v>12.555999999999999</v>
      </c>
      <c r="E425" s="3">
        <v>12.555999999999999</v>
      </c>
      <c r="F425" s="6">
        <v>87.816000000000003</v>
      </c>
      <c r="G425" s="6">
        <v>87.816000000000003</v>
      </c>
      <c r="H425" s="3">
        <f t="shared" si="6"/>
        <v>87.816000000000003</v>
      </c>
    </row>
    <row r="426" spans="1:8" ht="16.5" x14ac:dyDescent="0.3">
      <c r="A426" s="5">
        <v>37</v>
      </c>
      <c r="B426" s="3" t="s">
        <v>97</v>
      </c>
      <c r="C426" s="3">
        <v>2</v>
      </c>
      <c r="D426" s="3">
        <v>8.4670000000000005</v>
      </c>
      <c r="E426" s="3">
        <v>8.4670000000000005</v>
      </c>
      <c r="F426" s="6">
        <v>31.11</v>
      </c>
      <c r="G426" s="6">
        <v>31.11</v>
      </c>
      <c r="H426" s="3">
        <f t="shared" si="6"/>
        <v>31.11</v>
      </c>
    </row>
    <row r="427" spans="1:8" ht="16.5" x14ac:dyDescent="0.3">
      <c r="A427" s="5">
        <v>38</v>
      </c>
      <c r="B427" s="3" t="s">
        <v>97</v>
      </c>
      <c r="C427" s="3">
        <v>2</v>
      </c>
      <c r="D427" s="3">
        <v>13.47</v>
      </c>
      <c r="E427" s="3">
        <v>13.47</v>
      </c>
      <c r="F427" s="6">
        <v>86.367999999999995</v>
      </c>
      <c r="G427" s="6">
        <v>86.367999999999995</v>
      </c>
      <c r="H427" s="3">
        <f t="shared" si="6"/>
        <v>86.367999999999995</v>
      </c>
    </row>
    <row r="428" spans="1:8" ht="16.5" x14ac:dyDescent="0.3">
      <c r="A428" s="5">
        <v>39</v>
      </c>
      <c r="B428" s="3" t="s">
        <v>97</v>
      </c>
      <c r="C428" s="3">
        <v>2</v>
      </c>
      <c r="D428" s="3">
        <v>7.5570000000000004</v>
      </c>
      <c r="E428" s="3">
        <v>7.5570000000000004</v>
      </c>
      <c r="F428" s="6">
        <v>30.946999999999999</v>
      </c>
      <c r="G428" s="6">
        <v>30.946999999999999</v>
      </c>
      <c r="H428" s="3">
        <f t="shared" si="6"/>
        <v>30.946999999999999</v>
      </c>
    </row>
    <row r="429" spans="1:8" ht="16.5" x14ac:dyDescent="0.3">
      <c r="A429" s="5">
        <v>40</v>
      </c>
      <c r="B429" s="3" t="s">
        <v>97</v>
      </c>
      <c r="C429" s="3">
        <v>2</v>
      </c>
      <c r="D429" s="3">
        <v>9.5640000000000001</v>
      </c>
      <c r="E429" s="3">
        <v>9.5640000000000001</v>
      </c>
      <c r="F429" s="6">
        <v>22.675000000000001</v>
      </c>
      <c r="G429" s="6">
        <v>22.675000000000001</v>
      </c>
      <c r="H429" s="3">
        <f t="shared" si="6"/>
        <v>22.675000000000001</v>
      </c>
    </row>
    <row r="430" spans="1:8" ht="16.5" x14ac:dyDescent="0.3">
      <c r="A430" s="5">
        <v>41</v>
      </c>
      <c r="B430" s="3" t="s">
        <v>97</v>
      </c>
      <c r="C430" s="3">
        <v>2</v>
      </c>
      <c r="D430" s="3">
        <v>7.1589999999999998</v>
      </c>
      <c r="E430" s="3">
        <v>7.1589999999999998</v>
      </c>
      <c r="F430" s="6">
        <v>22.512</v>
      </c>
      <c r="G430" s="6">
        <v>22.512</v>
      </c>
      <c r="H430" s="3">
        <f t="shared" si="6"/>
        <v>22.512</v>
      </c>
    </row>
    <row r="431" spans="1:8" ht="16.5" x14ac:dyDescent="0.3">
      <c r="A431" s="5">
        <v>42</v>
      </c>
      <c r="B431" s="3" t="s">
        <v>97</v>
      </c>
      <c r="C431" s="3">
        <v>2</v>
      </c>
      <c r="D431" s="3">
        <v>11.704000000000001</v>
      </c>
      <c r="E431" s="3">
        <v>11.704000000000001</v>
      </c>
      <c r="F431" s="6">
        <v>56.706000000000003</v>
      </c>
      <c r="G431" s="6">
        <v>56.706000000000003</v>
      </c>
      <c r="H431" s="3">
        <f t="shared" si="6"/>
        <v>56.706000000000003</v>
      </c>
    </row>
    <row r="432" spans="1:8" ht="16.5" x14ac:dyDescent="0.3">
      <c r="A432" s="5">
        <v>43</v>
      </c>
      <c r="B432" s="3" t="s">
        <v>97</v>
      </c>
      <c r="C432" s="3">
        <v>2</v>
      </c>
      <c r="D432" s="3">
        <v>14.211</v>
      </c>
      <c r="E432" s="3">
        <v>14.211</v>
      </c>
      <c r="F432" s="6">
        <v>91.59</v>
      </c>
      <c r="G432" s="6">
        <v>91.59</v>
      </c>
      <c r="H432" s="3">
        <f t="shared" si="6"/>
        <v>91.59</v>
      </c>
    </row>
    <row r="433" spans="1:8" ht="16.5" x14ac:dyDescent="0.3">
      <c r="A433" s="5">
        <v>44</v>
      </c>
      <c r="B433" s="3" t="s">
        <v>97</v>
      </c>
      <c r="C433" s="3">
        <v>2</v>
      </c>
      <c r="D433" s="3">
        <v>4.9489999999999998</v>
      </c>
      <c r="E433" s="3">
        <v>4.9489999999999998</v>
      </c>
      <c r="F433" s="6">
        <v>13.201000000000001</v>
      </c>
      <c r="G433" s="6">
        <v>13.201000000000001</v>
      </c>
      <c r="H433" s="3">
        <f t="shared" si="6"/>
        <v>13.201000000000001</v>
      </c>
    </row>
    <row r="434" spans="1:8" ht="16.5" x14ac:dyDescent="0.3">
      <c r="A434" s="5">
        <v>45</v>
      </c>
      <c r="B434" s="3" t="s">
        <v>97</v>
      </c>
      <c r="C434" s="3">
        <v>2</v>
      </c>
      <c r="D434" s="3">
        <v>7.6310000000000002</v>
      </c>
      <c r="E434" s="3">
        <v>7.6310000000000002</v>
      </c>
      <c r="F434" s="6">
        <v>26.004999999999999</v>
      </c>
      <c r="G434" s="6">
        <v>26.004999999999999</v>
      </c>
      <c r="H434" s="3">
        <f t="shared" si="6"/>
        <v>26.004999999999999</v>
      </c>
    </row>
    <row r="435" spans="1:8" ht="16.5" x14ac:dyDescent="0.3">
      <c r="A435" s="5">
        <v>48</v>
      </c>
      <c r="B435" s="3" t="s">
        <v>97</v>
      </c>
      <c r="C435" s="3">
        <v>2</v>
      </c>
      <c r="D435" s="3">
        <v>11.539</v>
      </c>
      <c r="E435" s="3">
        <v>11.539</v>
      </c>
      <c r="F435" s="6">
        <v>57.734000000000002</v>
      </c>
      <c r="G435" s="6">
        <v>57.734000000000002</v>
      </c>
      <c r="H435" s="3">
        <f t="shared" si="6"/>
        <v>57.734000000000002</v>
      </c>
    </row>
    <row r="436" spans="1:8" ht="16.5" x14ac:dyDescent="0.3">
      <c r="A436" s="5">
        <v>49</v>
      </c>
      <c r="B436" s="3" t="s">
        <v>97</v>
      </c>
      <c r="C436" s="3">
        <v>2</v>
      </c>
      <c r="D436" s="3">
        <v>7.3970000000000002</v>
      </c>
      <c r="E436" s="3">
        <v>7.3970000000000002</v>
      </c>
      <c r="F436" s="6">
        <v>28.003</v>
      </c>
      <c r="G436" s="6">
        <v>28.003</v>
      </c>
      <c r="H436" s="3">
        <f t="shared" si="6"/>
        <v>28.003</v>
      </c>
    </row>
    <row r="437" spans="1:8" ht="16.5" x14ac:dyDescent="0.3">
      <c r="A437" s="5">
        <v>50</v>
      </c>
      <c r="B437" s="3" t="s">
        <v>97</v>
      </c>
      <c r="C437" s="3">
        <v>2</v>
      </c>
      <c r="D437" s="3">
        <v>11.647</v>
      </c>
      <c r="E437" s="3">
        <v>11.647</v>
      </c>
      <c r="F437" s="6">
        <v>51.845999999999997</v>
      </c>
      <c r="G437" s="6">
        <v>51.845999999999997</v>
      </c>
      <c r="H437" s="3">
        <f t="shared" si="6"/>
        <v>51.845999999999997</v>
      </c>
    </row>
    <row r="438" spans="1:8" ht="16.5" x14ac:dyDescent="0.3">
      <c r="A438" s="5">
        <v>51</v>
      </c>
      <c r="B438" s="3" t="s">
        <v>97</v>
      </c>
      <c r="C438" s="3">
        <v>2</v>
      </c>
      <c r="D438" s="3">
        <v>9.0980000000000008</v>
      </c>
      <c r="E438" s="3">
        <v>9.0980000000000008</v>
      </c>
      <c r="F438" s="6">
        <v>30.783000000000001</v>
      </c>
      <c r="G438" s="6">
        <v>30.783000000000001</v>
      </c>
      <c r="H438" s="3">
        <f t="shared" si="6"/>
        <v>30.783000000000001</v>
      </c>
    </row>
    <row r="439" spans="1:8" ht="16.5" x14ac:dyDescent="0.3">
      <c r="A439" s="5">
        <v>53</v>
      </c>
      <c r="B439" s="3" t="s">
        <v>97</v>
      </c>
      <c r="C439" s="3">
        <v>2</v>
      </c>
      <c r="D439" s="3">
        <v>11.601000000000001</v>
      </c>
      <c r="E439" s="3">
        <v>11.601000000000001</v>
      </c>
      <c r="F439" s="6">
        <v>61.356000000000002</v>
      </c>
      <c r="G439" s="6">
        <v>61.356000000000002</v>
      </c>
      <c r="H439" s="3">
        <f t="shared" si="6"/>
        <v>61.356000000000002</v>
      </c>
    </row>
    <row r="440" spans="1:8" ht="16.5" x14ac:dyDescent="0.3">
      <c r="A440" s="5">
        <v>54</v>
      </c>
      <c r="B440" s="3" t="s">
        <v>97</v>
      </c>
      <c r="C440" s="3">
        <v>2</v>
      </c>
      <c r="D440" s="3">
        <v>7.3540000000000001</v>
      </c>
      <c r="E440" s="3">
        <v>7.3540000000000001</v>
      </c>
      <c r="F440" s="6">
        <v>17.056000000000001</v>
      </c>
      <c r="G440" s="6">
        <v>17.056000000000001</v>
      </c>
      <c r="H440" s="3">
        <f t="shared" si="6"/>
        <v>17.056000000000001</v>
      </c>
    </row>
    <row r="441" spans="1:8" ht="16.5" x14ac:dyDescent="0.3">
      <c r="A441" s="5">
        <v>55</v>
      </c>
      <c r="B441" s="3" t="s">
        <v>97</v>
      </c>
      <c r="C441" s="3">
        <v>2</v>
      </c>
      <c r="D441" s="3">
        <v>12.316000000000001</v>
      </c>
      <c r="E441" s="3">
        <v>12.316000000000001</v>
      </c>
      <c r="F441" s="6">
        <v>59.685000000000002</v>
      </c>
      <c r="G441" s="6">
        <v>59.685000000000002</v>
      </c>
      <c r="H441" s="3">
        <f t="shared" si="6"/>
        <v>59.685000000000002</v>
      </c>
    </row>
    <row r="442" spans="1:8" ht="16.5" x14ac:dyDescent="0.3">
      <c r="A442" s="5">
        <v>56</v>
      </c>
      <c r="B442" s="3" t="s">
        <v>97</v>
      </c>
      <c r="C442" s="3">
        <v>2</v>
      </c>
      <c r="D442" s="3">
        <v>10.872999999999999</v>
      </c>
      <c r="E442" s="3">
        <v>10.872999999999999</v>
      </c>
      <c r="F442" s="6">
        <v>26.25</v>
      </c>
      <c r="G442" s="6">
        <v>26.25</v>
      </c>
      <c r="H442" s="3">
        <f t="shared" si="6"/>
        <v>26.25</v>
      </c>
    </row>
    <row r="443" spans="1:8" ht="16.5" x14ac:dyDescent="0.3">
      <c r="A443" s="5">
        <v>57</v>
      </c>
      <c r="B443" s="3" t="s">
        <v>97</v>
      </c>
      <c r="C443" s="3">
        <v>2</v>
      </c>
      <c r="D443" s="3">
        <v>14.717000000000001</v>
      </c>
      <c r="E443" s="3">
        <v>14.717000000000001</v>
      </c>
      <c r="F443" s="6">
        <v>82.885999999999996</v>
      </c>
      <c r="G443" s="6">
        <v>82.885999999999996</v>
      </c>
      <c r="H443" s="3">
        <f t="shared" si="6"/>
        <v>82.885999999999996</v>
      </c>
    </row>
    <row r="444" spans="1:8" ht="16.5" x14ac:dyDescent="0.3">
      <c r="A444" s="5">
        <v>58</v>
      </c>
      <c r="B444" s="3" t="s">
        <v>97</v>
      </c>
      <c r="C444" s="3">
        <v>2</v>
      </c>
      <c r="D444" s="3">
        <v>11.714</v>
      </c>
      <c r="E444" s="3">
        <v>11.714</v>
      </c>
      <c r="F444" s="6">
        <v>77.290000000000006</v>
      </c>
      <c r="G444" s="6">
        <v>77.290000000000006</v>
      </c>
      <c r="H444" s="3">
        <f t="shared" si="6"/>
        <v>77.290000000000006</v>
      </c>
    </row>
    <row r="445" spans="1:8" ht="16.5" x14ac:dyDescent="0.3">
      <c r="A445" s="5">
        <v>59</v>
      </c>
      <c r="B445" s="3" t="s">
        <v>97</v>
      </c>
      <c r="C445" s="3">
        <v>2</v>
      </c>
      <c r="D445" s="3">
        <v>10.898999999999999</v>
      </c>
      <c r="E445" s="3">
        <v>10.898999999999999</v>
      </c>
      <c r="F445" s="6">
        <v>65.947000000000003</v>
      </c>
      <c r="G445" s="6">
        <v>65.947000000000003</v>
      </c>
      <c r="H445" s="3">
        <f t="shared" si="6"/>
        <v>65.947000000000003</v>
      </c>
    </row>
    <row r="446" spans="1:8" ht="16.5" x14ac:dyDescent="0.3">
      <c r="A446" s="5">
        <v>62</v>
      </c>
      <c r="B446" s="3" t="s">
        <v>97</v>
      </c>
      <c r="C446" s="3">
        <v>2</v>
      </c>
      <c r="D446" s="3">
        <v>6.1319999999999997</v>
      </c>
      <c r="E446" s="3">
        <v>6.1319999999999997</v>
      </c>
      <c r="F446" s="6">
        <v>19.731000000000002</v>
      </c>
      <c r="G446" s="6">
        <v>19.731000000000002</v>
      </c>
      <c r="H446" s="3">
        <f t="shared" si="6"/>
        <v>19.731000000000002</v>
      </c>
    </row>
    <row r="447" spans="1:8" ht="16.5" x14ac:dyDescent="0.3">
      <c r="A447" s="5">
        <v>63</v>
      </c>
      <c r="B447" s="3" t="s">
        <v>97</v>
      </c>
      <c r="C447" s="3">
        <v>2</v>
      </c>
      <c r="D447" s="3">
        <v>9.4269999999999996</v>
      </c>
      <c r="E447" s="3">
        <v>9.4269999999999996</v>
      </c>
      <c r="F447" s="6">
        <v>39.006999999999998</v>
      </c>
      <c r="G447" s="6">
        <v>39.006999999999998</v>
      </c>
      <c r="H447" s="3">
        <f t="shared" si="6"/>
        <v>39.006999999999998</v>
      </c>
    </row>
    <row r="448" spans="1:8" ht="16.5" x14ac:dyDescent="0.3">
      <c r="A448" s="5">
        <v>64</v>
      </c>
      <c r="B448" s="3" t="s">
        <v>97</v>
      </c>
      <c r="C448" s="3">
        <v>2</v>
      </c>
      <c r="D448" s="3">
        <v>14.952999999999999</v>
      </c>
      <c r="E448" s="3">
        <v>14.952999999999999</v>
      </c>
      <c r="F448" s="6">
        <v>84.007999999999996</v>
      </c>
      <c r="G448" s="6">
        <v>84.007999999999996</v>
      </c>
      <c r="H448" s="3">
        <f t="shared" si="6"/>
        <v>84.007999999999996</v>
      </c>
    </row>
    <row r="449" spans="1:8" ht="16.5" x14ac:dyDescent="0.3">
      <c r="A449" s="5">
        <v>65</v>
      </c>
      <c r="B449" s="3" t="s">
        <v>97</v>
      </c>
      <c r="C449" s="3">
        <v>2</v>
      </c>
      <c r="D449" s="3">
        <v>12.009</v>
      </c>
      <c r="E449" s="3">
        <v>12.009</v>
      </c>
      <c r="F449" s="6">
        <v>59.814</v>
      </c>
      <c r="G449" s="6">
        <v>59.814</v>
      </c>
      <c r="H449" s="3">
        <f t="shared" si="6"/>
        <v>59.814</v>
      </c>
    </row>
    <row r="450" spans="1:8" ht="16.5" x14ac:dyDescent="0.3">
      <c r="A450" s="5">
        <v>67</v>
      </c>
      <c r="B450" s="3" t="s">
        <v>97</v>
      </c>
      <c r="C450" s="3">
        <v>2</v>
      </c>
      <c r="D450" s="3">
        <v>7.8550000000000004</v>
      </c>
      <c r="E450" s="3">
        <v>7.8550000000000004</v>
      </c>
      <c r="F450" s="6">
        <v>30.234000000000002</v>
      </c>
      <c r="G450" s="6">
        <v>30.234000000000002</v>
      </c>
      <c r="H450" s="3">
        <f t="shared" si="6"/>
        <v>30.234000000000002</v>
      </c>
    </row>
    <row r="451" spans="1:8" ht="16.5" x14ac:dyDescent="0.3">
      <c r="A451" s="5">
        <v>68</v>
      </c>
      <c r="B451" s="3" t="s">
        <v>97</v>
      </c>
      <c r="C451" s="3">
        <v>2</v>
      </c>
      <c r="D451" s="3">
        <v>2.9</v>
      </c>
      <c r="E451" s="3">
        <v>2.9</v>
      </c>
      <c r="F451" s="6">
        <v>4.3929999999999998</v>
      </c>
      <c r="G451" s="6">
        <v>4.3929999999999998</v>
      </c>
      <c r="H451" s="3">
        <f t="shared" ref="H451:H514" si="7">IF(D451&lt;20,G451,"")</f>
        <v>4.3929999999999998</v>
      </c>
    </row>
    <row r="452" spans="1:8" ht="16.5" x14ac:dyDescent="0.3">
      <c r="A452" s="5">
        <v>70</v>
      </c>
      <c r="B452" s="3" t="s">
        <v>97</v>
      </c>
      <c r="C452" s="3">
        <v>2</v>
      </c>
      <c r="D452" s="3">
        <v>5.5709999999999997</v>
      </c>
      <c r="E452" s="3">
        <v>5.5709999999999997</v>
      </c>
      <c r="F452" s="6">
        <v>17.931999999999999</v>
      </c>
      <c r="G452" s="6">
        <v>17.931999999999999</v>
      </c>
      <c r="H452" s="3">
        <f t="shared" si="7"/>
        <v>17.931999999999999</v>
      </c>
    </row>
    <row r="453" spans="1:8" ht="16.5" x14ac:dyDescent="0.3">
      <c r="A453" s="5">
        <v>71</v>
      </c>
      <c r="B453" s="3" t="s">
        <v>97</v>
      </c>
      <c r="C453" s="3">
        <v>2</v>
      </c>
      <c r="D453" s="3">
        <v>10.731</v>
      </c>
      <c r="E453" s="3">
        <v>10.731</v>
      </c>
      <c r="F453" s="6">
        <v>67.944999999999993</v>
      </c>
      <c r="G453" s="6">
        <v>67.944999999999993</v>
      </c>
      <c r="H453" s="3">
        <f t="shared" si="7"/>
        <v>67.944999999999993</v>
      </c>
    </row>
    <row r="454" spans="1:8" ht="16.5" x14ac:dyDescent="0.3">
      <c r="A454" s="5">
        <v>72</v>
      </c>
      <c r="B454" s="3" t="s">
        <v>97</v>
      </c>
      <c r="C454" s="3">
        <v>2</v>
      </c>
      <c r="D454" s="3">
        <v>10.571</v>
      </c>
      <c r="E454" s="3">
        <v>10.571</v>
      </c>
      <c r="F454" s="6">
        <v>29.393000000000001</v>
      </c>
      <c r="G454" s="6">
        <v>29.393000000000001</v>
      </c>
      <c r="H454" s="3">
        <f t="shared" si="7"/>
        <v>29.393000000000001</v>
      </c>
    </row>
    <row r="455" spans="1:8" ht="16.5" x14ac:dyDescent="0.3">
      <c r="A455" s="5">
        <v>73</v>
      </c>
      <c r="B455" s="3" t="s">
        <v>97</v>
      </c>
      <c r="C455" s="3">
        <v>2</v>
      </c>
      <c r="D455" s="3">
        <v>9.5340000000000007</v>
      </c>
      <c r="E455" s="3">
        <v>9.5340000000000007</v>
      </c>
      <c r="F455" s="6">
        <v>42.137999999999998</v>
      </c>
      <c r="G455" s="6">
        <v>42.137999999999998</v>
      </c>
      <c r="H455" s="3">
        <f t="shared" si="7"/>
        <v>42.137999999999998</v>
      </c>
    </row>
    <row r="456" spans="1:8" ht="16.5" x14ac:dyDescent="0.3">
      <c r="A456" s="5">
        <v>74</v>
      </c>
      <c r="B456" s="3" t="s">
        <v>97</v>
      </c>
      <c r="C456" s="3">
        <v>2</v>
      </c>
      <c r="D456" s="3">
        <v>9.859</v>
      </c>
      <c r="E456" s="3">
        <v>9.859</v>
      </c>
      <c r="F456" s="6">
        <v>41.087000000000003</v>
      </c>
      <c r="G456" s="6">
        <v>41.087000000000003</v>
      </c>
      <c r="H456" s="3">
        <f t="shared" si="7"/>
        <v>41.087000000000003</v>
      </c>
    </row>
    <row r="457" spans="1:8" ht="16.5" x14ac:dyDescent="0.3">
      <c r="A457" s="5">
        <v>75</v>
      </c>
      <c r="B457" s="3" t="s">
        <v>97</v>
      </c>
      <c r="C457" s="3">
        <v>2</v>
      </c>
      <c r="D457" s="3">
        <v>10.673</v>
      </c>
      <c r="E457" s="3">
        <v>10.673</v>
      </c>
      <c r="F457" s="6">
        <v>49.603000000000002</v>
      </c>
      <c r="G457" s="6">
        <v>49.603000000000002</v>
      </c>
      <c r="H457" s="3">
        <f t="shared" si="7"/>
        <v>49.603000000000002</v>
      </c>
    </row>
    <row r="458" spans="1:8" ht="16.5" x14ac:dyDescent="0.3">
      <c r="A458" s="5">
        <v>76</v>
      </c>
      <c r="B458" s="3" t="s">
        <v>97</v>
      </c>
      <c r="C458" s="3">
        <v>2</v>
      </c>
      <c r="D458" s="3">
        <v>4.4180000000000001</v>
      </c>
      <c r="E458" s="3">
        <v>4.4180000000000001</v>
      </c>
      <c r="F458" s="6">
        <v>9.3810000000000002</v>
      </c>
      <c r="G458" s="6">
        <v>9.3810000000000002</v>
      </c>
      <c r="H458" s="3">
        <f t="shared" si="7"/>
        <v>9.3810000000000002</v>
      </c>
    </row>
    <row r="459" spans="1:8" ht="16.5" x14ac:dyDescent="0.3">
      <c r="A459" s="5">
        <v>77</v>
      </c>
      <c r="B459" s="3" t="s">
        <v>97</v>
      </c>
      <c r="C459" s="3">
        <v>2</v>
      </c>
      <c r="D459" s="3">
        <v>10.416</v>
      </c>
      <c r="E459" s="3">
        <v>10.416</v>
      </c>
      <c r="F459" s="6">
        <v>36.869</v>
      </c>
      <c r="G459" s="6">
        <v>36.869</v>
      </c>
      <c r="H459" s="3">
        <f t="shared" si="7"/>
        <v>36.869</v>
      </c>
    </row>
    <row r="460" spans="1:8" ht="16.5" x14ac:dyDescent="0.3">
      <c r="A460" s="5">
        <v>78</v>
      </c>
      <c r="B460" s="3" t="s">
        <v>97</v>
      </c>
      <c r="C460" s="3">
        <v>2</v>
      </c>
      <c r="D460" s="3">
        <v>8.2509999999999994</v>
      </c>
      <c r="E460" s="3">
        <v>8.2509999999999994</v>
      </c>
      <c r="F460" s="6">
        <v>33.61</v>
      </c>
      <c r="G460" s="6">
        <v>33.61</v>
      </c>
      <c r="H460" s="3">
        <f t="shared" si="7"/>
        <v>33.61</v>
      </c>
    </row>
    <row r="461" spans="1:8" ht="16.5" x14ac:dyDescent="0.3">
      <c r="A461" s="5">
        <v>79</v>
      </c>
      <c r="B461" s="3" t="s">
        <v>97</v>
      </c>
      <c r="C461" s="3">
        <v>2</v>
      </c>
      <c r="D461" s="3">
        <v>7.1580000000000004</v>
      </c>
      <c r="E461" s="3">
        <v>7.1580000000000004</v>
      </c>
      <c r="F461" s="6">
        <v>25.538</v>
      </c>
      <c r="G461" s="6">
        <v>25.538</v>
      </c>
      <c r="H461" s="3">
        <f t="shared" si="7"/>
        <v>25.538</v>
      </c>
    </row>
    <row r="462" spans="1:8" ht="16.5" x14ac:dyDescent="0.3">
      <c r="A462" s="5">
        <v>80</v>
      </c>
      <c r="B462" s="3" t="s">
        <v>97</v>
      </c>
      <c r="C462" s="3">
        <v>2</v>
      </c>
      <c r="D462" s="3">
        <v>6.36</v>
      </c>
      <c r="E462" s="3">
        <v>6.36</v>
      </c>
      <c r="F462" s="6">
        <v>26.355</v>
      </c>
      <c r="G462" s="6">
        <v>26.355</v>
      </c>
      <c r="H462" s="3">
        <f t="shared" si="7"/>
        <v>26.355</v>
      </c>
    </row>
    <row r="463" spans="1:8" ht="16.5" x14ac:dyDescent="0.3">
      <c r="A463" s="5">
        <v>81</v>
      </c>
      <c r="B463" s="3" t="s">
        <v>97</v>
      </c>
      <c r="C463" s="3">
        <v>2</v>
      </c>
      <c r="D463" s="3">
        <v>11.645</v>
      </c>
      <c r="E463" s="3">
        <v>11.645</v>
      </c>
      <c r="F463" s="6">
        <v>27.196999999999999</v>
      </c>
      <c r="G463" s="6">
        <v>27.196999999999999</v>
      </c>
      <c r="H463" s="3">
        <f t="shared" si="7"/>
        <v>27.196999999999999</v>
      </c>
    </row>
    <row r="464" spans="1:8" ht="16.5" x14ac:dyDescent="0.3">
      <c r="A464" s="5">
        <v>82</v>
      </c>
      <c r="B464" s="3" t="s">
        <v>97</v>
      </c>
      <c r="C464" s="3">
        <v>2</v>
      </c>
      <c r="D464" s="3">
        <v>7.3529999999999998</v>
      </c>
      <c r="E464" s="3">
        <v>7.3529999999999998</v>
      </c>
      <c r="F464" s="6">
        <v>27.184999999999999</v>
      </c>
      <c r="G464" s="6">
        <v>27.184999999999999</v>
      </c>
      <c r="H464" s="3">
        <f t="shared" si="7"/>
        <v>27.184999999999999</v>
      </c>
    </row>
    <row r="465" spans="1:8" ht="16.5" x14ac:dyDescent="0.3">
      <c r="A465" s="5">
        <v>83</v>
      </c>
      <c r="B465" s="3" t="s">
        <v>97</v>
      </c>
      <c r="C465" s="3">
        <v>2</v>
      </c>
      <c r="D465" s="3">
        <v>6.0430000000000001</v>
      </c>
      <c r="E465" s="3">
        <v>6.0430000000000001</v>
      </c>
      <c r="F465" s="6">
        <v>13.75</v>
      </c>
      <c r="G465" s="6">
        <v>13.75</v>
      </c>
      <c r="H465" s="3">
        <f t="shared" si="7"/>
        <v>13.75</v>
      </c>
    </row>
    <row r="466" spans="1:8" ht="16.5" x14ac:dyDescent="0.3">
      <c r="A466" s="5">
        <v>84</v>
      </c>
      <c r="B466" s="3" t="s">
        <v>97</v>
      </c>
      <c r="C466" s="3">
        <v>2</v>
      </c>
      <c r="D466" s="3">
        <v>9.4740000000000002</v>
      </c>
      <c r="E466" s="3">
        <v>9.4740000000000002</v>
      </c>
      <c r="F466" s="6">
        <v>45.176000000000002</v>
      </c>
      <c r="G466" s="6">
        <v>45.176000000000002</v>
      </c>
      <c r="H466" s="3">
        <f t="shared" si="7"/>
        <v>45.176000000000002</v>
      </c>
    </row>
    <row r="467" spans="1:8" ht="16.5" x14ac:dyDescent="0.3">
      <c r="A467" s="5">
        <v>85</v>
      </c>
      <c r="B467" s="3" t="s">
        <v>97</v>
      </c>
      <c r="C467" s="3">
        <v>2</v>
      </c>
      <c r="D467" s="3">
        <v>13.16</v>
      </c>
      <c r="E467" s="3">
        <v>13.16</v>
      </c>
      <c r="F467" s="6">
        <v>75.561000000000007</v>
      </c>
      <c r="G467" s="6">
        <v>75.561000000000007</v>
      </c>
      <c r="H467" s="3">
        <f t="shared" si="7"/>
        <v>75.561000000000007</v>
      </c>
    </row>
    <row r="468" spans="1:8" ht="16.5" x14ac:dyDescent="0.3">
      <c r="A468" s="5">
        <v>86</v>
      </c>
      <c r="B468" s="3" t="s">
        <v>97</v>
      </c>
      <c r="C468" s="3">
        <v>2</v>
      </c>
      <c r="D468" s="3">
        <v>5.6879999999999997</v>
      </c>
      <c r="E468" s="3">
        <v>5.6879999999999997</v>
      </c>
      <c r="F468" s="6">
        <v>18.622</v>
      </c>
      <c r="G468" s="6">
        <v>18.622</v>
      </c>
      <c r="H468" s="3">
        <f t="shared" si="7"/>
        <v>18.622</v>
      </c>
    </row>
    <row r="469" spans="1:8" ht="16.5" x14ac:dyDescent="0.3">
      <c r="A469" s="5">
        <v>87</v>
      </c>
      <c r="B469" s="3" t="s">
        <v>97</v>
      </c>
      <c r="C469" s="3">
        <v>2</v>
      </c>
      <c r="D469" s="3">
        <v>5.4039999999999999</v>
      </c>
      <c r="E469" s="3">
        <v>5.4039999999999999</v>
      </c>
      <c r="F469" s="6">
        <v>17.021000000000001</v>
      </c>
      <c r="G469" s="6">
        <v>17.021000000000001</v>
      </c>
      <c r="H469" s="3">
        <f t="shared" si="7"/>
        <v>17.021000000000001</v>
      </c>
    </row>
    <row r="470" spans="1:8" ht="16.5" x14ac:dyDescent="0.3">
      <c r="A470" s="5">
        <v>88</v>
      </c>
      <c r="B470" s="3" t="s">
        <v>97</v>
      </c>
      <c r="C470" s="3">
        <v>2</v>
      </c>
      <c r="D470" s="3">
        <v>9.3059999999999992</v>
      </c>
      <c r="E470" s="3">
        <v>9.3059999999999992</v>
      </c>
      <c r="F470" s="6">
        <v>33.47</v>
      </c>
      <c r="G470" s="6">
        <v>33.47</v>
      </c>
      <c r="H470" s="3">
        <f t="shared" si="7"/>
        <v>33.47</v>
      </c>
    </row>
    <row r="471" spans="1:8" ht="16.5" x14ac:dyDescent="0.3">
      <c r="A471" s="5">
        <v>89</v>
      </c>
      <c r="B471" s="3" t="s">
        <v>97</v>
      </c>
      <c r="C471" s="3">
        <v>2</v>
      </c>
      <c r="D471" s="3">
        <v>8.6</v>
      </c>
      <c r="E471" s="3">
        <v>8.6</v>
      </c>
      <c r="F471" s="6">
        <v>37.08</v>
      </c>
      <c r="G471" s="6">
        <v>37.08</v>
      </c>
      <c r="H471" s="3">
        <f t="shared" si="7"/>
        <v>37.08</v>
      </c>
    </row>
    <row r="472" spans="1:8" ht="16.5" x14ac:dyDescent="0.3">
      <c r="A472" s="5">
        <v>90</v>
      </c>
      <c r="B472" s="3" t="s">
        <v>97</v>
      </c>
      <c r="C472" s="3">
        <v>2</v>
      </c>
      <c r="D472" s="3">
        <v>6.3419999999999996</v>
      </c>
      <c r="E472" s="3">
        <v>6.3419999999999996</v>
      </c>
      <c r="F472" s="6">
        <v>21.998000000000001</v>
      </c>
      <c r="G472" s="6">
        <v>21.998000000000001</v>
      </c>
      <c r="H472" s="3">
        <f t="shared" si="7"/>
        <v>21.998000000000001</v>
      </c>
    </row>
    <row r="473" spans="1:8" ht="16.5" x14ac:dyDescent="0.3">
      <c r="A473" s="5">
        <v>91</v>
      </c>
      <c r="B473" s="3" t="s">
        <v>97</v>
      </c>
      <c r="C473" s="3">
        <v>2</v>
      </c>
      <c r="D473" s="3">
        <v>8.0730000000000004</v>
      </c>
      <c r="E473" s="3">
        <v>8.0730000000000004</v>
      </c>
      <c r="F473" s="6">
        <v>43.517000000000003</v>
      </c>
      <c r="G473" s="6">
        <v>43.517000000000003</v>
      </c>
      <c r="H473" s="3">
        <f t="shared" si="7"/>
        <v>43.517000000000003</v>
      </c>
    </row>
    <row r="474" spans="1:8" ht="16.5" x14ac:dyDescent="0.3">
      <c r="A474" s="5">
        <v>92</v>
      </c>
      <c r="B474" s="3" t="s">
        <v>97</v>
      </c>
      <c r="C474" s="3">
        <v>2</v>
      </c>
      <c r="D474" s="3">
        <v>10.385999999999999</v>
      </c>
      <c r="E474" s="3">
        <v>10.385999999999999</v>
      </c>
      <c r="F474" s="6">
        <v>49.557000000000002</v>
      </c>
      <c r="G474" s="6">
        <v>49.557000000000002</v>
      </c>
      <c r="H474" s="3">
        <f t="shared" si="7"/>
        <v>49.557000000000002</v>
      </c>
    </row>
    <row r="475" spans="1:8" ht="16.5" x14ac:dyDescent="0.3">
      <c r="A475" s="5">
        <v>93</v>
      </c>
      <c r="B475" s="3" t="s">
        <v>97</v>
      </c>
      <c r="C475" s="3">
        <v>2</v>
      </c>
      <c r="D475" s="3">
        <v>8.4600000000000009</v>
      </c>
      <c r="E475" s="3">
        <v>8.4600000000000009</v>
      </c>
      <c r="F475" s="6">
        <v>32.277999999999999</v>
      </c>
      <c r="G475" s="6">
        <v>32.277999999999999</v>
      </c>
      <c r="H475" s="3">
        <f t="shared" si="7"/>
        <v>32.277999999999999</v>
      </c>
    </row>
    <row r="476" spans="1:8" ht="16.5" x14ac:dyDescent="0.3">
      <c r="A476" s="5">
        <v>94</v>
      </c>
      <c r="B476" s="3" t="s">
        <v>97</v>
      </c>
      <c r="C476" s="3">
        <v>2</v>
      </c>
      <c r="D476" s="3">
        <v>10.787000000000001</v>
      </c>
      <c r="E476" s="3">
        <v>10.787000000000001</v>
      </c>
      <c r="F476" s="6">
        <v>59.066000000000003</v>
      </c>
      <c r="G476" s="6">
        <v>59.066000000000003</v>
      </c>
      <c r="H476" s="3">
        <f t="shared" si="7"/>
        <v>59.066000000000003</v>
      </c>
    </row>
    <row r="477" spans="1:8" ht="16.5" x14ac:dyDescent="0.3">
      <c r="A477" s="5">
        <v>95</v>
      </c>
      <c r="B477" s="3" t="s">
        <v>97</v>
      </c>
      <c r="C477" s="3">
        <v>2</v>
      </c>
      <c r="D477" s="3">
        <v>10.802</v>
      </c>
      <c r="E477" s="3">
        <v>10.802</v>
      </c>
      <c r="F477" s="6">
        <v>65.105999999999995</v>
      </c>
      <c r="G477" s="6">
        <v>65.105999999999995</v>
      </c>
      <c r="H477" s="3">
        <f t="shared" si="7"/>
        <v>65.105999999999995</v>
      </c>
    </row>
    <row r="478" spans="1:8" ht="16.5" x14ac:dyDescent="0.3">
      <c r="A478" s="5">
        <v>96</v>
      </c>
      <c r="B478" s="3" t="s">
        <v>97</v>
      </c>
      <c r="C478" s="3">
        <v>2</v>
      </c>
      <c r="D478" s="3">
        <v>12.169</v>
      </c>
      <c r="E478" s="3">
        <v>12.169</v>
      </c>
      <c r="F478" s="6">
        <v>61.414000000000001</v>
      </c>
      <c r="G478" s="6">
        <v>61.414000000000001</v>
      </c>
      <c r="H478" s="3">
        <f t="shared" si="7"/>
        <v>61.414000000000001</v>
      </c>
    </row>
    <row r="479" spans="1:8" ht="16.5" x14ac:dyDescent="0.3">
      <c r="A479" s="5">
        <v>97</v>
      </c>
      <c r="B479" s="3" t="s">
        <v>97</v>
      </c>
      <c r="C479" s="3">
        <v>2</v>
      </c>
      <c r="D479" s="3">
        <v>15.055</v>
      </c>
      <c r="E479" s="3">
        <v>15.055</v>
      </c>
      <c r="F479" s="6">
        <v>68.715999999999994</v>
      </c>
      <c r="G479" s="6">
        <v>68.715999999999994</v>
      </c>
      <c r="H479" s="3">
        <f t="shared" si="7"/>
        <v>68.715999999999994</v>
      </c>
    </row>
    <row r="480" spans="1:8" ht="16.5" x14ac:dyDescent="0.3">
      <c r="A480" s="5">
        <v>100.1</v>
      </c>
      <c r="B480" s="3" t="s">
        <v>97</v>
      </c>
      <c r="C480" s="3">
        <v>2</v>
      </c>
      <c r="D480" s="3">
        <v>10.503</v>
      </c>
      <c r="E480" s="3">
        <v>10.503</v>
      </c>
      <c r="F480" s="6">
        <v>33.597999999999999</v>
      </c>
      <c r="G480" s="6">
        <v>33.597999999999999</v>
      </c>
      <c r="H480" s="3">
        <f t="shared" si="7"/>
        <v>33.597999999999999</v>
      </c>
    </row>
    <row r="481" spans="1:8" ht="16.5" x14ac:dyDescent="0.3">
      <c r="A481" s="5">
        <v>100.2</v>
      </c>
      <c r="B481" s="3" t="s">
        <v>97</v>
      </c>
      <c r="C481" s="3">
        <v>2</v>
      </c>
      <c r="D481" s="3">
        <v>3.4729999999999999</v>
      </c>
      <c r="E481" s="3">
        <v>3.4729999999999999</v>
      </c>
      <c r="F481" s="6">
        <v>6.5890000000000004</v>
      </c>
      <c r="G481" s="6">
        <v>6.5890000000000004</v>
      </c>
      <c r="H481" s="3">
        <f t="shared" si="7"/>
        <v>6.5890000000000004</v>
      </c>
    </row>
    <row r="482" spans="1:8" ht="16.5" x14ac:dyDescent="0.3">
      <c r="A482" s="5">
        <v>101</v>
      </c>
      <c r="B482" s="3" t="s">
        <v>97</v>
      </c>
      <c r="C482" s="3">
        <v>2</v>
      </c>
      <c r="D482" s="3">
        <v>7.3410000000000002</v>
      </c>
      <c r="E482" s="3">
        <v>7.3410000000000002</v>
      </c>
      <c r="F482" s="6">
        <v>30.666</v>
      </c>
      <c r="G482" s="6">
        <v>30.666</v>
      </c>
      <c r="H482" s="3">
        <f t="shared" si="7"/>
        <v>30.666</v>
      </c>
    </row>
    <row r="483" spans="1:8" ht="16.5" x14ac:dyDescent="0.3">
      <c r="A483" s="5">
        <v>102</v>
      </c>
      <c r="B483" s="3" t="s">
        <v>97</v>
      </c>
      <c r="C483" s="3">
        <v>2</v>
      </c>
      <c r="D483" s="3">
        <v>6.8739999999999997</v>
      </c>
      <c r="E483" s="3">
        <v>6.8739999999999997</v>
      </c>
      <c r="F483" s="6">
        <v>29.614999999999998</v>
      </c>
      <c r="G483" s="6">
        <v>29.614999999999998</v>
      </c>
      <c r="H483" s="3">
        <f t="shared" si="7"/>
        <v>29.614999999999998</v>
      </c>
    </row>
    <row r="484" spans="1:8" ht="16.5" x14ac:dyDescent="0.3">
      <c r="A484" s="5">
        <v>103.1</v>
      </c>
      <c r="B484" s="3" t="s">
        <v>97</v>
      </c>
      <c r="C484" s="3">
        <v>2</v>
      </c>
      <c r="D484" s="3">
        <v>3.7320000000000002</v>
      </c>
      <c r="E484" s="3">
        <v>3.7320000000000002</v>
      </c>
      <c r="F484" s="6">
        <v>7.1379999999999999</v>
      </c>
      <c r="G484" s="6">
        <v>7.1379999999999999</v>
      </c>
      <c r="H484" s="3">
        <f t="shared" si="7"/>
        <v>7.1379999999999999</v>
      </c>
    </row>
    <row r="485" spans="1:8" ht="16.5" x14ac:dyDescent="0.3">
      <c r="A485" s="5">
        <v>103.2</v>
      </c>
      <c r="B485" s="3" t="s">
        <v>97</v>
      </c>
      <c r="C485" s="3">
        <v>2</v>
      </c>
      <c r="D485" s="3">
        <v>5.306</v>
      </c>
      <c r="E485" s="3">
        <v>5.306</v>
      </c>
      <c r="F485" s="6">
        <v>11.554</v>
      </c>
      <c r="G485" s="6">
        <v>11.554</v>
      </c>
      <c r="H485" s="3">
        <f t="shared" si="7"/>
        <v>11.554</v>
      </c>
    </row>
    <row r="486" spans="1:8" ht="16.5" x14ac:dyDescent="0.3">
      <c r="A486" s="5">
        <v>103.3</v>
      </c>
      <c r="B486" s="3" t="s">
        <v>97</v>
      </c>
      <c r="C486" s="3">
        <v>2</v>
      </c>
      <c r="D486" s="3">
        <v>4.3150000000000004</v>
      </c>
      <c r="E486" s="3">
        <v>4.3150000000000004</v>
      </c>
      <c r="F486" s="6">
        <v>9.1590000000000007</v>
      </c>
      <c r="G486" s="6">
        <v>9.1590000000000007</v>
      </c>
      <c r="H486" s="3">
        <f t="shared" si="7"/>
        <v>9.1590000000000007</v>
      </c>
    </row>
    <row r="487" spans="1:8" ht="16.5" x14ac:dyDescent="0.3">
      <c r="A487" s="5">
        <v>104</v>
      </c>
      <c r="B487" s="3" t="s">
        <v>97</v>
      </c>
      <c r="C487" s="3">
        <v>2</v>
      </c>
      <c r="D487" s="3">
        <v>15.173</v>
      </c>
      <c r="E487" s="3">
        <v>15.173</v>
      </c>
      <c r="F487" s="6">
        <v>73.622</v>
      </c>
      <c r="G487" s="6">
        <v>73.622</v>
      </c>
      <c r="H487" s="3">
        <f t="shared" si="7"/>
        <v>73.622</v>
      </c>
    </row>
    <row r="488" spans="1:8" ht="16.5" x14ac:dyDescent="0.3">
      <c r="A488" s="5">
        <v>105</v>
      </c>
      <c r="B488" s="3" t="s">
        <v>97</v>
      </c>
      <c r="C488" s="3">
        <v>2</v>
      </c>
      <c r="D488" s="3">
        <v>6.4320000000000004</v>
      </c>
      <c r="E488" s="3">
        <v>6.4320000000000004</v>
      </c>
      <c r="F488" s="6">
        <v>20.503</v>
      </c>
      <c r="G488" s="6">
        <v>20.503</v>
      </c>
      <c r="H488" s="3">
        <f t="shared" si="7"/>
        <v>20.503</v>
      </c>
    </row>
    <row r="489" spans="1:8" ht="16.5" x14ac:dyDescent="0.3">
      <c r="A489" s="5">
        <v>107</v>
      </c>
      <c r="B489" s="3" t="s">
        <v>97</v>
      </c>
      <c r="C489" s="3">
        <v>2</v>
      </c>
      <c r="D489" s="3">
        <v>6.4710000000000001</v>
      </c>
      <c r="E489" s="3">
        <v>6.4710000000000001</v>
      </c>
      <c r="F489" s="6">
        <v>17.091000000000001</v>
      </c>
      <c r="G489" s="6">
        <v>17.091000000000001</v>
      </c>
      <c r="H489" s="3">
        <f t="shared" si="7"/>
        <v>17.091000000000001</v>
      </c>
    </row>
    <row r="490" spans="1:8" ht="16.5" x14ac:dyDescent="0.3">
      <c r="A490" s="5">
        <v>108</v>
      </c>
      <c r="B490" s="3" t="s">
        <v>97</v>
      </c>
      <c r="C490" s="3">
        <v>2</v>
      </c>
      <c r="D490" s="3">
        <v>10.09</v>
      </c>
      <c r="E490" s="3">
        <v>10.09</v>
      </c>
      <c r="F490" s="6">
        <v>63.890999999999998</v>
      </c>
      <c r="G490" s="6">
        <v>63.890999999999998</v>
      </c>
      <c r="H490" s="3">
        <f t="shared" si="7"/>
        <v>63.890999999999998</v>
      </c>
    </row>
    <row r="491" spans="1:8" ht="16.5" x14ac:dyDescent="0.3">
      <c r="A491" s="5">
        <v>109</v>
      </c>
      <c r="B491" s="3" t="s">
        <v>97</v>
      </c>
      <c r="C491" s="3">
        <v>2</v>
      </c>
      <c r="D491" s="3">
        <v>9.4570000000000007</v>
      </c>
      <c r="E491" s="3">
        <v>9.4570000000000007</v>
      </c>
      <c r="F491" s="6">
        <v>35.795000000000002</v>
      </c>
      <c r="G491" s="6">
        <v>35.795000000000002</v>
      </c>
      <c r="H491" s="3">
        <f t="shared" si="7"/>
        <v>35.795000000000002</v>
      </c>
    </row>
    <row r="492" spans="1:8" ht="16.5" x14ac:dyDescent="0.3">
      <c r="A492" s="5">
        <v>110</v>
      </c>
      <c r="B492" s="3" t="s">
        <v>97</v>
      </c>
      <c r="C492" s="3">
        <v>2</v>
      </c>
      <c r="D492" s="3">
        <v>9.09</v>
      </c>
      <c r="E492" s="3">
        <v>9.09</v>
      </c>
      <c r="F492" s="6">
        <v>25.059000000000001</v>
      </c>
      <c r="G492" s="6">
        <v>25.059000000000001</v>
      </c>
      <c r="H492" s="3">
        <f t="shared" si="7"/>
        <v>25.059000000000001</v>
      </c>
    </row>
    <row r="493" spans="1:8" ht="16.5" x14ac:dyDescent="0.3">
      <c r="A493" s="5">
        <v>111</v>
      </c>
      <c r="B493" s="3" t="s">
        <v>97</v>
      </c>
      <c r="C493" s="3">
        <v>2</v>
      </c>
      <c r="D493" s="3">
        <v>5.484</v>
      </c>
      <c r="E493" s="3">
        <v>5.484</v>
      </c>
      <c r="F493" s="6">
        <v>12.009</v>
      </c>
      <c r="G493" s="6">
        <v>12.009</v>
      </c>
      <c r="H493" s="3">
        <f t="shared" si="7"/>
        <v>12.009</v>
      </c>
    </row>
    <row r="494" spans="1:8" ht="16.5" x14ac:dyDescent="0.3">
      <c r="A494" s="5">
        <v>112</v>
      </c>
      <c r="B494" s="3" t="s">
        <v>97</v>
      </c>
      <c r="C494" s="3">
        <v>2</v>
      </c>
      <c r="D494" s="3">
        <v>5.423</v>
      </c>
      <c r="E494" s="3">
        <v>5.423</v>
      </c>
      <c r="F494" s="6">
        <v>20.257000000000001</v>
      </c>
      <c r="G494" s="6">
        <v>20.257000000000001</v>
      </c>
      <c r="H494" s="3">
        <f t="shared" si="7"/>
        <v>20.257000000000001</v>
      </c>
    </row>
    <row r="495" spans="1:8" ht="16.5" x14ac:dyDescent="0.3">
      <c r="A495" s="5">
        <v>113</v>
      </c>
      <c r="B495" s="3" t="s">
        <v>97</v>
      </c>
      <c r="C495" s="3">
        <v>2</v>
      </c>
      <c r="D495" s="3">
        <v>11.548999999999999</v>
      </c>
      <c r="E495" s="3">
        <v>11.548999999999999</v>
      </c>
      <c r="F495" s="6">
        <v>28.597999999999999</v>
      </c>
      <c r="G495" s="6">
        <v>28.597999999999999</v>
      </c>
      <c r="H495" s="3">
        <f t="shared" si="7"/>
        <v>28.597999999999999</v>
      </c>
    </row>
    <row r="496" spans="1:8" ht="16.5" x14ac:dyDescent="0.3">
      <c r="A496" s="5">
        <v>114</v>
      </c>
      <c r="B496" s="3" t="s">
        <v>97</v>
      </c>
      <c r="C496" s="3">
        <v>2</v>
      </c>
      <c r="D496" s="3">
        <v>10.952999999999999</v>
      </c>
      <c r="E496" s="3">
        <v>10.952999999999999</v>
      </c>
      <c r="F496" s="6">
        <v>29.498000000000001</v>
      </c>
      <c r="G496" s="6">
        <v>29.498000000000001</v>
      </c>
      <c r="H496" s="3">
        <f t="shared" si="7"/>
        <v>29.498000000000001</v>
      </c>
    </row>
    <row r="497" spans="1:8" ht="16.5" x14ac:dyDescent="0.3">
      <c r="A497" s="5">
        <v>115</v>
      </c>
      <c r="B497" s="3" t="s">
        <v>97</v>
      </c>
      <c r="C497" s="3">
        <v>2</v>
      </c>
      <c r="D497" s="3">
        <v>8.4779999999999998</v>
      </c>
      <c r="E497" s="3">
        <v>8.4779999999999998</v>
      </c>
      <c r="F497" s="6">
        <v>32.676000000000002</v>
      </c>
      <c r="G497" s="6">
        <v>32.676000000000002</v>
      </c>
      <c r="H497" s="3">
        <f t="shared" si="7"/>
        <v>32.676000000000002</v>
      </c>
    </row>
    <row r="498" spans="1:8" ht="16.5" x14ac:dyDescent="0.3">
      <c r="A498" s="5">
        <v>116</v>
      </c>
      <c r="B498" s="3" t="s">
        <v>97</v>
      </c>
      <c r="C498" s="3">
        <v>2</v>
      </c>
      <c r="D498" s="3">
        <v>8.4329999999999998</v>
      </c>
      <c r="E498" s="3">
        <v>8.4329999999999998</v>
      </c>
      <c r="F498" s="6">
        <v>22.699000000000002</v>
      </c>
      <c r="G498" s="6">
        <v>22.699000000000002</v>
      </c>
      <c r="H498" s="3">
        <f t="shared" si="7"/>
        <v>22.699000000000002</v>
      </c>
    </row>
    <row r="499" spans="1:8" ht="16.5" x14ac:dyDescent="0.3">
      <c r="A499" s="5">
        <v>118</v>
      </c>
      <c r="B499" s="3" t="s">
        <v>97</v>
      </c>
      <c r="C499" s="3">
        <v>2</v>
      </c>
      <c r="D499" s="3">
        <v>7.6120000000000001</v>
      </c>
      <c r="E499" s="3">
        <v>7.6120000000000001</v>
      </c>
      <c r="F499" s="6">
        <v>32.36</v>
      </c>
      <c r="G499" s="6">
        <v>32.36</v>
      </c>
      <c r="H499" s="3">
        <f t="shared" si="7"/>
        <v>32.36</v>
      </c>
    </row>
    <row r="500" spans="1:8" ht="16.5" x14ac:dyDescent="0.3">
      <c r="A500" s="5">
        <v>119</v>
      </c>
      <c r="B500" s="3" t="s">
        <v>97</v>
      </c>
      <c r="C500" s="3">
        <v>2</v>
      </c>
      <c r="D500" s="3">
        <v>5.6769999999999996</v>
      </c>
      <c r="E500" s="3">
        <v>5.6769999999999996</v>
      </c>
      <c r="F500" s="6">
        <v>17.5</v>
      </c>
      <c r="G500" s="6">
        <v>17.5</v>
      </c>
      <c r="H500" s="3">
        <f t="shared" si="7"/>
        <v>17.5</v>
      </c>
    </row>
    <row r="501" spans="1:8" ht="16.5" x14ac:dyDescent="0.3">
      <c r="A501" s="5">
        <v>120</v>
      </c>
      <c r="B501" s="3" t="s">
        <v>97</v>
      </c>
      <c r="C501" s="3">
        <v>2</v>
      </c>
      <c r="D501" s="3">
        <v>5.9880000000000004</v>
      </c>
      <c r="E501" s="3">
        <v>5.9880000000000004</v>
      </c>
      <c r="F501" s="6">
        <v>18.131</v>
      </c>
      <c r="G501" s="6">
        <v>18.131</v>
      </c>
      <c r="H501" s="3">
        <f t="shared" si="7"/>
        <v>18.131</v>
      </c>
    </row>
    <row r="502" spans="1:8" ht="16.5" x14ac:dyDescent="0.3">
      <c r="A502" s="5">
        <v>121</v>
      </c>
      <c r="B502" s="3" t="s">
        <v>97</v>
      </c>
      <c r="C502" s="3">
        <v>2</v>
      </c>
      <c r="D502" s="3">
        <v>8.1929999999999996</v>
      </c>
      <c r="E502" s="3">
        <v>8.1929999999999996</v>
      </c>
      <c r="F502" s="6">
        <v>40.024000000000001</v>
      </c>
      <c r="G502" s="6">
        <v>40.024000000000001</v>
      </c>
      <c r="H502" s="3">
        <f t="shared" si="7"/>
        <v>40.024000000000001</v>
      </c>
    </row>
    <row r="503" spans="1:8" ht="16.5" x14ac:dyDescent="0.3">
      <c r="A503" s="5">
        <v>122</v>
      </c>
      <c r="B503" s="3" t="s">
        <v>97</v>
      </c>
      <c r="C503" s="3">
        <v>2</v>
      </c>
      <c r="D503" s="3">
        <v>10.186</v>
      </c>
      <c r="E503" s="3">
        <v>10.186</v>
      </c>
      <c r="F503" s="6">
        <v>47.710999999999999</v>
      </c>
      <c r="G503" s="6">
        <v>47.710999999999999</v>
      </c>
      <c r="H503" s="3">
        <f t="shared" si="7"/>
        <v>47.710999999999999</v>
      </c>
    </row>
    <row r="504" spans="1:8" ht="16.5" x14ac:dyDescent="0.3">
      <c r="A504" s="5">
        <v>123</v>
      </c>
      <c r="B504" s="3" t="s">
        <v>97</v>
      </c>
      <c r="C504" s="3">
        <v>2</v>
      </c>
      <c r="D504" s="3">
        <v>12.375</v>
      </c>
      <c r="E504" s="3">
        <v>12.375</v>
      </c>
      <c r="F504" s="6">
        <v>84.965999999999994</v>
      </c>
      <c r="G504" s="6">
        <v>84.965999999999994</v>
      </c>
      <c r="H504" s="3">
        <f t="shared" si="7"/>
        <v>84.965999999999994</v>
      </c>
    </row>
    <row r="505" spans="1:8" ht="16.5" x14ac:dyDescent="0.3">
      <c r="A505" s="5">
        <v>124</v>
      </c>
      <c r="B505" s="3" t="s">
        <v>97</v>
      </c>
      <c r="C505" s="3">
        <v>2</v>
      </c>
      <c r="D505" s="3">
        <v>14.667</v>
      </c>
      <c r="E505" s="3">
        <v>14.667</v>
      </c>
      <c r="F505" s="6">
        <v>63.33</v>
      </c>
      <c r="G505" s="6">
        <v>63.33</v>
      </c>
      <c r="H505" s="3">
        <f t="shared" si="7"/>
        <v>63.33</v>
      </c>
    </row>
    <row r="506" spans="1:8" ht="16.5" x14ac:dyDescent="0.3">
      <c r="A506" s="5">
        <v>125</v>
      </c>
      <c r="B506" s="3" t="s">
        <v>97</v>
      </c>
      <c r="C506" s="3">
        <v>2</v>
      </c>
      <c r="D506" s="3">
        <v>9.6349999999999998</v>
      </c>
      <c r="E506" s="3">
        <v>9.6349999999999998</v>
      </c>
      <c r="F506" s="6">
        <v>44.545000000000002</v>
      </c>
      <c r="G506" s="6">
        <v>44.545000000000002</v>
      </c>
      <c r="H506" s="3">
        <f t="shared" si="7"/>
        <v>44.545000000000002</v>
      </c>
    </row>
    <row r="507" spans="1:8" ht="16.5" x14ac:dyDescent="0.3">
      <c r="A507" s="5">
        <v>128</v>
      </c>
      <c r="B507" s="3" t="s">
        <v>97</v>
      </c>
      <c r="C507" s="3">
        <v>2</v>
      </c>
      <c r="D507" s="3">
        <v>10.701000000000001</v>
      </c>
      <c r="E507" s="3">
        <v>10.701000000000001</v>
      </c>
      <c r="F507" s="6">
        <v>43.353000000000002</v>
      </c>
      <c r="G507" s="6">
        <v>43.353000000000002</v>
      </c>
      <c r="H507" s="3">
        <f t="shared" si="7"/>
        <v>43.353000000000002</v>
      </c>
    </row>
    <row r="508" spans="1:8" ht="16.5" x14ac:dyDescent="0.3">
      <c r="A508" s="5">
        <v>129</v>
      </c>
      <c r="B508" s="3" t="s">
        <v>97</v>
      </c>
      <c r="C508" s="3">
        <v>2</v>
      </c>
      <c r="D508" s="3">
        <v>9.9610000000000003</v>
      </c>
      <c r="E508" s="3">
        <v>9.9610000000000003</v>
      </c>
      <c r="F508" s="6">
        <v>37.594000000000001</v>
      </c>
      <c r="G508" s="6">
        <v>37.594000000000001</v>
      </c>
      <c r="H508" s="3">
        <f t="shared" si="7"/>
        <v>37.594000000000001</v>
      </c>
    </row>
    <row r="509" spans="1:8" ht="16.5" x14ac:dyDescent="0.3">
      <c r="A509" s="5">
        <v>130</v>
      </c>
      <c r="B509" s="3" t="s">
        <v>97</v>
      </c>
      <c r="C509" s="3">
        <v>2</v>
      </c>
      <c r="D509" s="3">
        <v>12.896000000000001</v>
      </c>
      <c r="E509" s="3">
        <v>12.896000000000001</v>
      </c>
      <c r="F509" s="6">
        <v>50.350999999999999</v>
      </c>
      <c r="G509" s="6">
        <v>50.350999999999999</v>
      </c>
      <c r="H509" s="3">
        <f t="shared" si="7"/>
        <v>50.350999999999999</v>
      </c>
    </row>
    <row r="510" spans="1:8" ht="16.5" x14ac:dyDescent="0.3">
      <c r="A510" s="5">
        <v>132</v>
      </c>
      <c r="B510" s="3" t="s">
        <v>97</v>
      </c>
      <c r="C510" s="3">
        <v>2</v>
      </c>
      <c r="D510" s="3">
        <v>8.3620000000000001</v>
      </c>
      <c r="E510" s="3">
        <v>8.3620000000000001</v>
      </c>
      <c r="F510" s="6">
        <v>29.545000000000002</v>
      </c>
      <c r="G510" s="6">
        <v>29.545000000000002</v>
      </c>
      <c r="H510" s="3">
        <f t="shared" si="7"/>
        <v>29.545000000000002</v>
      </c>
    </row>
    <row r="511" spans="1:8" ht="16.5" x14ac:dyDescent="0.3">
      <c r="A511" s="5">
        <v>133</v>
      </c>
      <c r="B511" s="3" t="s">
        <v>97</v>
      </c>
      <c r="C511" s="3">
        <v>2</v>
      </c>
      <c r="D511" s="3">
        <v>7.32</v>
      </c>
      <c r="E511" s="3">
        <v>7.32</v>
      </c>
      <c r="F511" s="6">
        <v>31.262</v>
      </c>
      <c r="G511" s="6">
        <v>31.262</v>
      </c>
      <c r="H511" s="3">
        <f t="shared" si="7"/>
        <v>31.262</v>
      </c>
    </row>
    <row r="512" spans="1:8" ht="16.5" x14ac:dyDescent="0.3">
      <c r="A512" s="5">
        <v>134</v>
      </c>
      <c r="B512" s="3" t="s">
        <v>97</v>
      </c>
      <c r="C512" s="3">
        <v>2</v>
      </c>
      <c r="D512" s="3">
        <v>11.132</v>
      </c>
      <c r="E512" s="3">
        <v>11.132</v>
      </c>
      <c r="F512" s="6">
        <v>57.173000000000002</v>
      </c>
      <c r="G512" s="6">
        <v>57.173000000000002</v>
      </c>
      <c r="H512" s="3">
        <f t="shared" si="7"/>
        <v>57.173000000000002</v>
      </c>
    </row>
    <row r="513" spans="1:8" ht="16.5" x14ac:dyDescent="0.3">
      <c r="A513" s="5">
        <v>135</v>
      </c>
      <c r="B513" s="3" t="s">
        <v>97</v>
      </c>
      <c r="C513" s="3">
        <v>2</v>
      </c>
      <c r="D513" s="3">
        <v>7.71</v>
      </c>
      <c r="E513" s="3">
        <v>7.71</v>
      </c>
      <c r="F513" s="6">
        <v>27.931999999999999</v>
      </c>
      <c r="G513" s="6">
        <v>27.931999999999999</v>
      </c>
      <c r="H513" s="3">
        <f t="shared" si="7"/>
        <v>27.931999999999999</v>
      </c>
    </row>
    <row r="514" spans="1:8" ht="16.5" x14ac:dyDescent="0.3">
      <c r="A514" s="5">
        <v>137</v>
      </c>
      <c r="B514" s="3" t="s">
        <v>97</v>
      </c>
      <c r="C514" s="3">
        <v>2</v>
      </c>
      <c r="D514" s="3">
        <v>5.1150000000000002</v>
      </c>
      <c r="E514" s="3">
        <v>5.1150000000000002</v>
      </c>
      <c r="F514" s="6">
        <v>19.100999999999999</v>
      </c>
      <c r="G514" s="6">
        <v>19.100999999999999</v>
      </c>
      <c r="H514" s="3">
        <f t="shared" si="7"/>
        <v>19.100999999999999</v>
      </c>
    </row>
    <row r="515" spans="1:8" ht="16.5" x14ac:dyDescent="0.3">
      <c r="A515" s="5">
        <v>138</v>
      </c>
      <c r="B515" s="3" t="s">
        <v>97</v>
      </c>
      <c r="C515" s="3">
        <v>2</v>
      </c>
      <c r="D515" s="3">
        <v>8.173</v>
      </c>
      <c r="E515" s="3">
        <v>8.173</v>
      </c>
      <c r="F515" s="6">
        <v>39.054000000000002</v>
      </c>
      <c r="G515" s="6">
        <v>39.054000000000002</v>
      </c>
      <c r="H515" s="3">
        <f t="shared" ref="H515:H578" si="8">IF(D515&lt;20,G515,"")</f>
        <v>39.054000000000002</v>
      </c>
    </row>
    <row r="516" spans="1:8" ht="16.5" x14ac:dyDescent="0.3">
      <c r="A516" s="5">
        <v>139</v>
      </c>
      <c r="B516" s="3" t="s">
        <v>97</v>
      </c>
      <c r="C516" s="3">
        <v>2</v>
      </c>
      <c r="D516" s="3">
        <v>9.298</v>
      </c>
      <c r="E516" s="3">
        <v>9.298</v>
      </c>
      <c r="F516" s="6">
        <v>37.337000000000003</v>
      </c>
      <c r="G516" s="6">
        <v>37.337000000000003</v>
      </c>
      <c r="H516" s="3">
        <f t="shared" si="8"/>
        <v>37.337000000000003</v>
      </c>
    </row>
    <row r="517" spans="1:8" ht="16.5" x14ac:dyDescent="0.3">
      <c r="A517" s="5">
        <v>140</v>
      </c>
      <c r="B517" s="3" t="s">
        <v>97</v>
      </c>
      <c r="C517" s="3">
        <v>2</v>
      </c>
      <c r="D517" s="3">
        <v>11.242000000000001</v>
      </c>
      <c r="E517" s="3">
        <v>11.242000000000001</v>
      </c>
      <c r="F517" s="6">
        <v>55.304000000000002</v>
      </c>
      <c r="G517" s="6">
        <v>55.304000000000002</v>
      </c>
      <c r="H517" s="3">
        <f t="shared" si="8"/>
        <v>55.304000000000002</v>
      </c>
    </row>
    <row r="518" spans="1:8" ht="16.5" x14ac:dyDescent="0.3">
      <c r="A518" s="5">
        <v>141</v>
      </c>
      <c r="B518" s="3" t="s">
        <v>97</v>
      </c>
      <c r="C518" s="3">
        <v>2</v>
      </c>
      <c r="D518" s="3">
        <v>7.1520000000000001</v>
      </c>
      <c r="E518" s="3">
        <v>7.1520000000000001</v>
      </c>
      <c r="F518" s="6">
        <v>25.117000000000001</v>
      </c>
      <c r="G518" s="6">
        <v>25.117000000000001</v>
      </c>
      <c r="H518" s="3">
        <f t="shared" si="8"/>
        <v>25.117000000000001</v>
      </c>
    </row>
    <row r="519" spans="1:8" ht="16.5" x14ac:dyDescent="0.3">
      <c r="A519" s="5">
        <v>142</v>
      </c>
      <c r="B519" s="3" t="s">
        <v>97</v>
      </c>
      <c r="C519" s="3">
        <v>2</v>
      </c>
      <c r="D519" s="3">
        <v>16.183</v>
      </c>
      <c r="E519" s="3">
        <v>16.183</v>
      </c>
      <c r="F519" s="6">
        <v>104.312</v>
      </c>
      <c r="G519" s="6">
        <v>104.312</v>
      </c>
      <c r="H519" s="3">
        <f t="shared" si="8"/>
        <v>104.312</v>
      </c>
    </row>
    <row r="520" spans="1:8" ht="16.5" x14ac:dyDescent="0.3">
      <c r="A520" s="5">
        <v>143</v>
      </c>
      <c r="B520" s="3" t="s">
        <v>97</v>
      </c>
      <c r="C520" s="3">
        <v>2</v>
      </c>
      <c r="D520" s="3">
        <v>9.0570000000000004</v>
      </c>
      <c r="E520" s="3">
        <v>9.0570000000000004</v>
      </c>
      <c r="F520" s="6">
        <v>38.960999999999999</v>
      </c>
      <c r="G520" s="6">
        <v>38.960999999999999</v>
      </c>
      <c r="H520" s="3">
        <f t="shared" si="8"/>
        <v>38.960999999999999</v>
      </c>
    </row>
    <row r="521" spans="1:8" ht="16.5" x14ac:dyDescent="0.3">
      <c r="A521" s="5">
        <v>144</v>
      </c>
      <c r="B521" s="3" t="s">
        <v>97</v>
      </c>
      <c r="C521" s="3">
        <v>2</v>
      </c>
      <c r="D521" s="3">
        <v>13.430999999999999</v>
      </c>
      <c r="E521" s="3">
        <v>13.430999999999999</v>
      </c>
      <c r="F521" s="6">
        <v>71.8</v>
      </c>
      <c r="G521" s="6">
        <v>71.8</v>
      </c>
      <c r="H521" s="3">
        <f t="shared" si="8"/>
        <v>71.8</v>
      </c>
    </row>
    <row r="522" spans="1:8" ht="16.5" x14ac:dyDescent="0.3">
      <c r="A522" s="5">
        <v>145</v>
      </c>
      <c r="B522" s="3" t="s">
        <v>97</v>
      </c>
      <c r="C522" s="3">
        <v>2</v>
      </c>
      <c r="D522" s="3">
        <v>11.454000000000001</v>
      </c>
      <c r="E522" s="3">
        <v>11.454000000000001</v>
      </c>
      <c r="F522" s="6">
        <v>60.258000000000003</v>
      </c>
      <c r="G522" s="6">
        <v>60.258000000000003</v>
      </c>
      <c r="H522" s="3">
        <f t="shared" si="8"/>
        <v>60.258000000000003</v>
      </c>
    </row>
    <row r="523" spans="1:8" ht="16.5" x14ac:dyDescent="0.3">
      <c r="A523" s="5">
        <v>146</v>
      </c>
      <c r="B523" s="3" t="s">
        <v>97</v>
      </c>
      <c r="C523" s="3">
        <v>2</v>
      </c>
      <c r="D523" s="3">
        <v>10.817</v>
      </c>
      <c r="E523" s="3">
        <v>10.817</v>
      </c>
      <c r="F523" s="6">
        <v>38.527999999999999</v>
      </c>
      <c r="G523" s="6">
        <v>38.527999999999999</v>
      </c>
      <c r="H523" s="3">
        <f t="shared" si="8"/>
        <v>38.527999999999999</v>
      </c>
    </row>
    <row r="524" spans="1:8" ht="16.5" x14ac:dyDescent="0.3">
      <c r="A524" s="5">
        <v>147</v>
      </c>
      <c r="B524" s="3" t="s">
        <v>97</v>
      </c>
      <c r="C524" s="3">
        <v>2</v>
      </c>
      <c r="D524" s="3">
        <v>7.6379999999999999</v>
      </c>
      <c r="E524" s="3">
        <v>7.6379999999999999</v>
      </c>
      <c r="F524" s="6">
        <v>35.783000000000001</v>
      </c>
      <c r="G524" s="6">
        <v>35.783000000000001</v>
      </c>
      <c r="H524" s="3">
        <f t="shared" si="8"/>
        <v>35.783000000000001</v>
      </c>
    </row>
    <row r="525" spans="1:8" ht="16.5" x14ac:dyDescent="0.3">
      <c r="A525" s="5">
        <v>148</v>
      </c>
      <c r="B525" s="3" t="s">
        <v>97</v>
      </c>
      <c r="C525" s="3">
        <v>2</v>
      </c>
      <c r="D525" s="3">
        <v>7.3760000000000003</v>
      </c>
      <c r="E525" s="3">
        <v>7.3760000000000003</v>
      </c>
      <c r="F525" s="6">
        <v>27.594000000000001</v>
      </c>
      <c r="G525" s="6">
        <v>27.594000000000001</v>
      </c>
      <c r="H525" s="3">
        <f t="shared" si="8"/>
        <v>27.594000000000001</v>
      </c>
    </row>
    <row r="526" spans="1:8" x14ac:dyDescent="0.25">
      <c r="A526" s="5">
        <v>67</v>
      </c>
      <c r="B526" s="3" t="s">
        <v>97</v>
      </c>
      <c r="C526" s="3">
        <v>3</v>
      </c>
      <c r="D526" s="3">
        <v>10.67</v>
      </c>
      <c r="E526" s="3">
        <v>10.67</v>
      </c>
      <c r="F526" s="4">
        <v>57.351999999999997</v>
      </c>
      <c r="G526" s="4">
        <v>57.351999999999997</v>
      </c>
      <c r="H526" s="3">
        <f t="shared" si="8"/>
        <v>57.351999999999997</v>
      </c>
    </row>
    <row r="527" spans="1:8" x14ac:dyDescent="0.25">
      <c r="A527" s="5">
        <v>66</v>
      </c>
      <c r="B527" s="3" t="s">
        <v>97</v>
      </c>
      <c r="C527" s="3">
        <v>3</v>
      </c>
      <c r="D527" s="3">
        <v>11.79</v>
      </c>
      <c r="E527" s="3">
        <v>11.79</v>
      </c>
      <c r="F527" s="4">
        <v>38.981000000000002</v>
      </c>
      <c r="G527" s="4">
        <v>38.981000000000002</v>
      </c>
      <c r="H527" s="3">
        <f t="shared" si="8"/>
        <v>38.981000000000002</v>
      </c>
    </row>
    <row r="528" spans="1:8" x14ac:dyDescent="0.25">
      <c r="A528" s="5">
        <v>65</v>
      </c>
      <c r="B528" s="3" t="s">
        <v>97</v>
      </c>
      <c r="C528" s="3">
        <v>3</v>
      </c>
      <c r="D528" s="3">
        <v>16.102</v>
      </c>
      <c r="E528" s="3">
        <v>16.102</v>
      </c>
      <c r="F528" s="4">
        <v>125.07299999999999</v>
      </c>
      <c r="G528" s="4">
        <v>125.07299999999999</v>
      </c>
      <c r="H528" s="3">
        <f t="shared" si="8"/>
        <v>125.07299999999999</v>
      </c>
    </row>
    <row r="529" spans="1:8" x14ac:dyDescent="0.25">
      <c r="A529" s="3">
        <v>63</v>
      </c>
      <c r="B529" s="3" t="s">
        <v>97</v>
      </c>
      <c r="C529" s="3">
        <v>3</v>
      </c>
      <c r="D529" s="3">
        <v>10.404</v>
      </c>
      <c r="E529" s="3">
        <v>10.404</v>
      </c>
      <c r="F529" s="4">
        <v>58.472000000000001</v>
      </c>
      <c r="G529" s="4">
        <v>58.472000000000001</v>
      </c>
      <c r="H529" s="3">
        <f t="shared" si="8"/>
        <v>58.472000000000001</v>
      </c>
    </row>
    <row r="530" spans="1:8" x14ac:dyDescent="0.25">
      <c r="A530" s="3">
        <v>62</v>
      </c>
      <c r="B530" s="3" t="s">
        <v>97</v>
      </c>
      <c r="C530" s="3">
        <v>3</v>
      </c>
      <c r="D530" s="3">
        <v>13.641999999999999</v>
      </c>
      <c r="E530" s="3">
        <v>13.641999999999999</v>
      </c>
      <c r="F530" s="4">
        <v>91.551000000000002</v>
      </c>
      <c r="G530" s="4">
        <v>91.551000000000002</v>
      </c>
      <c r="H530" s="3">
        <f t="shared" si="8"/>
        <v>91.551000000000002</v>
      </c>
    </row>
    <row r="531" spans="1:8" x14ac:dyDescent="0.25">
      <c r="A531" s="3">
        <v>61</v>
      </c>
      <c r="B531" s="3" t="s">
        <v>97</v>
      </c>
      <c r="C531" s="3">
        <v>3</v>
      </c>
      <c r="D531" s="3">
        <v>10.173999999999999</v>
      </c>
      <c r="E531" s="3">
        <v>10.173999999999999</v>
      </c>
      <c r="F531" s="4">
        <v>63.171999999999997</v>
      </c>
      <c r="G531" s="4">
        <v>63.171999999999997</v>
      </c>
      <c r="H531" s="3">
        <f t="shared" si="8"/>
        <v>63.171999999999997</v>
      </c>
    </row>
    <row r="532" spans="1:8" x14ac:dyDescent="0.25">
      <c r="A532" s="3">
        <v>60</v>
      </c>
      <c r="B532" s="3" t="s">
        <v>97</v>
      </c>
      <c r="C532" s="3">
        <v>3</v>
      </c>
      <c r="D532" s="3">
        <v>12.522</v>
      </c>
      <c r="E532" s="3">
        <v>12.522</v>
      </c>
      <c r="F532" s="4">
        <v>81.66</v>
      </c>
      <c r="G532" s="4">
        <v>81.66</v>
      </c>
      <c r="H532" s="3">
        <f t="shared" si="8"/>
        <v>81.66</v>
      </c>
    </row>
    <row r="533" spans="1:8" x14ac:dyDescent="0.25">
      <c r="A533" s="3">
        <v>59</v>
      </c>
      <c r="B533" s="3" t="s">
        <v>97</v>
      </c>
      <c r="C533" s="3">
        <v>3</v>
      </c>
      <c r="D533" s="3">
        <v>11.239000000000001</v>
      </c>
      <c r="E533" s="3">
        <v>11.239000000000001</v>
      </c>
      <c r="F533" s="4">
        <v>38.817999999999998</v>
      </c>
      <c r="G533" s="4">
        <v>38.817999999999998</v>
      </c>
      <c r="H533" s="3">
        <f t="shared" si="8"/>
        <v>38.817999999999998</v>
      </c>
    </row>
    <row r="534" spans="1:8" x14ac:dyDescent="0.25">
      <c r="A534" s="3">
        <v>58</v>
      </c>
      <c r="B534" s="3" t="s">
        <v>97</v>
      </c>
      <c r="C534" s="3">
        <v>3</v>
      </c>
      <c r="D534" s="3">
        <v>13.9</v>
      </c>
      <c r="E534" s="3">
        <v>13.9</v>
      </c>
      <c r="F534" s="4">
        <v>71.605000000000004</v>
      </c>
      <c r="G534" s="4">
        <v>71.605000000000004</v>
      </c>
      <c r="H534" s="3">
        <f t="shared" si="8"/>
        <v>71.605000000000004</v>
      </c>
    </row>
    <row r="535" spans="1:8" x14ac:dyDescent="0.25">
      <c r="A535" s="3">
        <v>57</v>
      </c>
      <c r="B535" s="3" t="s">
        <v>97</v>
      </c>
      <c r="C535" s="3">
        <v>3</v>
      </c>
      <c r="D535" s="3">
        <v>15.007</v>
      </c>
      <c r="E535" s="3">
        <v>15.007</v>
      </c>
      <c r="F535" s="4">
        <v>60.326000000000001</v>
      </c>
      <c r="G535" s="4">
        <v>60.326000000000001</v>
      </c>
      <c r="H535" s="3">
        <f t="shared" si="8"/>
        <v>60.326000000000001</v>
      </c>
    </row>
    <row r="536" spans="1:8" x14ac:dyDescent="0.25">
      <c r="A536" s="3">
        <v>56</v>
      </c>
      <c r="B536" s="3" t="s">
        <v>97</v>
      </c>
      <c r="C536" s="3">
        <v>3</v>
      </c>
      <c r="D536" s="3">
        <v>18.359000000000002</v>
      </c>
      <c r="E536" s="3">
        <v>18.359000000000002</v>
      </c>
      <c r="F536" s="4">
        <v>119.01900000000001</v>
      </c>
      <c r="G536" s="4">
        <v>119.01900000000001</v>
      </c>
      <c r="H536" s="3">
        <f t="shared" si="8"/>
        <v>119.01900000000001</v>
      </c>
    </row>
    <row r="537" spans="1:8" x14ac:dyDescent="0.25">
      <c r="A537" s="3">
        <v>55</v>
      </c>
      <c r="B537" s="3" t="s">
        <v>97</v>
      </c>
      <c r="C537" s="3">
        <v>3</v>
      </c>
      <c r="D537" s="3">
        <v>6.4809999999999999</v>
      </c>
      <c r="E537" s="3">
        <v>6.4809999999999999</v>
      </c>
      <c r="F537" s="4">
        <v>23.445</v>
      </c>
      <c r="G537" s="4">
        <v>23.445</v>
      </c>
      <c r="H537" s="3">
        <f t="shared" si="8"/>
        <v>23.445</v>
      </c>
    </row>
    <row r="538" spans="1:8" x14ac:dyDescent="0.25">
      <c r="A538" s="3">
        <v>54</v>
      </c>
      <c r="B538" s="3" t="s">
        <v>97</v>
      </c>
      <c r="C538" s="3">
        <v>3</v>
      </c>
      <c r="D538" s="3">
        <v>13.22</v>
      </c>
      <c r="E538" s="3">
        <v>13.22</v>
      </c>
      <c r="F538" s="4">
        <v>73.004999999999995</v>
      </c>
      <c r="G538" s="4">
        <v>73.004999999999995</v>
      </c>
      <c r="H538" s="3">
        <f t="shared" si="8"/>
        <v>73.004999999999995</v>
      </c>
    </row>
    <row r="539" spans="1:8" x14ac:dyDescent="0.25">
      <c r="A539" s="3" t="s">
        <v>98</v>
      </c>
      <c r="B539" s="3" t="s">
        <v>97</v>
      </c>
      <c r="C539" s="3">
        <v>3</v>
      </c>
      <c r="D539" s="3">
        <v>14.297000000000001</v>
      </c>
      <c r="E539" s="3">
        <v>14.297000000000001</v>
      </c>
      <c r="F539" s="4">
        <v>92.052000000000007</v>
      </c>
      <c r="G539" s="4">
        <v>92.052000000000007</v>
      </c>
      <c r="H539" s="3">
        <f t="shared" si="8"/>
        <v>92.052000000000007</v>
      </c>
    </row>
    <row r="540" spans="1:8" x14ac:dyDescent="0.25">
      <c r="A540" s="3" t="s">
        <v>99</v>
      </c>
      <c r="B540" s="3" t="s">
        <v>97</v>
      </c>
      <c r="C540" s="3">
        <v>3</v>
      </c>
      <c r="D540" s="3">
        <v>17.696000000000002</v>
      </c>
      <c r="E540" s="3">
        <v>17.696000000000002</v>
      </c>
      <c r="F540" s="4">
        <v>63.521999999999998</v>
      </c>
      <c r="G540" s="4">
        <v>63.521999999999998</v>
      </c>
      <c r="H540" s="3">
        <f t="shared" si="8"/>
        <v>63.521999999999998</v>
      </c>
    </row>
    <row r="541" spans="1:8" x14ac:dyDescent="0.25">
      <c r="A541" s="3">
        <v>52</v>
      </c>
      <c r="B541" s="3" t="s">
        <v>97</v>
      </c>
      <c r="C541" s="3">
        <v>3</v>
      </c>
      <c r="D541" s="3">
        <v>10.877000000000001</v>
      </c>
      <c r="E541" s="3">
        <v>10.877000000000001</v>
      </c>
      <c r="F541" s="4">
        <v>64.269000000000005</v>
      </c>
      <c r="G541" s="4">
        <v>64.269000000000005</v>
      </c>
      <c r="H541" s="3">
        <f t="shared" si="8"/>
        <v>64.269000000000005</v>
      </c>
    </row>
    <row r="542" spans="1:8" x14ac:dyDescent="0.25">
      <c r="A542" s="3">
        <v>51</v>
      </c>
      <c r="B542" s="3" t="s">
        <v>97</v>
      </c>
      <c r="C542" s="3">
        <v>3</v>
      </c>
      <c r="D542" s="3">
        <v>13.968999999999999</v>
      </c>
      <c r="E542" s="3">
        <v>13.968999999999999</v>
      </c>
      <c r="F542" s="4">
        <v>60.338000000000001</v>
      </c>
      <c r="G542" s="4">
        <v>60.338000000000001</v>
      </c>
      <c r="H542" s="3">
        <f t="shared" si="8"/>
        <v>60.338000000000001</v>
      </c>
    </row>
    <row r="543" spans="1:8" x14ac:dyDescent="0.25">
      <c r="A543" s="3">
        <v>50</v>
      </c>
      <c r="B543" s="3" t="s">
        <v>97</v>
      </c>
      <c r="C543" s="3">
        <v>3</v>
      </c>
      <c r="D543" s="3">
        <v>9.7430000000000003</v>
      </c>
      <c r="E543" s="3">
        <v>9.7430000000000003</v>
      </c>
      <c r="F543" s="4">
        <v>40.497</v>
      </c>
      <c r="G543" s="4">
        <v>40.497</v>
      </c>
      <c r="H543" s="3">
        <f t="shared" si="8"/>
        <v>40.497</v>
      </c>
    </row>
    <row r="544" spans="1:8" x14ac:dyDescent="0.25">
      <c r="A544" s="3">
        <v>49</v>
      </c>
      <c r="B544" s="3" t="s">
        <v>97</v>
      </c>
      <c r="C544" s="3">
        <v>3</v>
      </c>
      <c r="D544" s="3">
        <v>11.295</v>
      </c>
      <c r="E544" s="3">
        <v>11.295</v>
      </c>
      <c r="F544" s="4">
        <v>45.256</v>
      </c>
      <c r="G544" s="4">
        <v>45.256</v>
      </c>
      <c r="H544" s="3">
        <f t="shared" si="8"/>
        <v>45.256</v>
      </c>
    </row>
    <row r="545" spans="1:8" x14ac:dyDescent="0.25">
      <c r="A545" s="3">
        <v>48</v>
      </c>
      <c r="B545" s="3" t="s">
        <v>97</v>
      </c>
      <c r="C545" s="3">
        <v>3</v>
      </c>
      <c r="D545" s="3">
        <v>9.6430000000000007</v>
      </c>
      <c r="E545" s="3">
        <v>9.6430000000000007</v>
      </c>
      <c r="F545" s="4">
        <v>38.899000000000001</v>
      </c>
      <c r="G545" s="4">
        <v>38.899000000000001</v>
      </c>
      <c r="H545" s="3">
        <f t="shared" si="8"/>
        <v>38.899000000000001</v>
      </c>
    </row>
    <row r="546" spans="1:8" x14ac:dyDescent="0.25">
      <c r="A546" s="3" t="s">
        <v>100</v>
      </c>
      <c r="B546" s="3" t="s">
        <v>97</v>
      </c>
      <c r="C546" s="3">
        <v>3</v>
      </c>
      <c r="D546" s="3">
        <v>9.8759999999999994</v>
      </c>
      <c r="E546" s="3">
        <v>9.8759999999999994</v>
      </c>
      <c r="F546" s="4">
        <v>42.177</v>
      </c>
      <c r="G546" s="4">
        <v>42.177</v>
      </c>
      <c r="H546" s="3">
        <f t="shared" si="8"/>
        <v>42.177</v>
      </c>
    </row>
    <row r="547" spans="1:8" x14ac:dyDescent="0.25">
      <c r="A547" s="3">
        <v>47</v>
      </c>
      <c r="B547" s="3" t="s">
        <v>97</v>
      </c>
      <c r="C547" s="3">
        <v>3</v>
      </c>
      <c r="D547" s="3">
        <v>12.271000000000001</v>
      </c>
      <c r="E547" s="3">
        <v>12.271000000000001</v>
      </c>
      <c r="F547" s="4">
        <v>76.736999999999995</v>
      </c>
      <c r="G547" s="4">
        <v>76.736999999999995</v>
      </c>
      <c r="H547" s="3">
        <f t="shared" si="8"/>
        <v>76.736999999999995</v>
      </c>
    </row>
    <row r="548" spans="1:8" x14ac:dyDescent="0.25">
      <c r="A548" s="3">
        <v>46</v>
      </c>
      <c r="B548" s="3" t="s">
        <v>97</v>
      </c>
      <c r="C548" s="3">
        <v>3</v>
      </c>
      <c r="D548" s="3">
        <v>10.317</v>
      </c>
      <c r="E548" s="3">
        <v>10.317</v>
      </c>
      <c r="F548" s="4">
        <v>32.636000000000003</v>
      </c>
      <c r="G548" s="4">
        <v>32.636000000000003</v>
      </c>
      <c r="H548" s="3">
        <f t="shared" si="8"/>
        <v>32.636000000000003</v>
      </c>
    </row>
    <row r="549" spans="1:8" x14ac:dyDescent="0.25">
      <c r="A549" s="3">
        <v>45</v>
      </c>
      <c r="B549" s="3" t="s">
        <v>97</v>
      </c>
      <c r="C549" s="3">
        <v>3</v>
      </c>
      <c r="D549" s="3">
        <v>12.002000000000001</v>
      </c>
      <c r="E549" s="3">
        <v>12.002000000000001</v>
      </c>
      <c r="F549" s="4">
        <v>54.249000000000002</v>
      </c>
      <c r="G549" s="4">
        <v>54.249000000000002</v>
      </c>
      <c r="H549" s="3">
        <f t="shared" si="8"/>
        <v>54.249000000000002</v>
      </c>
    </row>
    <row r="550" spans="1:8" x14ac:dyDescent="0.25">
      <c r="A550" s="3" t="s">
        <v>101</v>
      </c>
      <c r="B550" s="3" t="s">
        <v>97</v>
      </c>
      <c r="C550" s="3">
        <v>3</v>
      </c>
      <c r="D550" s="3">
        <v>12.555</v>
      </c>
      <c r="E550" s="3">
        <v>12.555</v>
      </c>
      <c r="F550" s="4">
        <v>59.276000000000003</v>
      </c>
      <c r="G550" s="4">
        <v>59.276000000000003</v>
      </c>
      <c r="H550" s="3">
        <f t="shared" si="8"/>
        <v>59.276000000000003</v>
      </c>
    </row>
    <row r="551" spans="1:8" x14ac:dyDescent="0.25">
      <c r="A551" s="3">
        <v>44</v>
      </c>
      <c r="B551" s="3" t="s">
        <v>97</v>
      </c>
      <c r="C551" s="3">
        <v>3</v>
      </c>
      <c r="D551" s="3">
        <v>8.0960000000000001</v>
      </c>
      <c r="E551" s="3">
        <v>8.0960000000000001</v>
      </c>
      <c r="F551" s="4">
        <v>27.329000000000001</v>
      </c>
      <c r="G551" s="4">
        <v>27.329000000000001</v>
      </c>
      <c r="H551" s="3">
        <f t="shared" si="8"/>
        <v>27.329000000000001</v>
      </c>
    </row>
    <row r="552" spans="1:8" x14ac:dyDescent="0.25">
      <c r="A552" s="3">
        <v>43</v>
      </c>
      <c r="B552" s="3" t="s">
        <v>97</v>
      </c>
      <c r="C552" s="3">
        <v>3</v>
      </c>
      <c r="D552" s="3">
        <v>12.002000000000001</v>
      </c>
      <c r="E552" s="3">
        <v>12.002000000000001</v>
      </c>
      <c r="F552" s="4">
        <v>73.272999999999996</v>
      </c>
      <c r="G552" s="4">
        <v>73.272999999999996</v>
      </c>
      <c r="H552" s="3">
        <f t="shared" si="8"/>
        <v>73.272999999999996</v>
      </c>
    </row>
    <row r="553" spans="1:8" x14ac:dyDescent="0.25">
      <c r="A553" s="3">
        <v>42</v>
      </c>
      <c r="B553" s="3" t="s">
        <v>97</v>
      </c>
      <c r="C553" s="3">
        <v>3</v>
      </c>
      <c r="D553" s="3">
        <v>11.263999999999999</v>
      </c>
      <c r="E553" s="3">
        <v>11.263999999999999</v>
      </c>
      <c r="F553" s="4">
        <v>47.741</v>
      </c>
      <c r="G553" s="4">
        <v>47.741</v>
      </c>
      <c r="H553" s="3">
        <f t="shared" si="8"/>
        <v>47.741</v>
      </c>
    </row>
    <row r="554" spans="1:8" x14ac:dyDescent="0.25">
      <c r="A554" s="3" t="s">
        <v>102</v>
      </c>
      <c r="B554" s="3" t="s">
        <v>97</v>
      </c>
      <c r="C554" s="3">
        <v>3</v>
      </c>
      <c r="D554" s="3">
        <v>15.032</v>
      </c>
      <c r="E554" s="3">
        <v>15.032</v>
      </c>
      <c r="F554" s="4">
        <v>97.837999999999994</v>
      </c>
      <c r="G554" s="4">
        <v>97.837999999999994</v>
      </c>
      <c r="H554" s="3">
        <f t="shared" si="8"/>
        <v>97.837999999999994</v>
      </c>
    </row>
    <row r="555" spans="1:8" x14ac:dyDescent="0.25">
      <c r="A555" s="3" t="s">
        <v>103</v>
      </c>
      <c r="B555" s="3" t="s">
        <v>97</v>
      </c>
      <c r="C555" s="3">
        <v>3</v>
      </c>
      <c r="D555" s="3">
        <v>18.175999999999998</v>
      </c>
      <c r="E555" s="3">
        <v>18.175999999999998</v>
      </c>
      <c r="F555" s="4">
        <v>89.789000000000001</v>
      </c>
      <c r="G555" s="4">
        <v>89.789000000000001</v>
      </c>
      <c r="H555" s="3">
        <f t="shared" si="8"/>
        <v>89.789000000000001</v>
      </c>
    </row>
    <row r="556" spans="1:8" x14ac:dyDescent="0.25">
      <c r="A556" s="3">
        <v>40</v>
      </c>
      <c r="B556" s="3" t="s">
        <v>97</v>
      </c>
      <c r="C556" s="3">
        <v>3</v>
      </c>
      <c r="D556" s="3">
        <v>7.4480000000000004</v>
      </c>
      <c r="E556" s="3">
        <v>7.4480000000000004</v>
      </c>
      <c r="F556" s="4">
        <v>34.164000000000001</v>
      </c>
      <c r="G556" s="4">
        <v>34.164000000000001</v>
      </c>
      <c r="H556" s="3">
        <f t="shared" si="8"/>
        <v>34.164000000000001</v>
      </c>
    </row>
    <row r="557" spans="1:8" x14ac:dyDescent="0.25">
      <c r="A557" s="3">
        <v>39</v>
      </c>
      <c r="B557" s="3" t="s">
        <v>97</v>
      </c>
      <c r="C557" s="3">
        <v>3</v>
      </c>
      <c r="D557" s="3">
        <v>9.4719999999999995</v>
      </c>
      <c r="E557" s="3">
        <v>9.4719999999999995</v>
      </c>
      <c r="F557" s="4">
        <v>39.750999999999998</v>
      </c>
      <c r="G557" s="4">
        <v>39.750999999999998</v>
      </c>
      <c r="H557" s="3">
        <f t="shared" si="8"/>
        <v>39.750999999999998</v>
      </c>
    </row>
    <row r="558" spans="1:8" x14ac:dyDescent="0.25">
      <c r="A558" s="3">
        <v>38</v>
      </c>
      <c r="B558" s="3" t="s">
        <v>97</v>
      </c>
      <c r="C558" s="3">
        <v>3</v>
      </c>
      <c r="D558" s="3">
        <v>11.686</v>
      </c>
      <c r="E558" s="3">
        <v>11.686</v>
      </c>
      <c r="F558" s="4">
        <v>67.768000000000001</v>
      </c>
      <c r="G558" s="4">
        <v>67.768000000000001</v>
      </c>
      <c r="H558" s="3">
        <f t="shared" si="8"/>
        <v>67.768000000000001</v>
      </c>
    </row>
    <row r="559" spans="1:8" x14ac:dyDescent="0.25">
      <c r="A559" s="3">
        <v>37</v>
      </c>
      <c r="B559" s="3" t="s">
        <v>97</v>
      </c>
      <c r="C559" s="3">
        <v>3</v>
      </c>
      <c r="D559" s="3">
        <v>11.345000000000001</v>
      </c>
      <c r="E559" s="3">
        <v>11.345000000000001</v>
      </c>
      <c r="F559" s="4">
        <v>52.978000000000002</v>
      </c>
      <c r="G559" s="4">
        <v>52.978000000000002</v>
      </c>
      <c r="H559" s="3">
        <f t="shared" si="8"/>
        <v>52.978000000000002</v>
      </c>
    </row>
    <row r="560" spans="1:8" x14ac:dyDescent="0.25">
      <c r="A560" s="3">
        <v>36</v>
      </c>
      <c r="B560" s="3" t="s">
        <v>97</v>
      </c>
      <c r="C560" s="3">
        <v>3</v>
      </c>
      <c r="D560" s="3">
        <v>13.244999999999999</v>
      </c>
      <c r="E560" s="3">
        <v>13.244999999999999</v>
      </c>
      <c r="F560" s="4">
        <v>54.762</v>
      </c>
      <c r="G560" s="4">
        <v>54.762</v>
      </c>
      <c r="H560" s="3">
        <f t="shared" si="8"/>
        <v>54.762</v>
      </c>
    </row>
    <row r="561" spans="1:8" x14ac:dyDescent="0.25">
      <c r="A561" s="3">
        <v>34</v>
      </c>
      <c r="B561" s="3" t="s">
        <v>97</v>
      </c>
      <c r="C561" s="3">
        <v>3</v>
      </c>
      <c r="D561" s="3">
        <v>9.4990000000000006</v>
      </c>
      <c r="E561" s="3">
        <v>9.4990000000000006</v>
      </c>
      <c r="F561" s="4">
        <v>52.651000000000003</v>
      </c>
      <c r="G561" s="4">
        <v>52.651000000000003</v>
      </c>
      <c r="H561" s="3">
        <f t="shared" si="8"/>
        <v>52.651000000000003</v>
      </c>
    </row>
    <row r="562" spans="1:8" x14ac:dyDescent="0.25">
      <c r="A562" s="3">
        <v>33</v>
      </c>
      <c r="B562" s="3" t="s">
        <v>97</v>
      </c>
      <c r="C562" s="3">
        <v>3</v>
      </c>
      <c r="D562" s="3">
        <v>12.912000000000001</v>
      </c>
      <c r="E562" s="3">
        <v>12.912000000000001</v>
      </c>
      <c r="F562" s="4">
        <v>69.528999999999996</v>
      </c>
      <c r="G562" s="4">
        <v>69.528999999999996</v>
      </c>
      <c r="H562" s="3">
        <f t="shared" si="8"/>
        <v>69.528999999999996</v>
      </c>
    </row>
    <row r="563" spans="1:8" x14ac:dyDescent="0.25">
      <c r="A563" s="3">
        <v>32</v>
      </c>
      <c r="B563" s="3" t="s">
        <v>97</v>
      </c>
      <c r="C563" s="3">
        <v>3</v>
      </c>
      <c r="D563" s="3">
        <v>9.8659999999999997</v>
      </c>
      <c r="E563" s="3">
        <v>9.8659999999999997</v>
      </c>
      <c r="F563" s="4">
        <v>39.588000000000001</v>
      </c>
      <c r="G563" s="4">
        <v>39.588000000000001</v>
      </c>
      <c r="H563" s="3">
        <f t="shared" si="8"/>
        <v>39.588000000000001</v>
      </c>
    </row>
    <row r="564" spans="1:8" x14ac:dyDescent="0.25">
      <c r="A564" s="3">
        <v>31</v>
      </c>
      <c r="B564" s="3" t="s">
        <v>97</v>
      </c>
      <c r="C564" s="3">
        <v>3</v>
      </c>
      <c r="D564" s="3">
        <v>14.218999999999999</v>
      </c>
      <c r="E564" s="3">
        <v>14.218999999999999</v>
      </c>
      <c r="F564" s="4">
        <v>84.506</v>
      </c>
      <c r="G564" s="4">
        <v>84.506</v>
      </c>
      <c r="H564" s="3">
        <f t="shared" si="8"/>
        <v>84.506</v>
      </c>
    </row>
    <row r="565" spans="1:8" x14ac:dyDescent="0.25">
      <c r="A565" s="3">
        <v>30</v>
      </c>
      <c r="B565" s="3" t="s">
        <v>97</v>
      </c>
      <c r="C565" s="3">
        <v>3</v>
      </c>
      <c r="D565" s="3">
        <v>14.701000000000001</v>
      </c>
      <c r="E565" s="3">
        <v>14.701000000000001</v>
      </c>
      <c r="F565" s="4">
        <v>61.375999999999998</v>
      </c>
      <c r="G565" s="4">
        <v>61.375999999999998</v>
      </c>
      <c r="H565" s="3">
        <f t="shared" si="8"/>
        <v>61.375999999999998</v>
      </c>
    </row>
    <row r="566" spans="1:8" x14ac:dyDescent="0.25">
      <c r="A566" s="3">
        <v>29</v>
      </c>
      <c r="B566" s="3" t="s">
        <v>97</v>
      </c>
      <c r="C566" s="3">
        <v>3</v>
      </c>
      <c r="D566" s="3">
        <v>12.840999999999999</v>
      </c>
      <c r="E566" s="3">
        <v>12.840999999999999</v>
      </c>
      <c r="F566" s="4">
        <v>40.356999999999999</v>
      </c>
      <c r="G566" s="4">
        <v>40.356999999999999</v>
      </c>
      <c r="H566" s="3">
        <f t="shared" si="8"/>
        <v>40.356999999999999</v>
      </c>
    </row>
    <row r="567" spans="1:8" x14ac:dyDescent="0.25">
      <c r="A567" s="3">
        <v>28</v>
      </c>
      <c r="B567" s="3" t="s">
        <v>97</v>
      </c>
      <c r="C567" s="3">
        <v>3</v>
      </c>
      <c r="D567" s="3">
        <v>17.239999999999998</v>
      </c>
      <c r="E567" s="3">
        <v>17.239999999999998</v>
      </c>
      <c r="F567" s="4">
        <v>82.406000000000006</v>
      </c>
      <c r="G567" s="4">
        <v>82.406000000000006</v>
      </c>
      <c r="H567" s="3">
        <f t="shared" si="8"/>
        <v>82.406000000000006</v>
      </c>
    </row>
    <row r="568" spans="1:8" x14ac:dyDescent="0.25">
      <c r="A568" s="3">
        <v>27</v>
      </c>
      <c r="B568" s="3" t="s">
        <v>97</v>
      </c>
      <c r="C568" s="3">
        <v>3</v>
      </c>
      <c r="D568" s="3">
        <v>9.468</v>
      </c>
      <c r="E568" s="3">
        <v>9.468</v>
      </c>
      <c r="F568" s="4">
        <v>48.661999999999999</v>
      </c>
      <c r="G568" s="4">
        <v>48.661999999999999</v>
      </c>
      <c r="H568" s="3">
        <f t="shared" si="8"/>
        <v>48.661999999999999</v>
      </c>
    </row>
    <row r="569" spans="1:8" x14ac:dyDescent="0.25">
      <c r="A569" s="3">
        <v>26</v>
      </c>
      <c r="B569" s="3" t="s">
        <v>97</v>
      </c>
      <c r="C569" s="3">
        <v>3</v>
      </c>
      <c r="D569" s="3">
        <v>9.1359999999999992</v>
      </c>
      <c r="E569" s="3">
        <v>9.1359999999999992</v>
      </c>
      <c r="F569" s="4">
        <v>37.872999999999998</v>
      </c>
      <c r="G569" s="4">
        <v>37.872999999999998</v>
      </c>
      <c r="H569" s="3">
        <f t="shared" si="8"/>
        <v>37.872999999999998</v>
      </c>
    </row>
    <row r="570" spans="1:8" x14ac:dyDescent="0.25">
      <c r="A570" s="3">
        <v>25</v>
      </c>
      <c r="B570" s="3" t="s">
        <v>97</v>
      </c>
      <c r="C570" s="3">
        <v>3</v>
      </c>
      <c r="D570" s="3">
        <v>10.199</v>
      </c>
      <c r="E570" s="3">
        <v>10.199</v>
      </c>
      <c r="F570" s="4">
        <v>46.073</v>
      </c>
      <c r="G570" s="4">
        <v>46.073</v>
      </c>
      <c r="H570" s="3">
        <f t="shared" si="8"/>
        <v>46.073</v>
      </c>
    </row>
    <row r="571" spans="1:8" x14ac:dyDescent="0.25">
      <c r="A571" s="3">
        <v>24</v>
      </c>
      <c r="B571" s="3" t="s">
        <v>97</v>
      </c>
      <c r="C571" s="3">
        <v>3</v>
      </c>
      <c r="D571" s="3">
        <v>13.747</v>
      </c>
      <c r="E571" s="3">
        <v>13.747</v>
      </c>
      <c r="F571" s="4">
        <v>45.058</v>
      </c>
      <c r="G571" s="4">
        <v>45.058</v>
      </c>
      <c r="H571" s="3">
        <f t="shared" si="8"/>
        <v>45.058</v>
      </c>
    </row>
    <row r="572" spans="1:8" x14ac:dyDescent="0.25">
      <c r="A572" s="3">
        <v>23</v>
      </c>
      <c r="B572" s="3" t="s">
        <v>97</v>
      </c>
      <c r="C572" s="3">
        <v>3</v>
      </c>
      <c r="D572" s="3">
        <v>15.923</v>
      </c>
      <c r="E572" s="3">
        <v>15.923</v>
      </c>
      <c r="F572" s="4">
        <v>59.427999999999997</v>
      </c>
      <c r="G572" s="4">
        <v>59.427999999999997</v>
      </c>
      <c r="H572" s="3">
        <f t="shared" si="8"/>
        <v>59.427999999999997</v>
      </c>
    </row>
    <row r="573" spans="1:8" x14ac:dyDescent="0.25">
      <c r="A573" s="3">
        <v>22</v>
      </c>
      <c r="B573" s="3" t="s">
        <v>97</v>
      </c>
      <c r="C573" s="3">
        <v>3</v>
      </c>
      <c r="D573" s="3">
        <v>9.8089999999999993</v>
      </c>
      <c r="E573" s="3">
        <v>9.8089999999999993</v>
      </c>
      <c r="F573" s="4">
        <v>38.328000000000003</v>
      </c>
      <c r="G573" s="4">
        <v>38.328000000000003</v>
      </c>
      <c r="H573" s="3">
        <f t="shared" si="8"/>
        <v>38.328000000000003</v>
      </c>
    </row>
    <row r="574" spans="1:8" x14ac:dyDescent="0.25">
      <c r="A574" s="3">
        <v>21</v>
      </c>
      <c r="B574" s="3" t="s">
        <v>97</v>
      </c>
      <c r="C574" s="3">
        <v>3</v>
      </c>
      <c r="D574" s="3">
        <v>9.14</v>
      </c>
      <c r="E574" s="3">
        <v>9.14</v>
      </c>
      <c r="F574" s="4">
        <v>41.64</v>
      </c>
      <c r="G574" s="4">
        <v>41.64</v>
      </c>
      <c r="H574" s="3">
        <f t="shared" si="8"/>
        <v>41.64</v>
      </c>
    </row>
    <row r="575" spans="1:8" x14ac:dyDescent="0.25">
      <c r="A575" s="3">
        <v>20</v>
      </c>
      <c r="B575" s="3" t="s">
        <v>97</v>
      </c>
      <c r="C575" s="3">
        <v>3</v>
      </c>
      <c r="D575" s="3">
        <v>9.7230000000000008</v>
      </c>
      <c r="E575" s="3">
        <v>9.7230000000000008</v>
      </c>
      <c r="F575" s="4">
        <v>49.759</v>
      </c>
      <c r="G575" s="4">
        <v>49.759</v>
      </c>
      <c r="H575" s="3">
        <f t="shared" si="8"/>
        <v>49.759</v>
      </c>
    </row>
    <row r="576" spans="1:8" x14ac:dyDescent="0.25">
      <c r="A576" s="3">
        <v>19</v>
      </c>
      <c r="B576" s="3" t="s">
        <v>97</v>
      </c>
      <c r="C576" s="3">
        <v>3</v>
      </c>
      <c r="D576" s="3">
        <v>7.6340000000000003</v>
      </c>
      <c r="E576" s="3">
        <v>7.6340000000000003</v>
      </c>
      <c r="F576" s="4">
        <v>25.381</v>
      </c>
      <c r="G576" s="4">
        <v>25.381</v>
      </c>
      <c r="H576" s="3">
        <f t="shared" si="8"/>
        <v>25.381</v>
      </c>
    </row>
    <row r="577" spans="1:8" x14ac:dyDescent="0.25">
      <c r="A577" s="3">
        <v>18</v>
      </c>
      <c r="B577" s="3" t="s">
        <v>97</v>
      </c>
      <c r="C577" s="3">
        <v>3</v>
      </c>
      <c r="D577" s="3">
        <v>11.423999999999999</v>
      </c>
      <c r="E577" s="3">
        <v>11.423999999999999</v>
      </c>
      <c r="F577" s="4">
        <v>48.918999999999997</v>
      </c>
      <c r="G577" s="4">
        <v>48.918999999999997</v>
      </c>
      <c r="H577" s="3">
        <f t="shared" si="8"/>
        <v>48.918999999999997</v>
      </c>
    </row>
    <row r="578" spans="1:8" x14ac:dyDescent="0.25">
      <c r="A578" s="3">
        <v>17</v>
      </c>
      <c r="B578" s="3" t="s">
        <v>97</v>
      </c>
      <c r="C578" s="3">
        <v>3</v>
      </c>
      <c r="D578" s="3">
        <v>14.403</v>
      </c>
      <c r="E578" s="3">
        <v>14.403</v>
      </c>
      <c r="F578" s="4">
        <v>64.14</v>
      </c>
      <c r="G578" s="4">
        <v>64.14</v>
      </c>
      <c r="H578" s="3">
        <f t="shared" si="8"/>
        <v>64.14</v>
      </c>
    </row>
    <row r="579" spans="1:8" x14ac:dyDescent="0.25">
      <c r="A579" s="3">
        <v>16</v>
      </c>
      <c r="B579" s="3" t="s">
        <v>97</v>
      </c>
      <c r="C579" s="3">
        <v>3</v>
      </c>
      <c r="D579" s="3">
        <v>9.7279999999999998</v>
      </c>
      <c r="E579" s="3">
        <v>9.7279999999999998</v>
      </c>
      <c r="F579" s="4">
        <v>50.12</v>
      </c>
      <c r="G579" s="4">
        <v>50.12</v>
      </c>
      <c r="H579" s="3">
        <f t="shared" ref="H579:H642" si="9">IF(D579&lt;20,G579,"")</f>
        <v>50.12</v>
      </c>
    </row>
    <row r="580" spans="1:8" x14ac:dyDescent="0.25">
      <c r="A580" s="3" t="s">
        <v>104</v>
      </c>
      <c r="B580" s="3" t="s">
        <v>97</v>
      </c>
      <c r="C580" s="3">
        <v>3</v>
      </c>
      <c r="D580" s="3">
        <v>10.718</v>
      </c>
      <c r="E580" s="3">
        <v>10.718</v>
      </c>
      <c r="F580" s="4">
        <v>59.871000000000002</v>
      </c>
      <c r="G580" s="4">
        <v>59.871000000000002</v>
      </c>
      <c r="H580" s="3">
        <f t="shared" si="9"/>
        <v>59.871000000000002</v>
      </c>
    </row>
    <row r="581" spans="1:8" x14ac:dyDescent="0.25">
      <c r="A581" s="3" t="s">
        <v>105</v>
      </c>
      <c r="B581" s="3" t="s">
        <v>97</v>
      </c>
      <c r="C581" s="3">
        <v>3</v>
      </c>
      <c r="D581" s="3">
        <v>8.6140000000000008</v>
      </c>
      <c r="E581" s="3">
        <v>8.6140000000000008</v>
      </c>
      <c r="F581" s="4">
        <v>29.195</v>
      </c>
      <c r="G581" s="4">
        <v>29.195</v>
      </c>
      <c r="H581" s="3">
        <f t="shared" si="9"/>
        <v>29.195</v>
      </c>
    </row>
    <row r="582" spans="1:8" x14ac:dyDescent="0.25">
      <c r="A582" s="3">
        <v>15</v>
      </c>
      <c r="B582" s="3" t="s">
        <v>97</v>
      </c>
      <c r="C582" s="3">
        <v>3</v>
      </c>
      <c r="D582" s="3">
        <v>6.601</v>
      </c>
      <c r="E582" s="3">
        <v>6.601</v>
      </c>
      <c r="F582" s="4">
        <v>19.7</v>
      </c>
      <c r="G582" s="4">
        <v>19.7</v>
      </c>
      <c r="H582" s="3">
        <f t="shared" si="9"/>
        <v>19.7</v>
      </c>
    </row>
    <row r="583" spans="1:8" x14ac:dyDescent="0.25">
      <c r="A583" s="3">
        <v>14</v>
      </c>
      <c r="B583" s="3" t="s">
        <v>97</v>
      </c>
      <c r="C583" s="3">
        <v>3</v>
      </c>
      <c r="D583" s="3">
        <v>10.878</v>
      </c>
      <c r="E583" s="3">
        <v>10.878</v>
      </c>
      <c r="F583" s="4">
        <v>38.607999999999997</v>
      </c>
      <c r="G583" s="4">
        <v>38.607999999999997</v>
      </c>
      <c r="H583" s="3">
        <f t="shared" si="9"/>
        <v>38.607999999999997</v>
      </c>
    </row>
    <row r="584" spans="1:8" x14ac:dyDescent="0.25">
      <c r="A584" s="3">
        <v>13</v>
      </c>
      <c r="B584" s="3" t="s">
        <v>97</v>
      </c>
      <c r="C584" s="3">
        <v>3</v>
      </c>
      <c r="D584" s="3">
        <v>15.535</v>
      </c>
      <c r="E584" s="3">
        <v>15.535</v>
      </c>
      <c r="F584" s="4">
        <v>89.275999999999996</v>
      </c>
      <c r="G584" s="4">
        <v>89.275999999999996</v>
      </c>
      <c r="H584" s="3">
        <f t="shared" si="9"/>
        <v>89.275999999999996</v>
      </c>
    </row>
    <row r="585" spans="1:8" x14ac:dyDescent="0.25">
      <c r="A585" s="3">
        <v>12</v>
      </c>
      <c r="B585" s="3" t="s">
        <v>97</v>
      </c>
      <c r="C585" s="3">
        <v>3</v>
      </c>
      <c r="D585" s="3">
        <v>7.3460000000000001</v>
      </c>
      <c r="E585" s="3">
        <v>7.3460000000000001</v>
      </c>
      <c r="F585" s="4">
        <v>34.314999999999998</v>
      </c>
      <c r="G585" s="4">
        <v>34.314999999999998</v>
      </c>
      <c r="H585" s="3">
        <f t="shared" si="9"/>
        <v>34.314999999999998</v>
      </c>
    </row>
    <row r="586" spans="1:8" x14ac:dyDescent="0.25">
      <c r="A586" s="3">
        <v>7</v>
      </c>
      <c r="B586" s="3" t="s">
        <v>97</v>
      </c>
      <c r="C586" s="3">
        <v>3</v>
      </c>
      <c r="D586" s="3">
        <v>12.879</v>
      </c>
      <c r="E586" s="3">
        <v>12.879</v>
      </c>
      <c r="F586" s="4">
        <v>89.358000000000004</v>
      </c>
      <c r="G586" s="4">
        <v>89.358000000000004</v>
      </c>
      <c r="H586" s="3">
        <f t="shared" si="9"/>
        <v>89.358000000000004</v>
      </c>
    </row>
    <row r="587" spans="1:8" x14ac:dyDescent="0.25">
      <c r="A587" s="3">
        <v>1</v>
      </c>
      <c r="B587" s="3" t="s">
        <v>106</v>
      </c>
      <c r="C587" s="3">
        <v>1</v>
      </c>
      <c r="D587" s="3">
        <v>9.0760000000000005</v>
      </c>
      <c r="E587" s="3">
        <v>9.0760000000000005</v>
      </c>
      <c r="F587" s="4">
        <v>22.992000000000001</v>
      </c>
      <c r="G587" s="4">
        <v>22.992000000000001</v>
      </c>
      <c r="H587" s="3">
        <f t="shared" si="9"/>
        <v>22.992000000000001</v>
      </c>
    </row>
    <row r="588" spans="1:8" x14ac:dyDescent="0.25">
      <c r="A588" s="3">
        <v>2</v>
      </c>
      <c r="B588" s="3" t="s">
        <v>106</v>
      </c>
      <c r="C588" s="3">
        <v>1</v>
      </c>
      <c r="D588" s="3">
        <v>6.9720000000000004</v>
      </c>
      <c r="E588" s="3">
        <v>6.9720000000000004</v>
      </c>
      <c r="F588" s="4">
        <v>23.206</v>
      </c>
      <c r="G588" s="4">
        <v>23.206</v>
      </c>
      <c r="H588" s="3">
        <f t="shared" si="9"/>
        <v>23.206</v>
      </c>
    </row>
    <row r="589" spans="1:8" x14ac:dyDescent="0.25">
      <c r="A589" s="3">
        <v>3</v>
      </c>
      <c r="B589" s="3" t="s">
        <v>106</v>
      </c>
      <c r="C589" s="3">
        <v>1</v>
      </c>
      <c r="D589" s="3">
        <v>6.1829999999999998</v>
      </c>
      <c r="E589" s="3">
        <v>6.1829999999999998</v>
      </c>
      <c r="F589" s="4">
        <v>48.447000000000003</v>
      </c>
      <c r="G589" s="4">
        <v>48.447000000000003</v>
      </c>
      <c r="H589" s="3">
        <f t="shared" si="9"/>
        <v>48.447000000000003</v>
      </c>
    </row>
    <row r="590" spans="1:8" x14ac:dyDescent="0.25">
      <c r="A590" s="3">
        <v>4</v>
      </c>
      <c r="B590" s="3" t="s">
        <v>106</v>
      </c>
      <c r="C590" s="3">
        <v>1</v>
      </c>
      <c r="D590" s="3">
        <v>10.914</v>
      </c>
      <c r="E590" s="3">
        <v>10.914</v>
      </c>
      <c r="F590" s="4">
        <v>18.658000000000001</v>
      </c>
      <c r="G590" s="4">
        <v>18.658000000000001</v>
      </c>
      <c r="H590" s="3">
        <f t="shared" si="9"/>
        <v>18.658000000000001</v>
      </c>
    </row>
    <row r="591" spans="1:8" x14ac:dyDescent="0.25">
      <c r="A591" s="3">
        <v>5</v>
      </c>
      <c r="B591" s="3" t="s">
        <v>106</v>
      </c>
      <c r="C591" s="3">
        <v>1</v>
      </c>
      <c r="D591" s="4">
        <v>7.274</v>
      </c>
      <c r="E591" s="3">
        <v>7.274</v>
      </c>
      <c r="F591" s="4">
        <v>27.452000000000002</v>
      </c>
      <c r="G591" s="4">
        <v>27.452000000000002</v>
      </c>
      <c r="H591" s="3">
        <f t="shared" si="9"/>
        <v>27.452000000000002</v>
      </c>
    </row>
    <row r="592" spans="1:8" x14ac:dyDescent="0.25">
      <c r="A592" s="3">
        <v>6</v>
      </c>
      <c r="B592" s="3" t="s">
        <v>106</v>
      </c>
      <c r="C592" s="3">
        <v>1</v>
      </c>
      <c r="D592" s="4">
        <v>7.0129999999999999</v>
      </c>
      <c r="E592" s="3">
        <v>7.0129999999999999</v>
      </c>
      <c r="F592" s="4">
        <v>28.422000000000001</v>
      </c>
      <c r="G592" s="4">
        <v>28.422000000000001</v>
      </c>
      <c r="H592" s="3">
        <f t="shared" si="9"/>
        <v>28.422000000000001</v>
      </c>
    </row>
    <row r="593" spans="1:8" x14ac:dyDescent="0.25">
      <c r="A593" s="3">
        <v>7</v>
      </c>
      <c r="B593" s="3" t="s">
        <v>106</v>
      </c>
      <c r="C593" s="3">
        <v>1</v>
      </c>
      <c r="D593" s="4">
        <v>9.02</v>
      </c>
      <c r="E593" s="3">
        <v>9.02</v>
      </c>
      <c r="F593" s="4">
        <v>32.323999999999998</v>
      </c>
      <c r="G593" s="4">
        <v>32.323999999999998</v>
      </c>
      <c r="H593" s="3">
        <f t="shared" si="9"/>
        <v>32.323999999999998</v>
      </c>
    </row>
    <row r="594" spans="1:8" x14ac:dyDescent="0.25">
      <c r="A594" s="3">
        <v>8</v>
      </c>
      <c r="B594" s="3" t="s">
        <v>106</v>
      </c>
      <c r="C594" s="3">
        <v>1</v>
      </c>
      <c r="D594" s="4">
        <v>4.8220000000000001</v>
      </c>
      <c r="E594" s="3">
        <v>4.8220000000000001</v>
      </c>
      <c r="F594" s="4">
        <v>11.095000000000001</v>
      </c>
      <c r="G594" s="4">
        <v>11.095000000000001</v>
      </c>
      <c r="H594" s="3">
        <f t="shared" si="9"/>
        <v>11.095000000000001</v>
      </c>
    </row>
    <row r="595" spans="1:8" x14ac:dyDescent="0.25">
      <c r="A595" s="3">
        <v>9</v>
      </c>
      <c r="B595" s="3" t="s">
        <v>106</v>
      </c>
      <c r="C595" s="3">
        <v>1</v>
      </c>
      <c r="D595" s="4">
        <v>15.105</v>
      </c>
      <c r="E595" s="3">
        <v>15.105</v>
      </c>
      <c r="F595" s="4">
        <v>33.476999999999997</v>
      </c>
      <c r="G595" s="4">
        <v>33.476999999999997</v>
      </c>
      <c r="H595" s="3">
        <f t="shared" si="9"/>
        <v>33.476999999999997</v>
      </c>
    </row>
    <row r="596" spans="1:8" x14ac:dyDescent="0.25">
      <c r="A596" s="3">
        <v>10</v>
      </c>
      <c r="B596" s="3" t="s">
        <v>106</v>
      </c>
      <c r="C596" s="3">
        <v>1</v>
      </c>
      <c r="D596" s="4">
        <v>9.3989999999999991</v>
      </c>
      <c r="E596" s="3">
        <v>9.3989999999999991</v>
      </c>
      <c r="F596" s="4">
        <v>38.411000000000001</v>
      </c>
      <c r="G596" s="4">
        <v>38.411000000000001</v>
      </c>
      <c r="H596" s="3">
        <f t="shared" si="9"/>
        <v>38.411000000000001</v>
      </c>
    </row>
    <row r="597" spans="1:8" x14ac:dyDescent="0.25">
      <c r="A597" s="3">
        <v>11</v>
      </c>
      <c r="B597" s="3" t="s">
        <v>106</v>
      </c>
      <c r="C597" s="3">
        <v>1</v>
      </c>
      <c r="D597" s="4">
        <v>14.715</v>
      </c>
      <c r="E597" s="3">
        <v>14.715</v>
      </c>
      <c r="F597" s="4">
        <v>52.593000000000004</v>
      </c>
      <c r="G597" s="4">
        <v>52.593000000000004</v>
      </c>
      <c r="H597" s="3">
        <f t="shared" si="9"/>
        <v>52.593000000000004</v>
      </c>
    </row>
    <row r="598" spans="1:8" x14ac:dyDescent="0.25">
      <c r="A598" s="3">
        <v>12</v>
      </c>
      <c r="B598" s="3" t="s">
        <v>106</v>
      </c>
      <c r="C598" s="3">
        <v>1</v>
      </c>
      <c r="D598" s="4">
        <v>10.492000000000001</v>
      </c>
      <c r="E598" s="3">
        <v>10.492000000000001</v>
      </c>
      <c r="F598" s="4">
        <v>28</v>
      </c>
      <c r="G598" s="4">
        <v>28</v>
      </c>
      <c r="H598" s="3">
        <f t="shared" si="9"/>
        <v>28</v>
      </c>
    </row>
    <row r="599" spans="1:8" x14ac:dyDescent="0.25">
      <c r="A599" s="3">
        <v>13</v>
      </c>
      <c r="B599" s="3" t="s">
        <v>106</v>
      </c>
      <c r="C599" s="3">
        <v>1</v>
      </c>
      <c r="D599" s="4">
        <v>16.731000000000002</v>
      </c>
      <c r="E599" s="3">
        <v>16.731000000000002</v>
      </c>
      <c r="F599" s="4">
        <v>34.061</v>
      </c>
      <c r="G599" s="4">
        <v>34.061</v>
      </c>
      <c r="H599" s="3">
        <f t="shared" si="9"/>
        <v>34.061</v>
      </c>
    </row>
    <row r="600" spans="1:8" x14ac:dyDescent="0.25">
      <c r="A600" s="3">
        <v>14</v>
      </c>
      <c r="B600" s="3" t="s">
        <v>106</v>
      </c>
      <c r="C600" s="3">
        <v>1</v>
      </c>
      <c r="D600" s="4">
        <v>5.008</v>
      </c>
      <c r="E600" s="3">
        <v>5.008</v>
      </c>
      <c r="F600" s="4">
        <v>14.871</v>
      </c>
      <c r="G600" s="4">
        <v>14.871</v>
      </c>
      <c r="H600" s="3">
        <f t="shared" si="9"/>
        <v>14.871</v>
      </c>
    </row>
    <row r="601" spans="1:8" x14ac:dyDescent="0.25">
      <c r="A601" s="3">
        <v>15</v>
      </c>
      <c r="B601" s="3" t="s">
        <v>106</v>
      </c>
      <c r="C601" s="3">
        <v>1</v>
      </c>
      <c r="D601" s="4">
        <v>4.7169999999999996</v>
      </c>
      <c r="E601" s="3">
        <v>4.7169999999999996</v>
      </c>
      <c r="F601" s="4">
        <v>14.031000000000001</v>
      </c>
      <c r="G601" s="4">
        <v>14.031000000000001</v>
      </c>
      <c r="H601" s="3">
        <f t="shared" si="9"/>
        <v>14.031000000000001</v>
      </c>
    </row>
    <row r="602" spans="1:8" x14ac:dyDescent="0.25">
      <c r="A602" s="3">
        <v>16</v>
      </c>
      <c r="B602" s="3" t="s">
        <v>106</v>
      </c>
      <c r="C602" s="3">
        <v>1</v>
      </c>
      <c r="D602" s="4">
        <v>14.287000000000001</v>
      </c>
      <c r="E602" s="3">
        <v>14.287000000000001</v>
      </c>
      <c r="F602" s="4">
        <v>35.619999999999997</v>
      </c>
      <c r="G602" s="4">
        <v>35.619999999999997</v>
      </c>
      <c r="H602" s="3">
        <f t="shared" si="9"/>
        <v>35.619999999999997</v>
      </c>
    </row>
    <row r="603" spans="1:8" x14ac:dyDescent="0.25">
      <c r="A603" s="3">
        <v>17</v>
      </c>
      <c r="B603" s="3" t="s">
        <v>106</v>
      </c>
      <c r="C603" s="3">
        <v>1</v>
      </c>
      <c r="D603" s="4">
        <v>5.2359999999999998</v>
      </c>
      <c r="E603" s="3">
        <v>5.2359999999999998</v>
      </c>
      <c r="F603" s="4">
        <v>17.474</v>
      </c>
      <c r="G603" s="4">
        <v>17.474</v>
      </c>
      <c r="H603" s="3">
        <f t="shared" si="9"/>
        <v>17.474</v>
      </c>
    </row>
    <row r="604" spans="1:8" x14ac:dyDescent="0.25">
      <c r="A604" s="3">
        <v>18</v>
      </c>
      <c r="B604" s="3" t="s">
        <v>106</v>
      </c>
      <c r="C604" s="3">
        <v>1</v>
      </c>
      <c r="D604" s="4">
        <v>9.5150000000000006</v>
      </c>
      <c r="E604" s="3">
        <v>9.5150000000000006</v>
      </c>
      <c r="F604" s="4">
        <v>35.203000000000003</v>
      </c>
      <c r="G604" s="4">
        <v>35.203000000000003</v>
      </c>
      <c r="H604" s="3">
        <f t="shared" si="9"/>
        <v>35.203000000000003</v>
      </c>
    </row>
    <row r="605" spans="1:8" x14ac:dyDescent="0.25">
      <c r="A605" s="3">
        <v>19</v>
      </c>
      <c r="B605" s="3" t="s">
        <v>106</v>
      </c>
      <c r="C605" s="3">
        <v>1</v>
      </c>
      <c r="D605" s="4">
        <v>5.7</v>
      </c>
      <c r="E605" s="3">
        <v>5.7</v>
      </c>
      <c r="F605" s="4">
        <v>16.571000000000002</v>
      </c>
      <c r="G605" s="4">
        <v>16.571000000000002</v>
      </c>
      <c r="H605" s="3">
        <f t="shared" si="9"/>
        <v>16.571000000000002</v>
      </c>
    </row>
    <row r="606" spans="1:8" x14ac:dyDescent="0.25">
      <c r="A606" s="3">
        <v>20</v>
      </c>
      <c r="B606" s="3" t="s">
        <v>106</v>
      </c>
      <c r="C606" s="3">
        <v>1</v>
      </c>
      <c r="D606" s="4">
        <v>6.02</v>
      </c>
      <c r="E606" s="3">
        <v>6.02</v>
      </c>
      <c r="F606" s="4">
        <v>16.655000000000001</v>
      </c>
      <c r="G606" s="4">
        <v>16.655000000000001</v>
      </c>
      <c r="H606" s="3">
        <f t="shared" si="9"/>
        <v>16.655000000000001</v>
      </c>
    </row>
    <row r="607" spans="1:8" x14ac:dyDescent="0.25">
      <c r="A607" s="3">
        <v>21</v>
      </c>
      <c r="B607" s="3" t="s">
        <v>106</v>
      </c>
      <c r="C607" s="3">
        <v>1</v>
      </c>
      <c r="D607" s="4">
        <v>10.016</v>
      </c>
      <c r="E607" s="3">
        <v>10.016</v>
      </c>
      <c r="F607" s="4">
        <v>31.640999999999998</v>
      </c>
      <c r="G607" s="4">
        <v>31.640999999999998</v>
      </c>
      <c r="H607" s="3">
        <f t="shared" si="9"/>
        <v>31.640999999999998</v>
      </c>
    </row>
    <row r="608" spans="1:8" x14ac:dyDescent="0.25">
      <c r="A608" s="3">
        <v>22</v>
      </c>
      <c r="B608" s="3" t="s">
        <v>106</v>
      </c>
      <c r="C608" s="3">
        <v>1</v>
      </c>
      <c r="D608" s="4">
        <v>7.8559999999999999</v>
      </c>
      <c r="E608" s="3">
        <v>7.8559999999999999</v>
      </c>
      <c r="F608" s="4">
        <v>35.494999999999997</v>
      </c>
      <c r="G608" s="4">
        <v>35.494999999999997</v>
      </c>
      <c r="H608" s="3">
        <f t="shared" si="9"/>
        <v>35.494999999999997</v>
      </c>
    </row>
    <row r="609" spans="1:8" x14ac:dyDescent="0.25">
      <c r="A609" s="3">
        <v>23</v>
      </c>
      <c r="B609" s="3" t="s">
        <v>106</v>
      </c>
      <c r="C609" s="3">
        <v>1</v>
      </c>
      <c r="D609" s="4">
        <v>5.6980000000000004</v>
      </c>
      <c r="E609" s="3">
        <v>5.6980000000000004</v>
      </c>
      <c r="F609" s="4">
        <v>19.388000000000002</v>
      </c>
      <c r="G609" s="4">
        <v>19.388000000000002</v>
      </c>
      <c r="H609" s="3">
        <f t="shared" si="9"/>
        <v>19.388000000000002</v>
      </c>
    </row>
    <row r="610" spans="1:8" x14ac:dyDescent="0.25">
      <c r="A610" s="3">
        <v>24</v>
      </c>
      <c r="B610" s="3" t="s">
        <v>106</v>
      </c>
      <c r="C610" s="3">
        <v>1</v>
      </c>
      <c r="D610" s="4">
        <v>10.696999999999999</v>
      </c>
      <c r="E610" s="3">
        <v>10.696999999999999</v>
      </c>
      <c r="F610" s="4">
        <v>43.308999999999997</v>
      </c>
      <c r="G610" s="4">
        <v>43.308999999999997</v>
      </c>
      <c r="H610" s="3">
        <f t="shared" si="9"/>
        <v>43.308999999999997</v>
      </c>
    </row>
    <row r="611" spans="1:8" x14ac:dyDescent="0.25">
      <c r="A611" s="3">
        <v>24</v>
      </c>
      <c r="B611" s="3" t="s">
        <v>106</v>
      </c>
      <c r="C611" s="3">
        <v>1</v>
      </c>
      <c r="D611" s="4">
        <v>9.8569999999999993</v>
      </c>
      <c r="E611" s="3">
        <v>9.8569999999999993</v>
      </c>
      <c r="F611" s="4">
        <v>38.270000000000003</v>
      </c>
      <c r="G611" s="4">
        <v>38.270000000000003</v>
      </c>
      <c r="H611" s="3">
        <f t="shared" si="9"/>
        <v>38.270000000000003</v>
      </c>
    </row>
    <row r="612" spans="1:8" x14ac:dyDescent="0.25">
      <c r="A612" s="3">
        <v>24</v>
      </c>
      <c r="B612" s="3" t="s">
        <v>106</v>
      </c>
      <c r="C612" s="3">
        <v>1</v>
      </c>
      <c r="D612" s="4">
        <v>9.8209999999999997</v>
      </c>
      <c r="E612" s="3">
        <v>9.8209999999999997</v>
      </c>
      <c r="F612" s="4">
        <v>53.500999999999998</v>
      </c>
      <c r="G612" s="4">
        <v>53.500999999999998</v>
      </c>
      <c r="H612" s="3">
        <f t="shared" si="9"/>
        <v>53.500999999999998</v>
      </c>
    </row>
    <row r="613" spans="1:8" x14ac:dyDescent="0.25">
      <c r="A613" s="3">
        <v>24</v>
      </c>
      <c r="B613" s="3" t="s">
        <v>106</v>
      </c>
      <c r="C613" s="3">
        <v>1</v>
      </c>
      <c r="D613" s="4">
        <v>5.1289999999999996</v>
      </c>
      <c r="E613" s="3">
        <v>5.1289999999999996</v>
      </c>
      <c r="F613" s="4">
        <v>14.052</v>
      </c>
      <c r="G613" s="4">
        <v>14.052</v>
      </c>
      <c r="H613" s="3">
        <f t="shared" si="9"/>
        <v>14.052</v>
      </c>
    </row>
    <row r="614" spans="1:8" x14ac:dyDescent="0.25">
      <c r="A614" s="3">
        <v>24</v>
      </c>
      <c r="B614" s="3" t="s">
        <v>106</v>
      </c>
      <c r="C614" s="3">
        <v>1</v>
      </c>
      <c r="D614" s="4">
        <v>8.5920000000000005</v>
      </c>
      <c r="E614" s="3">
        <v>8.5920000000000005</v>
      </c>
      <c r="F614" s="4">
        <v>35.729999999999997</v>
      </c>
      <c r="G614" s="4">
        <v>35.729999999999997</v>
      </c>
      <c r="H614" s="3">
        <f t="shared" si="9"/>
        <v>35.729999999999997</v>
      </c>
    </row>
    <row r="615" spans="1:8" x14ac:dyDescent="0.25">
      <c r="A615" s="3">
        <v>24</v>
      </c>
      <c r="B615" s="3" t="s">
        <v>106</v>
      </c>
      <c r="C615" s="3">
        <v>1</v>
      </c>
      <c r="D615" s="4">
        <v>8.1709999999999994</v>
      </c>
      <c r="E615" s="3">
        <v>8.1709999999999994</v>
      </c>
      <c r="F615" s="4">
        <v>33.435000000000002</v>
      </c>
      <c r="G615" s="4">
        <v>33.435000000000002</v>
      </c>
      <c r="H615" s="3">
        <f t="shared" si="9"/>
        <v>33.435000000000002</v>
      </c>
    </row>
    <row r="616" spans="1:8" x14ac:dyDescent="0.25">
      <c r="A616" s="3">
        <v>24</v>
      </c>
      <c r="B616" s="3" t="s">
        <v>106</v>
      </c>
      <c r="C616" s="3">
        <v>1</v>
      </c>
      <c r="D616" s="4">
        <v>8.8529999999999998</v>
      </c>
      <c r="E616" s="3">
        <v>8.8529999999999998</v>
      </c>
      <c r="F616" s="4">
        <v>47.789000000000001</v>
      </c>
      <c r="G616" s="4">
        <v>47.789000000000001</v>
      </c>
      <c r="H616" s="3">
        <f t="shared" si="9"/>
        <v>47.789000000000001</v>
      </c>
    </row>
    <row r="617" spans="1:8" x14ac:dyDescent="0.25">
      <c r="A617" s="3">
        <v>24</v>
      </c>
      <c r="B617" s="3" t="s">
        <v>106</v>
      </c>
      <c r="C617" s="3">
        <v>1</v>
      </c>
      <c r="D617" s="4">
        <v>8.4390000000000001</v>
      </c>
      <c r="E617" s="3">
        <v>8.4390000000000001</v>
      </c>
      <c r="F617" s="4">
        <v>39.698999999999998</v>
      </c>
      <c r="G617" s="4">
        <v>39.698999999999998</v>
      </c>
      <c r="H617" s="3">
        <f t="shared" si="9"/>
        <v>39.698999999999998</v>
      </c>
    </row>
    <row r="618" spans="1:8" x14ac:dyDescent="0.25">
      <c r="A618" s="3">
        <v>24</v>
      </c>
      <c r="B618" s="3" t="s">
        <v>106</v>
      </c>
      <c r="C618" s="3">
        <v>1</v>
      </c>
      <c r="D618" s="4">
        <v>10.246</v>
      </c>
      <c r="E618" s="3">
        <v>10.246</v>
      </c>
      <c r="F618" s="4">
        <v>26.81</v>
      </c>
      <c r="G618" s="4">
        <v>26.81</v>
      </c>
      <c r="H618" s="3">
        <f t="shared" si="9"/>
        <v>26.81</v>
      </c>
    </row>
    <row r="619" spans="1:8" x14ac:dyDescent="0.25">
      <c r="A619" s="3">
        <v>24</v>
      </c>
      <c r="B619" s="3" t="s">
        <v>106</v>
      </c>
      <c r="C619" s="3">
        <v>1</v>
      </c>
      <c r="D619" s="4">
        <v>10.984</v>
      </c>
      <c r="E619" s="3">
        <v>10.984</v>
      </c>
      <c r="F619" s="4">
        <v>30.888999999999999</v>
      </c>
      <c r="G619" s="4">
        <v>30.888999999999999</v>
      </c>
      <c r="H619" s="3">
        <f t="shared" si="9"/>
        <v>30.888999999999999</v>
      </c>
    </row>
    <row r="620" spans="1:8" x14ac:dyDescent="0.25">
      <c r="A620" s="3">
        <v>24</v>
      </c>
      <c r="B620" s="3" t="s">
        <v>106</v>
      </c>
      <c r="C620" s="3">
        <v>1</v>
      </c>
      <c r="D620" s="4">
        <v>6.899</v>
      </c>
      <c r="E620" s="3">
        <v>6.899</v>
      </c>
      <c r="F620" s="4">
        <v>21.484999999999999</v>
      </c>
      <c r="G620" s="4">
        <v>21.484999999999999</v>
      </c>
      <c r="H620" s="3">
        <f t="shared" si="9"/>
        <v>21.484999999999999</v>
      </c>
    </row>
    <row r="621" spans="1:8" x14ac:dyDescent="0.25">
      <c r="A621" s="3">
        <v>24</v>
      </c>
      <c r="B621" s="3" t="s">
        <v>106</v>
      </c>
      <c r="C621" s="3">
        <v>1</v>
      </c>
      <c r="D621" s="4">
        <v>5.1139999999999999</v>
      </c>
      <c r="E621" s="3">
        <v>5.1139999999999999</v>
      </c>
      <c r="F621" s="4">
        <v>15.173</v>
      </c>
      <c r="G621" s="4">
        <v>15.173</v>
      </c>
      <c r="H621" s="3">
        <f t="shared" si="9"/>
        <v>15.173</v>
      </c>
    </row>
    <row r="622" spans="1:8" x14ac:dyDescent="0.25">
      <c r="A622" s="3">
        <v>25</v>
      </c>
      <c r="B622" s="3" t="s">
        <v>106</v>
      </c>
      <c r="C622" s="3">
        <v>1</v>
      </c>
      <c r="D622" s="4">
        <v>9.4149999999999991</v>
      </c>
      <c r="E622" s="3">
        <v>9.4149999999999991</v>
      </c>
      <c r="F622" s="4">
        <v>42.819000000000003</v>
      </c>
      <c r="G622" s="4">
        <v>42.819000000000003</v>
      </c>
      <c r="H622" s="3">
        <f t="shared" si="9"/>
        <v>42.819000000000003</v>
      </c>
    </row>
    <row r="623" spans="1:8" x14ac:dyDescent="0.25">
      <c r="A623" s="3">
        <v>26</v>
      </c>
      <c r="B623" s="3" t="s">
        <v>106</v>
      </c>
      <c r="C623" s="3">
        <v>1</v>
      </c>
      <c r="D623" s="4">
        <v>8.5139999999999993</v>
      </c>
      <c r="E623" s="3">
        <v>8.5139999999999993</v>
      </c>
      <c r="F623" s="4">
        <v>27.713000000000001</v>
      </c>
      <c r="G623" s="4">
        <v>27.713000000000001</v>
      </c>
      <c r="H623" s="3">
        <f t="shared" si="9"/>
        <v>27.713000000000001</v>
      </c>
    </row>
    <row r="624" spans="1:8" x14ac:dyDescent="0.25">
      <c r="A624" s="3">
        <v>27</v>
      </c>
      <c r="B624" s="3" t="s">
        <v>106</v>
      </c>
      <c r="C624" s="3">
        <v>1</v>
      </c>
      <c r="D624" s="4">
        <v>7.8730000000000002</v>
      </c>
      <c r="E624" s="3">
        <v>7.8730000000000002</v>
      </c>
      <c r="F624" s="4">
        <v>25.422999999999998</v>
      </c>
      <c r="G624" s="4">
        <v>25.422999999999998</v>
      </c>
      <c r="H624" s="3">
        <f t="shared" si="9"/>
        <v>25.422999999999998</v>
      </c>
    </row>
    <row r="625" spans="1:8" x14ac:dyDescent="0.25">
      <c r="A625" s="3">
        <v>28</v>
      </c>
      <c r="B625" s="3" t="s">
        <v>106</v>
      </c>
      <c r="C625" s="3">
        <v>1</v>
      </c>
      <c r="D625" s="4">
        <v>9.0950000000000006</v>
      </c>
      <c r="E625" s="3">
        <v>9.0950000000000006</v>
      </c>
      <c r="F625" s="4">
        <v>40.976999999999997</v>
      </c>
      <c r="G625" s="4">
        <v>40.976999999999997</v>
      </c>
      <c r="H625" s="3">
        <f t="shared" si="9"/>
        <v>40.976999999999997</v>
      </c>
    </row>
    <row r="626" spans="1:8" x14ac:dyDescent="0.25">
      <c r="A626" s="3">
        <v>29</v>
      </c>
      <c r="B626" s="3" t="s">
        <v>106</v>
      </c>
      <c r="C626" s="3">
        <v>1</v>
      </c>
      <c r="D626" s="4">
        <v>13.456</v>
      </c>
      <c r="E626" s="3">
        <v>13.456</v>
      </c>
      <c r="F626" s="4">
        <v>53.573999999999998</v>
      </c>
      <c r="G626" s="4">
        <v>53.573999999999998</v>
      </c>
      <c r="H626" s="3">
        <f t="shared" si="9"/>
        <v>53.573999999999998</v>
      </c>
    </row>
    <row r="627" spans="1:8" x14ac:dyDescent="0.25">
      <c r="A627" s="3">
        <v>30</v>
      </c>
      <c r="B627" s="3" t="s">
        <v>106</v>
      </c>
      <c r="C627" s="3">
        <v>1</v>
      </c>
      <c r="D627" s="4">
        <v>10.813000000000001</v>
      </c>
      <c r="E627" s="3">
        <v>10.813000000000001</v>
      </c>
      <c r="F627" s="4">
        <v>43.079000000000001</v>
      </c>
      <c r="G627" s="4">
        <v>43.079000000000001</v>
      </c>
      <c r="H627" s="3">
        <f t="shared" si="9"/>
        <v>43.079000000000001</v>
      </c>
    </row>
    <row r="628" spans="1:8" x14ac:dyDescent="0.25">
      <c r="A628" s="3">
        <v>31</v>
      </c>
      <c r="B628" s="3" t="s">
        <v>106</v>
      </c>
      <c r="C628" s="3">
        <v>1</v>
      </c>
      <c r="D628" s="4">
        <v>4.202</v>
      </c>
      <c r="E628" s="3">
        <v>4.202</v>
      </c>
      <c r="F628" s="4">
        <v>10.709</v>
      </c>
      <c r="G628" s="4">
        <v>10.709</v>
      </c>
      <c r="H628" s="3">
        <f t="shared" si="9"/>
        <v>10.709</v>
      </c>
    </row>
    <row r="629" spans="1:8" x14ac:dyDescent="0.25">
      <c r="A629" s="3">
        <v>32</v>
      </c>
      <c r="B629" s="3" t="s">
        <v>106</v>
      </c>
      <c r="C629" s="3">
        <v>1</v>
      </c>
      <c r="D629" s="4">
        <v>4.9980000000000002</v>
      </c>
      <c r="E629" s="3">
        <v>4.9980000000000002</v>
      </c>
      <c r="F629" s="4">
        <v>15.862</v>
      </c>
      <c r="G629" s="4">
        <v>15.862</v>
      </c>
      <c r="H629" s="3">
        <f t="shared" si="9"/>
        <v>15.862</v>
      </c>
    </row>
    <row r="630" spans="1:8" x14ac:dyDescent="0.25">
      <c r="A630" s="3">
        <v>33</v>
      </c>
      <c r="B630" s="3" t="s">
        <v>106</v>
      </c>
      <c r="C630" s="3">
        <v>1</v>
      </c>
      <c r="D630" s="4">
        <v>7.0540000000000003</v>
      </c>
      <c r="E630" s="3">
        <v>7.0540000000000003</v>
      </c>
      <c r="F630" s="4">
        <v>24.359000000000002</v>
      </c>
      <c r="G630" s="4">
        <v>24.359000000000002</v>
      </c>
      <c r="H630" s="3">
        <f t="shared" si="9"/>
        <v>24.359000000000002</v>
      </c>
    </row>
    <row r="631" spans="1:8" x14ac:dyDescent="0.25">
      <c r="A631" s="3">
        <v>34</v>
      </c>
      <c r="B631" s="3" t="s">
        <v>106</v>
      </c>
      <c r="C631" s="3">
        <v>1</v>
      </c>
      <c r="D631" s="4">
        <v>7.7039999999999997</v>
      </c>
      <c r="E631" s="3">
        <v>7.7039999999999997</v>
      </c>
      <c r="F631" s="4">
        <v>22.132000000000001</v>
      </c>
      <c r="G631" s="4">
        <v>22.132000000000001</v>
      </c>
      <c r="H631" s="3">
        <f t="shared" si="9"/>
        <v>22.132000000000001</v>
      </c>
    </row>
    <row r="632" spans="1:8" ht="15.75" x14ac:dyDescent="0.25">
      <c r="A632" s="3">
        <v>1</v>
      </c>
      <c r="B632" s="3" t="s">
        <v>106</v>
      </c>
      <c r="C632" s="3">
        <v>2</v>
      </c>
      <c r="D632" s="3">
        <v>17.992999999999999</v>
      </c>
      <c r="E632" s="3">
        <v>17.992999999999999</v>
      </c>
      <c r="F632" s="8">
        <v>94.992000000000004</v>
      </c>
      <c r="G632" s="8">
        <v>94.992000000000004</v>
      </c>
      <c r="H632" s="3">
        <f t="shared" si="9"/>
        <v>94.992000000000004</v>
      </c>
    </row>
    <row r="633" spans="1:8" ht="15.75" x14ac:dyDescent="0.25">
      <c r="A633" s="3">
        <v>2</v>
      </c>
      <c r="B633" s="3" t="s">
        <v>106</v>
      </c>
      <c r="C633" s="3">
        <v>2</v>
      </c>
      <c r="D633" s="3">
        <v>12.128</v>
      </c>
      <c r="E633" s="3">
        <v>12.128</v>
      </c>
      <c r="F633" s="8">
        <v>59.262999999999998</v>
      </c>
      <c r="G633" s="8">
        <v>59.262999999999998</v>
      </c>
      <c r="H633" s="3">
        <f t="shared" si="9"/>
        <v>59.262999999999998</v>
      </c>
    </row>
    <row r="634" spans="1:8" ht="15.75" x14ac:dyDescent="0.25">
      <c r="A634" s="3">
        <v>3</v>
      </c>
      <c r="B634" s="3" t="s">
        <v>106</v>
      </c>
      <c r="C634" s="3">
        <v>2</v>
      </c>
      <c r="D634" s="3">
        <v>13.217000000000001</v>
      </c>
      <c r="E634" s="3">
        <v>13.217000000000001</v>
      </c>
      <c r="F634" s="8">
        <v>35.365000000000002</v>
      </c>
      <c r="G634" s="8">
        <v>35.365000000000002</v>
      </c>
      <c r="H634" s="3">
        <f t="shared" si="9"/>
        <v>35.365000000000002</v>
      </c>
    </row>
    <row r="635" spans="1:8" ht="15.75" x14ac:dyDescent="0.25">
      <c r="A635" s="3">
        <v>4</v>
      </c>
      <c r="B635" s="3" t="s">
        <v>106</v>
      </c>
      <c r="C635" s="3">
        <v>2</v>
      </c>
      <c r="D635" s="3">
        <v>13.581</v>
      </c>
      <c r="E635" s="3">
        <v>13.581</v>
      </c>
      <c r="F635" s="8">
        <v>43.831000000000003</v>
      </c>
      <c r="G635" s="8">
        <v>43.831000000000003</v>
      </c>
      <c r="H635" s="3">
        <f t="shared" si="9"/>
        <v>43.831000000000003</v>
      </c>
    </row>
    <row r="636" spans="1:8" ht="15.75" x14ac:dyDescent="0.25">
      <c r="A636" s="3">
        <v>5</v>
      </c>
      <c r="B636" s="3" t="s">
        <v>106</v>
      </c>
      <c r="C636" s="3">
        <v>2</v>
      </c>
      <c r="D636" s="3">
        <v>10.234999999999999</v>
      </c>
      <c r="E636" s="3">
        <v>10.234999999999999</v>
      </c>
      <c r="F636" s="8">
        <v>53.923999999999999</v>
      </c>
      <c r="G636" s="8">
        <v>53.923999999999999</v>
      </c>
      <c r="H636" s="3">
        <f t="shared" si="9"/>
        <v>53.923999999999999</v>
      </c>
    </row>
    <row r="637" spans="1:8" ht="15.75" x14ac:dyDescent="0.25">
      <c r="A637" s="3">
        <v>6</v>
      </c>
      <c r="B637" s="3" t="s">
        <v>106</v>
      </c>
      <c r="C637" s="3">
        <v>2</v>
      </c>
      <c r="D637" s="3">
        <v>13.113</v>
      </c>
      <c r="E637" s="3">
        <v>13.113</v>
      </c>
      <c r="F637" s="8">
        <v>56.49</v>
      </c>
      <c r="G637" s="8">
        <v>56.49</v>
      </c>
      <c r="H637" s="3">
        <f t="shared" si="9"/>
        <v>56.49</v>
      </c>
    </row>
    <row r="638" spans="1:8" ht="15.75" x14ac:dyDescent="0.25">
      <c r="A638" s="3">
        <v>7</v>
      </c>
      <c r="B638" s="3" t="s">
        <v>106</v>
      </c>
      <c r="C638" s="3">
        <v>2</v>
      </c>
      <c r="D638" s="3">
        <v>11.169</v>
      </c>
      <c r="E638" s="3">
        <v>11.169</v>
      </c>
      <c r="F638" s="8">
        <v>39.29</v>
      </c>
      <c r="G638" s="8">
        <v>39.29</v>
      </c>
      <c r="H638" s="3">
        <f t="shared" si="9"/>
        <v>39.29</v>
      </c>
    </row>
    <row r="639" spans="1:8" ht="15.75" x14ac:dyDescent="0.25">
      <c r="A639" s="3">
        <v>8</v>
      </c>
      <c r="B639" s="3" t="s">
        <v>106</v>
      </c>
      <c r="C639" s="3">
        <v>2</v>
      </c>
      <c r="D639" s="3">
        <v>14.504</v>
      </c>
      <c r="E639" s="3">
        <v>14.504</v>
      </c>
      <c r="F639" s="8">
        <v>77.724000000000004</v>
      </c>
      <c r="G639" s="8">
        <v>77.724000000000004</v>
      </c>
      <c r="H639" s="3">
        <f t="shared" si="9"/>
        <v>77.724000000000004</v>
      </c>
    </row>
    <row r="640" spans="1:8" ht="15.75" x14ac:dyDescent="0.25">
      <c r="A640" s="3">
        <v>9</v>
      </c>
      <c r="B640" s="3" t="s">
        <v>106</v>
      </c>
      <c r="C640" s="3">
        <v>2</v>
      </c>
      <c r="D640" s="3">
        <v>12.595000000000001</v>
      </c>
      <c r="E640" s="3">
        <v>12.595000000000001</v>
      </c>
      <c r="F640" s="8">
        <v>48.262999999999998</v>
      </c>
      <c r="G640" s="8">
        <v>48.262999999999998</v>
      </c>
      <c r="H640" s="3">
        <f t="shared" si="9"/>
        <v>48.262999999999998</v>
      </c>
    </row>
    <row r="641" spans="1:8" ht="15.75" x14ac:dyDescent="0.25">
      <c r="A641" s="3">
        <v>10</v>
      </c>
      <c r="B641" s="3" t="s">
        <v>106</v>
      </c>
      <c r="C641" s="3">
        <v>2</v>
      </c>
      <c r="D641" s="3">
        <v>10.52</v>
      </c>
      <c r="E641" s="3">
        <v>10.52</v>
      </c>
      <c r="F641" s="8">
        <v>44.204000000000001</v>
      </c>
      <c r="G641" s="8">
        <v>44.204000000000001</v>
      </c>
      <c r="H641" s="3">
        <f t="shared" si="9"/>
        <v>44.204000000000001</v>
      </c>
    </row>
    <row r="642" spans="1:8" ht="15.75" x14ac:dyDescent="0.25">
      <c r="A642" s="3">
        <v>11</v>
      </c>
      <c r="B642" s="3" t="s">
        <v>106</v>
      </c>
      <c r="C642" s="3">
        <v>2</v>
      </c>
      <c r="D642" s="3">
        <v>11.946999999999999</v>
      </c>
      <c r="E642" s="3">
        <v>11.946999999999999</v>
      </c>
      <c r="F642" s="8">
        <v>44.473999999999997</v>
      </c>
      <c r="G642" s="8">
        <v>44.473999999999997</v>
      </c>
      <c r="H642" s="3">
        <f t="shared" si="9"/>
        <v>44.473999999999997</v>
      </c>
    </row>
    <row r="643" spans="1:8" ht="15.75" x14ac:dyDescent="0.25">
      <c r="A643" s="3">
        <v>12</v>
      </c>
      <c r="B643" s="3" t="s">
        <v>106</v>
      </c>
      <c r="C643" s="3">
        <v>2</v>
      </c>
      <c r="D643" s="3">
        <v>14.672000000000001</v>
      </c>
      <c r="E643" s="3">
        <v>14.672000000000001</v>
      </c>
      <c r="F643" s="8">
        <v>46.49</v>
      </c>
      <c r="G643" s="8">
        <v>46.49</v>
      </c>
      <c r="H643" s="3">
        <f t="shared" ref="H643:H706" si="10">IF(D643&lt;20,G643,"")</f>
        <v>46.49</v>
      </c>
    </row>
    <row r="644" spans="1:8" ht="15.75" x14ac:dyDescent="0.25">
      <c r="A644" s="3">
        <v>13</v>
      </c>
      <c r="B644" s="3" t="s">
        <v>106</v>
      </c>
      <c r="C644" s="3">
        <v>2</v>
      </c>
      <c r="D644" s="3">
        <v>25.553000000000001</v>
      </c>
      <c r="E644" s="3"/>
      <c r="F644" s="8"/>
      <c r="G644" s="8"/>
      <c r="H644" s="3" t="str">
        <f t="shared" si="10"/>
        <v/>
      </c>
    </row>
    <row r="645" spans="1:8" ht="15.75" x14ac:dyDescent="0.25">
      <c r="A645" s="3">
        <v>14</v>
      </c>
      <c r="B645" s="3" t="s">
        <v>106</v>
      </c>
      <c r="C645" s="3">
        <v>2</v>
      </c>
      <c r="D645" s="3">
        <v>13.128</v>
      </c>
      <c r="E645" s="3">
        <v>13.128</v>
      </c>
      <c r="F645" s="8">
        <v>55.5</v>
      </c>
      <c r="G645" s="8">
        <v>55.5</v>
      </c>
      <c r="H645" s="3">
        <f t="shared" si="10"/>
        <v>55.5</v>
      </c>
    </row>
    <row r="646" spans="1:8" ht="15.75" x14ac:dyDescent="0.25">
      <c r="A646" s="3">
        <v>15</v>
      </c>
      <c r="B646" s="3" t="s">
        <v>106</v>
      </c>
      <c r="C646" s="3">
        <v>2</v>
      </c>
      <c r="D646" s="3">
        <v>18.916</v>
      </c>
      <c r="E646" s="3">
        <v>18.916</v>
      </c>
      <c r="F646" s="8">
        <v>97.677000000000007</v>
      </c>
      <c r="G646" s="8">
        <v>97.677000000000007</v>
      </c>
      <c r="H646" s="3">
        <f t="shared" si="10"/>
        <v>97.677000000000007</v>
      </c>
    </row>
    <row r="647" spans="1:8" ht="15.75" x14ac:dyDescent="0.25">
      <c r="A647" s="3">
        <v>16</v>
      </c>
      <c r="B647" s="3" t="s">
        <v>106</v>
      </c>
      <c r="C647" s="3">
        <v>2</v>
      </c>
      <c r="D647" s="3">
        <v>9.9689999999999994</v>
      </c>
      <c r="E647" s="3">
        <v>9.9689999999999994</v>
      </c>
      <c r="F647" s="8">
        <v>43.561</v>
      </c>
      <c r="G647" s="8">
        <v>43.561</v>
      </c>
      <c r="H647" s="3">
        <f t="shared" si="10"/>
        <v>43.561</v>
      </c>
    </row>
    <row r="648" spans="1:8" ht="15.75" x14ac:dyDescent="0.25">
      <c r="A648" s="3">
        <v>17</v>
      </c>
      <c r="B648" s="3" t="s">
        <v>106</v>
      </c>
      <c r="C648" s="3">
        <v>2</v>
      </c>
      <c r="D648" s="3">
        <v>10.443</v>
      </c>
      <c r="E648" s="3">
        <v>10.443</v>
      </c>
      <c r="F648" s="8">
        <v>46.392000000000003</v>
      </c>
      <c r="G648" s="8">
        <v>46.392000000000003</v>
      </c>
      <c r="H648" s="3">
        <f t="shared" si="10"/>
        <v>46.392000000000003</v>
      </c>
    </row>
    <row r="649" spans="1:8" ht="15.75" x14ac:dyDescent="0.25">
      <c r="A649" s="3">
        <v>18</v>
      </c>
      <c r="B649" s="3" t="s">
        <v>106</v>
      </c>
      <c r="C649" s="3">
        <v>2</v>
      </c>
      <c r="D649" s="3">
        <v>21.062999999999999</v>
      </c>
      <c r="E649" s="3"/>
      <c r="F649" s="8"/>
      <c r="G649" s="8"/>
      <c r="H649" s="3" t="str">
        <f t="shared" si="10"/>
        <v/>
      </c>
    </row>
    <row r="650" spans="1:8" ht="15.75" x14ac:dyDescent="0.25">
      <c r="A650" s="3">
        <v>19</v>
      </c>
      <c r="B650" s="3" t="s">
        <v>106</v>
      </c>
      <c r="C650" s="3">
        <v>2</v>
      </c>
      <c r="D650" s="3">
        <v>14.145</v>
      </c>
      <c r="E650" s="3">
        <v>14.145</v>
      </c>
      <c r="F650" s="8">
        <v>44.017000000000003</v>
      </c>
      <c r="G650" s="8">
        <v>44.017000000000003</v>
      </c>
      <c r="H650" s="3">
        <f t="shared" si="10"/>
        <v>44.017000000000003</v>
      </c>
    </row>
    <row r="651" spans="1:8" ht="15.75" x14ac:dyDescent="0.25">
      <c r="A651" s="3">
        <v>20</v>
      </c>
      <c r="B651" s="3" t="s">
        <v>106</v>
      </c>
      <c r="C651" s="3">
        <v>2</v>
      </c>
      <c r="D651" s="3">
        <v>9.7720000000000002</v>
      </c>
      <c r="E651" s="3">
        <v>9.7720000000000002</v>
      </c>
      <c r="F651" s="8">
        <v>32.872</v>
      </c>
      <c r="G651" s="8">
        <v>32.872</v>
      </c>
      <c r="H651" s="3">
        <f t="shared" si="10"/>
        <v>32.872</v>
      </c>
    </row>
    <row r="652" spans="1:8" ht="15.75" x14ac:dyDescent="0.25">
      <c r="A652" s="3">
        <v>21</v>
      </c>
      <c r="B652" s="3" t="s">
        <v>106</v>
      </c>
      <c r="C652" s="3">
        <v>2</v>
      </c>
      <c r="D652" s="3">
        <v>10.555</v>
      </c>
      <c r="E652" s="3">
        <v>10.555</v>
      </c>
      <c r="F652" s="8">
        <v>35.801000000000002</v>
      </c>
      <c r="G652" s="8">
        <v>35.801000000000002</v>
      </c>
      <c r="H652" s="3">
        <f t="shared" si="10"/>
        <v>35.801000000000002</v>
      </c>
    </row>
    <row r="653" spans="1:8" ht="15.75" x14ac:dyDescent="0.25">
      <c r="A653" s="3">
        <v>22</v>
      </c>
      <c r="B653" s="3" t="s">
        <v>106</v>
      </c>
      <c r="C653" s="3">
        <v>2</v>
      </c>
      <c r="D653" s="3">
        <v>9.7780000000000005</v>
      </c>
      <c r="E653" s="3">
        <v>9.7780000000000005</v>
      </c>
      <c r="F653" s="8">
        <v>36.183999999999997</v>
      </c>
      <c r="G653" s="8">
        <v>36.183999999999997</v>
      </c>
      <c r="H653" s="3">
        <f t="shared" si="10"/>
        <v>36.183999999999997</v>
      </c>
    </row>
    <row r="654" spans="1:8" ht="15.75" x14ac:dyDescent="0.25">
      <c r="A654" s="3">
        <v>23</v>
      </c>
      <c r="B654" s="3" t="s">
        <v>106</v>
      </c>
      <c r="C654" s="3">
        <v>2</v>
      </c>
      <c r="D654" s="3">
        <v>12.28</v>
      </c>
      <c r="E654" s="3">
        <v>12.28</v>
      </c>
      <c r="F654" s="8">
        <v>57.268000000000001</v>
      </c>
      <c r="G654" s="8">
        <v>57.268000000000001</v>
      </c>
      <c r="H654" s="3">
        <f t="shared" si="10"/>
        <v>57.268000000000001</v>
      </c>
    </row>
    <row r="655" spans="1:8" ht="15.75" x14ac:dyDescent="0.25">
      <c r="A655" s="3">
        <v>24</v>
      </c>
      <c r="B655" s="3" t="s">
        <v>106</v>
      </c>
      <c r="C655" s="3">
        <v>2</v>
      </c>
      <c r="D655" s="3">
        <v>12.606</v>
      </c>
      <c r="E655" s="3">
        <v>12.606</v>
      </c>
      <c r="F655" s="8">
        <v>47.734000000000002</v>
      </c>
      <c r="G655" s="8">
        <v>47.734000000000002</v>
      </c>
      <c r="H655" s="3">
        <f t="shared" si="10"/>
        <v>47.734000000000002</v>
      </c>
    </row>
    <row r="656" spans="1:8" ht="15.75" x14ac:dyDescent="0.25">
      <c r="A656" s="3">
        <v>25</v>
      </c>
      <c r="B656" s="3" t="s">
        <v>106</v>
      </c>
      <c r="C656" s="3">
        <v>2</v>
      </c>
      <c r="D656" s="3">
        <v>13.422000000000001</v>
      </c>
      <c r="E656" s="3">
        <v>13.422000000000001</v>
      </c>
      <c r="F656" s="8">
        <v>54.795000000000002</v>
      </c>
      <c r="G656" s="8">
        <v>54.795000000000002</v>
      </c>
      <c r="H656" s="3">
        <f t="shared" si="10"/>
        <v>54.795000000000002</v>
      </c>
    </row>
    <row r="657" spans="1:8" ht="15.75" x14ac:dyDescent="0.25">
      <c r="A657" s="3">
        <v>26</v>
      </c>
      <c r="B657" s="3" t="s">
        <v>106</v>
      </c>
      <c r="C657" s="3">
        <v>2</v>
      </c>
      <c r="D657" s="3">
        <v>8.0559999999999992</v>
      </c>
      <c r="E657" s="3">
        <v>8.0559999999999992</v>
      </c>
      <c r="F657" s="8">
        <v>37.277999999999999</v>
      </c>
      <c r="G657" s="8">
        <v>37.277999999999999</v>
      </c>
      <c r="H657" s="3">
        <f t="shared" si="10"/>
        <v>37.277999999999999</v>
      </c>
    </row>
    <row r="658" spans="1:8" ht="15.75" x14ac:dyDescent="0.25">
      <c r="A658" s="3">
        <v>27</v>
      </c>
      <c r="B658" s="3" t="s">
        <v>106</v>
      </c>
      <c r="C658" s="3">
        <v>2</v>
      </c>
      <c r="D658" s="3">
        <v>10.504</v>
      </c>
      <c r="E658" s="3">
        <v>10.504</v>
      </c>
      <c r="F658" s="8">
        <v>44.453000000000003</v>
      </c>
      <c r="G658" s="8">
        <v>44.453000000000003</v>
      </c>
      <c r="H658" s="3">
        <f t="shared" si="10"/>
        <v>44.453000000000003</v>
      </c>
    </row>
    <row r="659" spans="1:8" ht="15.75" x14ac:dyDescent="0.25">
      <c r="A659" s="3">
        <v>28</v>
      </c>
      <c r="B659" s="3" t="s">
        <v>106</v>
      </c>
      <c r="C659" s="3">
        <v>2</v>
      </c>
      <c r="D659" s="3">
        <v>18.187000000000001</v>
      </c>
      <c r="E659" s="3">
        <v>18.187000000000001</v>
      </c>
      <c r="F659" s="8">
        <v>47.46</v>
      </c>
      <c r="G659" s="8">
        <v>47.46</v>
      </c>
      <c r="H659" s="3">
        <f t="shared" si="10"/>
        <v>47.46</v>
      </c>
    </row>
    <row r="660" spans="1:8" ht="15.75" x14ac:dyDescent="0.25">
      <c r="A660" s="3">
        <v>29</v>
      </c>
      <c r="B660" s="3" t="s">
        <v>106</v>
      </c>
      <c r="C660" s="3">
        <v>2</v>
      </c>
      <c r="D660" s="3">
        <v>8.6809999999999992</v>
      </c>
      <c r="E660" s="3">
        <v>8.6809999999999992</v>
      </c>
      <c r="F660" s="8">
        <v>38.258000000000003</v>
      </c>
      <c r="G660" s="8">
        <v>38.258000000000003</v>
      </c>
      <c r="H660" s="3">
        <f t="shared" si="10"/>
        <v>38.258000000000003</v>
      </c>
    </row>
    <row r="661" spans="1:8" ht="15.75" x14ac:dyDescent="0.25">
      <c r="A661" s="3">
        <v>30</v>
      </c>
      <c r="B661" s="3" t="s">
        <v>106</v>
      </c>
      <c r="C661" s="3">
        <v>2</v>
      </c>
      <c r="D661" s="3">
        <v>16.202000000000002</v>
      </c>
      <c r="E661" s="3">
        <v>16.202000000000002</v>
      </c>
      <c r="F661" s="8">
        <v>64.332999999999998</v>
      </c>
      <c r="G661" s="8">
        <v>64.332999999999998</v>
      </c>
      <c r="H661" s="3">
        <f t="shared" si="10"/>
        <v>64.332999999999998</v>
      </c>
    </row>
    <row r="662" spans="1:8" ht="15.75" x14ac:dyDescent="0.25">
      <c r="A662" s="3">
        <v>31</v>
      </c>
      <c r="B662" s="3" t="s">
        <v>106</v>
      </c>
      <c r="C662" s="3">
        <v>2</v>
      </c>
      <c r="D662" s="3">
        <v>10.456</v>
      </c>
      <c r="E662" s="3">
        <v>10.456</v>
      </c>
      <c r="F662" s="8">
        <v>41.606999999999999</v>
      </c>
      <c r="G662" s="8">
        <v>41.606999999999999</v>
      </c>
      <c r="H662" s="3">
        <f t="shared" si="10"/>
        <v>41.606999999999999</v>
      </c>
    </row>
    <row r="663" spans="1:8" ht="15.75" x14ac:dyDescent="0.25">
      <c r="A663" s="3">
        <v>1</v>
      </c>
      <c r="B663" s="3" t="s">
        <v>106</v>
      </c>
      <c r="C663" s="3">
        <v>3</v>
      </c>
      <c r="D663" s="3">
        <v>18.992000000000001</v>
      </c>
      <c r="E663" s="3">
        <v>18.992000000000001</v>
      </c>
      <c r="F663" s="8">
        <v>71.176000000000002</v>
      </c>
      <c r="G663" s="8">
        <v>71.176000000000002</v>
      </c>
      <c r="H663" s="3">
        <f t="shared" si="10"/>
        <v>71.176000000000002</v>
      </c>
    </row>
    <row r="664" spans="1:8" ht="15.75" x14ac:dyDescent="0.25">
      <c r="A664" s="3">
        <v>2</v>
      </c>
      <c r="B664" s="3" t="s">
        <v>106</v>
      </c>
      <c r="C664" s="3">
        <v>3</v>
      </c>
      <c r="D664" s="3">
        <v>13.868</v>
      </c>
      <c r="E664" s="3">
        <v>13.868</v>
      </c>
      <c r="F664" s="8">
        <v>27.558</v>
      </c>
      <c r="G664" s="8">
        <v>27.558</v>
      </c>
      <c r="H664" s="3">
        <f t="shared" si="10"/>
        <v>27.558</v>
      </c>
    </row>
    <row r="665" spans="1:8" ht="15.75" x14ac:dyDescent="0.25">
      <c r="A665" s="3">
        <v>3</v>
      </c>
      <c r="B665" s="3" t="s">
        <v>106</v>
      </c>
      <c r="C665" s="3">
        <v>3</v>
      </c>
      <c r="D665" s="3">
        <v>8.7710000000000008</v>
      </c>
      <c r="E665" s="3">
        <v>8.7710000000000008</v>
      </c>
      <c r="F665" s="8">
        <v>38.542999999999999</v>
      </c>
      <c r="G665" s="8">
        <v>38.542999999999999</v>
      </c>
      <c r="H665" s="3">
        <f t="shared" si="10"/>
        <v>38.542999999999999</v>
      </c>
    </row>
    <row r="666" spans="1:8" ht="15.75" x14ac:dyDescent="0.25">
      <c r="A666" s="3">
        <v>4</v>
      </c>
      <c r="B666" s="3" t="s">
        <v>106</v>
      </c>
      <c r="C666" s="3">
        <v>3</v>
      </c>
      <c r="D666" s="3">
        <v>8.391</v>
      </c>
      <c r="E666" s="3">
        <v>8.391</v>
      </c>
      <c r="F666" s="8">
        <v>31.704999999999998</v>
      </c>
      <c r="G666" s="8">
        <v>31.704999999999998</v>
      </c>
      <c r="H666" s="3">
        <f t="shared" si="10"/>
        <v>31.704999999999998</v>
      </c>
    </row>
    <row r="667" spans="1:8" ht="15.75" x14ac:dyDescent="0.25">
      <c r="A667" s="3">
        <v>5</v>
      </c>
      <c r="B667" s="3" t="s">
        <v>106</v>
      </c>
      <c r="C667" s="3">
        <v>3</v>
      </c>
      <c r="D667" s="3">
        <v>8.7829999999999995</v>
      </c>
      <c r="E667" s="3">
        <v>8.7829999999999995</v>
      </c>
      <c r="F667" s="8">
        <v>26.940999999999999</v>
      </c>
      <c r="G667" s="8">
        <v>26.940999999999999</v>
      </c>
      <c r="H667" s="3">
        <f t="shared" si="10"/>
        <v>26.940999999999999</v>
      </c>
    </row>
    <row r="668" spans="1:8" ht="15.75" x14ac:dyDescent="0.25">
      <c r="A668" s="3">
        <v>6</v>
      </c>
      <c r="B668" s="3" t="s">
        <v>106</v>
      </c>
      <c r="C668" s="3">
        <v>3</v>
      </c>
      <c r="D668" s="3">
        <v>9.3030000000000008</v>
      </c>
      <c r="E668" s="3">
        <v>9.3030000000000008</v>
      </c>
      <c r="F668" s="8">
        <v>43.582000000000001</v>
      </c>
      <c r="G668" s="8">
        <v>43.582000000000001</v>
      </c>
      <c r="H668" s="3">
        <f t="shared" si="10"/>
        <v>43.582000000000001</v>
      </c>
    </row>
    <row r="669" spans="1:8" ht="15.75" x14ac:dyDescent="0.25">
      <c r="A669" s="3">
        <v>7</v>
      </c>
      <c r="B669" s="3" t="s">
        <v>106</v>
      </c>
      <c r="C669" s="3">
        <v>3</v>
      </c>
      <c r="D669" s="3">
        <v>10.79</v>
      </c>
      <c r="E669" s="3">
        <v>10.79</v>
      </c>
      <c r="F669" s="8">
        <v>34.732999999999997</v>
      </c>
      <c r="G669" s="8">
        <v>34.732999999999997</v>
      </c>
      <c r="H669" s="3">
        <f t="shared" si="10"/>
        <v>34.732999999999997</v>
      </c>
    </row>
    <row r="670" spans="1:8" ht="15.75" x14ac:dyDescent="0.25">
      <c r="A670" s="3">
        <v>8</v>
      </c>
      <c r="B670" s="3" t="s">
        <v>106</v>
      </c>
      <c r="C670" s="3">
        <v>3</v>
      </c>
      <c r="D670" s="3">
        <v>16.385999999999999</v>
      </c>
      <c r="E670" s="3">
        <v>16.385999999999999</v>
      </c>
      <c r="F670" s="8">
        <v>101.586</v>
      </c>
      <c r="G670" s="8">
        <v>101.586</v>
      </c>
      <c r="H670" s="3">
        <f t="shared" si="10"/>
        <v>101.586</v>
      </c>
    </row>
    <row r="671" spans="1:8" ht="15.75" x14ac:dyDescent="0.25">
      <c r="A671" s="3">
        <v>9</v>
      </c>
      <c r="B671" s="3" t="s">
        <v>106</v>
      </c>
      <c r="C671" s="3">
        <v>3</v>
      </c>
      <c r="D671" s="3">
        <v>9.94</v>
      </c>
      <c r="E671" s="3">
        <v>9.94</v>
      </c>
      <c r="F671" s="8">
        <v>28.553000000000001</v>
      </c>
      <c r="G671" s="8">
        <v>28.553000000000001</v>
      </c>
      <c r="H671" s="3">
        <f t="shared" si="10"/>
        <v>28.553000000000001</v>
      </c>
    </row>
    <row r="672" spans="1:8" ht="15.75" x14ac:dyDescent="0.25">
      <c r="A672" s="3">
        <v>10</v>
      </c>
      <c r="B672" s="3" t="s">
        <v>106</v>
      </c>
      <c r="C672" s="3">
        <v>3</v>
      </c>
      <c r="D672" s="3">
        <v>9.2959999999999994</v>
      </c>
      <c r="E672" s="3">
        <v>9.2959999999999994</v>
      </c>
      <c r="F672" s="8">
        <v>26.044</v>
      </c>
      <c r="G672" s="8">
        <v>26.044</v>
      </c>
      <c r="H672" s="3">
        <f t="shared" si="10"/>
        <v>26.044</v>
      </c>
    </row>
    <row r="673" spans="1:8" ht="15.75" x14ac:dyDescent="0.25">
      <c r="A673" s="3">
        <v>11</v>
      </c>
      <c r="B673" s="3" t="s">
        <v>106</v>
      </c>
      <c r="C673" s="3">
        <v>3</v>
      </c>
      <c r="D673" s="3">
        <v>8.99</v>
      </c>
      <c r="E673" s="3">
        <v>8.99</v>
      </c>
      <c r="F673" s="8">
        <v>32.737000000000002</v>
      </c>
      <c r="G673" s="8">
        <v>32.737000000000002</v>
      </c>
      <c r="H673" s="3">
        <f t="shared" si="10"/>
        <v>32.737000000000002</v>
      </c>
    </row>
    <row r="674" spans="1:8" ht="15.75" x14ac:dyDescent="0.25">
      <c r="A674" s="3">
        <v>12</v>
      </c>
      <c r="B674" s="3" t="s">
        <v>106</v>
      </c>
      <c r="C674" s="3">
        <v>3</v>
      </c>
      <c r="D674" s="3">
        <v>9.6539999999999999</v>
      </c>
      <c r="E674" s="3">
        <v>9.6539999999999999</v>
      </c>
      <c r="F674" s="8">
        <v>37.579000000000001</v>
      </c>
      <c r="G674" s="8">
        <v>37.579000000000001</v>
      </c>
      <c r="H674" s="3">
        <f t="shared" si="10"/>
        <v>37.579000000000001</v>
      </c>
    </row>
    <row r="675" spans="1:8" ht="15.75" x14ac:dyDescent="0.25">
      <c r="A675" s="3">
        <v>13</v>
      </c>
      <c r="B675" s="3" t="s">
        <v>106</v>
      </c>
      <c r="C675" s="3">
        <v>3</v>
      </c>
      <c r="D675" s="3">
        <v>17.710999999999999</v>
      </c>
      <c r="E675" s="3">
        <v>17.710999999999999</v>
      </c>
      <c r="F675" s="8">
        <v>75.302999999999997</v>
      </c>
      <c r="G675" s="8">
        <v>75.302999999999997</v>
      </c>
      <c r="H675" s="3">
        <f t="shared" si="10"/>
        <v>75.302999999999997</v>
      </c>
    </row>
    <row r="676" spans="1:8" ht="15.75" x14ac:dyDescent="0.25">
      <c r="A676" s="3">
        <v>14</v>
      </c>
      <c r="B676" s="3" t="s">
        <v>106</v>
      </c>
      <c r="C676" s="3">
        <v>3</v>
      </c>
      <c r="D676" s="3">
        <v>9.2080000000000002</v>
      </c>
      <c r="E676" s="3">
        <v>9.2080000000000002</v>
      </c>
      <c r="F676" s="8">
        <v>29.538</v>
      </c>
      <c r="G676" s="8">
        <v>29.538</v>
      </c>
      <c r="H676" s="3">
        <f t="shared" si="10"/>
        <v>29.538</v>
      </c>
    </row>
    <row r="677" spans="1:8" ht="15.75" x14ac:dyDescent="0.25">
      <c r="A677" s="3">
        <v>15</v>
      </c>
      <c r="B677" s="3" t="s">
        <v>106</v>
      </c>
      <c r="C677" s="3">
        <v>3</v>
      </c>
      <c r="D677" s="3">
        <v>9.327</v>
      </c>
      <c r="E677" s="3">
        <v>9.327</v>
      </c>
      <c r="F677" s="8">
        <v>37.33</v>
      </c>
      <c r="G677" s="8">
        <v>37.33</v>
      </c>
      <c r="H677" s="3">
        <f t="shared" si="10"/>
        <v>37.33</v>
      </c>
    </row>
    <row r="678" spans="1:8" ht="15.75" x14ac:dyDescent="0.25">
      <c r="A678" s="3">
        <v>16</v>
      </c>
      <c r="B678" s="3" t="s">
        <v>106</v>
      </c>
      <c r="C678" s="3">
        <v>3</v>
      </c>
      <c r="D678" s="3">
        <v>12.16</v>
      </c>
      <c r="E678" s="3">
        <v>12.16</v>
      </c>
      <c r="F678" s="8">
        <v>51.69</v>
      </c>
      <c r="G678" s="8">
        <v>51.69</v>
      </c>
      <c r="H678" s="3">
        <f t="shared" si="10"/>
        <v>51.69</v>
      </c>
    </row>
    <row r="679" spans="1:8" ht="15.75" x14ac:dyDescent="0.25">
      <c r="A679" s="3">
        <v>17</v>
      </c>
      <c r="B679" s="3" t="s">
        <v>106</v>
      </c>
      <c r="C679" s="3">
        <v>3</v>
      </c>
      <c r="D679" s="3">
        <v>10.266</v>
      </c>
      <c r="E679" s="3">
        <v>10.266</v>
      </c>
      <c r="F679" s="8">
        <v>30.347000000000001</v>
      </c>
      <c r="G679" s="8">
        <v>30.347000000000001</v>
      </c>
      <c r="H679" s="3">
        <f t="shared" si="10"/>
        <v>30.347000000000001</v>
      </c>
    </row>
    <row r="680" spans="1:8" ht="15.75" x14ac:dyDescent="0.25">
      <c r="A680" s="3">
        <v>18</v>
      </c>
      <c r="B680" s="3" t="s">
        <v>106</v>
      </c>
      <c r="C680" s="3">
        <v>3</v>
      </c>
      <c r="D680" s="3">
        <v>7.0629999999999997</v>
      </c>
      <c r="E680" s="3">
        <v>7.0629999999999997</v>
      </c>
      <c r="F680" s="8">
        <v>31</v>
      </c>
      <c r="G680" s="8">
        <v>31</v>
      </c>
      <c r="H680" s="3">
        <f t="shared" si="10"/>
        <v>31</v>
      </c>
    </row>
    <row r="681" spans="1:8" ht="15.75" x14ac:dyDescent="0.25">
      <c r="A681" s="3">
        <v>19</v>
      </c>
      <c r="B681" s="3" t="s">
        <v>106</v>
      </c>
      <c r="C681" s="3">
        <v>3</v>
      </c>
      <c r="D681" s="3">
        <v>12.496</v>
      </c>
      <c r="E681" s="3">
        <v>12.496</v>
      </c>
      <c r="F681" s="8">
        <v>55.095999999999997</v>
      </c>
      <c r="G681" s="8">
        <v>55.095999999999997</v>
      </c>
      <c r="H681" s="3">
        <f t="shared" si="10"/>
        <v>55.095999999999997</v>
      </c>
    </row>
    <row r="682" spans="1:8" ht="15.75" x14ac:dyDescent="0.25">
      <c r="A682" s="3">
        <v>20</v>
      </c>
      <c r="B682" s="3" t="s">
        <v>106</v>
      </c>
      <c r="C682" s="3">
        <v>3</v>
      </c>
      <c r="D682" s="3">
        <v>8.6</v>
      </c>
      <c r="E682" s="3">
        <v>8.6</v>
      </c>
      <c r="F682" s="8">
        <v>44.572000000000003</v>
      </c>
      <c r="G682" s="8">
        <v>44.572000000000003</v>
      </c>
      <c r="H682" s="3">
        <f t="shared" si="10"/>
        <v>44.572000000000003</v>
      </c>
    </row>
    <row r="683" spans="1:8" ht="15.75" x14ac:dyDescent="0.25">
      <c r="A683" s="3">
        <v>21</v>
      </c>
      <c r="B683" s="3" t="s">
        <v>106</v>
      </c>
      <c r="C683" s="3">
        <v>3</v>
      </c>
      <c r="D683" s="3">
        <v>14.435</v>
      </c>
      <c r="E683" s="3">
        <v>14.435</v>
      </c>
      <c r="F683" s="8">
        <v>36.951999999999998</v>
      </c>
      <c r="G683" s="8">
        <v>36.951999999999998</v>
      </c>
      <c r="H683" s="3">
        <f t="shared" si="10"/>
        <v>36.951999999999998</v>
      </c>
    </row>
    <row r="684" spans="1:8" ht="15.75" x14ac:dyDescent="0.25">
      <c r="A684" s="3">
        <v>22</v>
      </c>
      <c r="B684" s="3" t="s">
        <v>106</v>
      </c>
      <c r="C684" s="3">
        <v>3</v>
      </c>
      <c r="D684" s="3">
        <v>9.99</v>
      </c>
      <c r="E684" s="3">
        <v>9.99</v>
      </c>
      <c r="F684" s="8">
        <v>26.614999999999998</v>
      </c>
      <c r="G684" s="8">
        <v>26.614999999999998</v>
      </c>
      <c r="H684" s="3">
        <f t="shared" si="10"/>
        <v>26.614999999999998</v>
      </c>
    </row>
    <row r="685" spans="1:8" ht="15.75" x14ac:dyDescent="0.25">
      <c r="A685" s="3">
        <v>23</v>
      </c>
      <c r="B685" s="3" t="s">
        <v>106</v>
      </c>
      <c r="C685" s="3">
        <v>3</v>
      </c>
      <c r="D685" s="3">
        <v>10.603999999999999</v>
      </c>
      <c r="E685" s="3">
        <v>10.603999999999999</v>
      </c>
      <c r="F685" s="8">
        <v>52.115000000000002</v>
      </c>
      <c r="G685" s="8">
        <v>52.115000000000002</v>
      </c>
      <c r="H685" s="3">
        <f t="shared" si="10"/>
        <v>52.115000000000002</v>
      </c>
    </row>
    <row r="686" spans="1:8" ht="15.75" x14ac:dyDescent="0.25">
      <c r="A686" s="3">
        <v>24</v>
      </c>
      <c r="B686" s="3" t="s">
        <v>106</v>
      </c>
      <c r="C686" s="3">
        <v>3</v>
      </c>
      <c r="D686" s="3">
        <v>17.890999999999998</v>
      </c>
      <c r="E686" s="3">
        <v>17.890999999999998</v>
      </c>
      <c r="F686" s="8">
        <v>51.906999999999996</v>
      </c>
      <c r="G686" s="8">
        <v>51.906999999999996</v>
      </c>
      <c r="H686" s="3">
        <f t="shared" si="10"/>
        <v>51.906999999999996</v>
      </c>
    </row>
    <row r="687" spans="1:8" ht="15.75" x14ac:dyDescent="0.25">
      <c r="A687" s="3">
        <v>25</v>
      </c>
      <c r="B687" s="3" t="s">
        <v>106</v>
      </c>
      <c r="C687" s="3">
        <v>3</v>
      </c>
      <c r="D687" s="3">
        <v>9.3550000000000004</v>
      </c>
      <c r="E687" s="3">
        <v>9.3550000000000004</v>
      </c>
      <c r="F687" s="8">
        <v>40.389000000000003</v>
      </c>
      <c r="G687" s="8">
        <v>40.389000000000003</v>
      </c>
      <c r="H687" s="3">
        <f t="shared" si="10"/>
        <v>40.389000000000003</v>
      </c>
    </row>
    <row r="688" spans="1:8" ht="15.75" x14ac:dyDescent="0.25">
      <c r="A688" s="3">
        <v>26</v>
      </c>
      <c r="B688" s="3" t="s">
        <v>106</v>
      </c>
      <c r="C688" s="3">
        <v>3</v>
      </c>
      <c r="D688" s="3">
        <v>9.2319999999999993</v>
      </c>
      <c r="E688" s="3">
        <v>9.2319999999999993</v>
      </c>
      <c r="F688" s="8">
        <v>46.982999999999997</v>
      </c>
      <c r="G688" s="8">
        <v>46.982999999999997</v>
      </c>
      <c r="H688" s="3">
        <f t="shared" si="10"/>
        <v>46.982999999999997</v>
      </c>
    </row>
    <row r="689" spans="1:8" ht="15.75" x14ac:dyDescent="0.25">
      <c r="A689" s="3">
        <v>27</v>
      </c>
      <c r="B689" s="3" t="s">
        <v>106</v>
      </c>
      <c r="C689" s="3">
        <v>3</v>
      </c>
      <c r="D689" s="3">
        <v>15.853999999999999</v>
      </c>
      <c r="E689" s="3">
        <v>15.853999999999999</v>
      </c>
      <c r="F689" s="8">
        <v>54.887999999999998</v>
      </c>
      <c r="G689" s="8">
        <v>54.887999999999998</v>
      </c>
      <c r="H689" s="3">
        <f t="shared" si="10"/>
        <v>54.887999999999998</v>
      </c>
    </row>
    <row r="690" spans="1:8" ht="15.75" x14ac:dyDescent="0.25">
      <c r="A690" s="3">
        <v>28</v>
      </c>
      <c r="B690" s="3" t="s">
        <v>106</v>
      </c>
      <c r="C690" s="3">
        <v>3</v>
      </c>
      <c r="D690" s="3">
        <v>29.960999999999999</v>
      </c>
      <c r="E690" s="3"/>
      <c r="F690" s="8"/>
      <c r="G690" s="8"/>
      <c r="H690" s="3" t="str">
        <f t="shared" si="10"/>
        <v/>
      </c>
    </row>
    <row r="691" spans="1:8" ht="15.75" x14ac:dyDescent="0.25">
      <c r="A691" s="3">
        <v>29</v>
      </c>
      <c r="B691" s="3" t="s">
        <v>106</v>
      </c>
      <c r="C691" s="3">
        <v>3</v>
      </c>
      <c r="D691" s="3">
        <v>11.692</v>
      </c>
      <c r="E691" s="3">
        <v>11.692</v>
      </c>
      <c r="F691" s="8">
        <v>75.831999999999994</v>
      </c>
      <c r="G691" s="8">
        <v>75.831999999999994</v>
      </c>
      <c r="H691" s="3">
        <f t="shared" si="10"/>
        <v>75.831999999999994</v>
      </c>
    </row>
    <row r="692" spans="1:8" ht="15.75" x14ac:dyDescent="0.25">
      <c r="A692" s="3">
        <v>30</v>
      </c>
      <c r="B692" s="3" t="s">
        <v>106</v>
      </c>
      <c r="C692" s="3">
        <v>3</v>
      </c>
      <c r="D692" s="3">
        <v>10.193</v>
      </c>
      <c r="E692" s="3">
        <v>10.193</v>
      </c>
      <c r="F692" s="8">
        <v>31.922999999999998</v>
      </c>
      <c r="G692" s="8">
        <v>31.922999999999998</v>
      </c>
      <c r="H692" s="3">
        <f t="shared" si="10"/>
        <v>31.922999999999998</v>
      </c>
    </row>
    <row r="693" spans="1:8" ht="15.75" x14ac:dyDescent="0.25">
      <c r="A693" s="3">
        <v>31</v>
      </c>
      <c r="B693" s="3" t="s">
        <v>106</v>
      </c>
      <c r="C693" s="3">
        <v>3</v>
      </c>
      <c r="D693" s="3">
        <v>7.0330000000000004</v>
      </c>
      <c r="E693" s="3">
        <v>7.0330000000000004</v>
      </c>
      <c r="F693" s="8">
        <v>26.661000000000001</v>
      </c>
      <c r="G693" s="8">
        <v>26.661000000000001</v>
      </c>
      <c r="H693" s="3">
        <f t="shared" si="10"/>
        <v>26.661000000000001</v>
      </c>
    </row>
    <row r="694" spans="1:8" ht="15.75" x14ac:dyDescent="0.25">
      <c r="A694" s="3">
        <v>32</v>
      </c>
      <c r="B694" s="3" t="s">
        <v>106</v>
      </c>
      <c r="C694" s="3">
        <v>3</v>
      </c>
      <c r="D694" s="3">
        <v>8.4209999999999994</v>
      </c>
      <c r="E694" s="3">
        <v>8.4209999999999994</v>
      </c>
      <c r="F694" s="8">
        <v>36.200000000000003</v>
      </c>
      <c r="G694" s="8">
        <v>36.200000000000003</v>
      </c>
      <c r="H694" s="3">
        <f t="shared" si="10"/>
        <v>36.200000000000003</v>
      </c>
    </row>
    <row r="695" spans="1:8" ht="15.75" x14ac:dyDescent="0.25">
      <c r="A695" s="3">
        <v>33</v>
      </c>
      <c r="B695" s="3" t="s">
        <v>106</v>
      </c>
      <c r="C695" s="3">
        <v>3</v>
      </c>
      <c r="D695" s="3">
        <v>18.920000000000002</v>
      </c>
      <c r="E695" s="3">
        <v>18.920000000000002</v>
      </c>
      <c r="F695" s="8">
        <v>61.103999999999999</v>
      </c>
      <c r="G695" s="8">
        <v>61.103999999999999</v>
      </c>
      <c r="H695" s="3">
        <f t="shared" si="10"/>
        <v>61.103999999999999</v>
      </c>
    </row>
    <row r="696" spans="1:8" ht="15.75" x14ac:dyDescent="0.25">
      <c r="A696" s="3">
        <v>34</v>
      </c>
      <c r="B696" s="3" t="s">
        <v>106</v>
      </c>
      <c r="C696" s="3">
        <v>3</v>
      </c>
      <c r="D696" s="3">
        <v>11.708</v>
      </c>
      <c r="E696" s="3">
        <v>11.708</v>
      </c>
      <c r="F696" s="8">
        <v>58.584000000000003</v>
      </c>
      <c r="G696" s="8">
        <v>58.584000000000003</v>
      </c>
      <c r="H696" s="3">
        <f t="shared" si="10"/>
        <v>58.584000000000003</v>
      </c>
    </row>
    <row r="697" spans="1:8" ht="15.75" x14ac:dyDescent="0.25">
      <c r="A697" s="3">
        <v>35</v>
      </c>
      <c r="B697" s="3" t="s">
        <v>106</v>
      </c>
      <c r="C697" s="3">
        <v>3</v>
      </c>
      <c r="D697" s="3">
        <v>16.641999999999999</v>
      </c>
      <c r="E697" s="3">
        <v>16.641999999999999</v>
      </c>
      <c r="F697" s="8">
        <v>86.873000000000005</v>
      </c>
      <c r="G697" s="8">
        <v>86.873000000000005</v>
      </c>
      <c r="H697" s="3">
        <f t="shared" si="10"/>
        <v>86.873000000000005</v>
      </c>
    </row>
    <row r="698" spans="1:8" ht="15.75" x14ac:dyDescent="0.25">
      <c r="A698" s="3">
        <v>36</v>
      </c>
      <c r="B698" s="3" t="s">
        <v>106</v>
      </c>
      <c r="C698" s="3">
        <v>3</v>
      </c>
      <c r="D698" s="3">
        <v>8.5760000000000005</v>
      </c>
      <c r="E698" s="3">
        <v>8.5760000000000005</v>
      </c>
      <c r="F698" s="8">
        <v>47.287999999999997</v>
      </c>
      <c r="G698" s="8">
        <v>47.287999999999997</v>
      </c>
      <c r="H698" s="3">
        <f t="shared" si="10"/>
        <v>47.287999999999997</v>
      </c>
    </row>
    <row r="699" spans="1:8" ht="15.75" x14ac:dyDescent="0.25">
      <c r="A699" s="3">
        <v>37</v>
      </c>
      <c r="B699" s="3" t="s">
        <v>106</v>
      </c>
      <c r="C699" s="3">
        <v>3</v>
      </c>
      <c r="D699" s="3">
        <v>13.538</v>
      </c>
      <c r="E699" s="3">
        <v>13.538</v>
      </c>
      <c r="F699" s="8">
        <v>94.489000000000004</v>
      </c>
      <c r="G699" s="8">
        <v>94.489000000000004</v>
      </c>
      <c r="H699" s="3">
        <f t="shared" si="10"/>
        <v>94.489000000000004</v>
      </c>
    </row>
    <row r="700" spans="1:8" ht="15.75" x14ac:dyDescent="0.25">
      <c r="A700" s="3">
        <v>38</v>
      </c>
      <c r="B700" s="3" t="s">
        <v>106</v>
      </c>
      <c r="C700" s="3">
        <v>3</v>
      </c>
      <c r="D700" s="3">
        <v>12.861000000000001</v>
      </c>
      <c r="E700" s="3">
        <v>12.861000000000001</v>
      </c>
      <c r="F700" s="8">
        <v>58.091999999999999</v>
      </c>
      <c r="G700" s="8">
        <v>58.091999999999999</v>
      </c>
      <c r="H700" s="3">
        <f t="shared" si="10"/>
        <v>58.091999999999999</v>
      </c>
    </row>
    <row r="701" spans="1:8" ht="15.75" x14ac:dyDescent="0.25">
      <c r="A701" s="3">
        <v>39</v>
      </c>
      <c r="B701" s="3" t="s">
        <v>106</v>
      </c>
      <c r="C701" s="3">
        <v>3</v>
      </c>
      <c r="D701" s="3">
        <v>16.795999999999999</v>
      </c>
      <c r="E701" s="3">
        <v>16.795999999999999</v>
      </c>
      <c r="F701" s="8">
        <v>97.811999999999998</v>
      </c>
      <c r="G701" s="8">
        <v>97.811999999999998</v>
      </c>
      <c r="H701" s="3">
        <f t="shared" si="10"/>
        <v>97.811999999999998</v>
      </c>
    </row>
    <row r="702" spans="1:8" ht="15.75" x14ac:dyDescent="0.25">
      <c r="A702" s="3">
        <v>40</v>
      </c>
      <c r="B702" s="3" t="s">
        <v>106</v>
      </c>
      <c r="C702" s="3">
        <v>3</v>
      </c>
      <c r="D702" s="3">
        <v>7.9020000000000001</v>
      </c>
      <c r="E702" s="3">
        <v>7.9020000000000001</v>
      </c>
      <c r="F702" s="8">
        <v>28.802</v>
      </c>
      <c r="G702" s="8">
        <v>28.802</v>
      </c>
      <c r="H702" s="3">
        <f t="shared" si="10"/>
        <v>28.802</v>
      </c>
    </row>
    <row r="703" spans="1:8" ht="15.75" x14ac:dyDescent="0.25">
      <c r="A703" s="3">
        <v>41</v>
      </c>
      <c r="B703" s="3" t="s">
        <v>106</v>
      </c>
      <c r="C703" s="3">
        <v>3</v>
      </c>
      <c r="D703" s="3">
        <v>11.497999999999999</v>
      </c>
      <c r="E703" s="3">
        <v>11.497999999999999</v>
      </c>
      <c r="F703" s="8">
        <v>43.115000000000002</v>
      </c>
      <c r="G703" s="8">
        <v>43.115000000000002</v>
      </c>
      <c r="H703" s="3">
        <f t="shared" si="10"/>
        <v>43.115000000000002</v>
      </c>
    </row>
    <row r="704" spans="1:8" ht="15.75" x14ac:dyDescent="0.25">
      <c r="A704" s="3">
        <v>42</v>
      </c>
      <c r="B704" s="3" t="s">
        <v>106</v>
      </c>
      <c r="C704" s="3">
        <v>3</v>
      </c>
      <c r="D704" s="3">
        <v>10.824</v>
      </c>
      <c r="E704" s="3">
        <v>10.824</v>
      </c>
      <c r="F704" s="8">
        <v>27.123000000000001</v>
      </c>
      <c r="G704" s="8">
        <v>27.123000000000001</v>
      </c>
      <c r="H704" s="3">
        <f t="shared" si="10"/>
        <v>27.123000000000001</v>
      </c>
    </row>
    <row r="705" spans="1:8" ht="15.75" x14ac:dyDescent="0.25">
      <c r="A705" s="3">
        <v>43</v>
      </c>
      <c r="B705" s="3" t="s">
        <v>106</v>
      </c>
      <c r="C705" s="3">
        <v>3</v>
      </c>
      <c r="D705" s="3">
        <v>12.161</v>
      </c>
      <c r="E705" s="3">
        <v>12.161</v>
      </c>
      <c r="F705" s="8">
        <v>62.482999999999997</v>
      </c>
      <c r="G705" s="8">
        <v>62.482999999999997</v>
      </c>
      <c r="H705" s="3">
        <f t="shared" si="10"/>
        <v>62.482999999999997</v>
      </c>
    </row>
    <row r="706" spans="1:8" ht="15.75" x14ac:dyDescent="0.25">
      <c r="A706" s="3">
        <v>44</v>
      </c>
      <c r="B706" s="3" t="s">
        <v>106</v>
      </c>
      <c r="C706" s="3">
        <v>3</v>
      </c>
      <c r="D706" s="3">
        <v>13.021000000000001</v>
      </c>
      <c r="E706" s="3">
        <v>13.021000000000001</v>
      </c>
      <c r="F706" s="8">
        <v>70.444999999999993</v>
      </c>
      <c r="G706" s="8">
        <v>70.444999999999993</v>
      </c>
      <c r="H706" s="3">
        <f t="shared" si="10"/>
        <v>70.444999999999993</v>
      </c>
    </row>
    <row r="707" spans="1:8" ht="15.75" x14ac:dyDescent="0.25">
      <c r="A707" s="3">
        <v>45</v>
      </c>
      <c r="B707" s="3" t="s">
        <v>106</v>
      </c>
      <c r="C707" s="3">
        <v>3</v>
      </c>
      <c r="D707" s="3">
        <v>9.0310000000000006</v>
      </c>
      <c r="E707" s="3">
        <v>9.0310000000000006</v>
      </c>
      <c r="F707" s="8">
        <v>40.341999999999999</v>
      </c>
      <c r="G707" s="8">
        <v>40.341999999999999</v>
      </c>
      <c r="H707" s="3">
        <f t="shared" ref="H707:H728" si="11">IF(D707&lt;20,G707,"")</f>
        <v>40.341999999999999</v>
      </c>
    </row>
    <row r="708" spans="1:8" ht="15.75" x14ac:dyDescent="0.25">
      <c r="A708" s="3">
        <v>46</v>
      </c>
      <c r="B708" s="3" t="s">
        <v>106</v>
      </c>
      <c r="C708" s="3">
        <v>3</v>
      </c>
      <c r="D708" s="3">
        <v>14.315</v>
      </c>
      <c r="E708" s="3">
        <v>14.315</v>
      </c>
      <c r="F708" s="8">
        <v>41.524000000000001</v>
      </c>
      <c r="G708" s="8">
        <v>41.524000000000001</v>
      </c>
      <c r="H708" s="3">
        <f t="shared" si="11"/>
        <v>41.524000000000001</v>
      </c>
    </row>
    <row r="709" spans="1:8" ht="15.75" x14ac:dyDescent="0.25">
      <c r="A709" s="3">
        <v>47</v>
      </c>
      <c r="B709" s="3" t="s">
        <v>106</v>
      </c>
      <c r="C709" s="3">
        <v>3</v>
      </c>
      <c r="D709" s="3">
        <v>10.61</v>
      </c>
      <c r="E709" s="3">
        <v>10.61</v>
      </c>
      <c r="F709" s="8">
        <v>46.277999999999999</v>
      </c>
      <c r="G709" s="8">
        <v>46.277999999999999</v>
      </c>
      <c r="H709" s="3">
        <f t="shared" si="11"/>
        <v>46.277999999999999</v>
      </c>
    </row>
    <row r="710" spans="1:8" ht="15.75" x14ac:dyDescent="0.25">
      <c r="A710" s="3">
        <v>48</v>
      </c>
      <c r="B710" s="3" t="s">
        <v>106</v>
      </c>
      <c r="C710" s="3">
        <v>3</v>
      </c>
      <c r="D710" s="3">
        <v>12.432</v>
      </c>
      <c r="E710" s="3">
        <v>12.432</v>
      </c>
      <c r="F710" s="8">
        <v>29.611000000000001</v>
      </c>
      <c r="G710" s="8">
        <v>29.611000000000001</v>
      </c>
      <c r="H710" s="3">
        <f t="shared" si="11"/>
        <v>29.611000000000001</v>
      </c>
    </row>
    <row r="711" spans="1:8" ht="15.75" x14ac:dyDescent="0.25">
      <c r="A711" s="3">
        <v>49</v>
      </c>
      <c r="B711" s="3" t="s">
        <v>106</v>
      </c>
      <c r="C711" s="3">
        <v>3</v>
      </c>
      <c r="D711" s="3">
        <v>8.4469999999999992</v>
      </c>
      <c r="E711" s="3">
        <v>8.4469999999999992</v>
      </c>
      <c r="F711" s="8">
        <v>35.680999999999997</v>
      </c>
      <c r="G711" s="8">
        <v>35.680999999999997</v>
      </c>
      <c r="H711" s="3">
        <f t="shared" si="11"/>
        <v>35.680999999999997</v>
      </c>
    </row>
    <row r="712" spans="1:8" ht="15.75" x14ac:dyDescent="0.25">
      <c r="A712" s="3">
        <v>50</v>
      </c>
      <c r="B712" s="3" t="s">
        <v>106</v>
      </c>
      <c r="C712" s="3">
        <v>3</v>
      </c>
      <c r="D712" s="3">
        <v>10.128</v>
      </c>
      <c r="E712" s="3">
        <v>10.128</v>
      </c>
      <c r="F712" s="8">
        <v>22.442</v>
      </c>
      <c r="G712" s="8">
        <v>22.442</v>
      </c>
      <c r="H712" s="3">
        <f t="shared" si="11"/>
        <v>22.442</v>
      </c>
    </row>
    <row r="713" spans="1:8" ht="15.75" x14ac:dyDescent="0.25">
      <c r="A713" s="3">
        <v>51</v>
      </c>
      <c r="B713" s="3" t="s">
        <v>106</v>
      </c>
      <c r="C713" s="3">
        <v>3</v>
      </c>
      <c r="D713" s="3">
        <v>9.3249999999999993</v>
      </c>
      <c r="E713" s="3">
        <v>9.3249999999999993</v>
      </c>
      <c r="F713" s="8">
        <v>42.612000000000002</v>
      </c>
      <c r="G713" s="8">
        <v>42.612000000000002</v>
      </c>
      <c r="H713" s="3">
        <f t="shared" si="11"/>
        <v>42.612000000000002</v>
      </c>
    </row>
    <row r="714" spans="1:8" ht="15.75" x14ac:dyDescent="0.25">
      <c r="A714" s="3">
        <v>52</v>
      </c>
      <c r="B714" s="3" t="s">
        <v>106</v>
      </c>
      <c r="C714" s="3">
        <v>3</v>
      </c>
      <c r="D714" s="3">
        <v>10.603999999999999</v>
      </c>
      <c r="E714" s="3">
        <v>10.603999999999999</v>
      </c>
      <c r="F714" s="8">
        <v>45.417000000000002</v>
      </c>
      <c r="G714" s="8">
        <v>45.417000000000002</v>
      </c>
      <c r="H714" s="3">
        <f t="shared" si="11"/>
        <v>45.417000000000002</v>
      </c>
    </row>
    <row r="715" spans="1:8" ht="15.75" x14ac:dyDescent="0.25">
      <c r="A715" s="3">
        <v>53</v>
      </c>
      <c r="B715" s="3" t="s">
        <v>106</v>
      </c>
      <c r="C715" s="3">
        <v>3</v>
      </c>
      <c r="D715" s="3">
        <v>8.5009999999999994</v>
      </c>
      <c r="E715" s="3">
        <v>8.5009999999999994</v>
      </c>
      <c r="F715" s="8">
        <v>40.829000000000001</v>
      </c>
      <c r="G715" s="8">
        <v>40.829000000000001</v>
      </c>
      <c r="H715" s="3">
        <f t="shared" si="11"/>
        <v>40.829000000000001</v>
      </c>
    </row>
    <row r="716" spans="1:8" ht="15.75" x14ac:dyDescent="0.25">
      <c r="A716" s="3">
        <v>54</v>
      </c>
      <c r="B716" s="3" t="s">
        <v>106</v>
      </c>
      <c r="C716" s="3">
        <v>3</v>
      </c>
      <c r="D716" s="3">
        <v>9.3179999999999996</v>
      </c>
      <c r="E716" s="3">
        <v>9.3179999999999996</v>
      </c>
      <c r="F716" s="8">
        <v>45.23</v>
      </c>
      <c r="G716" s="8">
        <v>45.23</v>
      </c>
      <c r="H716" s="3">
        <f t="shared" si="11"/>
        <v>45.23</v>
      </c>
    </row>
    <row r="717" spans="1:8" ht="15.75" x14ac:dyDescent="0.25">
      <c r="A717" s="3">
        <v>55</v>
      </c>
      <c r="B717" s="3" t="s">
        <v>106</v>
      </c>
      <c r="C717" s="3">
        <v>3</v>
      </c>
      <c r="D717" s="3">
        <v>13.388</v>
      </c>
      <c r="E717" s="3">
        <v>13.388</v>
      </c>
      <c r="F717" s="8">
        <v>43.68</v>
      </c>
      <c r="G717" s="8">
        <v>43.68</v>
      </c>
      <c r="H717" s="3">
        <f t="shared" si="11"/>
        <v>43.68</v>
      </c>
    </row>
    <row r="718" spans="1:8" ht="15.75" x14ac:dyDescent="0.25">
      <c r="A718" s="3">
        <v>56</v>
      </c>
      <c r="B718" s="3" t="s">
        <v>106</v>
      </c>
      <c r="C718" s="3">
        <v>3</v>
      </c>
      <c r="D718" s="3">
        <v>19.364999999999998</v>
      </c>
      <c r="E718" s="3">
        <v>19.364999999999998</v>
      </c>
      <c r="F718" s="8">
        <v>99.563999999999993</v>
      </c>
      <c r="G718" s="8">
        <v>99.563999999999993</v>
      </c>
      <c r="H718" s="3">
        <f t="shared" si="11"/>
        <v>99.563999999999993</v>
      </c>
    </row>
    <row r="719" spans="1:8" ht="15.75" x14ac:dyDescent="0.25">
      <c r="A719" s="3">
        <v>57</v>
      </c>
      <c r="B719" s="3" t="s">
        <v>106</v>
      </c>
      <c r="C719" s="3">
        <v>3</v>
      </c>
      <c r="D719" s="3">
        <v>11.337</v>
      </c>
      <c r="E719" s="3">
        <v>11.337</v>
      </c>
      <c r="F719" s="8">
        <v>42.944000000000003</v>
      </c>
      <c r="G719" s="8">
        <v>42.944000000000003</v>
      </c>
      <c r="H719" s="3">
        <f t="shared" si="11"/>
        <v>42.944000000000003</v>
      </c>
    </row>
    <row r="720" spans="1:8" ht="15.75" x14ac:dyDescent="0.25">
      <c r="A720" s="3">
        <v>58</v>
      </c>
      <c r="B720" s="3" t="s">
        <v>106</v>
      </c>
      <c r="C720" s="3">
        <v>3</v>
      </c>
      <c r="D720" s="3">
        <v>10.851000000000001</v>
      </c>
      <c r="E720" s="3">
        <v>10.851000000000001</v>
      </c>
      <c r="F720" s="8">
        <v>39.356999999999999</v>
      </c>
      <c r="G720" s="8">
        <v>39.356999999999999</v>
      </c>
      <c r="H720" s="3">
        <f t="shared" si="11"/>
        <v>39.356999999999999</v>
      </c>
    </row>
    <row r="721" spans="1:8" ht="15.75" x14ac:dyDescent="0.25">
      <c r="A721" s="3">
        <v>59</v>
      </c>
      <c r="B721" s="3" t="s">
        <v>106</v>
      </c>
      <c r="C721" s="3">
        <v>3</v>
      </c>
      <c r="D721" s="3">
        <v>9.4640000000000004</v>
      </c>
      <c r="E721" s="3">
        <v>9.4640000000000004</v>
      </c>
      <c r="F721" s="8">
        <v>49.886000000000003</v>
      </c>
      <c r="G721" s="8">
        <v>49.886000000000003</v>
      </c>
      <c r="H721" s="3">
        <f t="shared" si="11"/>
        <v>49.886000000000003</v>
      </c>
    </row>
    <row r="722" spans="1:8" ht="15.75" x14ac:dyDescent="0.25">
      <c r="A722" s="3">
        <v>60</v>
      </c>
      <c r="B722" s="3" t="s">
        <v>106</v>
      </c>
      <c r="C722" s="3">
        <v>3</v>
      </c>
      <c r="D722" s="3">
        <v>10.406000000000001</v>
      </c>
      <c r="E722" s="3">
        <v>10.406000000000001</v>
      </c>
      <c r="F722" s="8">
        <v>40.969000000000001</v>
      </c>
      <c r="G722" s="8">
        <v>40.969000000000001</v>
      </c>
      <c r="H722" s="3">
        <f t="shared" si="11"/>
        <v>40.969000000000001</v>
      </c>
    </row>
    <row r="723" spans="1:8" ht="15.75" x14ac:dyDescent="0.25">
      <c r="A723" s="3">
        <v>61</v>
      </c>
      <c r="B723" s="3" t="s">
        <v>106</v>
      </c>
      <c r="C723" s="3">
        <v>3</v>
      </c>
      <c r="D723" s="3">
        <v>8.9130000000000003</v>
      </c>
      <c r="E723" s="3">
        <v>8.9130000000000003</v>
      </c>
      <c r="F723" s="8">
        <v>31.783000000000001</v>
      </c>
      <c r="G723" s="8">
        <v>31.783000000000001</v>
      </c>
      <c r="H723" s="3">
        <f t="shared" si="11"/>
        <v>31.783000000000001</v>
      </c>
    </row>
    <row r="724" spans="1:8" ht="15.75" x14ac:dyDescent="0.25">
      <c r="A724" s="3">
        <v>62</v>
      </c>
      <c r="B724" s="3" t="s">
        <v>106</v>
      </c>
      <c r="C724" s="3">
        <v>3</v>
      </c>
      <c r="D724" s="3">
        <v>9.4610000000000003</v>
      </c>
      <c r="E724" s="3">
        <v>9.4610000000000003</v>
      </c>
      <c r="F724" s="8">
        <v>47.811999999999998</v>
      </c>
      <c r="G724" s="8">
        <v>47.811999999999998</v>
      </c>
      <c r="H724" s="3">
        <f t="shared" si="11"/>
        <v>47.811999999999998</v>
      </c>
    </row>
    <row r="725" spans="1:8" ht="15.75" x14ac:dyDescent="0.25">
      <c r="A725" s="3">
        <v>63</v>
      </c>
      <c r="B725" s="3" t="s">
        <v>106</v>
      </c>
      <c r="C725" s="3">
        <v>3</v>
      </c>
      <c r="D725" s="3">
        <v>90.373000000000005</v>
      </c>
      <c r="E725" s="3"/>
      <c r="F725" s="8"/>
      <c r="G725" s="8"/>
      <c r="H725" s="3" t="str">
        <f t="shared" si="11"/>
        <v/>
      </c>
    </row>
    <row r="726" spans="1:8" ht="15.75" x14ac:dyDescent="0.25">
      <c r="A726" s="3">
        <v>64</v>
      </c>
      <c r="B726" s="3" t="s">
        <v>106</v>
      </c>
      <c r="C726" s="3">
        <v>3</v>
      </c>
      <c r="D726" s="3">
        <v>12.6</v>
      </c>
      <c r="E726" s="3">
        <v>12.6</v>
      </c>
      <c r="F726" s="8">
        <v>42.286000000000001</v>
      </c>
      <c r="G726" s="8">
        <v>42.286000000000001</v>
      </c>
      <c r="H726" s="3">
        <f t="shared" si="11"/>
        <v>42.286000000000001</v>
      </c>
    </row>
    <row r="727" spans="1:8" ht="15.75" x14ac:dyDescent="0.25">
      <c r="A727" s="3">
        <v>65</v>
      </c>
      <c r="B727" s="3" t="s">
        <v>106</v>
      </c>
      <c r="C727" s="3">
        <v>3</v>
      </c>
      <c r="D727" s="3">
        <v>10.734999999999999</v>
      </c>
      <c r="E727" s="3">
        <v>10.734999999999999</v>
      </c>
      <c r="F727" s="8">
        <v>37.713999999999999</v>
      </c>
      <c r="G727" s="8">
        <v>37.713999999999999</v>
      </c>
      <c r="H727" s="3">
        <f t="shared" si="11"/>
        <v>37.713999999999999</v>
      </c>
    </row>
    <row r="728" spans="1:8" ht="15.75" x14ac:dyDescent="0.25">
      <c r="A728" s="3">
        <v>66</v>
      </c>
      <c r="B728" s="3" t="s">
        <v>106</v>
      </c>
      <c r="C728" s="3">
        <v>3</v>
      </c>
      <c r="D728" s="3">
        <v>11.923999999999999</v>
      </c>
      <c r="E728" s="3">
        <v>11.923999999999999</v>
      </c>
      <c r="F728" s="8">
        <v>58.118000000000002</v>
      </c>
      <c r="G728" s="8">
        <v>58.118000000000002</v>
      </c>
      <c r="H728" s="3">
        <f t="shared" si="11"/>
        <v>58.118000000000002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993B-AF8C-4A6B-ABF4-59B1AB557E06}">
  <dimension ref="A1:P151"/>
  <sheetViews>
    <sheetView workbookViewId="0">
      <selection activeCell="I20" sqref="I20"/>
    </sheetView>
  </sheetViews>
  <sheetFormatPr defaultRowHeight="15" x14ac:dyDescent="0.25"/>
  <cols>
    <col min="9" max="9" width="22.7109375" bestFit="1" customWidth="1"/>
    <col min="11" max="11" width="15.5703125" bestFit="1" customWidth="1"/>
  </cols>
  <sheetData>
    <row r="1" spans="1:16" x14ac:dyDescent="0.25">
      <c r="A1" t="s">
        <v>107</v>
      </c>
      <c r="B1" t="s">
        <v>1</v>
      </c>
      <c r="C1" t="s">
        <v>108</v>
      </c>
      <c r="D1" t="s">
        <v>202</v>
      </c>
      <c r="E1" t="s">
        <v>203</v>
      </c>
      <c r="F1" t="s">
        <v>204</v>
      </c>
      <c r="H1" s="12"/>
      <c r="I1" s="13" t="s">
        <v>202</v>
      </c>
      <c r="J1" s="13" t="s">
        <v>1</v>
      </c>
      <c r="K1" s="13" t="s">
        <v>225</v>
      </c>
      <c r="L1" s="13" t="s">
        <v>220</v>
      </c>
      <c r="M1" s="13" t="s">
        <v>221</v>
      </c>
      <c r="N1" s="13" t="s">
        <v>222</v>
      </c>
      <c r="O1" s="13" t="s">
        <v>223</v>
      </c>
      <c r="P1" s="13" t="s">
        <v>224</v>
      </c>
    </row>
    <row r="2" spans="1:16" x14ac:dyDescent="0.25">
      <c r="A2" t="s">
        <v>205</v>
      </c>
      <c r="B2">
        <v>1</v>
      </c>
      <c r="C2">
        <v>1</v>
      </c>
      <c r="D2" t="s">
        <v>206</v>
      </c>
      <c r="E2">
        <v>1</v>
      </c>
      <c r="F2">
        <v>0</v>
      </c>
      <c r="H2" s="14"/>
      <c r="I2" s="12" t="s">
        <v>213</v>
      </c>
      <c r="J2" s="12">
        <v>3</v>
      </c>
      <c r="K2" s="12">
        <v>10</v>
      </c>
      <c r="L2" s="12">
        <v>0.9</v>
      </c>
      <c r="M2" s="12">
        <v>0</v>
      </c>
      <c r="N2" s="12">
        <v>0</v>
      </c>
      <c r="O2" s="12">
        <v>0.9</v>
      </c>
      <c r="P2" s="12">
        <v>0.9</v>
      </c>
    </row>
    <row r="3" spans="1:16" x14ac:dyDescent="0.25">
      <c r="A3" t="s">
        <v>205</v>
      </c>
      <c r="B3">
        <v>1</v>
      </c>
      <c r="C3">
        <v>2</v>
      </c>
      <c r="D3" t="s">
        <v>206</v>
      </c>
      <c r="E3">
        <v>1</v>
      </c>
      <c r="F3">
        <v>0</v>
      </c>
      <c r="H3" s="14"/>
      <c r="I3" s="12" t="s">
        <v>215</v>
      </c>
      <c r="J3" s="12">
        <v>3</v>
      </c>
      <c r="K3" s="12">
        <v>10</v>
      </c>
      <c r="L3" s="12">
        <v>1</v>
      </c>
      <c r="M3" s="12">
        <v>0</v>
      </c>
      <c r="N3" s="12">
        <v>0</v>
      </c>
      <c r="O3" s="12">
        <v>1</v>
      </c>
      <c r="P3" s="12">
        <v>1</v>
      </c>
    </row>
    <row r="4" spans="1:16" x14ac:dyDescent="0.25">
      <c r="A4" t="s">
        <v>205</v>
      </c>
      <c r="B4">
        <v>1</v>
      </c>
      <c r="C4">
        <v>3</v>
      </c>
      <c r="D4" t="s">
        <v>206</v>
      </c>
      <c r="E4">
        <v>1</v>
      </c>
      <c r="F4">
        <v>0</v>
      </c>
      <c r="H4" s="14"/>
      <c r="I4" s="12" t="s">
        <v>218</v>
      </c>
      <c r="J4" s="12">
        <v>3</v>
      </c>
      <c r="K4" s="12">
        <v>10</v>
      </c>
      <c r="L4" s="12">
        <v>1</v>
      </c>
      <c r="M4" s="12">
        <v>0</v>
      </c>
      <c r="N4" s="12">
        <v>0</v>
      </c>
      <c r="O4" s="12">
        <v>1</v>
      </c>
      <c r="P4" s="12">
        <v>1</v>
      </c>
    </row>
    <row r="5" spans="1:16" x14ac:dyDescent="0.25">
      <c r="A5" t="s">
        <v>205</v>
      </c>
      <c r="B5">
        <v>1</v>
      </c>
      <c r="C5">
        <v>4</v>
      </c>
      <c r="D5" t="s">
        <v>206</v>
      </c>
      <c r="E5">
        <v>1</v>
      </c>
      <c r="F5">
        <v>0</v>
      </c>
      <c r="H5" s="14"/>
      <c r="I5" s="12" t="s">
        <v>210</v>
      </c>
      <c r="J5" s="12">
        <v>3</v>
      </c>
      <c r="K5" s="12">
        <v>10</v>
      </c>
      <c r="L5" s="12">
        <v>1</v>
      </c>
      <c r="M5" s="12">
        <v>0</v>
      </c>
      <c r="N5" s="12">
        <v>0</v>
      </c>
      <c r="O5" s="12">
        <v>1</v>
      </c>
      <c r="P5" s="12">
        <v>1</v>
      </c>
    </row>
    <row r="6" spans="1:16" x14ac:dyDescent="0.25">
      <c r="A6" t="s">
        <v>205</v>
      </c>
      <c r="B6">
        <v>1</v>
      </c>
      <c r="C6">
        <v>5</v>
      </c>
      <c r="D6" t="s">
        <v>206</v>
      </c>
      <c r="E6">
        <v>1</v>
      </c>
      <c r="F6">
        <v>0</v>
      </c>
      <c r="H6" s="14"/>
      <c r="I6" s="12" t="s">
        <v>206</v>
      </c>
      <c r="J6" s="12">
        <v>3</v>
      </c>
      <c r="K6" s="12">
        <v>10</v>
      </c>
      <c r="L6" s="12">
        <v>1</v>
      </c>
      <c r="M6" s="12">
        <v>0</v>
      </c>
      <c r="N6" s="12">
        <v>0</v>
      </c>
      <c r="O6" s="12">
        <v>1</v>
      </c>
      <c r="P6" s="12">
        <v>1</v>
      </c>
    </row>
    <row r="7" spans="1:16" x14ac:dyDescent="0.25">
      <c r="A7" t="s">
        <v>205</v>
      </c>
      <c r="B7">
        <v>1</v>
      </c>
      <c r="C7">
        <v>6</v>
      </c>
      <c r="D7" t="s">
        <v>206</v>
      </c>
      <c r="E7">
        <v>1</v>
      </c>
      <c r="F7">
        <v>1</v>
      </c>
    </row>
    <row r="8" spans="1:16" x14ac:dyDescent="0.25">
      <c r="A8" t="s">
        <v>205</v>
      </c>
      <c r="B8">
        <v>1</v>
      </c>
      <c r="C8">
        <v>7</v>
      </c>
      <c r="D8" t="s">
        <v>206</v>
      </c>
      <c r="E8">
        <v>1</v>
      </c>
      <c r="F8">
        <v>0</v>
      </c>
    </row>
    <row r="9" spans="1:16" x14ac:dyDescent="0.25">
      <c r="A9" t="s">
        <v>205</v>
      </c>
      <c r="B9">
        <v>1</v>
      </c>
      <c r="C9">
        <v>8</v>
      </c>
      <c r="D9" t="s">
        <v>206</v>
      </c>
      <c r="E9">
        <v>1</v>
      </c>
      <c r="F9">
        <v>0</v>
      </c>
    </row>
    <row r="10" spans="1:16" x14ac:dyDescent="0.25">
      <c r="A10" t="s">
        <v>205</v>
      </c>
      <c r="B10">
        <v>1</v>
      </c>
      <c r="C10">
        <v>9</v>
      </c>
      <c r="D10" t="s">
        <v>206</v>
      </c>
      <c r="E10">
        <v>1</v>
      </c>
      <c r="F10">
        <v>0</v>
      </c>
    </row>
    <row r="11" spans="1:16" x14ac:dyDescent="0.25">
      <c r="A11" t="s">
        <v>205</v>
      </c>
      <c r="B11">
        <v>1</v>
      </c>
      <c r="C11">
        <v>10</v>
      </c>
      <c r="D11" t="s">
        <v>206</v>
      </c>
      <c r="E11">
        <v>1</v>
      </c>
      <c r="F11">
        <v>0</v>
      </c>
    </row>
    <row r="12" spans="1:16" x14ac:dyDescent="0.25">
      <c r="A12" t="s">
        <v>207</v>
      </c>
      <c r="B12">
        <v>2</v>
      </c>
      <c r="C12">
        <v>1</v>
      </c>
      <c r="D12" t="s">
        <v>206</v>
      </c>
      <c r="E12">
        <v>1</v>
      </c>
      <c r="F12">
        <v>0</v>
      </c>
    </row>
    <row r="13" spans="1:16" x14ac:dyDescent="0.25">
      <c r="A13" t="s">
        <v>207</v>
      </c>
      <c r="B13">
        <v>2</v>
      </c>
      <c r="C13">
        <v>2</v>
      </c>
      <c r="D13" t="s">
        <v>206</v>
      </c>
      <c r="E13">
        <v>1</v>
      </c>
      <c r="F13">
        <v>0</v>
      </c>
    </row>
    <row r="14" spans="1:16" x14ac:dyDescent="0.25">
      <c r="A14" t="s">
        <v>207</v>
      </c>
      <c r="B14">
        <v>2</v>
      </c>
      <c r="C14">
        <v>3</v>
      </c>
      <c r="D14" t="s">
        <v>206</v>
      </c>
      <c r="E14">
        <v>1</v>
      </c>
      <c r="F14">
        <v>0</v>
      </c>
    </row>
    <row r="15" spans="1:16" x14ac:dyDescent="0.25">
      <c r="A15" t="s">
        <v>207</v>
      </c>
      <c r="B15">
        <v>2</v>
      </c>
      <c r="C15">
        <v>4</v>
      </c>
      <c r="D15" t="s">
        <v>206</v>
      </c>
      <c r="E15">
        <v>1</v>
      </c>
      <c r="F15">
        <v>0</v>
      </c>
    </row>
    <row r="16" spans="1:16" x14ac:dyDescent="0.25">
      <c r="A16" t="s">
        <v>207</v>
      </c>
      <c r="B16">
        <v>2</v>
      </c>
      <c r="C16">
        <v>5</v>
      </c>
      <c r="D16" t="s">
        <v>206</v>
      </c>
      <c r="E16">
        <v>1</v>
      </c>
      <c r="F16">
        <v>0</v>
      </c>
    </row>
    <row r="17" spans="1:6" x14ac:dyDescent="0.25">
      <c r="A17" t="s">
        <v>207</v>
      </c>
      <c r="B17">
        <v>2</v>
      </c>
      <c r="C17">
        <v>6</v>
      </c>
      <c r="D17" t="s">
        <v>206</v>
      </c>
      <c r="E17">
        <v>1</v>
      </c>
      <c r="F17">
        <v>0</v>
      </c>
    </row>
    <row r="18" spans="1:6" x14ac:dyDescent="0.25">
      <c r="A18" t="s">
        <v>207</v>
      </c>
      <c r="B18">
        <v>2</v>
      </c>
      <c r="C18">
        <v>7</v>
      </c>
      <c r="D18" t="s">
        <v>206</v>
      </c>
      <c r="E18">
        <v>1</v>
      </c>
      <c r="F18">
        <v>1</v>
      </c>
    </row>
    <row r="19" spans="1:6" x14ac:dyDescent="0.25">
      <c r="A19" t="s">
        <v>207</v>
      </c>
      <c r="B19">
        <v>2</v>
      </c>
      <c r="C19">
        <v>8</v>
      </c>
      <c r="D19" t="s">
        <v>206</v>
      </c>
      <c r="E19">
        <v>1</v>
      </c>
      <c r="F19">
        <v>1</v>
      </c>
    </row>
    <row r="20" spans="1:6" x14ac:dyDescent="0.25">
      <c r="A20" t="s">
        <v>207</v>
      </c>
      <c r="B20">
        <v>2</v>
      </c>
      <c r="C20">
        <v>9</v>
      </c>
      <c r="D20" t="s">
        <v>206</v>
      </c>
      <c r="E20">
        <v>1</v>
      </c>
      <c r="F20">
        <v>0</v>
      </c>
    </row>
    <row r="21" spans="1:6" x14ac:dyDescent="0.25">
      <c r="A21" t="s">
        <v>207</v>
      </c>
      <c r="B21">
        <v>2</v>
      </c>
      <c r="C21">
        <v>10</v>
      </c>
      <c r="D21" t="s">
        <v>206</v>
      </c>
      <c r="E21">
        <v>1</v>
      </c>
      <c r="F21">
        <v>0</v>
      </c>
    </row>
    <row r="22" spans="1:6" x14ac:dyDescent="0.25">
      <c r="A22" t="s">
        <v>208</v>
      </c>
      <c r="B22">
        <v>3</v>
      </c>
      <c r="C22">
        <v>1</v>
      </c>
      <c r="D22" t="s">
        <v>206</v>
      </c>
      <c r="E22">
        <v>1</v>
      </c>
      <c r="F22">
        <v>0</v>
      </c>
    </row>
    <row r="23" spans="1:6" x14ac:dyDescent="0.25">
      <c r="A23" t="s">
        <v>208</v>
      </c>
      <c r="B23">
        <v>3</v>
      </c>
      <c r="C23">
        <v>2</v>
      </c>
      <c r="D23" t="s">
        <v>206</v>
      </c>
      <c r="E23">
        <v>1</v>
      </c>
      <c r="F23">
        <v>1</v>
      </c>
    </row>
    <row r="24" spans="1:6" x14ac:dyDescent="0.25">
      <c r="A24" t="s">
        <v>208</v>
      </c>
      <c r="B24">
        <v>3</v>
      </c>
      <c r="C24">
        <v>3</v>
      </c>
      <c r="D24" t="s">
        <v>206</v>
      </c>
      <c r="E24">
        <v>1</v>
      </c>
      <c r="F24">
        <v>0</v>
      </c>
    </row>
    <row r="25" spans="1:6" x14ac:dyDescent="0.25">
      <c r="A25" t="s">
        <v>208</v>
      </c>
      <c r="B25">
        <v>3</v>
      </c>
      <c r="C25">
        <v>4</v>
      </c>
      <c r="D25" t="s">
        <v>206</v>
      </c>
      <c r="E25">
        <v>1</v>
      </c>
      <c r="F25">
        <v>1</v>
      </c>
    </row>
    <row r="26" spans="1:6" x14ac:dyDescent="0.25">
      <c r="A26" t="s">
        <v>208</v>
      </c>
      <c r="B26">
        <v>3</v>
      </c>
      <c r="C26">
        <v>5</v>
      </c>
      <c r="D26" t="s">
        <v>206</v>
      </c>
      <c r="E26">
        <v>1</v>
      </c>
      <c r="F26">
        <v>0</v>
      </c>
    </row>
    <row r="27" spans="1:6" x14ac:dyDescent="0.25">
      <c r="A27" t="s">
        <v>208</v>
      </c>
      <c r="B27">
        <v>3</v>
      </c>
      <c r="C27">
        <v>6</v>
      </c>
      <c r="D27" t="s">
        <v>206</v>
      </c>
      <c r="E27">
        <v>1</v>
      </c>
      <c r="F27">
        <v>0</v>
      </c>
    </row>
    <row r="28" spans="1:6" x14ac:dyDescent="0.25">
      <c r="A28" t="s">
        <v>208</v>
      </c>
      <c r="B28">
        <v>3</v>
      </c>
      <c r="C28">
        <v>7</v>
      </c>
      <c r="D28" t="s">
        <v>206</v>
      </c>
      <c r="E28">
        <v>1</v>
      </c>
      <c r="F28">
        <v>0</v>
      </c>
    </row>
    <row r="29" spans="1:6" x14ac:dyDescent="0.25">
      <c r="A29" t="s">
        <v>208</v>
      </c>
      <c r="B29">
        <v>3</v>
      </c>
      <c r="C29">
        <v>8</v>
      </c>
      <c r="D29" t="s">
        <v>206</v>
      </c>
      <c r="E29">
        <v>1</v>
      </c>
      <c r="F29">
        <v>1</v>
      </c>
    </row>
    <row r="30" spans="1:6" x14ac:dyDescent="0.25">
      <c r="A30" t="s">
        <v>208</v>
      </c>
      <c r="B30">
        <v>3</v>
      </c>
      <c r="C30">
        <v>9</v>
      </c>
      <c r="D30" t="s">
        <v>206</v>
      </c>
      <c r="E30">
        <v>1</v>
      </c>
      <c r="F30">
        <v>0</v>
      </c>
    </row>
    <row r="31" spans="1:6" x14ac:dyDescent="0.25">
      <c r="A31" t="s">
        <v>208</v>
      </c>
      <c r="B31">
        <v>3</v>
      </c>
      <c r="C31">
        <v>10</v>
      </c>
      <c r="D31" t="s">
        <v>206</v>
      </c>
      <c r="E31">
        <v>1</v>
      </c>
      <c r="F31">
        <v>0</v>
      </c>
    </row>
    <row r="32" spans="1:6" x14ac:dyDescent="0.25">
      <c r="A32" t="s">
        <v>209</v>
      </c>
      <c r="B32">
        <v>1</v>
      </c>
      <c r="C32">
        <v>1</v>
      </c>
      <c r="D32" t="s">
        <v>210</v>
      </c>
      <c r="E32">
        <v>1</v>
      </c>
    </row>
    <row r="33" spans="1:5" x14ac:dyDescent="0.25">
      <c r="A33" t="s">
        <v>209</v>
      </c>
      <c r="B33">
        <v>1</v>
      </c>
      <c r="C33">
        <v>2</v>
      </c>
      <c r="D33" t="s">
        <v>210</v>
      </c>
      <c r="E33">
        <v>1</v>
      </c>
    </row>
    <row r="34" spans="1:5" x14ac:dyDescent="0.25">
      <c r="A34" t="s">
        <v>209</v>
      </c>
      <c r="B34">
        <v>1</v>
      </c>
      <c r="C34">
        <v>3</v>
      </c>
      <c r="D34" t="s">
        <v>210</v>
      </c>
      <c r="E34">
        <v>1</v>
      </c>
    </row>
    <row r="35" spans="1:5" x14ac:dyDescent="0.25">
      <c r="A35" t="s">
        <v>209</v>
      </c>
      <c r="B35">
        <v>1</v>
      </c>
      <c r="C35">
        <v>4</v>
      </c>
      <c r="D35" t="s">
        <v>210</v>
      </c>
      <c r="E35">
        <v>1</v>
      </c>
    </row>
    <row r="36" spans="1:5" x14ac:dyDescent="0.25">
      <c r="A36" t="s">
        <v>209</v>
      </c>
      <c r="B36">
        <v>1</v>
      </c>
      <c r="C36">
        <v>5</v>
      </c>
      <c r="D36" t="s">
        <v>210</v>
      </c>
      <c r="E36">
        <v>1</v>
      </c>
    </row>
    <row r="37" spans="1:5" x14ac:dyDescent="0.25">
      <c r="A37" t="s">
        <v>209</v>
      </c>
      <c r="B37">
        <v>1</v>
      </c>
      <c r="C37">
        <v>6</v>
      </c>
      <c r="D37" t="s">
        <v>210</v>
      </c>
      <c r="E37">
        <v>1</v>
      </c>
    </row>
    <row r="38" spans="1:5" x14ac:dyDescent="0.25">
      <c r="A38" t="s">
        <v>209</v>
      </c>
      <c r="B38">
        <v>1</v>
      </c>
      <c r="C38">
        <v>7</v>
      </c>
      <c r="D38" t="s">
        <v>210</v>
      </c>
      <c r="E38">
        <v>1</v>
      </c>
    </row>
    <row r="39" spans="1:5" x14ac:dyDescent="0.25">
      <c r="A39" t="s">
        <v>209</v>
      </c>
      <c r="B39">
        <v>1</v>
      </c>
      <c r="C39">
        <v>8</v>
      </c>
      <c r="D39" t="s">
        <v>210</v>
      </c>
      <c r="E39">
        <v>1</v>
      </c>
    </row>
    <row r="40" spans="1:5" x14ac:dyDescent="0.25">
      <c r="A40" t="s">
        <v>209</v>
      </c>
      <c r="B40">
        <v>1</v>
      </c>
      <c r="C40">
        <v>9</v>
      </c>
      <c r="D40" t="s">
        <v>210</v>
      </c>
      <c r="E40">
        <v>1</v>
      </c>
    </row>
    <row r="41" spans="1:5" x14ac:dyDescent="0.25">
      <c r="A41" t="s">
        <v>209</v>
      </c>
      <c r="B41">
        <v>1</v>
      </c>
      <c r="C41">
        <v>10</v>
      </c>
      <c r="D41" t="s">
        <v>210</v>
      </c>
      <c r="E41">
        <v>1</v>
      </c>
    </row>
    <row r="42" spans="1:5" x14ac:dyDescent="0.25">
      <c r="A42" t="s">
        <v>211</v>
      </c>
      <c r="B42">
        <v>2</v>
      </c>
      <c r="C42">
        <v>1</v>
      </c>
      <c r="D42" t="s">
        <v>210</v>
      </c>
      <c r="E42">
        <v>1</v>
      </c>
    </row>
    <row r="43" spans="1:5" x14ac:dyDescent="0.25">
      <c r="A43" t="s">
        <v>211</v>
      </c>
      <c r="B43">
        <v>2</v>
      </c>
      <c r="C43">
        <v>2</v>
      </c>
      <c r="D43" t="s">
        <v>210</v>
      </c>
      <c r="E43">
        <v>1</v>
      </c>
    </row>
    <row r="44" spans="1:5" x14ac:dyDescent="0.25">
      <c r="A44" t="s">
        <v>211</v>
      </c>
      <c r="B44">
        <v>2</v>
      </c>
      <c r="C44">
        <v>3</v>
      </c>
      <c r="D44" t="s">
        <v>210</v>
      </c>
      <c r="E44">
        <v>1</v>
      </c>
    </row>
    <row r="45" spans="1:5" x14ac:dyDescent="0.25">
      <c r="A45" t="s">
        <v>211</v>
      </c>
      <c r="B45">
        <v>2</v>
      </c>
      <c r="C45">
        <v>4</v>
      </c>
      <c r="D45" t="s">
        <v>210</v>
      </c>
      <c r="E45">
        <v>1</v>
      </c>
    </row>
    <row r="46" spans="1:5" x14ac:dyDescent="0.25">
      <c r="A46" t="s">
        <v>211</v>
      </c>
      <c r="B46">
        <v>2</v>
      </c>
      <c r="C46">
        <v>5</v>
      </c>
      <c r="D46" t="s">
        <v>210</v>
      </c>
      <c r="E46">
        <v>1</v>
      </c>
    </row>
    <row r="47" spans="1:5" x14ac:dyDescent="0.25">
      <c r="A47" t="s">
        <v>211</v>
      </c>
      <c r="B47">
        <v>2</v>
      </c>
      <c r="C47">
        <v>6</v>
      </c>
      <c r="D47" t="s">
        <v>210</v>
      </c>
      <c r="E47">
        <v>1</v>
      </c>
    </row>
    <row r="48" spans="1:5" x14ac:dyDescent="0.25">
      <c r="A48" t="s">
        <v>211</v>
      </c>
      <c r="B48">
        <v>2</v>
      </c>
      <c r="C48">
        <v>7</v>
      </c>
      <c r="D48" t="s">
        <v>210</v>
      </c>
      <c r="E48">
        <v>1</v>
      </c>
    </row>
    <row r="49" spans="1:5" x14ac:dyDescent="0.25">
      <c r="A49" t="s">
        <v>211</v>
      </c>
      <c r="B49">
        <v>2</v>
      </c>
      <c r="C49">
        <v>8</v>
      </c>
      <c r="D49" t="s">
        <v>210</v>
      </c>
      <c r="E49">
        <v>1</v>
      </c>
    </row>
    <row r="50" spans="1:5" x14ac:dyDescent="0.25">
      <c r="A50" t="s">
        <v>211</v>
      </c>
      <c r="B50">
        <v>2</v>
      </c>
      <c r="C50">
        <v>9</v>
      </c>
      <c r="D50" t="s">
        <v>210</v>
      </c>
      <c r="E50">
        <v>1</v>
      </c>
    </row>
    <row r="51" spans="1:5" x14ac:dyDescent="0.25">
      <c r="A51" t="s">
        <v>211</v>
      </c>
      <c r="B51">
        <v>2</v>
      </c>
      <c r="C51">
        <v>10</v>
      </c>
      <c r="D51" t="s">
        <v>210</v>
      </c>
      <c r="E51">
        <v>1</v>
      </c>
    </row>
    <row r="52" spans="1:5" x14ac:dyDescent="0.25">
      <c r="A52" t="s">
        <v>212</v>
      </c>
      <c r="B52">
        <v>3</v>
      </c>
      <c r="C52">
        <v>1</v>
      </c>
      <c r="D52" t="s">
        <v>210</v>
      </c>
      <c r="E52">
        <v>1</v>
      </c>
    </row>
    <row r="53" spans="1:5" x14ac:dyDescent="0.25">
      <c r="A53" t="s">
        <v>212</v>
      </c>
      <c r="B53">
        <v>3</v>
      </c>
      <c r="C53">
        <v>2</v>
      </c>
      <c r="D53" t="s">
        <v>210</v>
      </c>
      <c r="E53">
        <v>1</v>
      </c>
    </row>
    <row r="54" spans="1:5" x14ac:dyDescent="0.25">
      <c r="A54" t="s">
        <v>212</v>
      </c>
      <c r="B54">
        <v>3</v>
      </c>
      <c r="C54">
        <v>3</v>
      </c>
      <c r="D54" t="s">
        <v>210</v>
      </c>
      <c r="E54">
        <v>1</v>
      </c>
    </row>
    <row r="55" spans="1:5" x14ac:dyDescent="0.25">
      <c r="A55" t="s">
        <v>212</v>
      </c>
      <c r="B55">
        <v>3</v>
      </c>
      <c r="C55">
        <v>4</v>
      </c>
      <c r="D55" t="s">
        <v>210</v>
      </c>
      <c r="E55">
        <v>1</v>
      </c>
    </row>
    <row r="56" spans="1:5" x14ac:dyDescent="0.25">
      <c r="A56" t="s">
        <v>212</v>
      </c>
      <c r="B56">
        <v>3</v>
      </c>
      <c r="C56">
        <v>5</v>
      </c>
      <c r="D56" t="s">
        <v>210</v>
      </c>
      <c r="E56">
        <v>1</v>
      </c>
    </row>
    <row r="57" spans="1:5" x14ac:dyDescent="0.25">
      <c r="A57" t="s">
        <v>212</v>
      </c>
      <c r="B57">
        <v>3</v>
      </c>
      <c r="C57">
        <v>6</v>
      </c>
      <c r="D57" t="s">
        <v>210</v>
      </c>
      <c r="E57">
        <v>1</v>
      </c>
    </row>
    <row r="58" spans="1:5" x14ac:dyDescent="0.25">
      <c r="A58" t="s">
        <v>212</v>
      </c>
      <c r="B58">
        <v>3</v>
      </c>
      <c r="C58">
        <v>7</v>
      </c>
      <c r="D58" t="s">
        <v>210</v>
      </c>
      <c r="E58">
        <v>1</v>
      </c>
    </row>
    <row r="59" spans="1:5" x14ac:dyDescent="0.25">
      <c r="A59" t="s">
        <v>212</v>
      </c>
      <c r="B59">
        <v>3</v>
      </c>
      <c r="C59">
        <v>8</v>
      </c>
      <c r="D59" t="s">
        <v>210</v>
      </c>
      <c r="E59">
        <v>1</v>
      </c>
    </row>
    <row r="60" spans="1:5" x14ac:dyDescent="0.25">
      <c r="A60" t="s">
        <v>212</v>
      </c>
      <c r="B60">
        <v>3</v>
      </c>
      <c r="C60">
        <v>9</v>
      </c>
      <c r="D60" t="s">
        <v>210</v>
      </c>
      <c r="E60">
        <v>1</v>
      </c>
    </row>
    <row r="61" spans="1:5" x14ac:dyDescent="0.25">
      <c r="A61" t="s">
        <v>212</v>
      </c>
      <c r="B61">
        <v>3</v>
      </c>
      <c r="C61">
        <v>10</v>
      </c>
      <c r="D61" t="s">
        <v>210</v>
      </c>
      <c r="E61">
        <v>1</v>
      </c>
    </row>
    <row r="62" spans="1:5" x14ac:dyDescent="0.25">
      <c r="A62" t="s">
        <v>209</v>
      </c>
      <c r="B62">
        <v>1</v>
      </c>
      <c r="C62">
        <v>1</v>
      </c>
      <c r="D62" t="s">
        <v>213</v>
      </c>
      <c r="E62">
        <v>1</v>
      </c>
    </row>
    <row r="63" spans="1:5" x14ac:dyDescent="0.25">
      <c r="A63" t="s">
        <v>209</v>
      </c>
      <c r="B63">
        <v>1</v>
      </c>
      <c r="C63">
        <v>2</v>
      </c>
      <c r="D63" t="s">
        <v>213</v>
      </c>
      <c r="E63">
        <v>1</v>
      </c>
    </row>
    <row r="64" spans="1:5" x14ac:dyDescent="0.25">
      <c r="A64" t="s">
        <v>209</v>
      </c>
      <c r="B64">
        <v>1</v>
      </c>
      <c r="C64">
        <v>3</v>
      </c>
      <c r="D64" t="s">
        <v>213</v>
      </c>
      <c r="E64">
        <v>0</v>
      </c>
    </row>
    <row r="65" spans="1:5" x14ac:dyDescent="0.25">
      <c r="A65" t="s">
        <v>209</v>
      </c>
      <c r="B65">
        <v>1</v>
      </c>
      <c r="C65">
        <v>4</v>
      </c>
      <c r="D65" t="s">
        <v>213</v>
      </c>
      <c r="E65">
        <v>1</v>
      </c>
    </row>
    <row r="66" spans="1:5" x14ac:dyDescent="0.25">
      <c r="A66" t="s">
        <v>209</v>
      </c>
      <c r="B66">
        <v>1</v>
      </c>
      <c r="C66">
        <v>5</v>
      </c>
      <c r="D66" t="s">
        <v>213</v>
      </c>
      <c r="E66">
        <v>1</v>
      </c>
    </row>
    <row r="67" spans="1:5" x14ac:dyDescent="0.25">
      <c r="A67" t="s">
        <v>209</v>
      </c>
      <c r="B67">
        <v>1</v>
      </c>
      <c r="C67">
        <v>6</v>
      </c>
      <c r="D67" t="s">
        <v>213</v>
      </c>
      <c r="E67">
        <v>1</v>
      </c>
    </row>
    <row r="68" spans="1:5" x14ac:dyDescent="0.25">
      <c r="A68" t="s">
        <v>209</v>
      </c>
      <c r="B68">
        <v>1</v>
      </c>
      <c r="C68">
        <v>7</v>
      </c>
      <c r="D68" t="s">
        <v>213</v>
      </c>
      <c r="E68">
        <v>1</v>
      </c>
    </row>
    <row r="69" spans="1:5" x14ac:dyDescent="0.25">
      <c r="A69" t="s">
        <v>209</v>
      </c>
      <c r="B69">
        <v>1</v>
      </c>
      <c r="C69">
        <v>8</v>
      </c>
      <c r="D69" t="s">
        <v>213</v>
      </c>
      <c r="E69">
        <v>1</v>
      </c>
    </row>
    <row r="70" spans="1:5" x14ac:dyDescent="0.25">
      <c r="A70" t="s">
        <v>209</v>
      </c>
      <c r="B70">
        <v>1</v>
      </c>
      <c r="C70">
        <v>9</v>
      </c>
      <c r="D70" t="s">
        <v>213</v>
      </c>
      <c r="E70">
        <v>1</v>
      </c>
    </row>
    <row r="71" spans="1:5" x14ac:dyDescent="0.25">
      <c r="A71" t="s">
        <v>209</v>
      </c>
      <c r="B71">
        <v>1</v>
      </c>
      <c r="C71">
        <v>10</v>
      </c>
      <c r="D71" t="s">
        <v>213</v>
      </c>
      <c r="E71">
        <v>1</v>
      </c>
    </row>
    <row r="72" spans="1:5" x14ac:dyDescent="0.25">
      <c r="A72" t="s">
        <v>211</v>
      </c>
      <c r="B72">
        <v>2</v>
      </c>
      <c r="C72">
        <v>1</v>
      </c>
      <c r="D72" t="s">
        <v>213</v>
      </c>
      <c r="E72">
        <v>1</v>
      </c>
    </row>
    <row r="73" spans="1:5" x14ac:dyDescent="0.25">
      <c r="A73" t="s">
        <v>211</v>
      </c>
      <c r="B73">
        <v>2</v>
      </c>
      <c r="C73">
        <v>2</v>
      </c>
      <c r="D73" t="s">
        <v>213</v>
      </c>
      <c r="E73">
        <v>0</v>
      </c>
    </row>
    <row r="74" spans="1:5" x14ac:dyDescent="0.25">
      <c r="A74" t="s">
        <v>211</v>
      </c>
      <c r="B74">
        <v>2</v>
      </c>
      <c r="C74">
        <v>3</v>
      </c>
      <c r="D74" t="s">
        <v>213</v>
      </c>
      <c r="E74">
        <v>1</v>
      </c>
    </row>
    <row r="75" spans="1:5" x14ac:dyDescent="0.25">
      <c r="A75" t="s">
        <v>211</v>
      </c>
      <c r="B75">
        <v>2</v>
      </c>
      <c r="C75">
        <v>4</v>
      </c>
      <c r="D75" t="s">
        <v>213</v>
      </c>
      <c r="E75">
        <v>1</v>
      </c>
    </row>
    <row r="76" spans="1:5" x14ac:dyDescent="0.25">
      <c r="A76" t="s">
        <v>211</v>
      </c>
      <c r="B76">
        <v>2</v>
      </c>
      <c r="C76">
        <v>5</v>
      </c>
      <c r="D76" t="s">
        <v>213</v>
      </c>
      <c r="E76">
        <v>1</v>
      </c>
    </row>
    <row r="77" spans="1:5" x14ac:dyDescent="0.25">
      <c r="A77" t="s">
        <v>211</v>
      </c>
      <c r="B77">
        <v>2</v>
      </c>
      <c r="C77">
        <v>6</v>
      </c>
      <c r="D77" t="s">
        <v>213</v>
      </c>
      <c r="E77">
        <v>1</v>
      </c>
    </row>
    <row r="78" spans="1:5" x14ac:dyDescent="0.25">
      <c r="A78" t="s">
        <v>211</v>
      </c>
      <c r="B78">
        <v>2</v>
      </c>
      <c r="C78">
        <v>7</v>
      </c>
      <c r="D78" t="s">
        <v>213</v>
      </c>
      <c r="E78">
        <v>1</v>
      </c>
    </row>
    <row r="79" spans="1:5" x14ac:dyDescent="0.25">
      <c r="A79" t="s">
        <v>211</v>
      </c>
      <c r="B79">
        <v>2</v>
      </c>
      <c r="C79">
        <v>8</v>
      </c>
      <c r="D79" t="s">
        <v>213</v>
      </c>
      <c r="E79">
        <v>1</v>
      </c>
    </row>
    <row r="80" spans="1:5" x14ac:dyDescent="0.25">
      <c r="A80" t="s">
        <v>211</v>
      </c>
      <c r="B80">
        <v>2</v>
      </c>
      <c r="C80">
        <v>9</v>
      </c>
      <c r="D80" t="s">
        <v>213</v>
      </c>
      <c r="E80">
        <v>1</v>
      </c>
    </row>
    <row r="81" spans="1:6" x14ac:dyDescent="0.25">
      <c r="A81" t="s">
        <v>211</v>
      </c>
      <c r="B81">
        <v>2</v>
      </c>
      <c r="C81">
        <v>10</v>
      </c>
      <c r="D81" t="s">
        <v>213</v>
      </c>
      <c r="E81">
        <v>1</v>
      </c>
    </row>
    <row r="82" spans="1:6" x14ac:dyDescent="0.25">
      <c r="A82" t="s">
        <v>212</v>
      </c>
      <c r="B82">
        <v>3</v>
      </c>
      <c r="C82">
        <v>1</v>
      </c>
      <c r="D82" t="s">
        <v>213</v>
      </c>
      <c r="E82">
        <v>1</v>
      </c>
    </row>
    <row r="83" spans="1:6" x14ac:dyDescent="0.25">
      <c r="A83" s="10" t="s">
        <v>212</v>
      </c>
      <c r="B83" s="10">
        <v>3</v>
      </c>
      <c r="C83" s="10">
        <v>2</v>
      </c>
      <c r="D83" s="10" t="s">
        <v>213</v>
      </c>
      <c r="E83">
        <v>1</v>
      </c>
      <c r="F83" s="10"/>
    </row>
    <row r="84" spans="1:6" x14ac:dyDescent="0.25">
      <c r="A84" t="s">
        <v>212</v>
      </c>
      <c r="B84">
        <v>3</v>
      </c>
      <c r="C84">
        <v>3</v>
      </c>
      <c r="D84" t="s">
        <v>213</v>
      </c>
      <c r="E84">
        <v>1</v>
      </c>
    </row>
    <row r="85" spans="1:6" x14ac:dyDescent="0.25">
      <c r="A85" t="s">
        <v>212</v>
      </c>
      <c r="B85">
        <v>3</v>
      </c>
      <c r="C85">
        <v>4</v>
      </c>
      <c r="D85" t="s">
        <v>213</v>
      </c>
      <c r="E85">
        <v>1</v>
      </c>
    </row>
    <row r="86" spans="1:6" x14ac:dyDescent="0.25">
      <c r="A86" t="s">
        <v>212</v>
      </c>
      <c r="B86">
        <v>3</v>
      </c>
      <c r="C86">
        <v>5</v>
      </c>
      <c r="D86" t="s">
        <v>213</v>
      </c>
      <c r="E86">
        <v>1</v>
      </c>
    </row>
    <row r="87" spans="1:6" x14ac:dyDescent="0.25">
      <c r="A87" t="s">
        <v>212</v>
      </c>
      <c r="B87">
        <v>3</v>
      </c>
      <c r="C87">
        <v>6</v>
      </c>
      <c r="D87" t="s">
        <v>213</v>
      </c>
      <c r="E87">
        <v>1</v>
      </c>
    </row>
    <row r="88" spans="1:6" x14ac:dyDescent="0.25">
      <c r="A88" t="s">
        <v>212</v>
      </c>
      <c r="B88">
        <v>3</v>
      </c>
      <c r="C88">
        <v>7</v>
      </c>
      <c r="D88" t="s">
        <v>213</v>
      </c>
      <c r="E88">
        <v>1</v>
      </c>
    </row>
    <row r="89" spans="1:6" x14ac:dyDescent="0.25">
      <c r="A89" t="s">
        <v>212</v>
      </c>
      <c r="B89">
        <v>3</v>
      </c>
      <c r="C89">
        <v>8</v>
      </c>
      <c r="D89" t="s">
        <v>213</v>
      </c>
      <c r="E89">
        <v>0</v>
      </c>
    </row>
    <row r="90" spans="1:6" x14ac:dyDescent="0.25">
      <c r="A90" s="10" t="s">
        <v>212</v>
      </c>
      <c r="B90" s="10">
        <v>3</v>
      </c>
      <c r="C90" s="10">
        <v>9</v>
      </c>
      <c r="D90" s="10" t="s">
        <v>213</v>
      </c>
      <c r="E90" s="10">
        <v>1</v>
      </c>
      <c r="F90" s="10"/>
    </row>
    <row r="91" spans="1:6" x14ac:dyDescent="0.25">
      <c r="A91" t="s">
        <v>212</v>
      </c>
      <c r="B91">
        <v>3</v>
      </c>
      <c r="C91">
        <v>10</v>
      </c>
      <c r="D91" t="s">
        <v>213</v>
      </c>
      <c r="E91">
        <v>1</v>
      </c>
    </row>
    <row r="92" spans="1:6" x14ac:dyDescent="0.25">
      <c r="A92" t="s">
        <v>214</v>
      </c>
      <c r="B92">
        <v>1</v>
      </c>
      <c r="C92">
        <v>1</v>
      </c>
      <c r="D92" t="s">
        <v>215</v>
      </c>
      <c r="E92">
        <v>1</v>
      </c>
    </row>
    <row r="93" spans="1:6" x14ac:dyDescent="0.25">
      <c r="A93" t="s">
        <v>214</v>
      </c>
      <c r="B93">
        <v>1</v>
      </c>
      <c r="C93">
        <v>2</v>
      </c>
      <c r="D93" t="s">
        <v>215</v>
      </c>
      <c r="E93">
        <v>1</v>
      </c>
    </row>
    <row r="94" spans="1:6" x14ac:dyDescent="0.25">
      <c r="A94" t="s">
        <v>214</v>
      </c>
      <c r="B94" s="10">
        <v>1</v>
      </c>
      <c r="C94" s="10">
        <v>3</v>
      </c>
      <c r="D94" s="10" t="s">
        <v>215</v>
      </c>
      <c r="E94">
        <v>1</v>
      </c>
      <c r="F94" s="10"/>
    </row>
    <row r="95" spans="1:6" x14ac:dyDescent="0.25">
      <c r="A95" t="s">
        <v>214</v>
      </c>
      <c r="B95">
        <v>1</v>
      </c>
      <c r="C95">
        <v>4</v>
      </c>
      <c r="D95" t="s">
        <v>215</v>
      </c>
      <c r="E95">
        <v>1</v>
      </c>
    </row>
    <row r="96" spans="1:6" x14ac:dyDescent="0.25">
      <c r="A96" t="s">
        <v>214</v>
      </c>
      <c r="B96">
        <v>1</v>
      </c>
      <c r="C96">
        <v>5</v>
      </c>
      <c r="D96" t="s">
        <v>215</v>
      </c>
      <c r="E96">
        <v>1</v>
      </c>
    </row>
    <row r="97" spans="1:6" x14ac:dyDescent="0.25">
      <c r="A97" t="s">
        <v>214</v>
      </c>
      <c r="B97">
        <v>1</v>
      </c>
      <c r="C97">
        <v>6</v>
      </c>
      <c r="D97" t="s">
        <v>215</v>
      </c>
      <c r="E97">
        <v>1</v>
      </c>
    </row>
    <row r="98" spans="1:6" x14ac:dyDescent="0.25">
      <c r="A98" t="s">
        <v>214</v>
      </c>
      <c r="B98">
        <v>1</v>
      </c>
      <c r="C98">
        <v>7</v>
      </c>
      <c r="D98" t="s">
        <v>215</v>
      </c>
      <c r="E98">
        <v>1</v>
      </c>
    </row>
    <row r="99" spans="1:6" x14ac:dyDescent="0.25">
      <c r="A99" t="s">
        <v>214</v>
      </c>
      <c r="B99">
        <v>1</v>
      </c>
      <c r="C99">
        <v>8</v>
      </c>
      <c r="D99" t="s">
        <v>215</v>
      </c>
      <c r="E99">
        <v>1</v>
      </c>
    </row>
    <row r="100" spans="1:6" x14ac:dyDescent="0.25">
      <c r="A100" t="s">
        <v>214</v>
      </c>
      <c r="B100" s="10">
        <v>1</v>
      </c>
      <c r="C100" s="10">
        <v>9</v>
      </c>
      <c r="D100" s="10" t="s">
        <v>215</v>
      </c>
      <c r="E100">
        <v>1</v>
      </c>
      <c r="F100" s="10"/>
    </row>
    <row r="101" spans="1:6" x14ac:dyDescent="0.25">
      <c r="A101" t="s">
        <v>214</v>
      </c>
      <c r="B101">
        <v>1</v>
      </c>
      <c r="C101">
        <v>10</v>
      </c>
      <c r="D101" t="s">
        <v>215</v>
      </c>
      <c r="E101">
        <v>1</v>
      </c>
    </row>
    <row r="102" spans="1:6" x14ac:dyDescent="0.25">
      <c r="A102" t="s">
        <v>216</v>
      </c>
      <c r="B102">
        <v>2</v>
      </c>
      <c r="C102">
        <v>1</v>
      </c>
      <c r="D102" t="s">
        <v>215</v>
      </c>
      <c r="E102">
        <v>1</v>
      </c>
    </row>
    <row r="103" spans="1:6" x14ac:dyDescent="0.25">
      <c r="A103" t="s">
        <v>216</v>
      </c>
      <c r="B103">
        <v>2</v>
      </c>
      <c r="C103">
        <v>2</v>
      </c>
      <c r="D103" t="s">
        <v>215</v>
      </c>
      <c r="E103">
        <v>1</v>
      </c>
    </row>
    <row r="104" spans="1:6" x14ac:dyDescent="0.25">
      <c r="A104" t="s">
        <v>216</v>
      </c>
      <c r="B104">
        <v>2</v>
      </c>
      <c r="C104">
        <v>3</v>
      </c>
      <c r="D104" t="s">
        <v>215</v>
      </c>
      <c r="E104">
        <v>1</v>
      </c>
    </row>
    <row r="105" spans="1:6" x14ac:dyDescent="0.25">
      <c r="A105" t="s">
        <v>216</v>
      </c>
      <c r="B105">
        <v>2</v>
      </c>
      <c r="C105">
        <v>4</v>
      </c>
      <c r="D105" t="s">
        <v>215</v>
      </c>
      <c r="E105">
        <v>1</v>
      </c>
    </row>
    <row r="106" spans="1:6" x14ac:dyDescent="0.25">
      <c r="A106" t="s">
        <v>216</v>
      </c>
      <c r="B106">
        <v>2</v>
      </c>
      <c r="C106">
        <v>5</v>
      </c>
      <c r="D106" t="s">
        <v>215</v>
      </c>
      <c r="E106">
        <v>1</v>
      </c>
    </row>
    <row r="107" spans="1:6" x14ac:dyDescent="0.25">
      <c r="A107" t="s">
        <v>216</v>
      </c>
      <c r="B107">
        <v>2</v>
      </c>
      <c r="C107">
        <v>6</v>
      </c>
      <c r="D107" t="s">
        <v>215</v>
      </c>
      <c r="E107">
        <v>1</v>
      </c>
    </row>
    <row r="108" spans="1:6" x14ac:dyDescent="0.25">
      <c r="A108" t="s">
        <v>216</v>
      </c>
      <c r="B108">
        <v>2</v>
      </c>
      <c r="C108">
        <v>7</v>
      </c>
      <c r="D108" t="s">
        <v>215</v>
      </c>
      <c r="E108">
        <v>1</v>
      </c>
    </row>
    <row r="109" spans="1:6" x14ac:dyDescent="0.25">
      <c r="A109" t="s">
        <v>216</v>
      </c>
      <c r="B109">
        <v>2</v>
      </c>
      <c r="C109">
        <v>8</v>
      </c>
      <c r="D109" t="s">
        <v>215</v>
      </c>
      <c r="E109">
        <v>1</v>
      </c>
    </row>
    <row r="110" spans="1:6" x14ac:dyDescent="0.25">
      <c r="A110" t="s">
        <v>216</v>
      </c>
      <c r="B110">
        <v>2</v>
      </c>
      <c r="C110">
        <v>9</v>
      </c>
      <c r="D110" t="s">
        <v>215</v>
      </c>
      <c r="E110">
        <v>1</v>
      </c>
    </row>
    <row r="111" spans="1:6" x14ac:dyDescent="0.25">
      <c r="A111" t="s">
        <v>216</v>
      </c>
      <c r="B111">
        <v>2</v>
      </c>
      <c r="C111">
        <v>10</v>
      </c>
      <c r="D111" t="s">
        <v>215</v>
      </c>
      <c r="E111">
        <v>1</v>
      </c>
    </row>
    <row r="112" spans="1:6" x14ac:dyDescent="0.25">
      <c r="A112" t="s">
        <v>217</v>
      </c>
      <c r="B112">
        <v>3</v>
      </c>
      <c r="C112">
        <v>1</v>
      </c>
      <c r="D112" t="s">
        <v>215</v>
      </c>
      <c r="E112">
        <v>1</v>
      </c>
    </row>
    <row r="113" spans="1:5" x14ac:dyDescent="0.25">
      <c r="A113" t="s">
        <v>217</v>
      </c>
      <c r="B113">
        <v>3</v>
      </c>
      <c r="C113">
        <v>2</v>
      </c>
      <c r="D113" t="s">
        <v>215</v>
      </c>
      <c r="E113">
        <v>1</v>
      </c>
    </row>
    <row r="114" spans="1:5" x14ac:dyDescent="0.25">
      <c r="A114" t="s">
        <v>217</v>
      </c>
      <c r="B114">
        <v>3</v>
      </c>
      <c r="C114">
        <v>3</v>
      </c>
      <c r="D114" t="s">
        <v>215</v>
      </c>
      <c r="E114">
        <v>1</v>
      </c>
    </row>
    <row r="115" spans="1:5" x14ac:dyDescent="0.25">
      <c r="A115" t="s">
        <v>217</v>
      </c>
      <c r="B115">
        <v>3</v>
      </c>
      <c r="C115">
        <v>4</v>
      </c>
      <c r="D115" t="s">
        <v>215</v>
      </c>
      <c r="E115">
        <v>1</v>
      </c>
    </row>
    <row r="116" spans="1:5" x14ac:dyDescent="0.25">
      <c r="A116" t="s">
        <v>217</v>
      </c>
      <c r="B116">
        <v>3</v>
      </c>
      <c r="C116">
        <v>5</v>
      </c>
      <c r="D116" t="s">
        <v>215</v>
      </c>
      <c r="E116">
        <v>1</v>
      </c>
    </row>
    <row r="117" spans="1:5" x14ac:dyDescent="0.25">
      <c r="A117" t="s">
        <v>217</v>
      </c>
      <c r="B117">
        <v>3</v>
      </c>
      <c r="C117">
        <v>6</v>
      </c>
      <c r="D117" t="s">
        <v>215</v>
      </c>
      <c r="E117">
        <v>1</v>
      </c>
    </row>
    <row r="118" spans="1:5" x14ac:dyDescent="0.25">
      <c r="A118" t="s">
        <v>217</v>
      </c>
      <c r="B118">
        <v>3</v>
      </c>
      <c r="C118">
        <v>7</v>
      </c>
      <c r="D118" t="s">
        <v>215</v>
      </c>
      <c r="E118">
        <v>1</v>
      </c>
    </row>
    <row r="119" spans="1:5" x14ac:dyDescent="0.25">
      <c r="A119" t="s">
        <v>217</v>
      </c>
      <c r="B119">
        <v>3</v>
      </c>
      <c r="C119">
        <v>8</v>
      </c>
      <c r="D119" t="s">
        <v>215</v>
      </c>
      <c r="E119">
        <v>1</v>
      </c>
    </row>
    <row r="120" spans="1:5" x14ac:dyDescent="0.25">
      <c r="A120" t="s">
        <v>217</v>
      </c>
      <c r="B120">
        <v>3</v>
      </c>
      <c r="C120">
        <v>9</v>
      </c>
      <c r="D120" t="s">
        <v>215</v>
      </c>
      <c r="E120">
        <v>1</v>
      </c>
    </row>
    <row r="121" spans="1:5" x14ac:dyDescent="0.25">
      <c r="A121" t="s">
        <v>217</v>
      </c>
      <c r="B121">
        <v>3</v>
      </c>
      <c r="C121">
        <v>10</v>
      </c>
      <c r="D121" t="s">
        <v>215</v>
      </c>
      <c r="E121">
        <v>1</v>
      </c>
    </row>
    <row r="122" spans="1:5" x14ac:dyDescent="0.25">
      <c r="A122" t="s">
        <v>214</v>
      </c>
      <c r="B122">
        <v>1</v>
      </c>
      <c r="C122">
        <v>1</v>
      </c>
      <c r="D122" t="s">
        <v>218</v>
      </c>
      <c r="E122">
        <v>1</v>
      </c>
    </row>
    <row r="123" spans="1:5" x14ac:dyDescent="0.25">
      <c r="A123" t="s">
        <v>214</v>
      </c>
      <c r="B123">
        <v>1</v>
      </c>
      <c r="C123">
        <v>2</v>
      </c>
      <c r="D123" t="s">
        <v>218</v>
      </c>
      <c r="E123">
        <v>1</v>
      </c>
    </row>
    <row r="124" spans="1:5" x14ac:dyDescent="0.25">
      <c r="A124" t="s">
        <v>214</v>
      </c>
      <c r="B124">
        <v>1</v>
      </c>
      <c r="C124">
        <v>3</v>
      </c>
      <c r="D124" t="s">
        <v>218</v>
      </c>
      <c r="E124">
        <v>1</v>
      </c>
    </row>
    <row r="125" spans="1:5" x14ac:dyDescent="0.25">
      <c r="A125" t="s">
        <v>214</v>
      </c>
      <c r="B125">
        <v>1</v>
      </c>
      <c r="C125">
        <v>4</v>
      </c>
      <c r="D125" t="s">
        <v>218</v>
      </c>
      <c r="E125">
        <v>1</v>
      </c>
    </row>
    <row r="126" spans="1:5" x14ac:dyDescent="0.25">
      <c r="A126" t="s">
        <v>214</v>
      </c>
      <c r="B126">
        <v>1</v>
      </c>
      <c r="C126">
        <v>5</v>
      </c>
      <c r="D126" t="s">
        <v>218</v>
      </c>
      <c r="E126">
        <v>1</v>
      </c>
    </row>
    <row r="127" spans="1:5" x14ac:dyDescent="0.25">
      <c r="A127" t="s">
        <v>214</v>
      </c>
      <c r="B127">
        <v>1</v>
      </c>
      <c r="C127">
        <v>6</v>
      </c>
      <c r="D127" t="s">
        <v>218</v>
      </c>
      <c r="E127">
        <v>1</v>
      </c>
    </row>
    <row r="128" spans="1:5" x14ac:dyDescent="0.25">
      <c r="A128" t="s">
        <v>214</v>
      </c>
      <c r="B128">
        <v>1</v>
      </c>
      <c r="C128">
        <v>7</v>
      </c>
      <c r="D128" t="s">
        <v>218</v>
      </c>
      <c r="E128">
        <v>1</v>
      </c>
    </row>
    <row r="129" spans="1:6" x14ac:dyDescent="0.25">
      <c r="A129" t="s">
        <v>214</v>
      </c>
      <c r="B129">
        <v>1</v>
      </c>
      <c r="C129">
        <v>8</v>
      </c>
      <c r="D129" t="s">
        <v>218</v>
      </c>
      <c r="E129">
        <v>1</v>
      </c>
    </row>
    <row r="130" spans="1:6" x14ac:dyDescent="0.25">
      <c r="A130" t="s">
        <v>214</v>
      </c>
      <c r="B130">
        <v>1</v>
      </c>
      <c r="C130">
        <v>9</v>
      </c>
      <c r="D130" t="s">
        <v>218</v>
      </c>
      <c r="E130">
        <v>1</v>
      </c>
    </row>
    <row r="131" spans="1:6" x14ac:dyDescent="0.25">
      <c r="A131" t="s">
        <v>214</v>
      </c>
      <c r="B131">
        <v>1</v>
      </c>
      <c r="C131">
        <v>10</v>
      </c>
      <c r="D131" t="s">
        <v>218</v>
      </c>
      <c r="E131">
        <v>1</v>
      </c>
    </row>
    <row r="132" spans="1:6" x14ac:dyDescent="0.25">
      <c r="A132" t="s">
        <v>216</v>
      </c>
      <c r="B132">
        <v>2</v>
      </c>
      <c r="C132">
        <v>1</v>
      </c>
      <c r="D132" t="s">
        <v>218</v>
      </c>
      <c r="E132">
        <v>1</v>
      </c>
    </row>
    <row r="133" spans="1:6" x14ac:dyDescent="0.25">
      <c r="A133" t="s">
        <v>216</v>
      </c>
      <c r="B133">
        <v>2</v>
      </c>
      <c r="C133">
        <v>2</v>
      </c>
      <c r="D133" t="s">
        <v>218</v>
      </c>
      <c r="E133">
        <v>1</v>
      </c>
    </row>
    <row r="134" spans="1:6" x14ac:dyDescent="0.25">
      <c r="A134" t="s">
        <v>216</v>
      </c>
      <c r="B134" s="10">
        <v>2</v>
      </c>
      <c r="C134" s="10">
        <v>3</v>
      </c>
      <c r="D134" s="10" t="s">
        <v>218</v>
      </c>
      <c r="E134">
        <v>1</v>
      </c>
      <c r="F134" s="10"/>
    </row>
    <row r="135" spans="1:6" x14ac:dyDescent="0.25">
      <c r="A135" t="s">
        <v>216</v>
      </c>
      <c r="B135">
        <v>2</v>
      </c>
      <c r="C135">
        <v>4</v>
      </c>
      <c r="D135" t="s">
        <v>218</v>
      </c>
      <c r="E135">
        <v>1</v>
      </c>
    </row>
    <row r="136" spans="1:6" x14ac:dyDescent="0.25">
      <c r="A136" t="s">
        <v>216</v>
      </c>
      <c r="B136">
        <v>2</v>
      </c>
      <c r="C136">
        <v>5</v>
      </c>
      <c r="D136" t="s">
        <v>218</v>
      </c>
      <c r="E136">
        <v>1</v>
      </c>
    </row>
    <row r="137" spans="1:6" x14ac:dyDescent="0.25">
      <c r="A137" t="s">
        <v>216</v>
      </c>
      <c r="B137">
        <v>2</v>
      </c>
      <c r="C137">
        <v>6</v>
      </c>
      <c r="D137" t="s">
        <v>218</v>
      </c>
      <c r="E137">
        <v>1</v>
      </c>
    </row>
    <row r="138" spans="1:6" x14ac:dyDescent="0.25">
      <c r="A138" t="s">
        <v>216</v>
      </c>
      <c r="B138">
        <v>2</v>
      </c>
      <c r="C138">
        <v>7</v>
      </c>
      <c r="D138" t="s">
        <v>218</v>
      </c>
      <c r="E138">
        <v>1</v>
      </c>
    </row>
    <row r="139" spans="1:6" x14ac:dyDescent="0.25">
      <c r="A139" t="s">
        <v>216</v>
      </c>
      <c r="B139">
        <v>2</v>
      </c>
      <c r="C139">
        <v>8</v>
      </c>
      <c r="D139" t="s">
        <v>218</v>
      </c>
      <c r="E139">
        <v>1</v>
      </c>
    </row>
    <row r="140" spans="1:6" x14ac:dyDescent="0.25">
      <c r="A140" t="s">
        <v>216</v>
      </c>
      <c r="B140">
        <v>2</v>
      </c>
      <c r="C140">
        <v>9</v>
      </c>
      <c r="D140" t="s">
        <v>218</v>
      </c>
      <c r="E140">
        <v>1</v>
      </c>
    </row>
    <row r="141" spans="1:6" x14ac:dyDescent="0.25">
      <c r="A141" t="s">
        <v>216</v>
      </c>
      <c r="B141">
        <v>2</v>
      </c>
      <c r="C141">
        <v>10</v>
      </c>
      <c r="D141" t="s">
        <v>218</v>
      </c>
      <c r="E141">
        <v>1</v>
      </c>
    </row>
    <row r="142" spans="1:6" x14ac:dyDescent="0.25">
      <c r="A142" t="s">
        <v>217</v>
      </c>
      <c r="B142">
        <v>3</v>
      </c>
      <c r="C142">
        <v>1</v>
      </c>
      <c r="D142" t="s">
        <v>218</v>
      </c>
      <c r="E142">
        <v>1</v>
      </c>
    </row>
    <row r="143" spans="1:6" x14ac:dyDescent="0.25">
      <c r="A143" t="s">
        <v>217</v>
      </c>
      <c r="B143">
        <v>3</v>
      </c>
      <c r="C143">
        <v>2</v>
      </c>
      <c r="D143" t="s">
        <v>218</v>
      </c>
      <c r="E143">
        <v>1</v>
      </c>
    </row>
    <row r="144" spans="1:6" x14ac:dyDescent="0.25">
      <c r="A144" t="s">
        <v>217</v>
      </c>
      <c r="B144">
        <v>3</v>
      </c>
      <c r="C144">
        <v>3</v>
      </c>
      <c r="D144" t="s">
        <v>218</v>
      </c>
      <c r="E144">
        <v>1</v>
      </c>
    </row>
    <row r="145" spans="1:6" x14ac:dyDescent="0.25">
      <c r="A145" t="s">
        <v>217</v>
      </c>
      <c r="B145">
        <v>3</v>
      </c>
      <c r="C145">
        <v>4</v>
      </c>
      <c r="D145" t="s">
        <v>218</v>
      </c>
      <c r="E145">
        <v>1</v>
      </c>
    </row>
    <row r="146" spans="1:6" x14ac:dyDescent="0.25">
      <c r="A146" t="s">
        <v>217</v>
      </c>
      <c r="B146" s="10">
        <v>3</v>
      </c>
      <c r="C146" s="10">
        <v>5</v>
      </c>
      <c r="D146" s="10" t="s">
        <v>218</v>
      </c>
      <c r="E146">
        <v>1</v>
      </c>
      <c r="F146" s="10"/>
    </row>
    <row r="147" spans="1:6" x14ac:dyDescent="0.25">
      <c r="A147" t="s">
        <v>217</v>
      </c>
      <c r="B147">
        <v>3</v>
      </c>
      <c r="C147">
        <v>6</v>
      </c>
      <c r="D147" t="s">
        <v>218</v>
      </c>
      <c r="E147">
        <v>1</v>
      </c>
    </row>
    <row r="148" spans="1:6" x14ac:dyDescent="0.25">
      <c r="A148" t="s">
        <v>217</v>
      </c>
      <c r="B148">
        <v>3</v>
      </c>
      <c r="C148">
        <v>7</v>
      </c>
      <c r="D148" t="s">
        <v>218</v>
      </c>
      <c r="E148">
        <v>1</v>
      </c>
    </row>
    <row r="149" spans="1:6" x14ac:dyDescent="0.25">
      <c r="A149" t="s">
        <v>217</v>
      </c>
      <c r="B149">
        <v>3</v>
      </c>
      <c r="C149">
        <v>8</v>
      </c>
      <c r="D149" t="s">
        <v>218</v>
      </c>
      <c r="E149">
        <v>1</v>
      </c>
    </row>
    <row r="150" spans="1:6" x14ac:dyDescent="0.25">
      <c r="A150" t="s">
        <v>217</v>
      </c>
      <c r="B150">
        <v>3</v>
      </c>
      <c r="C150">
        <v>9</v>
      </c>
      <c r="D150" t="s">
        <v>218</v>
      </c>
      <c r="E150">
        <v>1</v>
      </c>
    </row>
    <row r="151" spans="1:6" x14ac:dyDescent="0.25">
      <c r="A151" t="s">
        <v>217</v>
      </c>
      <c r="B151">
        <v>3</v>
      </c>
      <c r="C151">
        <v>10</v>
      </c>
      <c r="D151" t="s">
        <v>218</v>
      </c>
      <c r="E15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FA83-DF24-4E58-A4C5-2658EB0F69F1}">
  <dimension ref="A1:L403"/>
  <sheetViews>
    <sheetView topLeftCell="A155" workbookViewId="0">
      <selection activeCell="J191" sqref="J191:J192"/>
    </sheetView>
  </sheetViews>
  <sheetFormatPr defaultRowHeight="15" x14ac:dyDescent="0.25"/>
  <cols>
    <col min="10" max="10" width="12" bestFit="1" customWidth="1"/>
    <col min="11" max="11" width="18.5703125" bestFit="1" customWidth="1"/>
    <col min="12" max="12" width="20.7109375" bestFit="1" customWidth="1"/>
  </cols>
  <sheetData>
    <row r="1" spans="1:12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44</v>
      </c>
      <c r="L1" t="s">
        <v>45</v>
      </c>
    </row>
    <row r="3" spans="1:12" x14ac:dyDescent="0.25">
      <c r="A3">
        <v>2</v>
      </c>
      <c r="B3" t="s">
        <v>32</v>
      </c>
      <c r="C3">
        <v>11.378</v>
      </c>
      <c r="D3">
        <v>346.887</v>
      </c>
      <c r="E3">
        <v>126.74299999999999</v>
      </c>
      <c r="F3">
        <v>187.708</v>
      </c>
      <c r="G3">
        <v>143.44499999999999</v>
      </c>
      <c r="H3">
        <v>755.94899999999996</v>
      </c>
      <c r="I3" t="s">
        <v>33</v>
      </c>
      <c r="J3">
        <f>D3/D3</f>
        <v>1</v>
      </c>
    </row>
    <row r="4" spans="1:12" x14ac:dyDescent="0.25">
      <c r="A4">
        <v>3</v>
      </c>
      <c r="B4" t="s">
        <v>32</v>
      </c>
      <c r="C4">
        <v>11.378</v>
      </c>
      <c r="D4">
        <v>347.29899999999998</v>
      </c>
      <c r="E4">
        <v>125.333</v>
      </c>
      <c r="F4">
        <v>203.69300000000001</v>
      </c>
      <c r="G4">
        <v>151.172</v>
      </c>
      <c r="H4">
        <v>748.75099999999998</v>
      </c>
      <c r="I4" t="s">
        <v>33</v>
      </c>
      <c r="J4">
        <f>D4/D3</f>
        <v>1.0011877066595174</v>
      </c>
    </row>
    <row r="5" spans="1:12" x14ac:dyDescent="0.25">
      <c r="A5">
        <v>4</v>
      </c>
      <c r="B5" t="s">
        <v>32</v>
      </c>
      <c r="C5">
        <v>11.378</v>
      </c>
      <c r="D5">
        <v>345.09300000000002</v>
      </c>
      <c r="E5">
        <v>124.395</v>
      </c>
      <c r="F5">
        <v>200.05600000000001</v>
      </c>
      <c r="G5">
        <v>139.59399999999999</v>
      </c>
      <c r="H5">
        <v>723.67499999999995</v>
      </c>
      <c r="I5" t="s">
        <v>33</v>
      </c>
      <c r="J5">
        <f>D5/D3</f>
        <v>0.99482828702142201</v>
      </c>
    </row>
    <row r="6" spans="1:12" x14ac:dyDescent="0.25">
      <c r="A6">
        <v>5</v>
      </c>
      <c r="B6" t="s">
        <v>32</v>
      </c>
      <c r="C6">
        <v>11.378</v>
      </c>
      <c r="D6">
        <v>344.39699999999999</v>
      </c>
      <c r="E6">
        <v>124.33799999999999</v>
      </c>
      <c r="F6">
        <v>210.792</v>
      </c>
      <c r="G6">
        <v>142.83099999999999</v>
      </c>
      <c r="H6">
        <v>695.14599999999996</v>
      </c>
      <c r="I6" t="s">
        <v>33</v>
      </c>
      <c r="J6">
        <f>D6/D3</f>
        <v>0.99282186994612076</v>
      </c>
    </row>
    <row r="7" spans="1:12" x14ac:dyDescent="0.25">
      <c r="A7">
        <v>6</v>
      </c>
      <c r="B7" t="s">
        <v>32</v>
      </c>
      <c r="C7">
        <v>11.378</v>
      </c>
      <c r="D7">
        <v>344.005</v>
      </c>
      <c r="E7">
        <v>124.91800000000001</v>
      </c>
      <c r="F7">
        <v>206.69</v>
      </c>
      <c r="G7">
        <v>141.30099999999999</v>
      </c>
      <c r="H7">
        <v>690.13800000000003</v>
      </c>
      <c r="I7" t="s">
        <v>33</v>
      </c>
      <c r="J7">
        <f>D7/D3</f>
        <v>0.99169181894968672</v>
      </c>
    </row>
    <row r="8" spans="1:12" x14ac:dyDescent="0.25">
      <c r="A8">
        <v>7</v>
      </c>
      <c r="B8" t="s">
        <v>32</v>
      </c>
      <c r="C8">
        <v>11.378</v>
      </c>
      <c r="D8">
        <v>342.452</v>
      </c>
      <c r="E8">
        <v>122.364</v>
      </c>
      <c r="F8">
        <v>195.7</v>
      </c>
      <c r="G8">
        <v>137.684</v>
      </c>
      <c r="H8">
        <v>658.81100000000004</v>
      </c>
      <c r="I8" t="s">
        <v>33</v>
      </c>
      <c r="J8">
        <f>D8/D3</f>
        <v>0.9872148567112633</v>
      </c>
    </row>
    <row r="9" spans="1:12" x14ac:dyDescent="0.25">
      <c r="A9">
        <v>8</v>
      </c>
      <c r="B9" t="s">
        <v>32</v>
      </c>
      <c r="C9">
        <v>11.378</v>
      </c>
      <c r="D9">
        <v>342.59399999999999</v>
      </c>
      <c r="E9">
        <v>121.842</v>
      </c>
      <c r="F9">
        <v>222.41499999999999</v>
      </c>
      <c r="G9">
        <v>146.464</v>
      </c>
      <c r="H9">
        <v>694.16200000000003</v>
      </c>
      <c r="I9" t="s">
        <v>33</v>
      </c>
      <c r="J9">
        <f>D9/D3</f>
        <v>0.98762421191915517</v>
      </c>
    </row>
    <row r="10" spans="1:12" x14ac:dyDescent="0.25">
      <c r="A10">
        <v>9</v>
      </c>
      <c r="B10" t="s">
        <v>32</v>
      </c>
      <c r="C10">
        <v>11.378</v>
      </c>
      <c r="D10">
        <v>342.03699999999998</v>
      </c>
      <c r="E10">
        <v>121.586</v>
      </c>
      <c r="F10">
        <v>209.55699999999999</v>
      </c>
      <c r="G10">
        <v>134.41499999999999</v>
      </c>
      <c r="H10">
        <v>691.99099999999999</v>
      </c>
      <c r="I10" t="s">
        <v>33</v>
      </c>
      <c r="J10">
        <f>D10/D3</f>
        <v>0.98601850170228333</v>
      </c>
    </row>
    <row r="11" spans="1:12" x14ac:dyDescent="0.25">
      <c r="A11">
        <v>10</v>
      </c>
      <c r="B11" t="s">
        <v>32</v>
      </c>
      <c r="C11">
        <v>11.378</v>
      </c>
      <c r="D11">
        <v>340.97699999999998</v>
      </c>
      <c r="E11">
        <v>120.68899999999999</v>
      </c>
      <c r="F11">
        <v>202.67699999999999</v>
      </c>
      <c r="G11">
        <v>146.154</v>
      </c>
      <c r="H11">
        <v>736.76599999999996</v>
      </c>
      <c r="I11" t="s">
        <v>33</v>
      </c>
      <c r="J11">
        <f>D11/D3</f>
        <v>0.98296275155886492</v>
      </c>
    </row>
    <row r="12" spans="1:12" x14ac:dyDescent="0.25">
      <c r="A12">
        <v>11</v>
      </c>
      <c r="B12" t="s">
        <v>32</v>
      </c>
      <c r="C12">
        <v>11.378</v>
      </c>
      <c r="D12">
        <v>136.75899999999999</v>
      </c>
      <c r="E12">
        <v>18.536999999999999</v>
      </c>
      <c r="F12">
        <v>128.56700000000001</v>
      </c>
      <c r="G12">
        <v>96.32</v>
      </c>
      <c r="H12">
        <v>228.40299999999999</v>
      </c>
      <c r="I12" t="s">
        <v>33</v>
      </c>
      <c r="J12">
        <f>D12/D3</f>
        <v>0.39424654138091075</v>
      </c>
    </row>
    <row r="13" spans="1:12" x14ac:dyDescent="0.25">
      <c r="A13">
        <v>12</v>
      </c>
      <c r="B13" t="s">
        <v>32</v>
      </c>
      <c r="C13">
        <v>11.378</v>
      </c>
      <c r="D13">
        <v>138.05799999999999</v>
      </c>
      <c r="E13">
        <v>19.202999999999999</v>
      </c>
      <c r="F13">
        <v>126.09</v>
      </c>
      <c r="G13">
        <v>96.619</v>
      </c>
      <c r="H13">
        <v>225.58699999999999</v>
      </c>
      <c r="I13" t="s">
        <v>33</v>
      </c>
      <c r="J13">
        <f>D13/D3</f>
        <v>0.39799127669817547</v>
      </c>
    </row>
    <row r="14" spans="1:12" x14ac:dyDescent="0.25">
      <c r="A14">
        <v>13</v>
      </c>
      <c r="B14" t="s">
        <v>32</v>
      </c>
      <c r="C14">
        <v>11.378</v>
      </c>
      <c r="D14">
        <v>137.613</v>
      </c>
      <c r="E14">
        <v>19.091000000000001</v>
      </c>
      <c r="F14">
        <v>129.18899999999999</v>
      </c>
      <c r="G14">
        <v>98.807000000000002</v>
      </c>
      <c r="H14">
        <v>246.95500000000001</v>
      </c>
      <c r="I14" t="s">
        <v>33</v>
      </c>
      <c r="J14">
        <f>D13/D3</f>
        <v>0.39799127669817547</v>
      </c>
    </row>
    <row r="15" spans="1:12" x14ac:dyDescent="0.25">
      <c r="A15">
        <v>14</v>
      </c>
      <c r="B15" t="s">
        <v>32</v>
      </c>
      <c r="C15">
        <v>11.378</v>
      </c>
      <c r="D15">
        <v>137.56200000000001</v>
      </c>
      <c r="E15">
        <v>18.835000000000001</v>
      </c>
      <c r="F15">
        <v>127.538</v>
      </c>
      <c r="G15">
        <v>97.923000000000002</v>
      </c>
      <c r="H15">
        <v>232.108</v>
      </c>
      <c r="I15" t="s">
        <v>33</v>
      </c>
      <c r="J15">
        <f>D15/D3</f>
        <v>0.396561416253708</v>
      </c>
    </row>
    <row r="16" spans="1:12" x14ac:dyDescent="0.25">
      <c r="A16">
        <v>15</v>
      </c>
      <c r="B16" t="s">
        <v>32</v>
      </c>
      <c r="C16">
        <v>11.378</v>
      </c>
      <c r="D16">
        <v>138.14699999999999</v>
      </c>
      <c r="E16">
        <v>18.875</v>
      </c>
      <c r="F16">
        <v>130.97499999999999</v>
      </c>
      <c r="G16">
        <v>96.07</v>
      </c>
      <c r="H16">
        <v>217.642</v>
      </c>
      <c r="I16" t="s">
        <v>33</v>
      </c>
      <c r="J16">
        <f>D16/D3</f>
        <v>0.39824784439889643</v>
      </c>
    </row>
    <row r="17" spans="1:10" x14ac:dyDescent="0.25">
      <c r="A17">
        <v>16</v>
      </c>
      <c r="B17" t="s">
        <v>32</v>
      </c>
      <c r="C17">
        <v>11.378</v>
      </c>
      <c r="D17">
        <v>138.13300000000001</v>
      </c>
      <c r="E17">
        <v>20.146999999999998</v>
      </c>
      <c r="F17">
        <v>128.90899999999999</v>
      </c>
      <c r="G17">
        <v>99.408000000000001</v>
      </c>
      <c r="H17">
        <v>226.33699999999999</v>
      </c>
      <c r="I17" t="s">
        <v>33</v>
      </c>
      <c r="J17">
        <f>D17/D3</f>
        <v>0.39820748543473816</v>
      </c>
    </row>
    <row r="18" spans="1:10" x14ac:dyDescent="0.25">
      <c r="A18">
        <v>17</v>
      </c>
      <c r="B18" t="s">
        <v>32</v>
      </c>
      <c r="C18">
        <v>11.378</v>
      </c>
      <c r="D18">
        <v>137.881</v>
      </c>
      <c r="E18">
        <v>19.611999999999998</v>
      </c>
      <c r="F18">
        <v>125.68600000000001</v>
      </c>
      <c r="G18">
        <v>96.356999999999999</v>
      </c>
      <c r="H18">
        <v>248.041</v>
      </c>
      <c r="I18" t="s">
        <v>33</v>
      </c>
      <c r="J18">
        <f>D18/D3</f>
        <v>0.39748102407988767</v>
      </c>
    </row>
    <row r="19" spans="1:10" x14ac:dyDescent="0.25">
      <c r="A19">
        <v>18</v>
      </c>
      <c r="B19" t="s">
        <v>32</v>
      </c>
      <c r="C19">
        <v>11.378</v>
      </c>
      <c r="D19">
        <v>137.81200000000001</v>
      </c>
      <c r="E19">
        <v>18.992999999999999</v>
      </c>
      <c r="F19">
        <v>131.35599999999999</v>
      </c>
      <c r="G19">
        <v>92.531000000000006</v>
      </c>
      <c r="H19">
        <v>225.94200000000001</v>
      </c>
      <c r="I19" t="s">
        <v>33</v>
      </c>
      <c r="J19">
        <f>D19/D3</f>
        <v>0.39728211204225011</v>
      </c>
    </row>
    <row r="20" spans="1:10" x14ac:dyDescent="0.25">
      <c r="A20">
        <v>19</v>
      </c>
      <c r="B20" t="s">
        <v>32</v>
      </c>
      <c r="C20">
        <v>11.378</v>
      </c>
      <c r="D20">
        <v>137.511</v>
      </c>
      <c r="E20">
        <v>19.657</v>
      </c>
      <c r="F20">
        <v>129.03399999999999</v>
      </c>
      <c r="G20">
        <v>94.32</v>
      </c>
      <c r="H20">
        <v>257.37799999999999</v>
      </c>
      <c r="I20" t="s">
        <v>33</v>
      </c>
      <c r="J20">
        <f>D20/D3</f>
        <v>0.39641439431284536</v>
      </c>
    </row>
    <row r="21" spans="1:10" x14ac:dyDescent="0.25">
      <c r="A21">
        <v>20</v>
      </c>
      <c r="B21" t="s">
        <v>32</v>
      </c>
      <c r="C21">
        <v>11.378</v>
      </c>
      <c r="D21">
        <v>138.09299999999999</v>
      </c>
      <c r="E21">
        <v>19.905000000000001</v>
      </c>
      <c r="F21">
        <v>128.64400000000001</v>
      </c>
      <c r="G21">
        <v>93.201999999999998</v>
      </c>
      <c r="H21">
        <v>240.732</v>
      </c>
      <c r="I21" t="s">
        <v>33</v>
      </c>
      <c r="J21">
        <f>D21/D3</f>
        <v>0.39809217410857134</v>
      </c>
    </row>
    <row r="23" spans="1:10" x14ac:dyDescent="0.25">
      <c r="A23">
        <v>2</v>
      </c>
      <c r="B23" t="s">
        <v>34</v>
      </c>
      <c r="C23">
        <v>11.378</v>
      </c>
      <c r="D23">
        <v>361.08</v>
      </c>
      <c r="E23">
        <v>161.12200000000001</v>
      </c>
      <c r="F23">
        <v>195.95599999999999</v>
      </c>
      <c r="G23">
        <v>112.563</v>
      </c>
      <c r="H23">
        <v>812.51900000000001</v>
      </c>
      <c r="I23" t="s">
        <v>33</v>
      </c>
      <c r="J23">
        <f>D23/D23</f>
        <v>1</v>
      </c>
    </row>
    <row r="24" spans="1:10" x14ac:dyDescent="0.25">
      <c r="A24">
        <v>3</v>
      </c>
      <c r="B24" t="s">
        <v>34</v>
      </c>
      <c r="C24">
        <v>11.378</v>
      </c>
      <c r="D24">
        <v>363.00700000000001</v>
      </c>
      <c r="E24">
        <v>161.71899999999999</v>
      </c>
      <c r="F24">
        <v>172.77</v>
      </c>
      <c r="G24">
        <v>110.893</v>
      </c>
      <c r="H24">
        <v>847.66</v>
      </c>
      <c r="I24" t="s">
        <v>33</v>
      </c>
      <c r="J24">
        <f>D24/D23</f>
        <v>1.0053367674753517</v>
      </c>
    </row>
    <row r="25" spans="1:10" x14ac:dyDescent="0.25">
      <c r="A25">
        <v>4</v>
      </c>
      <c r="B25" t="s">
        <v>34</v>
      </c>
      <c r="C25">
        <v>11.378</v>
      </c>
      <c r="D25">
        <v>360.31799999999998</v>
      </c>
      <c r="E25">
        <v>159.69</v>
      </c>
      <c r="F25">
        <v>178.31399999999999</v>
      </c>
      <c r="G25">
        <v>109.876</v>
      </c>
      <c r="H25">
        <v>888.548</v>
      </c>
      <c r="I25" t="s">
        <v>33</v>
      </c>
      <c r="J25">
        <f>D25/D23</f>
        <v>0.99788966434031234</v>
      </c>
    </row>
    <row r="26" spans="1:10" x14ac:dyDescent="0.25">
      <c r="A26">
        <v>5</v>
      </c>
      <c r="B26" t="s">
        <v>34</v>
      </c>
      <c r="C26">
        <v>11.378</v>
      </c>
      <c r="D26">
        <v>361.988</v>
      </c>
      <c r="E26">
        <v>159.339</v>
      </c>
      <c r="F26">
        <v>179.30699999999999</v>
      </c>
      <c r="G26">
        <v>113.852</v>
      </c>
      <c r="H26">
        <v>826.89099999999996</v>
      </c>
      <c r="I26" t="s">
        <v>33</v>
      </c>
      <c r="J26">
        <f>D26/D23</f>
        <v>1.0025146781876593</v>
      </c>
    </row>
    <row r="27" spans="1:10" x14ac:dyDescent="0.25">
      <c r="A27">
        <v>6</v>
      </c>
      <c r="B27" t="s">
        <v>34</v>
      </c>
      <c r="C27">
        <v>11.378</v>
      </c>
      <c r="D27">
        <v>361.78500000000003</v>
      </c>
      <c r="E27">
        <v>158.03700000000001</v>
      </c>
      <c r="F27">
        <v>179.70599999999999</v>
      </c>
      <c r="G27">
        <v>108.125</v>
      </c>
      <c r="H27">
        <v>799.625</v>
      </c>
      <c r="I27" t="s">
        <v>33</v>
      </c>
      <c r="J27">
        <f>D27/D23</f>
        <v>1.0019524759056166</v>
      </c>
    </row>
    <row r="28" spans="1:10" x14ac:dyDescent="0.25">
      <c r="A28">
        <v>7</v>
      </c>
      <c r="B28" t="s">
        <v>34</v>
      </c>
      <c r="C28">
        <v>11.378</v>
      </c>
      <c r="D28">
        <v>362.839</v>
      </c>
      <c r="E28">
        <v>160.29300000000001</v>
      </c>
      <c r="F28">
        <v>192.678</v>
      </c>
      <c r="G28">
        <v>97.728999999999999</v>
      </c>
      <c r="H28">
        <v>869.38400000000001</v>
      </c>
      <c r="I28" t="s">
        <v>33</v>
      </c>
      <c r="J28">
        <f>D28/D23</f>
        <v>1.0048714966212473</v>
      </c>
    </row>
    <row r="29" spans="1:10" x14ac:dyDescent="0.25">
      <c r="A29">
        <v>8</v>
      </c>
      <c r="B29" t="s">
        <v>34</v>
      </c>
      <c r="C29">
        <v>11.378</v>
      </c>
      <c r="D29">
        <v>362.21300000000002</v>
      </c>
      <c r="E29">
        <v>160.846</v>
      </c>
      <c r="F29">
        <v>199.596</v>
      </c>
      <c r="G29">
        <v>117.505</v>
      </c>
      <c r="H29">
        <v>881.69399999999996</v>
      </c>
      <c r="I29" t="s">
        <v>33</v>
      </c>
      <c r="J29">
        <f>D29/D23</f>
        <v>1.0031378087958349</v>
      </c>
    </row>
    <row r="30" spans="1:10" x14ac:dyDescent="0.25">
      <c r="A30">
        <v>9</v>
      </c>
      <c r="B30" t="s">
        <v>34</v>
      </c>
      <c r="C30">
        <v>11.378</v>
      </c>
      <c r="D30">
        <v>361.19900000000001</v>
      </c>
      <c r="E30">
        <v>158.96700000000001</v>
      </c>
      <c r="F30">
        <v>194.37</v>
      </c>
      <c r="G30">
        <v>105.736</v>
      </c>
      <c r="H30">
        <v>826.06200000000001</v>
      </c>
      <c r="I30" t="s">
        <v>33</v>
      </c>
      <c r="J30">
        <f>D30/D23</f>
        <v>1.0003295668549907</v>
      </c>
    </row>
    <row r="31" spans="1:10" x14ac:dyDescent="0.25">
      <c r="A31">
        <v>10</v>
      </c>
      <c r="B31" t="s">
        <v>34</v>
      </c>
      <c r="C31">
        <v>11.378</v>
      </c>
      <c r="D31">
        <v>360.96</v>
      </c>
      <c r="E31">
        <v>159.78</v>
      </c>
      <c r="F31">
        <v>182.904</v>
      </c>
      <c r="G31">
        <v>109.84399999999999</v>
      </c>
      <c r="H31">
        <v>843.31299999999999</v>
      </c>
      <c r="I31" t="s">
        <v>33</v>
      </c>
      <c r="J31">
        <f>D31/D23</f>
        <v>0.99966766367563975</v>
      </c>
    </row>
    <row r="32" spans="1:10" x14ac:dyDescent="0.25">
      <c r="A32">
        <v>11</v>
      </c>
      <c r="B32" t="s">
        <v>34</v>
      </c>
      <c r="C32">
        <v>11.378</v>
      </c>
      <c r="D32">
        <v>126.035</v>
      </c>
      <c r="E32">
        <v>13.913</v>
      </c>
      <c r="F32">
        <v>123.215</v>
      </c>
      <c r="G32">
        <v>95.156000000000006</v>
      </c>
      <c r="H32">
        <v>234.63399999999999</v>
      </c>
      <c r="I32" t="s">
        <v>33</v>
      </c>
      <c r="J32">
        <f>D32/D23</f>
        <v>0.34905007200620364</v>
      </c>
    </row>
    <row r="33" spans="1:10" x14ac:dyDescent="0.25">
      <c r="A33">
        <v>12</v>
      </c>
      <c r="B33" t="s">
        <v>34</v>
      </c>
      <c r="C33">
        <v>11.378</v>
      </c>
      <c r="D33">
        <v>126.556</v>
      </c>
      <c r="E33">
        <v>14.387</v>
      </c>
      <c r="F33">
        <v>126.002</v>
      </c>
      <c r="G33">
        <v>95.256</v>
      </c>
      <c r="H33">
        <v>248.09200000000001</v>
      </c>
      <c r="I33" t="s">
        <v>33</v>
      </c>
      <c r="J33">
        <f>D33/D23</f>
        <v>0.35049296554780107</v>
      </c>
    </row>
    <row r="34" spans="1:10" x14ac:dyDescent="0.25">
      <c r="A34">
        <v>13</v>
      </c>
      <c r="B34" t="s">
        <v>34</v>
      </c>
      <c r="C34">
        <v>11.378</v>
      </c>
      <c r="D34">
        <v>126.65</v>
      </c>
      <c r="E34">
        <v>14.071</v>
      </c>
      <c r="F34">
        <v>126.374</v>
      </c>
      <c r="G34">
        <v>90.004999999999995</v>
      </c>
      <c r="H34">
        <v>254.79</v>
      </c>
      <c r="I34" t="s">
        <v>33</v>
      </c>
      <c r="J34">
        <f>D33/D23</f>
        <v>0.35049296554780107</v>
      </c>
    </row>
    <row r="35" spans="1:10" x14ac:dyDescent="0.25">
      <c r="A35">
        <v>14</v>
      </c>
      <c r="B35" t="s">
        <v>34</v>
      </c>
      <c r="C35">
        <v>11.378</v>
      </c>
      <c r="D35">
        <v>126.206</v>
      </c>
      <c r="E35">
        <v>13.238</v>
      </c>
      <c r="F35">
        <v>119.782</v>
      </c>
      <c r="G35">
        <v>91.73</v>
      </c>
      <c r="H35">
        <v>236.80600000000001</v>
      </c>
      <c r="I35" t="s">
        <v>33</v>
      </c>
      <c r="J35">
        <f>D35/D23</f>
        <v>0.349523651268417</v>
      </c>
    </row>
    <row r="36" spans="1:10" x14ac:dyDescent="0.25">
      <c r="A36">
        <v>15</v>
      </c>
      <c r="B36" t="s">
        <v>34</v>
      </c>
      <c r="C36">
        <v>11.378</v>
      </c>
      <c r="D36">
        <v>126.307</v>
      </c>
      <c r="E36">
        <v>13.582000000000001</v>
      </c>
      <c r="F36">
        <v>123.616</v>
      </c>
      <c r="G36">
        <v>92.983999999999995</v>
      </c>
      <c r="H36">
        <v>251.40700000000001</v>
      </c>
      <c r="I36" t="s">
        <v>33</v>
      </c>
      <c r="J36">
        <f>D36/D23</f>
        <v>0.34980336767475356</v>
      </c>
    </row>
    <row r="37" spans="1:10" x14ac:dyDescent="0.25">
      <c r="A37">
        <v>16</v>
      </c>
      <c r="B37" t="s">
        <v>34</v>
      </c>
      <c r="C37">
        <v>11.378</v>
      </c>
      <c r="D37">
        <v>126.06699999999999</v>
      </c>
      <c r="E37">
        <v>13.192</v>
      </c>
      <c r="F37">
        <v>118.15900000000001</v>
      </c>
      <c r="G37">
        <v>88.233000000000004</v>
      </c>
      <c r="H37">
        <v>201.72900000000001</v>
      </c>
      <c r="I37" t="s">
        <v>33</v>
      </c>
      <c r="J37">
        <f>D37/D23</f>
        <v>0.34913869502603301</v>
      </c>
    </row>
    <row r="38" spans="1:10" x14ac:dyDescent="0.25">
      <c r="A38">
        <v>17</v>
      </c>
      <c r="B38" t="s">
        <v>34</v>
      </c>
      <c r="C38">
        <v>11.378</v>
      </c>
      <c r="D38">
        <v>125.765</v>
      </c>
      <c r="E38">
        <v>13.680999999999999</v>
      </c>
      <c r="F38">
        <v>125.405</v>
      </c>
      <c r="G38">
        <v>95.801000000000002</v>
      </c>
      <c r="H38">
        <v>237.46</v>
      </c>
      <c r="I38" t="s">
        <v>33</v>
      </c>
      <c r="J38">
        <f>D38/D23</f>
        <v>0.34830231527639305</v>
      </c>
    </row>
    <row r="39" spans="1:10" x14ac:dyDescent="0.25">
      <c r="A39">
        <v>18</v>
      </c>
      <c r="B39" t="s">
        <v>34</v>
      </c>
      <c r="C39">
        <v>11.378</v>
      </c>
      <c r="D39">
        <v>125.422</v>
      </c>
      <c r="E39">
        <v>13.038</v>
      </c>
      <c r="F39">
        <v>119.48399999999999</v>
      </c>
      <c r="G39">
        <v>88.849000000000004</v>
      </c>
      <c r="H39">
        <v>222.911</v>
      </c>
      <c r="I39" t="s">
        <v>33</v>
      </c>
      <c r="J39">
        <f>D39/D23</f>
        <v>0.34735238728259665</v>
      </c>
    </row>
    <row r="40" spans="1:10" x14ac:dyDescent="0.25">
      <c r="A40">
        <v>19</v>
      </c>
      <c r="B40" t="s">
        <v>34</v>
      </c>
      <c r="C40">
        <v>11.378</v>
      </c>
      <c r="D40">
        <v>126.899</v>
      </c>
      <c r="E40">
        <v>13.407</v>
      </c>
      <c r="F40">
        <v>125.276</v>
      </c>
      <c r="G40">
        <v>93.825000000000003</v>
      </c>
      <c r="H40">
        <v>233.85</v>
      </c>
      <c r="I40" t="s">
        <v>33</v>
      </c>
      <c r="J40">
        <f>D40/D23</f>
        <v>0.35144289354159747</v>
      </c>
    </row>
    <row r="41" spans="1:10" x14ac:dyDescent="0.25">
      <c r="A41">
        <v>20</v>
      </c>
      <c r="B41" t="s">
        <v>34</v>
      </c>
      <c r="C41">
        <v>11.378</v>
      </c>
      <c r="D41">
        <v>126.161</v>
      </c>
      <c r="E41">
        <v>13.58</v>
      </c>
      <c r="F41">
        <v>119.861</v>
      </c>
      <c r="G41">
        <v>88.242999999999995</v>
      </c>
      <c r="H41">
        <v>236.75899999999999</v>
      </c>
      <c r="I41" t="s">
        <v>33</v>
      </c>
      <c r="J41">
        <f>D41/D23</f>
        <v>0.34939902514678189</v>
      </c>
    </row>
    <row r="43" spans="1:10" x14ac:dyDescent="0.25">
      <c r="A43">
        <v>2</v>
      </c>
      <c r="B43" t="s">
        <v>35</v>
      </c>
      <c r="C43">
        <v>11.378</v>
      </c>
      <c r="D43">
        <v>407.072</v>
      </c>
      <c r="E43">
        <v>166.21</v>
      </c>
      <c r="F43">
        <v>241.833</v>
      </c>
      <c r="G43">
        <v>150.59</v>
      </c>
      <c r="H43">
        <v>916.43100000000004</v>
      </c>
      <c r="I43" t="s">
        <v>33</v>
      </c>
      <c r="J43">
        <f>D43/D43</f>
        <v>1</v>
      </c>
    </row>
    <row r="44" spans="1:10" x14ac:dyDescent="0.25">
      <c r="A44">
        <v>3</v>
      </c>
      <c r="B44" t="s">
        <v>35</v>
      </c>
      <c r="C44">
        <v>11.378</v>
      </c>
      <c r="D44">
        <v>405.40499999999997</v>
      </c>
      <c r="E44">
        <v>166.40899999999999</v>
      </c>
      <c r="F44">
        <v>253.99799999999999</v>
      </c>
      <c r="G44">
        <v>164.667</v>
      </c>
      <c r="H44">
        <v>914.46199999999999</v>
      </c>
      <c r="I44" t="s">
        <v>33</v>
      </c>
      <c r="J44">
        <f>D44/D43</f>
        <v>0.99590490134423382</v>
      </c>
    </row>
    <row r="45" spans="1:10" x14ac:dyDescent="0.25">
      <c r="A45">
        <v>4</v>
      </c>
      <c r="B45" t="s">
        <v>35</v>
      </c>
      <c r="C45">
        <v>11.378</v>
      </c>
      <c r="D45">
        <v>409.13200000000001</v>
      </c>
      <c r="E45">
        <v>170.38200000000001</v>
      </c>
      <c r="F45">
        <v>224.24600000000001</v>
      </c>
      <c r="G45">
        <v>158.577</v>
      </c>
      <c r="H45">
        <v>940.50099999999998</v>
      </c>
      <c r="I45" t="s">
        <v>33</v>
      </c>
      <c r="J45">
        <f>D45/D43</f>
        <v>1.0050605298325603</v>
      </c>
    </row>
    <row r="46" spans="1:10" x14ac:dyDescent="0.25">
      <c r="A46">
        <v>5</v>
      </c>
      <c r="B46" t="s">
        <v>35</v>
      </c>
      <c r="C46">
        <v>11.378</v>
      </c>
      <c r="D46">
        <v>408.755</v>
      </c>
      <c r="E46">
        <v>167.94</v>
      </c>
      <c r="F46">
        <v>239.07</v>
      </c>
      <c r="G46">
        <v>162.952</v>
      </c>
      <c r="H46">
        <v>927.11599999999999</v>
      </c>
      <c r="I46" t="s">
        <v>33</v>
      </c>
      <c r="J46">
        <f>D46/D43</f>
        <v>1.0041344037418443</v>
      </c>
    </row>
    <row r="47" spans="1:10" x14ac:dyDescent="0.25">
      <c r="A47">
        <v>6</v>
      </c>
      <c r="B47" t="s">
        <v>35</v>
      </c>
      <c r="C47">
        <v>11.378</v>
      </c>
      <c r="D47">
        <v>407.06099999999998</v>
      </c>
      <c r="E47">
        <v>168.024</v>
      </c>
      <c r="F47">
        <v>222.82499999999999</v>
      </c>
      <c r="G47">
        <v>154.768</v>
      </c>
      <c r="H47">
        <v>896.15</v>
      </c>
      <c r="I47" t="s">
        <v>33</v>
      </c>
      <c r="J47">
        <f>D47/D43</f>
        <v>0.99997297775332117</v>
      </c>
    </row>
    <row r="48" spans="1:10" x14ac:dyDescent="0.25">
      <c r="A48">
        <v>7</v>
      </c>
      <c r="B48" t="s">
        <v>35</v>
      </c>
      <c r="C48">
        <v>11.378</v>
      </c>
      <c r="D48">
        <v>410.38400000000001</v>
      </c>
      <c r="E48">
        <v>166.78899999999999</v>
      </c>
      <c r="F48">
        <v>215.65199999999999</v>
      </c>
      <c r="G48">
        <v>167.7</v>
      </c>
      <c r="H48">
        <v>911.69299999999998</v>
      </c>
      <c r="I48" t="s">
        <v>33</v>
      </c>
      <c r="J48">
        <f>D48/D43</f>
        <v>1.0081361528181747</v>
      </c>
    </row>
    <row r="49" spans="1:10" x14ac:dyDescent="0.25">
      <c r="A49">
        <v>8</v>
      </c>
      <c r="B49" t="s">
        <v>35</v>
      </c>
      <c r="C49">
        <v>11.378</v>
      </c>
      <c r="D49">
        <v>405.06900000000002</v>
      </c>
      <c r="E49">
        <v>162.50399999999999</v>
      </c>
      <c r="F49">
        <v>223.559</v>
      </c>
      <c r="G49">
        <v>146.02500000000001</v>
      </c>
      <c r="H49">
        <v>895.02800000000002</v>
      </c>
      <c r="I49" t="s">
        <v>33</v>
      </c>
      <c r="J49">
        <f>D49/D43</f>
        <v>0.99507949453659306</v>
      </c>
    </row>
    <row r="50" spans="1:10" x14ac:dyDescent="0.25">
      <c r="A50">
        <v>9</v>
      </c>
      <c r="B50" t="s">
        <v>35</v>
      </c>
      <c r="C50">
        <v>11.378</v>
      </c>
      <c r="D50">
        <v>408.30399999999997</v>
      </c>
      <c r="E50">
        <v>165.45699999999999</v>
      </c>
      <c r="F50">
        <v>252.815</v>
      </c>
      <c r="G50">
        <v>160.76</v>
      </c>
      <c r="H50">
        <v>908.89</v>
      </c>
      <c r="I50" t="s">
        <v>33</v>
      </c>
      <c r="J50">
        <f>D50/D43</f>
        <v>1.0030264916280165</v>
      </c>
    </row>
    <row r="51" spans="1:10" x14ac:dyDescent="0.25">
      <c r="A51">
        <v>10</v>
      </c>
      <c r="B51" t="s">
        <v>35</v>
      </c>
      <c r="C51">
        <v>11.378</v>
      </c>
      <c r="D51">
        <v>411.75799999999998</v>
      </c>
      <c r="E51">
        <v>164.685</v>
      </c>
      <c r="F51">
        <v>241.495</v>
      </c>
      <c r="G51">
        <v>162.74100000000001</v>
      </c>
      <c r="H51">
        <v>923.53800000000001</v>
      </c>
      <c r="I51" t="s">
        <v>33</v>
      </c>
      <c r="J51">
        <f>D51/D43</f>
        <v>1.0115114770851348</v>
      </c>
    </row>
    <row r="52" spans="1:10" x14ac:dyDescent="0.25">
      <c r="A52">
        <v>11</v>
      </c>
      <c r="B52" t="s">
        <v>35</v>
      </c>
      <c r="C52">
        <v>11.378</v>
      </c>
      <c r="D52">
        <v>113.557</v>
      </c>
      <c r="E52">
        <v>9.1509999999999998</v>
      </c>
      <c r="F52">
        <v>114.80500000000001</v>
      </c>
      <c r="G52">
        <v>89.849000000000004</v>
      </c>
      <c r="H52">
        <v>152.791</v>
      </c>
      <c r="I52" t="s">
        <v>33</v>
      </c>
      <c r="J52">
        <f>D52/D43</f>
        <v>0.27896047873594843</v>
      </c>
    </row>
    <row r="53" spans="1:10" x14ac:dyDescent="0.25">
      <c r="A53">
        <v>12</v>
      </c>
      <c r="B53" t="s">
        <v>35</v>
      </c>
      <c r="C53">
        <v>11.378</v>
      </c>
      <c r="D53">
        <v>113.24</v>
      </c>
      <c r="E53">
        <v>9.2989999999999995</v>
      </c>
      <c r="F53">
        <v>112.574</v>
      </c>
      <c r="G53">
        <v>86.504999999999995</v>
      </c>
      <c r="H53">
        <v>160.24799999999999</v>
      </c>
      <c r="I53" t="s">
        <v>33</v>
      </c>
      <c r="J53">
        <f>D53/D43</f>
        <v>0.27818174671802531</v>
      </c>
    </row>
    <row r="54" spans="1:10" x14ac:dyDescent="0.25">
      <c r="A54">
        <v>13</v>
      </c>
      <c r="B54" t="s">
        <v>35</v>
      </c>
      <c r="C54">
        <v>11.378</v>
      </c>
      <c r="D54">
        <v>112.798</v>
      </c>
      <c r="E54">
        <v>8.9610000000000003</v>
      </c>
      <c r="F54">
        <v>112.622</v>
      </c>
      <c r="G54">
        <v>89.06</v>
      </c>
      <c r="H54">
        <v>152.88999999999999</v>
      </c>
      <c r="I54" t="s">
        <v>33</v>
      </c>
      <c r="J54">
        <f>D53/D43</f>
        <v>0.27818174671802531</v>
      </c>
    </row>
    <row r="55" spans="1:10" x14ac:dyDescent="0.25">
      <c r="A55">
        <v>14</v>
      </c>
      <c r="B55" t="s">
        <v>35</v>
      </c>
      <c r="C55">
        <v>11.378</v>
      </c>
      <c r="D55">
        <v>112.759</v>
      </c>
      <c r="E55">
        <v>9.5709999999999997</v>
      </c>
      <c r="F55">
        <v>111.16800000000001</v>
      </c>
      <c r="G55">
        <v>87.406000000000006</v>
      </c>
      <c r="H55">
        <v>152.465</v>
      </c>
      <c r="I55" t="s">
        <v>33</v>
      </c>
      <c r="J55">
        <f>D55/D43</f>
        <v>0.27700013756780129</v>
      </c>
    </row>
    <row r="56" spans="1:10" x14ac:dyDescent="0.25">
      <c r="A56">
        <v>15</v>
      </c>
      <c r="B56" t="s">
        <v>35</v>
      </c>
      <c r="C56">
        <v>11.378</v>
      </c>
      <c r="D56">
        <v>112.226</v>
      </c>
      <c r="E56">
        <v>9.25</v>
      </c>
      <c r="F56">
        <v>107.988</v>
      </c>
      <c r="G56">
        <v>84.347999999999999</v>
      </c>
      <c r="H56">
        <v>149.773</v>
      </c>
      <c r="I56" t="s">
        <v>33</v>
      </c>
      <c r="J56">
        <f>D56/D43</f>
        <v>0.27569078688782328</v>
      </c>
    </row>
    <row r="57" spans="1:10" x14ac:dyDescent="0.25">
      <c r="A57">
        <v>16</v>
      </c>
      <c r="B57" t="s">
        <v>35</v>
      </c>
      <c r="C57">
        <v>11.378</v>
      </c>
      <c r="D57">
        <v>113.116</v>
      </c>
      <c r="E57">
        <v>9.31</v>
      </c>
      <c r="F57">
        <v>112.968</v>
      </c>
      <c r="G57">
        <v>85.942999999999998</v>
      </c>
      <c r="H57">
        <v>152.78800000000001</v>
      </c>
      <c r="I57" t="s">
        <v>33</v>
      </c>
      <c r="J57">
        <f>D57/D43</f>
        <v>0.27787713230091976</v>
      </c>
    </row>
    <row r="58" spans="1:10" x14ac:dyDescent="0.25">
      <c r="A58">
        <v>17</v>
      </c>
      <c r="B58" t="s">
        <v>35</v>
      </c>
      <c r="C58">
        <v>11.378</v>
      </c>
      <c r="D58">
        <v>112.38800000000001</v>
      </c>
      <c r="E58">
        <v>8.8610000000000007</v>
      </c>
      <c r="F58">
        <v>118.15</v>
      </c>
      <c r="G58">
        <v>87.341999999999999</v>
      </c>
      <c r="H58">
        <v>146.86600000000001</v>
      </c>
      <c r="I58" t="s">
        <v>33</v>
      </c>
      <c r="J58">
        <f>D58/D43</f>
        <v>0.27608875088436446</v>
      </c>
    </row>
    <row r="59" spans="1:10" x14ac:dyDescent="0.25">
      <c r="A59">
        <v>18</v>
      </c>
      <c r="B59" t="s">
        <v>35</v>
      </c>
      <c r="C59">
        <v>11.378</v>
      </c>
      <c r="D59">
        <v>112.184</v>
      </c>
      <c r="E59">
        <v>9.0299999999999994</v>
      </c>
      <c r="F59">
        <v>108.538</v>
      </c>
      <c r="G59">
        <v>83.031000000000006</v>
      </c>
      <c r="H59">
        <v>157.65600000000001</v>
      </c>
      <c r="I59" t="s">
        <v>33</v>
      </c>
      <c r="J59">
        <f>D59/D43</f>
        <v>0.27558761103686819</v>
      </c>
    </row>
    <row r="60" spans="1:10" x14ac:dyDescent="0.25">
      <c r="A60">
        <v>19</v>
      </c>
      <c r="B60" t="s">
        <v>35</v>
      </c>
      <c r="C60">
        <v>11.378</v>
      </c>
      <c r="D60">
        <v>112.693</v>
      </c>
      <c r="E60">
        <v>9.0280000000000005</v>
      </c>
      <c r="F60">
        <v>114.96</v>
      </c>
      <c r="G60">
        <v>86.218999999999994</v>
      </c>
      <c r="H60">
        <v>149.922</v>
      </c>
      <c r="I60" t="s">
        <v>33</v>
      </c>
      <c r="J60">
        <f>D60/D43</f>
        <v>0.27683800408772896</v>
      </c>
    </row>
    <row r="61" spans="1:10" x14ac:dyDescent="0.25">
      <c r="A61">
        <v>20</v>
      </c>
      <c r="B61" t="s">
        <v>35</v>
      </c>
      <c r="C61">
        <v>11.378</v>
      </c>
      <c r="D61">
        <v>112.735</v>
      </c>
      <c r="E61">
        <v>9.3810000000000002</v>
      </c>
      <c r="F61">
        <v>111.238</v>
      </c>
      <c r="G61">
        <v>85.456000000000003</v>
      </c>
      <c r="H61">
        <v>150.482</v>
      </c>
      <c r="I61" t="s">
        <v>33</v>
      </c>
      <c r="J61">
        <f>D61/D43</f>
        <v>0.27694117993868406</v>
      </c>
    </row>
    <row r="63" spans="1:10" x14ac:dyDescent="0.25">
      <c r="A63">
        <v>2</v>
      </c>
      <c r="B63" t="s">
        <v>36</v>
      </c>
      <c r="C63">
        <v>11.378</v>
      </c>
      <c r="D63">
        <v>383.00799999999998</v>
      </c>
      <c r="E63">
        <v>178.56899999999999</v>
      </c>
      <c r="F63">
        <v>142.25200000000001</v>
      </c>
      <c r="G63">
        <v>107.099</v>
      </c>
      <c r="H63">
        <v>827.03200000000004</v>
      </c>
      <c r="I63" t="s">
        <v>33</v>
      </c>
      <c r="J63">
        <f>D63/D63</f>
        <v>1</v>
      </c>
    </row>
    <row r="64" spans="1:10" x14ac:dyDescent="0.25">
      <c r="A64">
        <v>3</v>
      </c>
      <c r="B64" t="s">
        <v>36</v>
      </c>
      <c r="C64">
        <v>11.378</v>
      </c>
      <c r="D64">
        <v>386.34699999999998</v>
      </c>
      <c r="E64">
        <v>180.80099999999999</v>
      </c>
      <c r="F64">
        <v>149.84700000000001</v>
      </c>
      <c r="G64">
        <v>111.02500000000001</v>
      </c>
      <c r="H64">
        <v>847.19899999999996</v>
      </c>
      <c r="I64" t="s">
        <v>33</v>
      </c>
      <c r="J64">
        <f>D64/D63</f>
        <v>1.008717833570056</v>
      </c>
    </row>
    <row r="65" spans="1:10" x14ac:dyDescent="0.25">
      <c r="A65">
        <v>4</v>
      </c>
      <c r="B65" t="s">
        <v>36</v>
      </c>
      <c r="C65">
        <v>11.378</v>
      </c>
      <c r="D65">
        <v>385.04300000000001</v>
      </c>
      <c r="E65">
        <v>179.71</v>
      </c>
      <c r="F65">
        <v>159.38900000000001</v>
      </c>
      <c r="G65">
        <v>106.002</v>
      </c>
      <c r="H65">
        <v>806.87900000000002</v>
      </c>
      <c r="I65" t="s">
        <v>33</v>
      </c>
      <c r="J65">
        <f>D65/D63</f>
        <v>1.0053132049461109</v>
      </c>
    </row>
    <row r="66" spans="1:10" x14ac:dyDescent="0.25">
      <c r="A66">
        <v>5</v>
      </c>
      <c r="B66" t="s">
        <v>36</v>
      </c>
      <c r="C66">
        <v>11.378</v>
      </c>
      <c r="D66">
        <v>383.73599999999999</v>
      </c>
      <c r="E66">
        <v>180.36099999999999</v>
      </c>
      <c r="F66">
        <v>132.24199999999999</v>
      </c>
      <c r="G66">
        <v>109.074</v>
      </c>
      <c r="H66">
        <v>806.84299999999996</v>
      </c>
      <c r="I66" t="s">
        <v>33</v>
      </c>
      <c r="J66">
        <f>D66/D63</f>
        <v>1.0019007435876013</v>
      </c>
    </row>
    <row r="67" spans="1:10" x14ac:dyDescent="0.25">
      <c r="A67">
        <v>6</v>
      </c>
      <c r="B67" t="s">
        <v>36</v>
      </c>
      <c r="C67">
        <v>11.378</v>
      </c>
      <c r="D67">
        <v>383.685</v>
      </c>
      <c r="E67">
        <v>179.26499999999999</v>
      </c>
      <c r="F67">
        <v>135.23699999999999</v>
      </c>
      <c r="G67">
        <v>111.8</v>
      </c>
      <c r="H67">
        <v>817.67100000000005</v>
      </c>
      <c r="I67" t="s">
        <v>33</v>
      </c>
      <c r="J67">
        <f>D67/D63</f>
        <v>1.0017675871000085</v>
      </c>
    </row>
    <row r="68" spans="1:10" x14ac:dyDescent="0.25">
      <c r="A68">
        <v>7</v>
      </c>
      <c r="B68" t="s">
        <v>36</v>
      </c>
      <c r="C68">
        <v>11.378</v>
      </c>
      <c r="D68">
        <v>383.56</v>
      </c>
      <c r="E68">
        <v>178.57499999999999</v>
      </c>
      <c r="F68">
        <v>158.709</v>
      </c>
      <c r="G68">
        <v>110.34699999999999</v>
      </c>
      <c r="H68">
        <v>779.58100000000002</v>
      </c>
      <c r="I68" t="s">
        <v>33</v>
      </c>
      <c r="J68">
        <f>D68/D63</f>
        <v>1.0014412231598295</v>
      </c>
    </row>
    <row r="69" spans="1:10" x14ac:dyDescent="0.25">
      <c r="A69">
        <v>8</v>
      </c>
      <c r="B69" t="s">
        <v>36</v>
      </c>
      <c r="C69">
        <v>11.378</v>
      </c>
      <c r="D69">
        <v>383.928</v>
      </c>
      <c r="E69">
        <v>180.703</v>
      </c>
      <c r="F69">
        <v>147.148</v>
      </c>
      <c r="G69">
        <v>106.95399999999999</v>
      </c>
      <c r="H69">
        <v>816.577</v>
      </c>
      <c r="I69" t="s">
        <v>33</v>
      </c>
      <c r="J69">
        <f>D69/D63</f>
        <v>1.0024020385997159</v>
      </c>
    </row>
    <row r="70" spans="1:10" x14ac:dyDescent="0.25">
      <c r="A70">
        <v>9</v>
      </c>
      <c r="B70" t="s">
        <v>36</v>
      </c>
      <c r="C70">
        <v>11.378</v>
      </c>
      <c r="D70">
        <v>382.88600000000002</v>
      </c>
      <c r="E70">
        <v>179.48400000000001</v>
      </c>
      <c r="F70">
        <v>141.51900000000001</v>
      </c>
      <c r="G70">
        <v>116.354</v>
      </c>
      <c r="H70">
        <v>794.50300000000004</v>
      </c>
      <c r="I70" t="s">
        <v>33</v>
      </c>
      <c r="J70">
        <f>D70/D63</f>
        <v>0.99968146879438557</v>
      </c>
    </row>
    <row r="71" spans="1:10" x14ac:dyDescent="0.25">
      <c r="A71">
        <v>10</v>
      </c>
      <c r="B71" t="s">
        <v>36</v>
      </c>
      <c r="C71">
        <v>11.378</v>
      </c>
      <c r="D71">
        <v>384.74099999999999</v>
      </c>
      <c r="E71">
        <v>181.364</v>
      </c>
      <c r="F71">
        <v>138.816</v>
      </c>
      <c r="G71">
        <v>104.37</v>
      </c>
      <c r="H71">
        <v>871.18299999999999</v>
      </c>
      <c r="I71" t="s">
        <v>33</v>
      </c>
      <c r="J71">
        <f>D71/D63</f>
        <v>1.0045247096666388</v>
      </c>
    </row>
    <row r="72" spans="1:10" x14ac:dyDescent="0.25">
      <c r="A72">
        <v>11</v>
      </c>
      <c r="B72" t="s">
        <v>36</v>
      </c>
      <c r="C72">
        <v>11.378</v>
      </c>
      <c r="D72">
        <v>150.929</v>
      </c>
      <c r="E72">
        <v>19.228999999999999</v>
      </c>
      <c r="F72">
        <v>145.74799999999999</v>
      </c>
      <c r="G72">
        <v>103.517</v>
      </c>
      <c r="H72">
        <v>215.54900000000001</v>
      </c>
      <c r="I72" t="s">
        <v>33</v>
      </c>
      <c r="J72">
        <f>D72/D63</f>
        <v>0.3940622650179631</v>
      </c>
    </row>
    <row r="73" spans="1:10" x14ac:dyDescent="0.25">
      <c r="A73">
        <v>12</v>
      </c>
      <c r="B73" t="s">
        <v>36</v>
      </c>
      <c r="C73">
        <v>11.378</v>
      </c>
      <c r="D73">
        <v>151.447</v>
      </c>
      <c r="E73">
        <v>19.260000000000002</v>
      </c>
      <c r="F73">
        <v>148.48599999999999</v>
      </c>
      <c r="G73">
        <v>102.714</v>
      </c>
      <c r="H73">
        <v>221.67400000000001</v>
      </c>
      <c r="I73" t="s">
        <v>33</v>
      </c>
      <c r="J73">
        <f>D73/D63</f>
        <v>0.39541471718606402</v>
      </c>
    </row>
    <row r="74" spans="1:10" x14ac:dyDescent="0.25">
      <c r="A74">
        <v>13</v>
      </c>
      <c r="B74" t="s">
        <v>36</v>
      </c>
      <c r="C74">
        <v>11.378</v>
      </c>
      <c r="D74">
        <v>150.744</v>
      </c>
      <c r="E74">
        <v>18.481999999999999</v>
      </c>
      <c r="F74">
        <v>149.07599999999999</v>
      </c>
      <c r="G74">
        <v>97.463999999999999</v>
      </c>
      <c r="H74">
        <v>228.93199999999999</v>
      </c>
      <c r="I74" t="s">
        <v>33</v>
      </c>
      <c r="J74">
        <f>D73/D63</f>
        <v>0.39541471718606402</v>
      </c>
    </row>
    <row r="75" spans="1:10" x14ac:dyDescent="0.25">
      <c r="A75">
        <v>14</v>
      </c>
      <c r="B75" t="s">
        <v>36</v>
      </c>
      <c r="C75">
        <v>11.378</v>
      </c>
      <c r="D75">
        <v>150.828</v>
      </c>
      <c r="E75">
        <v>18.576000000000001</v>
      </c>
      <c r="F75">
        <v>160.952</v>
      </c>
      <c r="G75">
        <v>101.21299999999999</v>
      </c>
      <c r="H75">
        <v>211.63399999999999</v>
      </c>
      <c r="I75" t="s">
        <v>33</v>
      </c>
      <c r="J75">
        <f>D75/D63</f>
        <v>0.39379856295429866</v>
      </c>
    </row>
    <row r="76" spans="1:10" x14ac:dyDescent="0.25">
      <c r="A76">
        <v>15</v>
      </c>
      <c r="B76" t="s">
        <v>36</v>
      </c>
      <c r="C76">
        <v>11.378</v>
      </c>
      <c r="D76">
        <v>151.029</v>
      </c>
      <c r="E76">
        <v>18.565999999999999</v>
      </c>
      <c r="F76">
        <v>148.82400000000001</v>
      </c>
      <c r="G76">
        <v>102.114</v>
      </c>
      <c r="H76">
        <v>223.512</v>
      </c>
      <c r="I76" t="s">
        <v>33</v>
      </c>
      <c r="J76">
        <f>D76/D63</f>
        <v>0.39432335617010611</v>
      </c>
    </row>
    <row r="77" spans="1:10" x14ac:dyDescent="0.25">
      <c r="A77">
        <v>16</v>
      </c>
      <c r="B77" t="s">
        <v>36</v>
      </c>
      <c r="C77">
        <v>11.378</v>
      </c>
      <c r="D77">
        <v>149.50899999999999</v>
      </c>
      <c r="E77">
        <v>18.318000000000001</v>
      </c>
      <c r="F77">
        <v>144.06399999999999</v>
      </c>
      <c r="G77">
        <v>105.256</v>
      </c>
      <c r="H77">
        <v>210.386</v>
      </c>
      <c r="I77" t="s">
        <v>33</v>
      </c>
      <c r="J77">
        <f>D77/D63</f>
        <v>0.39035477065753194</v>
      </c>
    </row>
    <row r="78" spans="1:10" x14ac:dyDescent="0.25">
      <c r="A78">
        <v>17</v>
      </c>
      <c r="B78" t="s">
        <v>36</v>
      </c>
      <c r="C78">
        <v>11.378</v>
      </c>
      <c r="D78">
        <v>149.346</v>
      </c>
      <c r="E78">
        <v>18.035</v>
      </c>
      <c r="F78">
        <v>141.4</v>
      </c>
      <c r="G78">
        <v>101.122</v>
      </c>
      <c r="H78">
        <v>204.751</v>
      </c>
      <c r="I78" t="s">
        <v>33</v>
      </c>
      <c r="J78">
        <f>D78/D63</f>
        <v>0.38992919207953886</v>
      </c>
    </row>
    <row r="79" spans="1:10" x14ac:dyDescent="0.25">
      <c r="A79">
        <v>18</v>
      </c>
      <c r="B79" t="s">
        <v>36</v>
      </c>
      <c r="C79">
        <v>11.378</v>
      </c>
      <c r="D79">
        <v>150.99299999999999</v>
      </c>
      <c r="E79">
        <v>18.332999999999998</v>
      </c>
      <c r="F79">
        <v>155.232</v>
      </c>
      <c r="G79">
        <v>91.099000000000004</v>
      </c>
      <c r="H79">
        <v>224.03800000000001</v>
      </c>
      <c r="I79" t="s">
        <v>33</v>
      </c>
      <c r="J79">
        <f>D79/D63</f>
        <v>0.39422936335533459</v>
      </c>
    </row>
    <row r="80" spans="1:10" x14ac:dyDescent="0.25">
      <c r="A80">
        <v>19</v>
      </c>
      <c r="B80" t="s">
        <v>36</v>
      </c>
      <c r="C80">
        <v>11.378</v>
      </c>
      <c r="D80">
        <v>150.09700000000001</v>
      </c>
      <c r="E80">
        <v>18.626999999999999</v>
      </c>
      <c r="F80">
        <v>158.44399999999999</v>
      </c>
      <c r="G80">
        <v>102.455</v>
      </c>
      <c r="H80">
        <v>231.00299999999999</v>
      </c>
      <c r="I80" t="s">
        <v>33</v>
      </c>
      <c r="J80">
        <f>D80/D63</f>
        <v>0.39188998663213304</v>
      </c>
    </row>
    <row r="81" spans="1:10" x14ac:dyDescent="0.25">
      <c r="A81">
        <v>20</v>
      </c>
      <c r="B81" t="s">
        <v>36</v>
      </c>
      <c r="C81">
        <v>11.378</v>
      </c>
      <c r="D81">
        <v>149.905</v>
      </c>
      <c r="E81">
        <v>18.41</v>
      </c>
      <c r="F81">
        <v>148.61500000000001</v>
      </c>
      <c r="G81">
        <v>99.46</v>
      </c>
      <c r="H81">
        <v>213.34</v>
      </c>
      <c r="I81" t="s">
        <v>33</v>
      </c>
      <c r="J81">
        <f>D81/D63</f>
        <v>0.39138869162001838</v>
      </c>
    </row>
    <row r="83" spans="1:10" x14ac:dyDescent="0.25">
      <c r="A83">
        <v>2</v>
      </c>
      <c r="B83" t="s">
        <v>37</v>
      </c>
      <c r="C83">
        <v>11.378</v>
      </c>
      <c r="D83">
        <v>585.36</v>
      </c>
      <c r="E83">
        <v>170.99199999999999</v>
      </c>
      <c r="F83">
        <v>643.55399999999997</v>
      </c>
      <c r="G83">
        <v>130.24799999999999</v>
      </c>
      <c r="H83">
        <v>986.31500000000005</v>
      </c>
      <c r="I83" t="s">
        <v>33</v>
      </c>
      <c r="J83">
        <f>D83/D83</f>
        <v>1</v>
      </c>
    </row>
    <row r="84" spans="1:10" x14ac:dyDescent="0.25">
      <c r="A84">
        <v>3</v>
      </c>
      <c r="B84" t="s">
        <v>37</v>
      </c>
      <c r="C84">
        <v>11.378</v>
      </c>
      <c r="D84">
        <v>585.1</v>
      </c>
      <c r="E84">
        <v>173.63399999999999</v>
      </c>
      <c r="F84">
        <v>713.42</v>
      </c>
      <c r="G84">
        <v>140.155</v>
      </c>
      <c r="H84">
        <v>953.20699999999999</v>
      </c>
      <c r="I84" t="s">
        <v>33</v>
      </c>
      <c r="J84">
        <f>D84/D83</f>
        <v>0.99955582889162231</v>
      </c>
    </row>
    <row r="85" spans="1:10" x14ac:dyDescent="0.25">
      <c r="A85">
        <v>4</v>
      </c>
      <c r="B85" t="s">
        <v>37</v>
      </c>
      <c r="C85">
        <v>11.378</v>
      </c>
      <c r="D85">
        <v>584.30700000000002</v>
      </c>
      <c r="E85">
        <v>170.84100000000001</v>
      </c>
      <c r="F85">
        <v>704.06</v>
      </c>
      <c r="G85">
        <v>142.88800000000001</v>
      </c>
      <c r="H85">
        <v>990.43899999999996</v>
      </c>
      <c r="I85" t="s">
        <v>33</v>
      </c>
      <c r="J85">
        <f>D85/D83</f>
        <v>0.99820110701107012</v>
      </c>
    </row>
    <row r="86" spans="1:10" x14ac:dyDescent="0.25">
      <c r="A86">
        <v>5</v>
      </c>
      <c r="B86" t="s">
        <v>37</v>
      </c>
      <c r="C86">
        <v>11.378</v>
      </c>
      <c r="D86">
        <v>585.84900000000005</v>
      </c>
      <c r="E86">
        <v>172.02699999999999</v>
      </c>
      <c r="F86">
        <v>753.19899999999996</v>
      </c>
      <c r="G86">
        <v>148.417</v>
      </c>
      <c r="H86">
        <v>961.14300000000003</v>
      </c>
      <c r="I86" t="s">
        <v>33</v>
      </c>
      <c r="J86">
        <f>D86/D83</f>
        <v>1.0008353833538335</v>
      </c>
    </row>
    <row r="87" spans="1:10" x14ac:dyDescent="0.25">
      <c r="A87">
        <v>6</v>
      </c>
      <c r="B87" t="s">
        <v>37</v>
      </c>
      <c r="C87">
        <v>11.378</v>
      </c>
      <c r="D87">
        <v>587.79600000000005</v>
      </c>
      <c r="E87">
        <v>172.982</v>
      </c>
      <c r="F87">
        <v>751.20799999999997</v>
      </c>
      <c r="G87">
        <v>156.166</v>
      </c>
      <c r="H87">
        <v>1039.242</v>
      </c>
      <c r="I87" t="s">
        <v>33</v>
      </c>
      <c r="J87">
        <f>D87/D83</f>
        <v>1.0041615416154162</v>
      </c>
    </row>
    <row r="88" spans="1:10" x14ac:dyDescent="0.25">
      <c r="A88">
        <v>7</v>
      </c>
      <c r="B88" t="s">
        <v>37</v>
      </c>
      <c r="C88">
        <v>11.378</v>
      </c>
      <c r="D88">
        <v>587.47500000000002</v>
      </c>
      <c r="E88">
        <v>173.68299999999999</v>
      </c>
      <c r="F88">
        <v>682.25199999999995</v>
      </c>
      <c r="G88">
        <v>127.17100000000001</v>
      </c>
      <c r="H88">
        <v>1046.9169999999999</v>
      </c>
      <c r="I88" t="s">
        <v>33</v>
      </c>
      <c r="J88">
        <f>D88/D83</f>
        <v>1.0036131611316113</v>
      </c>
    </row>
    <row r="89" spans="1:10" x14ac:dyDescent="0.25">
      <c r="A89">
        <v>8</v>
      </c>
      <c r="B89" t="s">
        <v>37</v>
      </c>
      <c r="C89">
        <v>11.378</v>
      </c>
      <c r="D89">
        <v>584.38199999999995</v>
      </c>
      <c r="E89">
        <v>171.1</v>
      </c>
      <c r="F89">
        <v>768.32799999999997</v>
      </c>
      <c r="G89">
        <v>128.12799999999999</v>
      </c>
      <c r="H89">
        <v>979.51199999999994</v>
      </c>
      <c r="I89" t="s">
        <v>33</v>
      </c>
      <c r="J89">
        <f>D89/D83</f>
        <v>0.99832923329233281</v>
      </c>
    </row>
    <row r="90" spans="1:10" x14ac:dyDescent="0.25">
      <c r="A90">
        <v>9</v>
      </c>
      <c r="B90" t="s">
        <v>37</v>
      </c>
      <c r="C90">
        <v>11.378</v>
      </c>
      <c r="D90">
        <v>582.51800000000003</v>
      </c>
      <c r="E90">
        <v>172.512</v>
      </c>
      <c r="F90">
        <v>705.19200000000001</v>
      </c>
      <c r="G90">
        <v>139.803</v>
      </c>
      <c r="H90">
        <v>988.71500000000003</v>
      </c>
      <c r="I90" t="s">
        <v>33</v>
      </c>
      <c r="J90">
        <f>D90/D83</f>
        <v>0.99514486811534786</v>
      </c>
    </row>
    <row r="91" spans="1:10" x14ac:dyDescent="0.25">
      <c r="A91">
        <v>10</v>
      </c>
      <c r="B91" t="s">
        <v>37</v>
      </c>
      <c r="C91">
        <v>11.378</v>
      </c>
      <c r="D91">
        <v>582.07600000000002</v>
      </c>
      <c r="E91">
        <v>172.29400000000001</v>
      </c>
      <c r="F91">
        <v>696.76700000000005</v>
      </c>
      <c r="G91">
        <v>138.24</v>
      </c>
      <c r="H91">
        <v>967.12699999999995</v>
      </c>
      <c r="I91" t="s">
        <v>33</v>
      </c>
      <c r="J91">
        <f>D91/D83</f>
        <v>0.99438977723110566</v>
      </c>
    </row>
    <row r="92" spans="1:10" x14ac:dyDescent="0.25">
      <c r="A92">
        <v>11</v>
      </c>
      <c r="B92" t="s">
        <v>37</v>
      </c>
      <c r="C92">
        <v>11.378</v>
      </c>
      <c r="D92">
        <v>124.221</v>
      </c>
      <c r="E92">
        <v>10.741</v>
      </c>
      <c r="F92">
        <v>125.468</v>
      </c>
      <c r="G92">
        <v>95.930999999999997</v>
      </c>
      <c r="H92">
        <v>176.80099999999999</v>
      </c>
      <c r="I92" t="s">
        <v>33</v>
      </c>
      <c r="J92">
        <f>D92/D83</f>
        <v>0.2122129971299713</v>
      </c>
    </row>
    <row r="93" spans="1:10" x14ac:dyDescent="0.25">
      <c r="A93">
        <v>12</v>
      </c>
      <c r="B93" t="s">
        <v>37</v>
      </c>
      <c r="C93">
        <v>11.378</v>
      </c>
      <c r="D93">
        <v>123.458</v>
      </c>
      <c r="E93">
        <v>10.817</v>
      </c>
      <c r="F93">
        <v>121.309</v>
      </c>
      <c r="G93">
        <v>92.549000000000007</v>
      </c>
      <c r="H93">
        <v>170.459</v>
      </c>
      <c r="I93" t="s">
        <v>33</v>
      </c>
      <c r="J93">
        <f>D93/D83</f>
        <v>0.21090952576192429</v>
      </c>
    </row>
    <row r="94" spans="1:10" x14ac:dyDescent="0.25">
      <c r="A94">
        <v>13</v>
      </c>
      <c r="B94" t="s">
        <v>37</v>
      </c>
      <c r="C94">
        <v>11.378</v>
      </c>
      <c r="D94">
        <v>123.29600000000001</v>
      </c>
      <c r="E94">
        <v>10.538</v>
      </c>
      <c r="F94">
        <v>121.84399999999999</v>
      </c>
      <c r="G94">
        <v>93.57</v>
      </c>
      <c r="H94">
        <v>165.59</v>
      </c>
      <c r="I94" t="s">
        <v>33</v>
      </c>
      <c r="J94">
        <f>D93/D83</f>
        <v>0.21090952576192429</v>
      </c>
    </row>
    <row r="95" spans="1:10" x14ac:dyDescent="0.25">
      <c r="A95">
        <v>14</v>
      </c>
      <c r="B95" t="s">
        <v>37</v>
      </c>
      <c r="C95">
        <v>11.378</v>
      </c>
      <c r="D95">
        <v>122.83</v>
      </c>
      <c r="E95">
        <v>10.923</v>
      </c>
      <c r="F95">
        <v>120.357</v>
      </c>
      <c r="G95">
        <v>93.117999999999995</v>
      </c>
      <c r="H95">
        <v>159.846</v>
      </c>
      <c r="I95" t="s">
        <v>33</v>
      </c>
      <c r="J95">
        <f>D95/D83</f>
        <v>0.20983668170015032</v>
      </c>
    </row>
    <row r="96" spans="1:10" x14ac:dyDescent="0.25">
      <c r="A96">
        <v>15</v>
      </c>
      <c r="B96" t="s">
        <v>37</v>
      </c>
      <c r="C96">
        <v>11.378</v>
      </c>
      <c r="D96">
        <v>122.402</v>
      </c>
      <c r="E96">
        <v>10.871</v>
      </c>
      <c r="F96">
        <v>126.855</v>
      </c>
      <c r="G96">
        <v>91.837999999999994</v>
      </c>
      <c r="H96">
        <v>169.452</v>
      </c>
      <c r="I96" t="s">
        <v>33</v>
      </c>
      <c r="J96">
        <f>D96/D83</f>
        <v>0.20910550772174388</v>
      </c>
    </row>
    <row r="97" spans="1:10" x14ac:dyDescent="0.25">
      <c r="A97">
        <v>16</v>
      </c>
      <c r="B97" t="s">
        <v>37</v>
      </c>
      <c r="C97">
        <v>11.378</v>
      </c>
      <c r="D97">
        <v>122.349</v>
      </c>
      <c r="E97">
        <v>10.885</v>
      </c>
      <c r="F97">
        <v>117.504</v>
      </c>
      <c r="G97">
        <v>89.343999999999994</v>
      </c>
      <c r="H97">
        <v>168.13</v>
      </c>
      <c r="I97" t="s">
        <v>33</v>
      </c>
      <c r="J97">
        <f>D97/D83</f>
        <v>0.20901496514965151</v>
      </c>
    </row>
    <row r="98" spans="1:10" x14ac:dyDescent="0.25">
      <c r="A98">
        <v>17</v>
      </c>
      <c r="B98" t="s">
        <v>37</v>
      </c>
      <c r="C98">
        <v>11.378</v>
      </c>
      <c r="D98">
        <v>122.283</v>
      </c>
      <c r="E98">
        <v>10.682</v>
      </c>
      <c r="F98">
        <v>121.17700000000001</v>
      </c>
      <c r="G98">
        <v>89.506</v>
      </c>
      <c r="H98">
        <v>160.941</v>
      </c>
      <c r="I98" t="s">
        <v>33</v>
      </c>
      <c r="J98">
        <f>D98/D83</f>
        <v>0.20890221402214021</v>
      </c>
    </row>
    <row r="99" spans="1:10" x14ac:dyDescent="0.25">
      <c r="A99">
        <v>18</v>
      </c>
      <c r="B99" t="s">
        <v>37</v>
      </c>
      <c r="C99">
        <v>11.378</v>
      </c>
      <c r="D99">
        <v>122.322</v>
      </c>
      <c r="E99">
        <v>10.282</v>
      </c>
      <c r="F99">
        <v>126.79900000000001</v>
      </c>
      <c r="G99">
        <v>86.933999999999997</v>
      </c>
      <c r="H99">
        <v>160.09100000000001</v>
      </c>
      <c r="I99" t="s">
        <v>33</v>
      </c>
      <c r="J99">
        <f>D99/D83</f>
        <v>0.20896883968839688</v>
      </c>
    </row>
    <row r="100" spans="1:10" x14ac:dyDescent="0.25">
      <c r="A100">
        <v>19</v>
      </c>
      <c r="B100" t="s">
        <v>37</v>
      </c>
      <c r="C100">
        <v>11.378</v>
      </c>
      <c r="D100">
        <v>121.55500000000001</v>
      </c>
      <c r="E100">
        <v>10.194000000000001</v>
      </c>
      <c r="F100">
        <v>116.904</v>
      </c>
      <c r="G100">
        <v>86.850999999999999</v>
      </c>
      <c r="H100">
        <v>158.41999999999999</v>
      </c>
      <c r="I100" t="s">
        <v>33</v>
      </c>
      <c r="J100">
        <f>D100/D83</f>
        <v>0.20765853491868252</v>
      </c>
    </row>
    <row r="101" spans="1:10" x14ac:dyDescent="0.25">
      <c r="A101">
        <v>20</v>
      </c>
      <c r="B101" t="s">
        <v>37</v>
      </c>
      <c r="C101">
        <v>11.378</v>
      </c>
      <c r="D101">
        <v>121.913</v>
      </c>
      <c r="E101">
        <v>10.426</v>
      </c>
      <c r="F101">
        <v>120.586</v>
      </c>
      <c r="G101">
        <v>91.718999999999994</v>
      </c>
      <c r="H101">
        <v>158.59700000000001</v>
      </c>
      <c r="I101" t="s">
        <v>33</v>
      </c>
      <c r="J101">
        <f>D101/D83</f>
        <v>0.20827012436791034</v>
      </c>
    </row>
    <row r="103" spans="1:10" x14ac:dyDescent="0.25">
      <c r="A103">
        <v>2</v>
      </c>
      <c r="B103" t="s">
        <v>38</v>
      </c>
      <c r="C103">
        <v>11.378</v>
      </c>
      <c r="D103">
        <v>319.02</v>
      </c>
      <c r="E103">
        <v>117.874</v>
      </c>
      <c r="F103">
        <v>374.85500000000002</v>
      </c>
      <c r="G103">
        <v>116.354</v>
      </c>
      <c r="H103">
        <v>788.19399999999996</v>
      </c>
      <c r="I103" t="s">
        <v>39</v>
      </c>
      <c r="J103">
        <f>D103/D103</f>
        <v>1</v>
      </c>
    </row>
    <row r="104" spans="1:10" x14ac:dyDescent="0.25">
      <c r="A104">
        <v>3</v>
      </c>
      <c r="B104" t="s">
        <v>38</v>
      </c>
      <c r="C104">
        <v>11.378</v>
      </c>
      <c r="D104">
        <v>316.685</v>
      </c>
      <c r="E104">
        <v>117.85599999999999</v>
      </c>
      <c r="F104">
        <v>151.041</v>
      </c>
      <c r="G104">
        <v>119.291</v>
      </c>
      <c r="H104">
        <v>769.524</v>
      </c>
      <c r="I104" t="s">
        <v>39</v>
      </c>
      <c r="J104">
        <f>D104/D103</f>
        <v>0.99268070967337474</v>
      </c>
    </row>
    <row r="105" spans="1:10" x14ac:dyDescent="0.25">
      <c r="A105">
        <v>4</v>
      </c>
      <c r="B105" t="s">
        <v>38</v>
      </c>
      <c r="C105">
        <v>11.378</v>
      </c>
      <c r="D105">
        <v>316.52199999999999</v>
      </c>
      <c r="E105">
        <v>117.5</v>
      </c>
      <c r="F105">
        <v>342.80200000000002</v>
      </c>
      <c r="G105">
        <v>104.492</v>
      </c>
      <c r="H105">
        <v>771.23900000000003</v>
      </c>
      <c r="I105" t="s">
        <v>39</v>
      </c>
      <c r="J105">
        <f>D105/D103</f>
        <v>0.99216976992038119</v>
      </c>
    </row>
    <row r="106" spans="1:10" x14ac:dyDescent="0.25">
      <c r="A106">
        <v>5</v>
      </c>
      <c r="B106" t="s">
        <v>38</v>
      </c>
      <c r="C106">
        <v>11.378</v>
      </c>
      <c r="D106">
        <v>316.666</v>
      </c>
      <c r="E106">
        <v>117.511</v>
      </c>
      <c r="F106">
        <v>380.36799999999999</v>
      </c>
      <c r="G106">
        <v>118.55200000000001</v>
      </c>
      <c r="H106">
        <v>725.11099999999999</v>
      </c>
      <c r="I106" t="s">
        <v>39</v>
      </c>
      <c r="J106">
        <f>D106/D103</f>
        <v>0.99262115227885406</v>
      </c>
    </row>
    <row r="107" spans="1:10" x14ac:dyDescent="0.25">
      <c r="A107">
        <v>6</v>
      </c>
      <c r="B107" t="s">
        <v>38</v>
      </c>
      <c r="C107">
        <v>11.378</v>
      </c>
      <c r="D107">
        <v>315.38299999999998</v>
      </c>
      <c r="E107">
        <v>117.77800000000001</v>
      </c>
      <c r="F107">
        <v>147.34700000000001</v>
      </c>
      <c r="G107">
        <v>119.401</v>
      </c>
      <c r="H107">
        <v>800.74199999999996</v>
      </c>
      <c r="I107" t="s">
        <v>39</v>
      </c>
      <c r="J107">
        <f>D107/D103</f>
        <v>0.98859946084884964</v>
      </c>
    </row>
    <row r="108" spans="1:10" x14ac:dyDescent="0.25">
      <c r="A108">
        <v>7</v>
      </c>
      <c r="B108" t="s">
        <v>38</v>
      </c>
      <c r="C108">
        <v>11.378</v>
      </c>
      <c r="D108">
        <v>315.03100000000001</v>
      </c>
      <c r="E108">
        <v>118.751</v>
      </c>
      <c r="F108">
        <v>174.77699999999999</v>
      </c>
      <c r="G108">
        <v>114.27</v>
      </c>
      <c r="H108">
        <v>746.49900000000002</v>
      </c>
      <c r="I108" t="s">
        <v>39</v>
      </c>
      <c r="J108">
        <f>D108/D103</f>
        <v>0.98749608175036052</v>
      </c>
    </row>
    <row r="109" spans="1:10" x14ac:dyDescent="0.25">
      <c r="A109">
        <v>8</v>
      </c>
      <c r="B109" t="s">
        <v>38</v>
      </c>
      <c r="C109">
        <v>11.378</v>
      </c>
      <c r="D109">
        <v>315.21600000000001</v>
      </c>
      <c r="E109">
        <v>117.374</v>
      </c>
      <c r="F109">
        <v>355.96899999999999</v>
      </c>
      <c r="G109">
        <v>117.241</v>
      </c>
      <c r="H109">
        <v>719.35400000000004</v>
      </c>
      <c r="I109" t="s">
        <v>39</v>
      </c>
      <c r="J109">
        <f>D109/D103</f>
        <v>0.98807598269700969</v>
      </c>
    </row>
    <row r="110" spans="1:10" x14ac:dyDescent="0.25">
      <c r="A110">
        <v>9</v>
      </c>
      <c r="B110" t="s">
        <v>38</v>
      </c>
      <c r="C110">
        <v>11.378</v>
      </c>
      <c r="D110">
        <v>315.78899999999999</v>
      </c>
      <c r="E110">
        <v>117.096</v>
      </c>
      <c r="F110">
        <v>189</v>
      </c>
      <c r="G110">
        <v>119.745</v>
      </c>
      <c r="H110">
        <v>701.03399999999999</v>
      </c>
      <c r="I110" t="s">
        <v>39</v>
      </c>
      <c r="J110">
        <f>D110/D103</f>
        <v>0.98987210833176609</v>
      </c>
    </row>
    <row r="111" spans="1:10" x14ac:dyDescent="0.25">
      <c r="A111">
        <v>10</v>
      </c>
      <c r="B111" t="s">
        <v>38</v>
      </c>
      <c r="C111">
        <v>11.378</v>
      </c>
      <c r="D111">
        <v>312.81299999999999</v>
      </c>
      <c r="E111">
        <v>114.69</v>
      </c>
      <c r="F111">
        <v>304.23500000000001</v>
      </c>
      <c r="G111">
        <v>115.565</v>
      </c>
      <c r="H111">
        <v>701.01400000000001</v>
      </c>
      <c r="I111" t="s">
        <v>39</v>
      </c>
      <c r="J111">
        <f>D111/D103</f>
        <v>0.98054353958999441</v>
      </c>
    </row>
    <row r="112" spans="1:10" x14ac:dyDescent="0.25">
      <c r="A112">
        <v>11</v>
      </c>
      <c r="B112" t="s">
        <v>38</v>
      </c>
      <c r="C112">
        <v>11.378</v>
      </c>
      <c r="D112">
        <v>146.726</v>
      </c>
      <c r="E112">
        <v>24.562999999999999</v>
      </c>
      <c r="F112">
        <v>147.881</v>
      </c>
      <c r="G112">
        <v>100.861</v>
      </c>
      <c r="H112">
        <v>313.904</v>
      </c>
      <c r="I112" t="s">
        <v>39</v>
      </c>
      <c r="J112">
        <f>D112/D103</f>
        <v>0.45992727728669053</v>
      </c>
    </row>
    <row r="113" spans="1:10" x14ac:dyDescent="0.25">
      <c r="A113">
        <v>12</v>
      </c>
      <c r="B113" t="s">
        <v>38</v>
      </c>
      <c r="C113">
        <v>11.378</v>
      </c>
      <c r="D113">
        <v>146.14400000000001</v>
      </c>
      <c r="E113">
        <v>24.33</v>
      </c>
      <c r="F113">
        <v>146.61500000000001</v>
      </c>
      <c r="G113">
        <v>95.260999999999996</v>
      </c>
      <c r="H113">
        <v>327.94499999999999</v>
      </c>
      <c r="I113" t="s">
        <v>39</v>
      </c>
      <c r="J113">
        <f>D113/D103</f>
        <v>0.45810294025452952</v>
      </c>
    </row>
    <row r="114" spans="1:10" x14ac:dyDescent="0.25">
      <c r="A114">
        <v>13</v>
      </c>
      <c r="B114" t="s">
        <v>38</v>
      </c>
      <c r="C114">
        <v>11.378</v>
      </c>
      <c r="D114">
        <v>144.81</v>
      </c>
      <c r="E114">
        <v>24.759</v>
      </c>
      <c r="F114">
        <v>136.19399999999999</v>
      </c>
      <c r="G114">
        <v>96.501000000000005</v>
      </c>
      <c r="H114">
        <v>341.35399999999998</v>
      </c>
      <c r="I114" t="s">
        <v>39</v>
      </c>
      <c r="J114">
        <f>D113/D103</f>
        <v>0.45810294025452952</v>
      </c>
    </row>
    <row r="115" spans="1:10" x14ac:dyDescent="0.25">
      <c r="A115">
        <v>14</v>
      </c>
      <c r="B115" t="s">
        <v>38</v>
      </c>
      <c r="C115">
        <v>11.378</v>
      </c>
      <c r="D115">
        <v>145.642</v>
      </c>
      <c r="E115">
        <v>25.462</v>
      </c>
      <c r="F115">
        <v>135.41800000000001</v>
      </c>
      <c r="G115">
        <v>97.53</v>
      </c>
      <c r="H115">
        <v>331.24400000000003</v>
      </c>
      <c r="I115" t="s">
        <v>39</v>
      </c>
      <c r="J115">
        <f>D115/D103</f>
        <v>0.45652937119929787</v>
      </c>
    </row>
    <row r="116" spans="1:10" x14ac:dyDescent="0.25">
      <c r="A116">
        <v>15</v>
      </c>
      <c r="B116" t="s">
        <v>38</v>
      </c>
      <c r="C116">
        <v>11.378</v>
      </c>
      <c r="D116">
        <v>144.65700000000001</v>
      </c>
      <c r="E116">
        <v>23.931999999999999</v>
      </c>
      <c r="F116">
        <v>142.17400000000001</v>
      </c>
      <c r="G116">
        <v>99.983999999999995</v>
      </c>
      <c r="H116">
        <v>322.67599999999999</v>
      </c>
      <c r="I116" t="s">
        <v>39</v>
      </c>
      <c r="J116">
        <f>D116/D103</f>
        <v>0.45344179048335531</v>
      </c>
    </row>
    <row r="117" spans="1:10" x14ac:dyDescent="0.25">
      <c r="A117">
        <v>16</v>
      </c>
      <c r="B117" t="s">
        <v>38</v>
      </c>
      <c r="C117">
        <v>11.378</v>
      </c>
      <c r="D117">
        <v>145.083</v>
      </c>
      <c r="E117">
        <v>24.189</v>
      </c>
      <c r="F117">
        <v>145.54499999999999</v>
      </c>
      <c r="G117">
        <v>99.046999999999997</v>
      </c>
      <c r="H117">
        <v>299.10199999999998</v>
      </c>
      <c r="I117" t="s">
        <v>39</v>
      </c>
      <c r="J117">
        <f>D117/D103</f>
        <v>0.45477712996050407</v>
      </c>
    </row>
    <row r="118" spans="1:10" x14ac:dyDescent="0.25">
      <c r="A118">
        <v>17</v>
      </c>
      <c r="B118" t="s">
        <v>38</v>
      </c>
      <c r="C118">
        <v>11.378</v>
      </c>
      <c r="D118">
        <v>145.154</v>
      </c>
      <c r="E118">
        <v>24.986999999999998</v>
      </c>
      <c r="F118">
        <v>135.499</v>
      </c>
      <c r="G118">
        <v>90.611000000000004</v>
      </c>
      <c r="H118">
        <v>348.84100000000001</v>
      </c>
      <c r="I118" t="s">
        <v>39</v>
      </c>
      <c r="J118">
        <f>D118/D103</f>
        <v>0.45499968654002887</v>
      </c>
    </row>
    <row r="119" spans="1:10" x14ac:dyDescent="0.25">
      <c r="A119">
        <v>18</v>
      </c>
      <c r="B119" t="s">
        <v>38</v>
      </c>
      <c r="C119">
        <v>11.378</v>
      </c>
      <c r="D119">
        <v>145.626</v>
      </c>
      <c r="E119">
        <v>24.507999999999999</v>
      </c>
      <c r="F119">
        <v>137.083</v>
      </c>
      <c r="G119">
        <v>99.381</v>
      </c>
      <c r="H119">
        <v>302.57499999999999</v>
      </c>
      <c r="I119" t="s">
        <v>39</v>
      </c>
      <c r="J119">
        <f>D119/D103</f>
        <v>0.45647921760391202</v>
      </c>
    </row>
    <row r="120" spans="1:10" x14ac:dyDescent="0.25">
      <c r="A120">
        <v>19</v>
      </c>
      <c r="B120" t="s">
        <v>38</v>
      </c>
      <c r="C120">
        <v>11.378</v>
      </c>
      <c r="D120">
        <v>145.28899999999999</v>
      </c>
      <c r="E120">
        <v>24.17</v>
      </c>
      <c r="F120">
        <v>140.16499999999999</v>
      </c>
      <c r="G120">
        <v>101.014</v>
      </c>
      <c r="H120">
        <v>307.67</v>
      </c>
      <c r="I120" t="s">
        <v>39</v>
      </c>
      <c r="J120">
        <f>D120/D103</f>
        <v>0.45542285750109712</v>
      </c>
    </row>
    <row r="121" spans="1:10" x14ac:dyDescent="0.25">
      <c r="A121">
        <v>20</v>
      </c>
      <c r="B121" t="s">
        <v>38</v>
      </c>
      <c r="C121">
        <v>11.378</v>
      </c>
      <c r="D121">
        <v>145.261</v>
      </c>
      <c r="E121">
        <v>24.213000000000001</v>
      </c>
      <c r="F121">
        <v>135.56</v>
      </c>
      <c r="G121">
        <v>95.501000000000005</v>
      </c>
      <c r="H121">
        <v>294.62900000000002</v>
      </c>
      <c r="I121" t="s">
        <v>39</v>
      </c>
      <c r="J121">
        <f>D121/D103</f>
        <v>0.45533508870917183</v>
      </c>
    </row>
    <row r="123" spans="1:10" x14ac:dyDescent="0.25">
      <c r="A123">
        <v>2</v>
      </c>
      <c r="B123" t="s">
        <v>40</v>
      </c>
      <c r="C123">
        <v>11.378</v>
      </c>
      <c r="D123">
        <v>432.94799999999998</v>
      </c>
      <c r="E123">
        <v>302.86500000000001</v>
      </c>
      <c r="F123">
        <v>136.715</v>
      </c>
      <c r="G123">
        <v>114.381</v>
      </c>
      <c r="H123">
        <v>1384.9179999999999</v>
      </c>
      <c r="I123" t="s">
        <v>39</v>
      </c>
      <c r="J123">
        <f>D123/D123</f>
        <v>1</v>
      </c>
    </row>
    <row r="124" spans="1:10" x14ac:dyDescent="0.25">
      <c r="A124">
        <v>3</v>
      </c>
      <c r="B124" t="s">
        <v>40</v>
      </c>
      <c r="C124">
        <v>11.378</v>
      </c>
      <c r="D124">
        <v>433.64100000000002</v>
      </c>
      <c r="E124">
        <v>304.959</v>
      </c>
      <c r="F124">
        <v>136.94200000000001</v>
      </c>
      <c r="G124">
        <v>105.68300000000001</v>
      </c>
      <c r="H124">
        <v>1336.8130000000001</v>
      </c>
      <c r="I124" t="s">
        <v>39</v>
      </c>
      <c r="J124">
        <f>D124/D123</f>
        <v>1.0016006541201254</v>
      </c>
    </row>
    <row r="125" spans="1:10" x14ac:dyDescent="0.25">
      <c r="A125">
        <v>4</v>
      </c>
      <c r="B125" t="s">
        <v>40</v>
      </c>
      <c r="C125">
        <v>11.378</v>
      </c>
      <c r="D125">
        <v>429.97199999999998</v>
      </c>
      <c r="E125">
        <v>300.387</v>
      </c>
      <c r="F125">
        <v>137.66499999999999</v>
      </c>
      <c r="G125">
        <v>109.586</v>
      </c>
      <c r="H125">
        <v>1416.5119999999999</v>
      </c>
      <c r="I125" t="s">
        <v>39</v>
      </c>
      <c r="J125">
        <f>D125/D123</f>
        <v>0.99312619529366108</v>
      </c>
    </row>
    <row r="126" spans="1:10" x14ac:dyDescent="0.25">
      <c r="A126">
        <v>5</v>
      </c>
      <c r="B126" t="s">
        <v>40</v>
      </c>
      <c r="C126">
        <v>11.378</v>
      </c>
      <c r="D126">
        <v>434.66</v>
      </c>
      <c r="E126">
        <v>309.74299999999999</v>
      </c>
      <c r="F126">
        <v>137.798</v>
      </c>
      <c r="G126">
        <v>99.756</v>
      </c>
      <c r="H126">
        <v>1398.2439999999999</v>
      </c>
      <c r="I126" t="s">
        <v>39</v>
      </c>
      <c r="J126">
        <f>D126/D123</f>
        <v>1.0039542855031089</v>
      </c>
    </row>
    <row r="127" spans="1:10" x14ac:dyDescent="0.25">
      <c r="A127">
        <v>6</v>
      </c>
      <c r="B127" t="s">
        <v>40</v>
      </c>
      <c r="C127">
        <v>11.378</v>
      </c>
      <c r="D127">
        <v>433.73</v>
      </c>
      <c r="E127">
        <v>307.48200000000003</v>
      </c>
      <c r="F127">
        <v>139.27699999999999</v>
      </c>
      <c r="G127">
        <v>106.738</v>
      </c>
      <c r="H127">
        <v>1388.2750000000001</v>
      </c>
      <c r="I127" t="s">
        <v>39</v>
      </c>
      <c r="J127">
        <f>D127/D123</f>
        <v>1.0018062215323782</v>
      </c>
    </row>
    <row r="128" spans="1:10" x14ac:dyDescent="0.25">
      <c r="A128">
        <v>7</v>
      </c>
      <c r="B128" t="s">
        <v>40</v>
      </c>
      <c r="C128">
        <v>11.378</v>
      </c>
      <c r="D128">
        <v>434.97500000000002</v>
      </c>
      <c r="E128">
        <v>310.34399999999999</v>
      </c>
      <c r="F128">
        <v>139.43</v>
      </c>
      <c r="G128">
        <v>97.745999999999995</v>
      </c>
      <c r="H128">
        <v>1520.5509999999999</v>
      </c>
      <c r="I128" t="s">
        <v>39</v>
      </c>
      <c r="J128">
        <f>D128/D123</f>
        <v>1.0046818555577115</v>
      </c>
    </row>
    <row r="129" spans="1:10" x14ac:dyDescent="0.25">
      <c r="A129">
        <v>8</v>
      </c>
      <c r="B129" t="s">
        <v>40</v>
      </c>
      <c r="C129">
        <v>11.378</v>
      </c>
      <c r="D129">
        <v>433.30799999999999</v>
      </c>
      <c r="E129">
        <v>310.13299999999998</v>
      </c>
      <c r="F129">
        <v>129.51599999999999</v>
      </c>
      <c r="G129">
        <v>100.47799999999999</v>
      </c>
      <c r="H129">
        <v>1452.08</v>
      </c>
      <c r="I129" t="s">
        <v>39</v>
      </c>
      <c r="J129">
        <f>D129/D123</f>
        <v>1.0008315086338313</v>
      </c>
    </row>
    <row r="130" spans="1:10" x14ac:dyDescent="0.25">
      <c r="A130">
        <v>9</v>
      </c>
      <c r="B130" t="s">
        <v>40</v>
      </c>
      <c r="C130">
        <v>11.378</v>
      </c>
      <c r="D130">
        <v>429.233</v>
      </c>
      <c r="E130">
        <v>301.20499999999998</v>
      </c>
      <c r="F130">
        <v>139.34200000000001</v>
      </c>
      <c r="G130">
        <v>107.53</v>
      </c>
      <c r="H130">
        <v>1360.4169999999999</v>
      </c>
      <c r="I130" t="s">
        <v>39</v>
      </c>
      <c r="J130">
        <f>D130/D123</f>
        <v>0.99141929284810193</v>
      </c>
    </row>
    <row r="131" spans="1:10" x14ac:dyDescent="0.25">
      <c r="A131">
        <v>10</v>
      </c>
      <c r="B131" t="s">
        <v>40</v>
      </c>
      <c r="C131">
        <v>11.378</v>
      </c>
      <c r="D131">
        <v>426.43700000000001</v>
      </c>
      <c r="E131">
        <v>295.96199999999999</v>
      </c>
      <c r="F131">
        <v>133.941</v>
      </c>
      <c r="G131">
        <v>94.055000000000007</v>
      </c>
      <c r="H131">
        <v>1295.3219999999999</v>
      </c>
      <c r="I131" t="s">
        <v>39</v>
      </c>
      <c r="J131">
        <f>D131/D123</f>
        <v>0.98496124245867867</v>
      </c>
    </row>
    <row r="132" spans="1:10" x14ac:dyDescent="0.25">
      <c r="A132">
        <v>11</v>
      </c>
      <c r="B132" t="s">
        <v>40</v>
      </c>
      <c r="C132">
        <v>11.378</v>
      </c>
      <c r="D132">
        <v>131.791</v>
      </c>
      <c r="E132">
        <v>25.885000000000002</v>
      </c>
      <c r="F132">
        <v>129.143</v>
      </c>
      <c r="G132">
        <v>88.424999999999997</v>
      </c>
      <c r="H132">
        <v>307.87400000000002</v>
      </c>
      <c r="I132" t="s">
        <v>39</v>
      </c>
      <c r="J132">
        <f>D132/D123</f>
        <v>0.30440376211461884</v>
      </c>
    </row>
    <row r="133" spans="1:10" x14ac:dyDescent="0.25">
      <c r="A133">
        <v>12</v>
      </c>
      <c r="B133" t="s">
        <v>40</v>
      </c>
      <c r="C133">
        <v>11.378</v>
      </c>
      <c r="D133">
        <v>131.24299999999999</v>
      </c>
      <c r="E133">
        <v>25.542000000000002</v>
      </c>
      <c r="F133">
        <v>125.55500000000001</v>
      </c>
      <c r="G133">
        <v>88.581000000000003</v>
      </c>
      <c r="H133">
        <v>279.80200000000002</v>
      </c>
      <c r="I133" t="s">
        <v>39</v>
      </c>
      <c r="J133">
        <f>D133/D123</f>
        <v>0.30313802119423117</v>
      </c>
    </row>
    <row r="134" spans="1:10" x14ac:dyDescent="0.25">
      <c r="A134">
        <v>13</v>
      </c>
      <c r="B134" t="s">
        <v>40</v>
      </c>
      <c r="C134">
        <v>11.378</v>
      </c>
      <c r="D134">
        <v>131.072</v>
      </c>
      <c r="E134">
        <v>24.548999999999999</v>
      </c>
      <c r="F134">
        <v>118.91500000000001</v>
      </c>
      <c r="G134">
        <v>88.983000000000004</v>
      </c>
      <c r="H134">
        <v>278.18099999999998</v>
      </c>
      <c r="I134" t="s">
        <v>39</v>
      </c>
      <c r="J134">
        <f>D133/D123</f>
        <v>0.30313802119423117</v>
      </c>
    </row>
    <row r="135" spans="1:10" x14ac:dyDescent="0.25">
      <c r="A135">
        <v>14</v>
      </c>
      <c r="B135" t="s">
        <v>40</v>
      </c>
      <c r="C135">
        <v>11.378</v>
      </c>
      <c r="D135">
        <v>130.11699999999999</v>
      </c>
      <c r="E135">
        <v>24.672999999999998</v>
      </c>
      <c r="F135">
        <v>125.07</v>
      </c>
      <c r="G135">
        <v>80.251000000000005</v>
      </c>
      <c r="H135">
        <v>286.98099999999999</v>
      </c>
      <c r="I135" t="s">
        <v>39</v>
      </c>
      <c r="J135">
        <f>D135/D123</f>
        <v>0.30053724696730322</v>
      </c>
    </row>
    <row r="136" spans="1:10" x14ac:dyDescent="0.25">
      <c r="A136">
        <v>15</v>
      </c>
      <c r="B136" t="s">
        <v>40</v>
      </c>
      <c r="C136">
        <v>11.378</v>
      </c>
      <c r="D136">
        <v>129.667</v>
      </c>
      <c r="E136">
        <v>23.896999999999998</v>
      </c>
      <c r="F136">
        <v>122.301</v>
      </c>
      <c r="G136">
        <v>92.09</v>
      </c>
      <c r="H136">
        <v>283.05399999999997</v>
      </c>
      <c r="I136" t="s">
        <v>39</v>
      </c>
      <c r="J136">
        <f>D136/D123</f>
        <v>0.29949786117501409</v>
      </c>
    </row>
    <row r="137" spans="1:10" x14ac:dyDescent="0.25">
      <c r="A137">
        <v>16</v>
      </c>
      <c r="B137" t="s">
        <v>40</v>
      </c>
      <c r="C137">
        <v>11.378</v>
      </c>
      <c r="D137">
        <v>130.64099999999999</v>
      </c>
      <c r="E137">
        <v>24.818999999999999</v>
      </c>
      <c r="F137">
        <v>114.96</v>
      </c>
      <c r="G137">
        <v>89.581999999999994</v>
      </c>
      <c r="H137">
        <v>295.822</v>
      </c>
      <c r="I137" t="s">
        <v>39</v>
      </c>
      <c r="J137">
        <f>D137/D123</f>
        <v>0.30174755397876879</v>
      </c>
    </row>
    <row r="138" spans="1:10" x14ac:dyDescent="0.25">
      <c r="A138">
        <v>17</v>
      </c>
      <c r="B138" t="s">
        <v>40</v>
      </c>
      <c r="C138">
        <v>11.378</v>
      </c>
      <c r="D138">
        <v>129.94200000000001</v>
      </c>
      <c r="E138">
        <v>24.992999999999999</v>
      </c>
      <c r="F138">
        <v>123.014</v>
      </c>
      <c r="G138">
        <v>90.72</v>
      </c>
      <c r="H138">
        <v>300.02300000000002</v>
      </c>
      <c r="I138" t="s">
        <v>39</v>
      </c>
      <c r="J138">
        <f>D138/D123</f>
        <v>0.30013304138141306</v>
      </c>
    </row>
    <row r="139" spans="1:10" x14ac:dyDescent="0.25">
      <c r="A139">
        <v>18</v>
      </c>
      <c r="B139" t="s">
        <v>40</v>
      </c>
      <c r="C139">
        <v>11.378</v>
      </c>
      <c r="D139">
        <v>129.84</v>
      </c>
      <c r="E139">
        <v>24.605</v>
      </c>
      <c r="F139">
        <v>116.212</v>
      </c>
      <c r="G139">
        <v>90.685000000000002</v>
      </c>
      <c r="H139">
        <v>274.767</v>
      </c>
      <c r="I139" t="s">
        <v>39</v>
      </c>
      <c r="J139">
        <f>D139/D123</f>
        <v>0.29989744726849416</v>
      </c>
    </row>
    <row r="140" spans="1:10" x14ac:dyDescent="0.25">
      <c r="A140">
        <v>19</v>
      </c>
      <c r="B140" t="s">
        <v>40</v>
      </c>
      <c r="C140">
        <v>11.378</v>
      </c>
      <c r="D140">
        <v>129.56299999999999</v>
      </c>
      <c r="E140">
        <v>24.675000000000001</v>
      </c>
      <c r="F140">
        <v>119.86</v>
      </c>
      <c r="G140">
        <v>91.103999999999999</v>
      </c>
      <c r="H140">
        <v>264.315</v>
      </c>
      <c r="I140" t="s">
        <v>39</v>
      </c>
      <c r="J140">
        <f>D140/D123</f>
        <v>0.29925764756968504</v>
      </c>
    </row>
    <row r="141" spans="1:10" x14ac:dyDescent="0.25">
      <c r="A141">
        <v>20</v>
      </c>
      <c r="B141" t="s">
        <v>40</v>
      </c>
      <c r="C141">
        <v>11.378</v>
      </c>
      <c r="D141">
        <v>130.05199999999999</v>
      </c>
      <c r="E141">
        <v>24.684000000000001</v>
      </c>
      <c r="F141">
        <v>121.867</v>
      </c>
      <c r="G141">
        <v>93.745000000000005</v>
      </c>
      <c r="H141">
        <v>285.72800000000001</v>
      </c>
      <c r="I141" t="s">
        <v>39</v>
      </c>
      <c r="J141">
        <f>D141/D123</f>
        <v>0.30038711346397257</v>
      </c>
    </row>
    <row r="143" spans="1:10" x14ac:dyDescent="0.25">
      <c r="A143">
        <v>2</v>
      </c>
      <c r="B143" t="s">
        <v>41</v>
      </c>
      <c r="C143">
        <v>11.378</v>
      </c>
      <c r="D143">
        <v>251.98400000000001</v>
      </c>
      <c r="E143">
        <v>116.876</v>
      </c>
      <c r="F143">
        <v>151.78</v>
      </c>
      <c r="G143">
        <v>108.36799999999999</v>
      </c>
      <c r="H143">
        <v>781.91300000000001</v>
      </c>
      <c r="I143" t="s">
        <v>39</v>
      </c>
      <c r="J143">
        <f>D143/D143</f>
        <v>1</v>
      </c>
    </row>
    <row r="144" spans="1:10" x14ac:dyDescent="0.25">
      <c r="A144">
        <v>3</v>
      </c>
      <c r="B144" t="s">
        <v>41</v>
      </c>
      <c r="C144">
        <v>11.378</v>
      </c>
      <c r="D144">
        <v>250.87299999999999</v>
      </c>
      <c r="E144">
        <v>116.012</v>
      </c>
      <c r="F144">
        <v>145.41999999999999</v>
      </c>
      <c r="G144">
        <v>105.887</v>
      </c>
      <c r="H144">
        <v>803.84100000000001</v>
      </c>
      <c r="I144" t="s">
        <v>39</v>
      </c>
      <c r="J144">
        <f>D144/D143</f>
        <v>0.99559098990412087</v>
      </c>
    </row>
    <row r="145" spans="1:10" x14ac:dyDescent="0.25">
      <c r="A145">
        <v>4</v>
      </c>
      <c r="B145" t="s">
        <v>41</v>
      </c>
      <c r="C145">
        <v>11.378</v>
      </c>
      <c r="D145">
        <v>246.96700000000001</v>
      </c>
      <c r="E145">
        <v>119.262</v>
      </c>
      <c r="F145">
        <v>143.078</v>
      </c>
      <c r="G145">
        <v>101.358</v>
      </c>
      <c r="H145">
        <v>955.78499999999997</v>
      </c>
      <c r="I145" t="s">
        <v>39</v>
      </c>
      <c r="J145">
        <f>D145/D143</f>
        <v>0.98009000571464855</v>
      </c>
    </row>
    <row r="146" spans="1:10" x14ac:dyDescent="0.25">
      <c r="A146">
        <v>5</v>
      </c>
      <c r="B146" t="s">
        <v>41</v>
      </c>
      <c r="C146">
        <v>11.378</v>
      </c>
      <c r="D146">
        <v>247.97300000000001</v>
      </c>
      <c r="E146">
        <v>117.062</v>
      </c>
      <c r="F146">
        <v>171.142</v>
      </c>
      <c r="G146">
        <v>99.385000000000005</v>
      </c>
      <c r="H146">
        <v>767.37400000000002</v>
      </c>
      <c r="I146" t="s">
        <v>39</v>
      </c>
      <c r="J146">
        <f>D146/D143</f>
        <v>0.98408232268715479</v>
      </c>
    </row>
    <row r="147" spans="1:10" x14ac:dyDescent="0.25">
      <c r="A147">
        <v>6</v>
      </c>
      <c r="B147" t="s">
        <v>41</v>
      </c>
      <c r="C147">
        <v>11.378</v>
      </c>
      <c r="D147">
        <v>247.244</v>
      </c>
      <c r="E147">
        <v>119.51</v>
      </c>
      <c r="F147">
        <v>155.745</v>
      </c>
      <c r="G147">
        <v>105.836</v>
      </c>
      <c r="H147">
        <v>880.17899999999997</v>
      </c>
      <c r="I147" t="s">
        <v>39</v>
      </c>
      <c r="J147">
        <f>D147/D143</f>
        <v>0.98118928185916565</v>
      </c>
    </row>
    <row r="148" spans="1:10" x14ac:dyDescent="0.25">
      <c r="A148">
        <v>7</v>
      </c>
      <c r="B148" t="s">
        <v>41</v>
      </c>
      <c r="C148">
        <v>11.378</v>
      </c>
      <c r="D148">
        <v>247.08799999999999</v>
      </c>
      <c r="E148">
        <v>115.965</v>
      </c>
      <c r="F148">
        <v>149.43799999999999</v>
      </c>
      <c r="G148">
        <v>109.822</v>
      </c>
      <c r="H148">
        <v>861.06500000000005</v>
      </c>
      <c r="I148" t="s">
        <v>39</v>
      </c>
      <c r="J148">
        <f>D148/D143</f>
        <v>0.98057019493301156</v>
      </c>
    </row>
    <row r="149" spans="1:10" x14ac:dyDescent="0.25">
      <c r="A149">
        <v>8</v>
      </c>
      <c r="B149" t="s">
        <v>41</v>
      </c>
      <c r="C149">
        <v>11.378</v>
      </c>
      <c r="D149">
        <v>248.61500000000001</v>
      </c>
      <c r="E149">
        <v>116.357</v>
      </c>
      <c r="F149">
        <v>139.75200000000001</v>
      </c>
      <c r="G149">
        <v>103.852</v>
      </c>
      <c r="H149">
        <v>903.00300000000004</v>
      </c>
      <c r="I149" t="s">
        <v>39</v>
      </c>
      <c r="J149">
        <f>D149/D143</f>
        <v>0.98663010349863478</v>
      </c>
    </row>
    <row r="150" spans="1:10" x14ac:dyDescent="0.25">
      <c r="A150">
        <v>9</v>
      </c>
      <c r="B150" t="s">
        <v>41</v>
      </c>
      <c r="C150">
        <v>11.378</v>
      </c>
      <c r="D150">
        <v>247.87100000000001</v>
      </c>
      <c r="E150">
        <v>117.911</v>
      </c>
      <c r="F150">
        <v>174.666</v>
      </c>
      <c r="G150">
        <v>105.114</v>
      </c>
      <c r="H150">
        <v>973.673</v>
      </c>
      <c r="I150" t="s">
        <v>39</v>
      </c>
      <c r="J150">
        <f>D150/D143</f>
        <v>0.9836775350815925</v>
      </c>
    </row>
    <row r="151" spans="1:10" x14ac:dyDescent="0.25">
      <c r="A151">
        <v>10</v>
      </c>
      <c r="B151" t="s">
        <v>41</v>
      </c>
      <c r="C151">
        <v>11.378</v>
      </c>
      <c r="D151">
        <v>248.93299999999999</v>
      </c>
      <c r="E151">
        <v>120.768</v>
      </c>
      <c r="F151">
        <v>141.69800000000001</v>
      </c>
      <c r="G151">
        <v>112.792</v>
      </c>
      <c r="H151">
        <v>983.37300000000005</v>
      </c>
      <c r="I151" t="s">
        <v>39</v>
      </c>
      <c r="J151">
        <f>D151/D143</f>
        <v>0.98789208838656417</v>
      </c>
    </row>
    <row r="152" spans="1:10" x14ac:dyDescent="0.25">
      <c r="A152">
        <v>11</v>
      </c>
      <c r="B152" t="s">
        <v>41</v>
      </c>
      <c r="C152">
        <v>11.378</v>
      </c>
      <c r="D152">
        <v>108.645</v>
      </c>
      <c r="E152">
        <v>7.2160000000000002</v>
      </c>
      <c r="F152">
        <v>106.04300000000001</v>
      </c>
      <c r="G152">
        <v>88.396000000000001</v>
      </c>
      <c r="H152">
        <v>131.626</v>
      </c>
      <c r="I152" t="s">
        <v>39</v>
      </c>
      <c r="J152">
        <f>D152/D143</f>
        <v>0.43115832751285793</v>
      </c>
    </row>
    <row r="153" spans="1:10" x14ac:dyDescent="0.25">
      <c r="A153">
        <v>12</v>
      </c>
      <c r="B153" t="s">
        <v>41</v>
      </c>
      <c r="C153">
        <v>11.378</v>
      </c>
      <c r="D153">
        <v>107.968</v>
      </c>
      <c r="E153">
        <v>7.2469999999999999</v>
      </c>
      <c r="F153">
        <v>106.78400000000001</v>
      </c>
      <c r="G153">
        <v>84.903999999999996</v>
      </c>
      <c r="H153">
        <v>134.25399999999999</v>
      </c>
      <c r="I153" t="s">
        <v>39</v>
      </c>
      <c r="J153">
        <f>D153/D143</f>
        <v>0.42847164899358692</v>
      </c>
    </row>
    <row r="154" spans="1:10" x14ac:dyDescent="0.25">
      <c r="A154">
        <v>13</v>
      </c>
      <c r="B154" t="s">
        <v>41</v>
      </c>
      <c r="C154">
        <v>11.378</v>
      </c>
      <c r="D154">
        <v>107.706</v>
      </c>
      <c r="E154">
        <v>7.1260000000000003</v>
      </c>
      <c r="F154">
        <v>102.465</v>
      </c>
      <c r="G154">
        <v>86.741</v>
      </c>
      <c r="H154">
        <v>140.05500000000001</v>
      </c>
      <c r="I154" t="s">
        <v>39</v>
      </c>
      <c r="J154">
        <f>D153/D143</f>
        <v>0.42847164899358692</v>
      </c>
    </row>
    <row r="155" spans="1:10" x14ac:dyDescent="0.25">
      <c r="A155">
        <v>14</v>
      </c>
      <c r="B155" t="s">
        <v>41</v>
      </c>
      <c r="C155">
        <v>11.378</v>
      </c>
      <c r="D155">
        <v>107.515</v>
      </c>
      <c r="E155">
        <v>7.3730000000000002</v>
      </c>
      <c r="F155">
        <v>107.90300000000001</v>
      </c>
      <c r="G155">
        <v>81.221999999999994</v>
      </c>
      <c r="H155">
        <v>135.64699999999999</v>
      </c>
      <c r="I155" t="s">
        <v>39</v>
      </c>
      <c r="J155">
        <f>D155/D143</f>
        <v>0.42667391580417802</v>
      </c>
    </row>
    <row r="156" spans="1:10" x14ac:dyDescent="0.25">
      <c r="A156">
        <v>15</v>
      </c>
      <c r="B156" t="s">
        <v>41</v>
      </c>
      <c r="C156">
        <v>11.378</v>
      </c>
      <c r="D156">
        <v>107.705</v>
      </c>
      <c r="E156">
        <v>7.4429999999999996</v>
      </c>
      <c r="F156">
        <v>109.49299999999999</v>
      </c>
      <c r="G156">
        <v>84.504999999999995</v>
      </c>
      <c r="H156">
        <v>141.876</v>
      </c>
      <c r="I156" t="s">
        <v>39</v>
      </c>
      <c r="J156">
        <f>D156/D143</f>
        <v>0.42742793193218614</v>
      </c>
    </row>
    <row r="157" spans="1:10" x14ac:dyDescent="0.25">
      <c r="A157">
        <v>16</v>
      </c>
      <c r="B157" t="s">
        <v>41</v>
      </c>
      <c r="C157">
        <v>11.378</v>
      </c>
      <c r="D157">
        <v>107.729</v>
      </c>
      <c r="E157">
        <v>7.1779999999999999</v>
      </c>
      <c r="F157">
        <v>108.306</v>
      </c>
      <c r="G157">
        <v>84.171000000000006</v>
      </c>
      <c r="H157">
        <v>140.595</v>
      </c>
      <c r="I157" t="s">
        <v>39</v>
      </c>
      <c r="J157">
        <f>D157/D143</f>
        <v>0.42752317607467138</v>
      </c>
    </row>
    <row r="158" spans="1:10" x14ac:dyDescent="0.25">
      <c r="A158">
        <v>17</v>
      </c>
      <c r="B158" t="s">
        <v>41</v>
      </c>
      <c r="C158">
        <v>11.378</v>
      </c>
      <c r="D158">
        <v>107.7</v>
      </c>
      <c r="E158">
        <v>7.6429999999999998</v>
      </c>
      <c r="F158">
        <v>105.877</v>
      </c>
      <c r="G158">
        <v>85.864999999999995</v>
      </c>
      <c r="H158">
        <v>141.85499999999999</v>
      </c>
      <c r="I158" t="s">
        <v>39</v>
      </c>
      <c r="J158">
        <f>D158/D143</f>
        <v>0.42740808940250175</v>
      </c>
    </row>
    <row r="159" spans="1:10" x14ac:dyDescent="0.25">
      <c r="A159">
        <v>18</v>
      </c>
      <c r="B159" t="s">
        <v>41</v>
      </c>
      <c r="C159">
        <v>11.378</v>
      </c>
      <c r="D159">
        <v>107.792</v>
      </c>
      <c r="E159">
        <v>7.4059999999999997</v>
      </c>
      <c r="F159">
        <v>105.807</v>
      </c>
      <c r="G159">
        <v>85.531999999999996</v>
      </c>
      <c r="H159">
        <v>133.81299999999999</v>
      </c>
      <c r="I159" t="s">
        <v>39</v>
      </c>
      <c r="J159">
        <f>D159/D143</f>
        <v>0.42777319194869512</v>
      </c>
    </row>
    <row r="160" spans="1:10" x14ac:dyDescent="0.25">
      <c r="A160">
        <v>19</v>
      </c>
      <c r="B160" t="s">
        <v>41</v>
      </c>
      <c r="C160">
        <v>11.378</v>
      </c>
      <c r="D160">
        <v>107.64400000000001</v>
      </c>
      <c r="E160">
        <v>7.4660000000000002</v>
      </c>
      <c r="F160">
        <v>104.816</v>
      </c>
      <c r="G160">
        <v>86.971999999999994</v>
      </c>
      <c r="H160">
        <v>134.80500000000001</v>
      </c>
      <c r="I160" t="s">
        <v>39</v>
      </c>
      <c r="J160">
        <f>D160/D143</f>
        <v>0.4271858530700362</v>
      </c>
    </row>
    <row r="161" spans="1:10" x14ac:dyDescent="0.25">
      <c r="A161">
        <v>20</v>
      </c>
      <c r="B161" t="s">
        <v>41</v>
      </c>
      <c r="C161">
        <v>11.378</v>
      </c>
      <c r="D161">
        <v>107.714</v>
      </c>
      <c r="E161">
        <v>7.6429999999999998</v>
      </c>
      <c r="F161">
        <v>105.71299999999999</v>
      </c>
      <c r="G161">
        <v>84.426000000000002</v>
      </c>
      <c r="H161">
        <v>141.49</v>
      </c>
      <c r="I161" t="s">
        <v>39</v>
      </c>
      <c r="J161">
        <f>D161/D143</f>
        <v>0.42746364848561813</v>
      </c>
    </row>
    <row r="163" spans="1:10" x14ac:dyDescent="0.25">
      <c r="A163">
        <v>2</v>
      </c>
      <c r="B163" t="s">
        <v>42</v>
      </c>
      <c r="C163">
        <v>11.378</v>
      </c>
      <c r="D163">
        <v>270.44499999999999</v>
      </c>
      <c r="E163">
        <v>140.12100000000001</v>
      </c>
      <c r="F163">
        <v>148.291</v>
      </c>
      <c r="G163">
        <v>105.096</v>
      </c>
      <c r="H163">
        <v>867.71</v>
      </c>
      <c r="I163" t="s">
        <v>39</v>
      </c>
      <c r="J163">
        <f>D163/D163</f>
        <v>1</v>
      </c>
    </row>
    <row r="164" spans="1:10" x14ac:dyDescent="0.25">
      <c r="A164">
        <v>3</v>
      </c>
      <c r="B164" t="s">
        <v>42</v>
      </c>
      <c r="C164">
        <v>11.378</v>
      </c>
      <c r="D164">
        <v>271.70400000000001</v>
      </c>
      <c r="E164">
        <v>140.46899999999999</v>
      </c>
      <c r="F164">
        <v>146.83699999999999</v>
      </c>
      <c r="G164">
        <v>99.001000000000005</v>
      </c>
      <c r="H164">
        <v>841.18700000000001</v>
      </c>
      <c r="I164" t="s">
        <v>39</v>
      </c>
      <c r="J164">
        <f>D164/D163</f>
        <v>1.0046552903547856</v>
      </c>
    </row>
    <row r="165" spans="1:10" x14ac:dyDescent="0.25">
      <c r="A165">
        <v>4</v>
      </c>
      <c r="B165" t="s">
        <v>42</v>
      </c>
      <c r="C165">
        <v>11.378</v>
      </c>
      <c r="D165">
        <v>271.78399999999999</v>
      </c>
      <c r="E165">
        <v>141.09899999999999</v>
      </c>
      <c r="F165">
        <v>154.89599999999999</v>
      </c>
      <c r="G165">
        <v>102.125</v>
      </c>
      <c r="H165">
        <v>794.91099999999994</v>
      </c>
      <c r="I165" t="s">
        <v>39</v>
      </c>
      <c r="J165">
        <f>D165/D163</f>
        <v>1.0049510991144226</v>
      </c>
    </row>
    <row r="166" spans="1:10" x14ac:dyDescent="0.25">
      <c r="A166">
        <v>5</v>
      </c>
      <c r="B166" t="s">
        <v>42</v>
      </c>
      <c r="C166">
        <v>11.378</v>
      </c>
      <c r="D166">
        <v>271.399</v>
      </c>
      <c r="E166">
        <v>140.429</v>
      </c>
      <c r="F166">
        <v>161.196</v>
      </c>
      <c r="G166">
        <v>105.29300000000001</v>
      </c>
      <c r="H166">
        <v>839.20399999999995</v>
      </c>
      <c r="I166" t="s">
        <v>39</v>
      </c>
      <c r="J166">
        <f>D166/D163</f>
        <v>1.0035275194586699</v>
      </c>
    </row>
    <row r="167" spans="1:10" x14ac:dyDescent="0.25">
      <c r="A167">
        <v>6</v>
      </c>
      <c r="B167" t="s">
        <v>42</v>
      </c>
      <c r="C167">
        <v>11.378</v>
      </c>
      <c r="D167">
        <v>272.28899999999999</v>
      </c>
      <c r="E167">
        <v>137.36500000000001</v>
      </c>
      <c r="F167">
        <v>159.21600000000001</v>
      </c>
      <c r="G167">
        <v>103.508</v>
      </c>
      <c r="H167">
        <v>799.16899999999998</v>
      </c>
      <c r="I167" t="s">
        <v>39</v>
      </c>
      <c r="J167">
        <f>D167/D163</f>
        <v>1.0068183919096303</v>
      </c>
    </row>
    <row r="168" spans="1:10" x14ac:dyDescent="0.25">
      <c r="A168">
        <v>7</v>
      </c>
      <c r="B168" t="s">
        <v>42</v>
      </c>
      <c r="C168">
        <v>11.378</v>
      </c>
      <c r="D168">
        <v>268.77300000000002</v>
      </c>
      <c r="E168">
        <v>137.33500000000001</v>
      </c>
      <c r="F168">
        <v>151.023</v>
      </c>
      <c r="G168">
        <v>106.54300000000001</v>
      </c>
      <c r="H168">
        <v>891.86</v>
      </c>
      <c r="I168" t="s">
        <v>39</v>
      </c>
      <c r="J168">
        <f>D168/D163</f>
        <v>0.99381759692358906</v>
      </c>
    </row>
    <row r="169" spans="1:10" x14ac:dyDescent="0.25">
      <c r="A169">
        <v>8</v>
      </c>
      <c r="B169" t="s">
        <v>42</v>
      </c>
      <c r="C169">
        <v>11.378</v>
      </c>
      <c r="D169">
        <v>265.76799999999997</v>
      </c>
      <c r="E169">
        <v>134.852</v>
      </c>
      <c r="F169">
        <v>141.55500000000001</v>
      </c>
      <c r="G169">
        <v>103.916</v>
      </c>
      <c r="H169">
        <v>768.447</v>
      </c>
      <c r="I169" t="s">
        <v>39</v>
      </c>
      <c r="J169">
        <f>D169/D163</f>
        <v>0.98270628038972796</v>
      </c>
    </row>
    <row r="170" spans="1:10" x14ac:dyDescent="0.25">
      <c r="A170">
        <v>9</v>
      </c>
      <c r="B170" t="s">
        <v>42</v>
      </c>
      <c r="C170">
        <v>11.378</v>
      </c>
      <c r="D170">
        <v>264.21300000000002</v>
      </c>
      <c r="E170">
        <v>134.07300000000001</v>
      </c>
      <c r="F170">
        <v>144.45099999999999</v>
      </c>
      <c r="G170">
        <v>107.15300000000001</v>
      </c>
      <c r="H170">
        <v>814.43499999999995</v>
      </c>
      <c r="I170" t="s">
        <v>39</v>
      </c>
      <c r="J170">
        <f>D170/D163</f>
        <v>0.97695649762428605</v>
      </c>
    </row>
    <row r="171" spans="1:10" x14ac:dyDescent="0.25">
      <c r="A171">
        <v>10</v>
      </c>
      <c r="B171" t="s">
        <v>42</v>
      </c>
      <c r="C171">
        <v>11.378</v>
      </c>
      <c r="D171">
        <v>263.90800000000002</v>
      </c>
      <c r="E171">
        <v>132.804</v>
      </c>
      <c r="F171">
        <v>150.92699999999999</v>
      </c>
      <c r="G171">
        <v>106.78400000000001</v>
      </c>
      <c r="H171">
        <v>752.53599999999994</v>
      </c>
      <c r="I171" t="s">
        <v>39</v>
      </c>
      <c r="J171">
        <f>D171/D163</f>
        <v>0.97582872672817034</v>
      </c>
    </row>
    <row r="172" spans="1:10" x14ac:dyDescent="0.25">
      <c r="A172">
        <v>11</v>
      </c>
      <c r="B172" t="s">
        <v>42</v>
      </c>
      <c r="C172">
        <v>11.378</v>
      </c>
      <c r="D172">
        <v>149.16800000000001</v>
      </c>
      <c r="E172">
        <v>38.162999999999997</v>
      </c>
      <c r="F172">
        <v>133.97300000000001</v>
      </c>
      <c r="G172">
        <v>91.335999999999999</v>
      </c>
      <c r="H172">
        <v>390.38099999999997</v>
      </c>
      <c r="I172" t="s">
        <v>39</v>
      </c>
      <c r="J172">
        <f>D172/D163</f>
        <v>0.55156501321895401</v>
      </c>
    </row>
    <row r="173" spans="1:10" x14ac:dyDescent="0.25">
      <c r="A173">
        <v>12</v>
      </c>
      <c r="B173" t="s">
        <v>42</v>
      </c>
      <c r="C173">
        <v>11.378</v>
      </c>
      <c r="D173">
        <v>149.92699999999999</v>
      </c>
      <c r="E173">
        <v>39.628</v>
      </c>
      <c r="F173">
        <v>140.44</v>
      </c>
      <c r="G173">
        <v>97.741</v>
      </c>
      <c r="H173">
        <v>424.03699999999998</v>
      </c>
      <c r="I173" t="s">
        <v>39</v>
      </c>
      <c r="J173">
        <f>D173/D163</f>
        <v>0.554371498826009</v>
      </c>
    </row>
    <row r="174" spans="1:10" x14ac:dyDescent="0.25">
      <c r="A174">
        <v>13</v>
      </c>
      <c r="B174" t="s">
        <v>42</v>
      </c>
      <c r="C174">
        <v>11.378</v>
      </c>
      <c r="D174">
        <v>149.47900000000001</v>
      </c>
      <c r="E174">
        <v>39.587000000000003</v>
      </c>
      <c r="F174">
        <v>137.64099999999999</v>
      </c>
      <c r="G174">
        <v>92.06</v>
      </c>
      <c r="H174">
        <v>403.22899999999998</v>
      </c>
      <c r="I174" t="s">
        <v>39</v>
      </c>
      <c r="J174">
        <f>D173/D163</f>
        <v>0.554371498826009</v>
      </c>
    </row>
    <row r="175" spans="1:10" x14ac:dyDescent="0.25">
      <c r="A175">
        <v>14</v>
      </c>
      <c r="B175" t="s">
        <v>42</v>
      </c>
      <c r="C175">
        <v>11.378</v>
      </c>
      <c r="D175">
        <v>149.017</v>
      </c>
      <c r="E175">
        <v>39.779000000000003</v>
      </c>
      <c r="F175">
        <v>130.708</v>
      </c>
      <c r="G175">
        <v>96.757000000000005</v>
      </c>
      <c r="H175">
        <v>451.50900000000001</v>
      </c>
      <c r="I175" t="s">
        <v>39</v>
      </c>
      <c r="J175">
        <f>D175/D163</f>
        <v>0.55100667418513927</v>
      </c>
    </row>
    <row r="176" spans="1:10" x14ac:dyDescent="0.25">
      <c r="A176">
        <v>15</v>
      </c>
      <c r="B176" t="s">
        <v>42</v>
      </c>
      <c r="C176">
        <v>11.378</v>
      </c>
      <c r="D176">
        <v>149.577</v>
      </c>
      <c r="E176">
        <v>39.369</v>
      </c>
      <c r="F176">
        <v>129.24600000000001</v>
      </c>
      <c r="G176">
        <v>90.716999999999999</v>
      </c>
      <c r="H176">
        <v>414.11099999999999</v>
      </c>
      <c r="I176" t="s">
        <v>39</v>
      </c>
      <c r="J176">
        <f>D176/D163</f>
        <v>0.55307733550259752</v>
      </c>
    </row>
    <row r="177" spans="1:10" x14ac:dyDescent="0.25">
      <c r="A177">
        <v>16</v>
      </c>
      <c r="B177" t="s">
        <v>42</v>
      </c>
      <c r="C177">
        <v>11.378</v>
      </c>
      <c r="D177">
        <v>148.661</v>
      </c>
      <c r="E177">
        <v>39.256999999999998</v>
      </c>
      <c r="F177">
        <v>124.898</v>
      </c>
      <c r="G177">
        <v>88.936000000000007</v>
      </c>
      <c r="H177">
        <v>401.012</v>
      </c>
      <c r="I177" t="s">
        <v>39</v>
      </c>
      <c r="J177">
        <f>D177/D163</f>
        <v>0.54969032520475514</v>
      </c>
    </row>
    <row r="178" spans="1:10" x14ac:dyDescent="0.25">
      <c r="A178">
        <v>17</v>
      </c>
      <c r="B178" t="s">
        <v>42</v>
      </c>
      <c r="C178">
        <v>11.378</v>
      </c>
      <c r="D178">
        <v>149.511</v>
      </c>
      <c r="E178">
        <v>41.198999999999998</v>
      </c>
      <c r="F178">
        <v>134.93199999999999</v>
      </c>
      <c r="G178">
        <v>90.269000000000005</v>
      </c>
      <c r="H178">
        <v>431.577</v>
      </c>
      <c r="I178" t="s">
        <v>39</v>
      </c>
      <c r="J178">
        <f>D178/D163</f>
        <v>0.55283329327589714</v>
      </c>
    </row>
    <row r="179" spans="1:10" x14ac:dyDescent="0.25">
      <c r="A179">
        <v>18</v>
      </c>
      <c r="B179" t="s">
        <v>42</v>
      </c>
      <c r="C179">
        <v>11.378</v>
      </c>
      <c r="D179">
        <v>148.96700000000001</v>
      </c>
      <c r="E179">
        <v>41.097000000000001</v>
      </c>
      <c r="F179">
        <v>133.18100000000001</v>
      </c>
      <c r="G179">
        <v>92.957999999999998</v>
      </c>
      <c r="H179">
        <v>481.52699999999999</v>
      </c>
      <c r="I179" t="s">
        <v>39</v>
      </c>
      <c r="J179">
        <f>D179/D163</f>
        <v>0.55082179371036633</v>
      </c>
    </row>
    <row r="180" spans="1:10" x14ac:dyDescent="0.25">
      <c r="A180">
        <v>19</v>
      </c>
      <c r="B180" t="s">
        <v>42</v>
      </c>
      <c r="C180">
        <v>11.378</v>
      </c>
      <c r="D180">
        <v>149.00200000000001</v>
      </c>
      <c r="E180">
        <v>40.145000000000003</v>
      </c>
      <c r="F180">
        <v>136.179</v>
      </c>
      <c r="G180">
        <v>91.793000000000006</v>
      </c>
      <c r="H180">
        <v>464.346</v>
      </c>
      <c r="I180" t="s">
        <v>39</v>
      </c>
      <c r="J180">
        <f>D180/D163</f>
        <v>0.55095121004270742</v>
      </c>
    </row>
    <row r="181" spans="1:10" x14ac:dyDescent="0.25">
      <c r="A181">
        <v>20</v>
      </c>
      <c r="B181" t="s">
        <v>42</v>
      </c>
      <c r="C181">
        <v>11.378</v>
      </c>
      <c r="D181">
        <v>148.91</v>
      </c>
      <c r="E181">
        <v>41.637</v>
      </c>
      <c r="F181">
        <v>131.92599999999999</v>
      </c>
      <c r="G181">
        <v>96.206000000000003</v>
      </c>
      <c r="H181">
        <v>428.72399999999999</v>
      </c>
      <c r="I181" t="s">
        <v>39</v>
      </c>
      <c r="J181">
        <f>D181/D163</f>
        <v>0.55061102996912492</v>
      </c>
    </row>
    <row r="183" spans="1:10" x14ac:dyDescent="0.25">
      <c r="A183">
        <v>2</v>
      </c>
      <c r="B183" t="s">
        <v>43</v>
      </c>
      <c r="C183">
        <v>11.378</v>
      </c>
      <c r="D183">
        <v>240.00899999999999</v>
      </c>
      <c r="E183">
        <v>124.324</v>
      </c>
      <c r="F183">
        <v>130.47399999999999</v>
      </c>
      <c r="G183">
        <v>99.760999999999996</v>
      </c>
      <c r="H183">
        <v>848.57299999999998</v>
      </c>
      <c r="I183" t="s">
        <v>39</v>
      </c>
      <c r="J183">
        <f>D183/D183</f>
        <v>1</v>
      </c>
    </row>
    <row r="184" spans="1:10" x14ac:dyDescent="0.25">
      <c r="A184">
        <v>3</v>
      </c>
      <c r="B184" t="s">
        <v>43</v>
      </c>
      <c r="C184">
        <v>11.378</v>
      </c>
      <c r="D184">
        <v>234.339</v>
      </c>
      <c r="E184">
        <v>119.884</v>
      </c>
      <c r="F184">
        <v>144.66900000000001</v>
      </c>
      <c r="G184">
        <v>93.875</v>
      </c>
      <c r="H184">
        <v>836.90899999999999</v>
      </c>
      <c r="I184" t="s">
        <v>39</v>
      </c>
      <c r="J184">
        <f>D184/D183</f>
        <v>0.9763758859042786</v>
      </c>
    </row>
    <row r="185" spans="1:10" x14ac:dyDescent="0.25">
      <c r="A185">
        <v>4</v>
      </c>
      <c r="B185" t="s">
        <v>43</v>
      </c>
      <c r="C185">
        <v>11.378</v>
      </c>
      <c r="D185">
        <v>236.01499999999999</v>
      </c>
      <c r="E185">
        <v>118.94</v>
      </c>
      <c r="F185">
        <v>139.767</v>
      </c>
      <c r="G185">
        <v>93.578000000000003</v>
      </c>
      <c r="H185">
        <v>732.74199999999996</v>
      </c>
      <c r="I185" t="s">
        <v>39</v>
      </c>
      <c r="J185">
        <f>D185/D183</f>
        <v>0.98335895737243184</v>
      </c>
    </row>
    <row r="186" spans="1:10" x14ac:dyDescent="0.25">
      <c r="A186">
        <v>5</v>
      </c>
      <c r="B186" t="s">
        <v>43</v>
      </c>
      <c r="C186">
        <v>11.378</v>
      </c>
      <c r="D186">
        <v>236.93799999999999</v>
      </c>
      <c r="E186">
        <v>121.35599999999999</v>
      </c>
      <c r="F186">
        <v>134.251</v>
      </c>
      <c r="G186">
        <v>92.414000000000001</v>
      </c>
      <c r="H186">
        <v>741.52499999999998</v>
      </c>
      <c r="I186" t="s">
        <v>39</v>
      </c>
      <c r="J186">
        <f>D186/D183</f>
        <v>0.98720464649242323</v>
      </c>
    </row>
    <row r="187" spans="1:10" x14ac:dyDescent="0.25">
      <c r="A187">
        <v>6</v>
      </c>
      <c r="B187" t="s">
        <v>43</v>
      </c>
      <c r="C187">
        <v>11.378</v>
      </c>
      <c r="D187">
        <v>237.482</v>
      </c>
      <c r="E187">
        <v>119.669</v>
      </c>
      <c r="F187">
        <v>135.13399999999999</v>
      </c>
      <c r="G187">
        <v>96.534999999999997</v>
      </c>
      <c r="H187">
        <v>661.18799999999999</v>
      </c>
      <c r="I187" t="s">
        <v>39</v>
      </c>
      <c r="J187">
        <f>D187/D183</f>
        <v>0.98947122816227728</v>
      </c>
    </row>
    <row r="188" spans="1:10" x14ac:dyDescent="0.25">
      <c r="A188">
        <v>7</v>
      </c>
      <c r="B188" t="s">
        <v>43</v>
      </c>
      <c r="C188">
        <v>11.378</v>
      </c>
      <c r="D188">
        <v>239.12899999999999</v>
      </c>
      <c r="E188">
        <v>122.03400000000001</v>
      </c>
      <c r="F188">
        <v>144.05099999999999</v>
      </c>
      <c r="G188">
        <v>104.93</v>
      </c>
      <c r="H188">
        <v>677.22699999999998</v>
      </c>
      <c r="I188" t="s">
        <v>39</v>
      </c>
      <c r="J188">
        <f>D188/D183</f>
        <v>0.99633347082817725</v>
      </c>
    </row>
    <row r="189" spans="1:10" x14ac:dyDescent="0.25">
      <c r="A189">
        <v>8</v>
      </c>
      <c r="B189" t="s">
        <v>43</v>
      </c>
      <c r="C189">
        <v>11.378</v>
      </c>
      <c r="D189">
        <v>235.14699999999999</v>
      </c>
      <c r="E189">
        <v>118.242</v>
      </c>
      <c r="F189">
        <v>137.33699999999999</v>
      </c>
      <c r="G189">
        <v>103.277</v>
      </c>
      <c r="H189">
        <v>800.82899999999995</v>
      </c>
      <c r="I189" t="s">
        <v>39</v>
      </c>
      <c r="J189">
        <f>D189/D183</f>
        <v>0.97974242632567943</v>
      </c>
    </row>
    <row r="190" spans="1:10" x14ac:dyDescent="0.25">
      <c r="A190">
        <v>9</v>
      </c>
      <c r="B190" t="s">
        <v>43</v>
      </c>
      <c r="C190">
        <v>11.378</v>
      </c>
      <c r="D190">
        <v>231.72499999999999</v>
      </c>
      <c r="E190">
        <v>112.444</v>
      </c>
      <c r="F190">
        <v>128.30600000000001</v>
      </c>
      <c r="G190">
        <v>105.822</v>
      </c>
      <c r="H190">
        <v>782.971</v>
      </c>
      <c r="I190" t="s">
        <v>39</v>
      </c>
      <c r="J190">
        <f>D190/D183</f>
        <v>0.96548462765979615</v>
      </c>
    </row>
    <row r="191" spans="1:10" x14ac:dyDescent="0.25">
      <c r="A191">
        <v>10</v>
      </c>
      <c r="B191" t="s">
        <v>43</v>
      </c>
      <c r="C191">
        <v>11.378</v>
      </c>
      <c r="D191">
        <v>228.78700000000001</v>
      </c>
      <c r="E191">
        <v>107.979</v>
      </c>
      <c r="F191">
        <v>134.095</v>
      </c>
      <c r="G191">
        <v>100.974</v>
      </c>
      <c r="H191">
        <v>685.72299999999996</v>
      </c>
      <c r="I191" t="s">
        <v>39</v>
      </c>
      <c r="J191">
        <f>D191/D183</f>
        <v>0.95324342003841533</v>
      </c>
    </row>
    <row r="192" spans="1:10" x14ac:dyDescent="0.25">
      <c r="A192">
        <v>11</v>
      </c>
      <c r="B192" t="s">
        <v>43</v>
      </c>
      <c r="C192">
        <v>11.378</v>
      </c>
      <c r="D192">
        <v>117.81399999999999</v>
      </c>
      <c r="E192">
        <v>13.113</v>
      </c>
      <c r="F192">
        <v>115.375</v>
      </c>
      <c r="G192">
        <v>77.454999999999998</v>
      </c>
      <c r="H192">
        <v>207.75899999999999</v>
      </c>
      <c r="I192" t="s">
        <v>39</v>
      </c>
      <c r="J192">
        <f>D192/D183</f>
        <v>0.49087325891945721</v>
      </c>
    </row>
    <row r="193" spans="1:12" x14ac:dyDescent="0.25">
      <c r="A193">
        <v>12</v>
      </c>
      <c r="B193" t="s">
        <v>43</v>
      </c>
      <c r="C193">
        <v>11.378</v>
      </c>
      <c r="D193">
        <v>116.98</v>
      </c>
      <c r="E193">
        <v>12.837</v>
      </c>
      <c r="F193">
        <v>108.114</v>
      </c>
      <c r="G193">
        <v>89.811999999999998</v>
      </c>
      <c r="H193">
        <v>214.75399999999999</v>
      </c>
      <c r="I193" t="s">
        <v>39</v>
      </c>
      <c r="J193">
        <f>D193/D183</f>
        <v>0.48739838922707068</v>
      </c>
    </row>
    <row r="194" spans="1:12" x14ac:dyDescent="0.25">
      <c r="A194">
        <v>13</v>
      </c>
      <c r="B194" t="s">
        <v>43</v>
      </c>
      <c r="C194">
        <v>11.378</v>
      </c>
      <c r="D194">
        <v>117.03400000000001</v>
      </c>
      <c r="E194">
        <v>13.112</v>
      </c>
      <c r="F194">
        <v>117.762</v>
      </c>
      <c r="G194">
        <v>88.656000000000006</v>
      </c>
      <c r="H194">
        <v>218.24</v>
      </c>
      <c r="I194" t="s">
        <v>39</v>
      </c>
      <c r="J194">
        <f>D193/D183</f>
        <v>0.48739838922707068</v>
      </c>
    </row>
    <row r="195" spans="1:12" x14ac:dyDescent="0.25">
      <c r="A195">
        <v>14</v>
      </c>
      <c r="B195" t="s">
        <v>43</v>
      </c>
      <c r="C195">
        <v>11.378</v>
      </c>
      <c r="D195">
        <v>116.211</v>
      </c>
      <c r="E195">
        <v>12.978999999999999</v>
      </c>
      <c r="F195">
        <v>110.66500000000001</v>
      </c>
      <c r="G195">
        <v>85.781999999999996</v>
      </c>
      <c r="H195">
        <v>214.46899999999999</v>
      </c>
      <c r="I195" t="s">
        <v>39</v>
      </c>
      <c r="J195">
        <f>D195/D183</f>
        <v>0.48419434271214834</v>
      </c>
    </row>
    <row r="196" spans="1:12" x14ac:dyDescent="0.25">
      <c r="A196">
        <v>15</v>
      </c>
      <c r="B196" t="s">
        <v>43</v>
      </c>
      <c r="C196">
        <v>11.378</v>
      </c>
      <c r="D196">
        <v>116.009</v>
      </c>
      <c r="E196">
        <v>12.999000000000001</v>
      </c>
      <c r="F196">
        <v>112.526</v>
      </c>
      <c r="G196">
        <v>87.63</v>
      </c>
      <c r="H196">
        <v>213.83199999999999</v>
      </c>
      <c r="I196" t="s">
        <v>39</v>
      </c>
      <c r="J196">
        <f>D196/D183</f>
        <v>0.4833527076067981</v>
      </c>
    </row>
    <row r="197" spans="1:12" x14ac:dyDescent="0.25">
      <c r="A197">
        <v>16</v>
      </c>
      <c r="B197" t="s">
        <v>43</v>
      </c>
      <c r="C197">
        <v>11.378</v>
      </c>
      <c r="D197">
        <v>115.124</v>
      </c>
      <c r="E197">
        <v>12.52</v>
      </c>
      <c r="F197">
        <v>110.831</v>
      </c>
      <c r="G197">
        <v>91.055000000000007</v>
      </c>
      <c r="H197">
        <v>219.221</v>
      </c>
      <c r="I197" t="s">
        <v>39</v>
      </c>
      <c r="J197">
        <f>D197/D183</f>
        <v>0.47966534588286275</v>
      </c>
    </row>
    <row r="198" spans="1:12" x14ac:dyDescent="0.25">
      <c r="A198">
        <v>17</v>
      </c>
      <c r="B198" t="s">
        <v>43</v>
      </c>
      <c r="C198">
        <v>11.378</v>
      </c>
      <c r="D198">
        <v>115.401</v>
      </c>
      <c r="E198">
        <v>11.727</v>
      </c>
      <c r="F198">
        <v>115.583</v>
      </c>
      <c r="G198">
        <v>83.593000000000004</v>
      </c>
      <c r="H198">
        <v>185.32599999999999</v>
      </c>
      <c r="I198" t="s">
        <v>39</v>
      </c>
      <c r="J198">
        <f>D198/D183</f>
        <v>0.48081946926990238</v>
      </c>
    </row>
    <row r="199" spans="1:12" x14ac:dyDescent="0.25">
      <c r="A199">
        <v>18</v>
      </c>
      <c r="B199" t="s">
        <v>43</v>
      </c>
      <c r="C199">
        <v>11.378</v>
      </c>
      <c r="D199">
        <v>115.17</v>
      </c>
      <c r="E199">
        <v>11.49</v>
      </c>
      <c r="F199">
        <v>113.381</v>
      </c>
      <c r="G199">
        <v>88.350999999999999</v>
      </c>
      <c r="H199">
        <v>175.529</v>
      </c>
      <c r="I199" t="s">
        <v>39</v>
      </c>
      <c r="J199">
        <f>D199/D183</f>
        <v>0.47985700536229897</v>
      </c>
    </row>
    <row r="200" spans="1:12" x14ac:dyDescent="0.25">
      <c r="A200">
        <v>19</v>
      </c>
      <c r="B200" t="s">
        <v>43</v>
      </c>
      <c r="C200">
        <v>11.378</v>
      </c>
      <c r="D200">
        <v>115.199</v>
      </c>
      <c r="E200">
        <v>12.398999999999999</v>
      </c>
      <c r="F200">
        <v>111.11799999999999</v>
      </c>
      <c r="G200">
        <v>86.807000000000002</v>
      </c>
      <c r="H200">
        <v>207.65700000000001</v>
      </c>
      <c r="I200" t="s">
        <v>39</v>
      </c>
      <c r="J200">
        <f>D200/D183</f>
        <v>0.4799778341645522</v>
      </c>
    </row>
    <row r="201" spans="1:12" x14ac:dyDescent="0.25">
      <c r="A201">
        <v>20</v>
      </c>
      <c r="B201" t="s">
        <v>43</v>
      </c>
      <c r="C201">
        <v>11.378</v>
      </c>
      <c r="D201">
        <v>115.224</v>
      </c>
      <c r="E201">
        <v>12.161</v>
      </c>
      <c r="F201">
        <v>112.586</v>
      </c>
      <c r="G201">
        <v>88.108999999999995</v>
      </c>
      <c r="H201">
        <v>197.08500000000001</v>
      </c>
      <c r="I201" t="s">
        <v>39</v>
      </c>
      <c r="J201">
        <f>D201/D183</f>
        <v>0.48008199692511533</v>
      </c>
    </row>
    <row r="203" spans="1:12" x14ac:dyDescent="0.25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28</v>
      </c>
      <c r="H203" t="s">
        <v>29</v>
      </c>
      <c r="I203" t="s">
        <v>30</v>
      </c>
      <c r="J203" t="s">
        <v>31</v>
      </c>
      <c r="K203" t="s">
        <v>44</v>
      </c>
      <c r="L203" t="s">
        <v>45</v>
      </c>
    </row>
    <row r="205" spans="1:12" x14ac:dyDescent="0.25">
      <c r="A205">
        <v>2</v>
      </c>
      <c r="B205" t="s">
        <v>46</v>
      </c>
      <c r="C205">
        <v>4.2919999999999998</v>
      </c>
      <c r="D205">
        <v>343.16199999999998</v>
      </c>
      <c r="E205">
        <v>122.148</v>
      </c>
      <c r="F205">
        <v>305.15199999999999</v>
      </c>
      <c r="G205">
        <v>109.69199999999999</v>
      </c>
      <c r="H205">
        <v>675.09100000000001</v>
      </c>
      <c r="I205" t="s">
        <v>39</v>
      </c>
      <c r="J205">
        <f>D205/D205</f>
        <v>1</v>
      </c>
      <c r="K205">
        <f>(J205+J206+J207+J208+J209+J210+J211+J212+J213)/9</f>
        <v>0.99729250001133252</v>
      </c>
      <c r="L205">
        <f>SUM(J214:J223)/9</f>
        <v>0.45189055509254139</v>
      </c>
    </row>
    <row r="206" spans="1:12" x14ac:dyDescent="0.25">
      <c r="A206">
        <v>3</v>
      </c>
      <c r="B206" t="s">
        <v>46</v>
      </c>
      <c r="C206">
        <v>4.2919999999999998</v>
      </c>
      <c r="D206">
        <v>344.24599999999998</v>
      </c>
      <c r="E206">
        <v>121.626</v>
      </c>
      <c r="F206">
        <v>370.38900000000001</v>
      </c>
      <c r="G206">
        <v>108.086</v>
      </c>
      <c r="H206">
        <v>684.476</v>
      </c>
      <c r="I206" t="s">
        <v>39</v>
      </c>
      <c r="J206">
        <f>D206/D205</f>
        <v>1.0031588579155035</v>
      </c>
    </row>
    <row r="207" spans="1:12" x14ac:dyDescent="0.25">
      <c r="A207">
        <v>4</v>
      </c>
      <c r="B207" t="s">
        <v>46</v>
      </c>
      <c r="C207">
        <v>4.2919999999999998</v>
      </c>
      <c r="D207">
        <v>344.80099999999999</v>
      </c>
      <c r="E207">
        <v>121.488</v>
      </c>
      <c r="F207">
        <v>256.76799999999997</v>
      </c>
      <c r="G207">
        <v>107.38500000000001</v>
      </c>
      <c r="H207">
        <v>700.28300000000002</v>
      </c>
      <c r="I207" t="s">
        <v>39</v>
      </c>
      <c r="J207">
        <f>D207/D205</f>
        <v>1.0047761698556368</v>
      </c>
    </row>
    <row r="208" spans="1:12" x14ac:dyDescent="0.25">
      <c r="A208">
        <v>5</v>
      </c>
      <c r="B208" t="s">
        <v>46</v>
      </c>
      <c r="C208">
        <v>4.2919999999999998</v>
      </c>
      <c r="D208">
        <v>340.79399999999998</v>
      </c>
      <c r="E208">
        <v>121.101</v>
      </c>
      <c r="F208">
        <v>288.39299999999997</v>
      </c>
      <c r="G208">
        <v>107.502</v>
      </c>
      <c r="H208">
        <v>662.09</v>
      </c>
      <c r="I208" t="s">
        <v>39</v>
      </c>
      <c r="J208">
        <f>D208/D205</f>
        <v>0.99309946905543156</v>
      </c>
    </row>
    <row r="209" spans="1:10" x14ac:dyDescent="0.25">
      <c r="A209">
        <v>6</v>
      </c>
      <c r="B209" t="s">
        <v>46</v>
      </c>
      <c r="C209">
        <v>4.2919999999999998</v>
      </c>
      <c r="D209">
        <v>342.06099999999998</v>
      </c>
      <c r="E209">
        <v>122.114</v>
      </c>
      <c r="F209">
        <v>289.7</v>
      </c>
      <c r="G209">
        <v>106.822</v>
      </c>
      <c r="H209">
        <v>674.29899999999998</v>
      </c>
      <c r="I209" t="s">
        <v>39</v>
      </c>
      <c r="J209">
        <f>D209/D205</f>
        <v>0.9967916027998438</v>
      </c>
    </row>
    <row r="210" spans="1:10" x14ac:dyDescent="0.25">
      <c r="A210">
        <v>7</v>
      </c>
      <c r="B210" t="s">
        <v>46</v>
      </c>
      <c r="C210">
        <v>4.2919999999999998</v>
      </c>
      <c r="D210">
        <v>342.01100000000002</v>
      </c>
      <c r="E210">
        <v>120.173</v>
      </c>
      <c r="F210">
        <v>228.44800000000001</v>
      </c>
      <c r="G210">
        <v>106.18600000000001</v>
      </c>
      <c r="H210">
        <v>680.47799999999995</v>
      </c>
      <c r="I210" t="s">
        <v>39</v>
      </c>
      <c r="J210">
        <f>D210/D205</f>
        <v>0.99664589902145351</v>
      </c>
    </row>
    <row r="211" spans="1:10" x14ac:dyDescent="0.25">
      <c r="A211">
        <v>8</v>
      </c>
      <c r="B211" t="s">
        <v>46</v>
      </c>
      <c r="C211">
        <v>4.2919999999999998</v>
      </c>
      <c r="D211">
        <v>338.27199999999999</v>
      </c>
      <c r="E211">
        <v>119.157</v>
      </c>
      <c r="F211">
        <v>346.67599999999999</v>
      </c>
      <c r="G211">
        <v>104.895</v>
      </c>
      <c r="H211">
        <v>680.67100000000005</v>
      </c>
      <c r="I211" t="s">
        <v>39</v>
      </c>
      <c r="J211">
        <f>D211/D205</f>
        <v>0.98575017047342073</v>
      </c>
    </row>
    <row r="212" spans="1:10" x14ac:dyDescent="0.25">
      <c r="A212">
        <v>9</v>
      </c>
      <c r="B212" t="s">
        <v>46</v>
      </c>
      <c r="C212">
        <v>4.2919999999999998</v>
      </c>
      <c r="D212">
        <v>343.87</v>
      </c>
      <c r="E212">
        <v>119.977</v>
      </c>
      <c r="F212">
        <v>305.74900000000002</v>
      </c>
      <c r="G212">
        <v>105.45</v>
      </c>
      <c r="H212">
        <v>665.84900000000005</v>
      </c>
      <c r="I212" t="s">
        <v>39</v>
      </c>
      <c r="J212">
        <f>D212/D205</f>
        <v>1.0020631655020078</v>
      </c>
    </row>
    <row r="213" spans="1:10" x14ac:dyDescent="0.25">
      <c r="A213">
        <v>10</v>
      </c>
      <c r="B213" t="s">
        <v>46</v>
      </c>
      <c r="C213">
        <v>4.2919999999999998</v>
      </c>
      <c r="D213">
        <v>340.87900000000002</v>
      </c>
      <c r="E213">
        <v>119.161</v>
      </c>
      <c r="F213">
        <v>227.81800000000001</v>
      </c>
      <c r="G213">
        <v>111.76600000000001</v>
      </c>
      <c r="H213">
        <v>711.95399999999995</v>
      </c>
      <c r="I213" t="s">
        <v>39</v>
      </c>
      <c r="J213">
        <f>D213/D205</f>
        <v>0.99334716547869528</v>
      </c>
    </row>
    <row r="214" spans="1:10" x14ac:dyDescent="0.25">
      <c r="A214">
        <v>11</v>
      </c>
      <c r="B214" t="s">
        <v>46</v>
      </c>
      <c r="C214">
        <v>4.2919999999999998</v>
      </c>
      <c r="D214">
        <v>140.64400000000001</v>
      </c>
      <c r="E214">
        <v>17.805</v>
      </c>
      <c r="F214">
        <v>137.03</v>
      </c>
      <c r="G214">
        <v>95.215999999999994</v>
      </c>
      <c r="H214">
        <v>194.79300000000001</v>
      </c>
      <c r="I214" t="s">
        <v>39</v>
      </c>
      <c r="J214">
        <f>D214/D205</f>
        <v>0.40984724415873558</v>
      </c>
    </row>
    <row r="215" spans="1:10" x14ac:dyDescent="0.25">
      <c r="A215">
        <v>12</v>
      </c>
      <c r="B215" t="s">
        <v>46</v>
      </c>
      <c r="C215">
        <v>4.2919999999999998</v>
      </c>
      <c r="D215">
        <v>139.44</v>
      </c>
      <c r="E215">
        <v>17.183</v>
      </c>
      <c r="F215">
        <v>135.87700000000001</v>
      </c>
      <c r="G215">
        <v>102.16200000000001</v>
      </c>
      <c r="H215">
        <v>195.47200000000001</v>
      </c>
      <c r="I215" t="s">
        <v>39</v>
      </c>
      <c r="J215">
        <f>D215/D205</f>
        <v>0.40633869717509519</v>
      </c>
    </row>
    <row r="216" spans="1:10" x14ac:dyDescent="0.25">
      <c r="A216">
        <v>13</v>
      </c>
      <c r="B216" t="s">
        <v>46</v>
      </c>
      <c r="C216">
        <v>4.2919999999999998</v>
      </c>
      <c r="D216">
        <v>139.53100000000001</v>
      </c>
      <c r="E216">
        <v>17.89</v>
      </c>
      <c r="F216">
        <v>144.21700000000001</v>
      </c>
      <c r="G216">
        <v>94.534000000000006</v>
      </c>
      <c r="H216">
        <v>195.07900000000001</v>
      </c>
      <c r="I216" t="s">
        <v>39</v>
      </c>
      <c r="J216">
        <f>D216/D205</f>
        <v>0.40660387805176568</v>
      </c>
    </row>
    <row r="217" spans="1:10" x14ac:dyDescent="0.25">
      <c r="A217">
        <v>14</v>
      </c>
      <c r="B217" t="s">
        <v>46</v>
      </c>
      <c r="C217">
        <v>4.2919999999999998</v>
      </c>
      <c r="D217">
        <v>138.988</v>
      </c>
      <c r="E217">
        <v>16.352</v>
      </c>
      <c r="F217">
        <v>128.40299999999999</v>
      </c>
      <c r="G217">
        <v>96.682000000000002</v>
      </c>
      <c r="H217">
        <v>187.41499999999999</v>
      </c>
      <c r="I217" t="s">
        <v>39</v>
      </c>
      <c r="J217">
        <f>D217/D205</f>
        <v>0.40502153501844612</v>
      </c>
    </row>
    <row r="218" spans="1:10" x14ac:dyDescent="0.25">
      <c r="A218">
        <v>15</v>
      </c>
      <c r="B218" t="s">
        <v>46</v>
      </c>
      <c r="C218">
        <v>4.2919999999999998</v>
      </c>
      <c r="D218">
        <v>139.05600000000001</v>
      </c>
      <c r="E218">
        <v>17.911000000000001</v>
      </c>
      <c r="F218">
        <v>129.92400000000001</v>
      </c>
      <c r="G218">
        <v>95.599000000000004</v>
      </c>
      <c r="H218">
        <v>220.239</v>
      </c>
      <c r="I218" t="s">
        <v>39</v>
      </c>
      <c r="J218">
        <f>D218/D205</f>
        <v>0.40521969215705705</v>
      </c>
    </row>
    <row r="219" spans="1:10" x14ac:dyDescent="0.25">
      <c r="A219">
        <v>16</v>
      </c>
      <c r="B219" t="s">
        <v>46</v>
      </c>
      <c r="C219">
        <v>4.2919999999999998</v>
      </c>
      <c r="D219">
        <v>139.745</v>
      </c>
      <c r="E219">
        <v>16.105</v>
      </c>
      <c r="F219">
        <v>131.25899999999999</v>
      </c>
      <c r="G219">
        <v>99.206000000000003</v>
      </c>
      <c r="H219">
        <v>185.12799999999999</v>
      </c>
      <c r="I219" t="s">
        <v>39</v>
      </c>
      <c r="J219">
        <f>D219/D205</f>
        <v>0.40722749022327653</v>
      </c>
    </row>
    <row r="220" spans="1:10" x14ac:dyDescent="0.25">
      <c r="A220">
        <v>17</v>
      </c>
      <c r="B220" t="s">
        <v>46</v>
      </c>
      <c r="C220">
        <v>4.2919999999999998</v>
      </c>
      <c r="D220">
        <v>138.91</v>
      </c>
      <c r="E220">
        <v>16.96</v>
      </c>
      <c r="F220">
        <v>140.864</v>
      </c>
      <c r="G220">
        <v>95.861000000000004</v>
      </c>
      <c r="H220">
        <v>196.47800000000001</v>
      </c>
      <c r="I220" t="s">
        <v>39</v>
      </c>
      <c r="J220">
        <f>D220/D205</f>
        <v>0.40479423712415713</v>
      </c>
    </row>
    <row r="221" spans="1:10" x14ac:dyDescent="0.25">
      <c r="A221">
        <v>18</v>
      </c>
      <c r="B221" t="s">
        <v>46</v>
      </c>
      <c r="C221">
        <v>4.2919999999999998</v>
      </c>
      <c r="D221">
        <v>140.512</v>
      </c>
      <c r="E221">
        <v>17.829000000000001</v>
      </c>
      <c r="F221">
        <v>133.976</v>
      </c>
      <c r="G221">
        <v>98.641999999999996</v>
      </c>
      <c r="H221">
        <v>192.37899999999999</v>
      </c>
      <c r="I221" t="s">
        <v>39</v>
      </c>
      <c r="J221">
        <f>D221/D205</f>
        <v>0.40946258618378495</v>
      </c>
    </row>
    <row r="222" spans="1:10" x14ac:dyDescent="0.25">
      <c r="A222">
        <v>19</v>
      </c>
      <c r="B222" t="s">
        <v>46</v>
      </c>
      <c r="C222">
        <v>4.2919999999999998</v>
      </c>
      <c r="D222">
        <v>140.19900000000001</v>
      </c>
      <c r="E222">
        <v>17.870999999999999</v>
      </c>
      <c r="F222">
        <v>134.30600000000001</v>
      </c>
      <c r="G222">
        <v>97.823999999999998</v>
      </c>
      <c r="H222">
        <v>194.60499999999999</v>
      </c>
      <c r="I222" t="s">
        <v>39</v>
      </c>
      <c r="J222">
        <f>D222/D205</f>
        <v>0.40855048053106119</v>
      </c>
    </row>
    <row r="223" spans="1:10" x14ac:dyDescent="0.25">
      <c r="A223">
        <v>20</v>
      </c>
      <c r="B223" t="s">
        <v>46</v>
      </c>
      <c r="C223">
        <v>4.2919999999999998</v>
      </c>
      <c r="D223">
        <v>138.62</v>
      </c>
      <c r="E223">
        <v>17.991</v>
      </c>
      <c r="F223">
        <v>136.239</v>
      </c>
      <c r="G223">
        <v>93.844999999999999</v>
      </c>
      <c r="H223">
        <v>199.726</v>
      </c>
      <c r="I223" t="s">
        <v>39</v>
      </c>
      <c r="J223">
        <f>D223/D205</f>
        <v>0.40394915520949293</v>
      </c>
    </row>
    <row r="225" spans="1:12" x14ac:dyDescent="0.25">
      <c r="A225">
        <v>2</v>
      </c>
      <c r="B225" t="s">
        <v>46</v>
      </c>
      <c r="C225">
        <v>4.2919999999999998</v>
      </c>
      <c r="D225">
        <v>390.21800000000002</v>
      </c>
      <c r="E225">
        <v>67.513999999999996</v>
      </c>
      <c r="F225">
        <v>346.81</v>
      </c>
      <c r="G225">
        <v>222.691</v>
      </c>
      <c r="H225">
        <v>542.03300000000002</v>
      </c>
      <c r="I225" t="s">
        <v>33</v>
      </c>
      <c r="J225">
        <f>D225/D225</f>
        <v>1</v>
      </c>
      <c r="K225">
        <f>(J225+J226+J227+J228+J229+J230+J231+J232+J233)/9</f>
        <v>0.99368928251501587</v>
      </c>
      <c r="L225">
        <f>SUM(J234:J243)/9</f>
        <v>0.42096298308466895</v>
      </c>
    </row>
    <row r="226" spans="1:12" x14ac:dyDescent="0.25">
      <c r="A226">
        <v>3</v>
      </c>
      <c r="B226" t="s">
        <v>46</v>
      </c>
      <c r="C226">
        <v>4.2919999999999998</v>
      </c>
      <c r="D226">
        <v>391.26</v>
      </c>
      <c r="E226">
        <v>64.725999999999999</v>
      </c>
      <c r="F226">
        <v>348.83600000000001</v>
      </c>
      <c r="G226">
        <v>207.316</v>
      </c>
      <c r="H226">
        <v>550.71799999999996</v>
      </c>
      <c r="I226" t="s">
        <v>33</v>
      </c>
      <c r="J226">
        <f>D226/D225</f>
        <v>1.0026703022413113</v>
      </c>
    </row>
    <row r="227" spans="1:12" x14ac:dyDescent="0.25">
      <c r="A227">
        <v>4</v>
      </c>
      <c r="B227" t="s">
        <v>46</v>
      </c>
      <c r="C227">
        <v>4.2919999999999998</v>
      </c>
      <c r="D227">
        <v>390.20299999999997</v>
      </c>
      <c r="E227">
        <v>64.573999999999998</v>
      </c>
      <c r="F227">
        <v>367.03699999999998</v>
      </c>
      <c r="G227">
        <v>219.19499999999999</v>
      </c>
      <c r="H227">
        <v>581.37199999999996</v>
      </c>
      <c r="I227" t="s">
        <v>33</v>
      </c>
      <c r="J227">
        <f>D227/D225</f>
        <v>0.99996155994854152</v>
      </c>
    </row>
    <row r="228" spans="1:12" x14ac:dyDescent="0.25">
      <c r="A228">
        <v>5</v>
      </c>
      <c r="B228" t="s">
        <v>46</v>
      </c>
      <c r="C228">
        <v>4.2919999999999998</v>
      </c>
      <c r="D228">
        <v>389.26100000000002</v>
      </c>
      <c r="E228">
        <v>66.355999999999995</v>
      </c>
      <c r="F228">
        <v>354.03199999999998</v>
      </c>
      <c r="G228">
        <v>222.572</v>
      </c>
      <c r="H228">
        <v>602.84100000000001</v>
      </c>
      <c r="I228" t="s">
        <v>33</v>
      </c>
      <c r="J228">
        <f>D228/D225</f>
        <v>0.99754752471695307</v>
      </c>
    </row>
    <row r="229" spans="1:12" x14ac:dyDescent="0.25">
      <c r="A229">
        <v>6</v>
      </c>
      <c r="B229" t="s">
        <v>46</v>
      </c>
      <c r="C229">
        <v>4.2919999999999998</v>
      </c>
      <c r="D229">
        <v>388.64299999999997</v>
      </c>
      <c r="E229">
        <v>65.057000000000002</v>
      </c>
      <c r="F229">
        <v>342.214</v>
      </c>
      <c r="G229">
        <v>222.785</v>
      </c>
      <c r="H229">
        <v>542.928</v>
      </c>
      <c r="I229" t="s">
        <v>33</v>
      </c>
      <c r="J229">
        <f>D229/D225</f>
        <v>0.99596379459686624</v>
      </c>
    </row>
    <row r="230" spans="1:12" x14ac:dyDescent="0.25">
      <c r="A230">
        <v>7</v>
      </c>
      <c r="B230" t="s">
        <v>46</v>
      </c>
      <c r="C230">
        <v>4.2919999999999998</v>
      </c>
      <c r="D230">
        <v>387.10500000000002</v>
      </c>
      <c r="E230">
        <v>64.569999999999993</v>
      </c>
      <c r="F230">
        <v>368.74400000000003</v>
      </c>
      <c r="G230">
        <v>235.298</v>
      </c>
      <c r="H230">
        <v>578.63599999999997</v>
      </c>
      <c r="I230" t="s">
        <v>33</v>
      </c>
      <c r="J230">
        <f>D230/D225</f>
        <v>0.99202240798733021</v>
      </c>
    </row>
    <row r="231" spans="1:12" x14ac:dyDescent="0.25">
      <c r="A231">
        <v>8</v>
      </c>
      <c r="B231" t="s">
        <v>46</v>
      </c>
      <c r="C231">
        <v>4.2919999999999998</v>
      </c>
      <c r="D231">
        <v>386.57600000000002</v>
      </c>
      <c r="E231">
        <v>66.116</v>
      </c>
      <c r="F231">
        <v>403.608</v>
      </c>
      <c r="G231">
        <v>213.47200000000001</v>
      </c>
      <c r="H231">
        <v>589.34</v>
      </c>
      <c r="I231" t="s">
        <v>33</v>
      </c>
      <c r="J231">
        <f>D231/D225</f>
        <v>0.99066675550589667</v>
      </c>
    </row>
    <row r="232" spans="1:12" x14ac:dyDescent="0.25">
      <c r="A232">
        <v>9</v>
      </c>
      <c r="B232" t="s">
        <v>46</v>
      </c>
      <c r="C232">
        <v>4.2919999999999998</v>
      </c>
      <c r="D232">
        <v>385.16500000000002</v>
      </c>
      <c r="E232">
        <v>65.102000000000004</v>
      </c>
      <c r="F232">
        <v>415.14100000000002</v>
      </c>
      <c r="G232">
        <v>224.172</v>
      </c>
      <c r="H232">
        <v>620.02499999999998</v>
      </c>
      <c r="I232" t="s">
        <v>33</v>
      </c>
      <c r="J232">
        <f>D232/D225</f>
        <v>0.98705082799870847</v>
      </c>
    </row>
    <row r="233" spans="1:12" x14ac:dyDescent="0.25">
      <c r="A233">
        <v>10</v>
      </c>
      <c r="B233" t="s">
        <v>46</v>
      </c>
      <c r="C233">
        <v>4.2919999999999998</v>
      </c>
      <c r="D233">
        <v>381.36799999999999</v>
      </c>
      <c r="E233">
        <v>63.613</v>
      </c>
      <c r="F233">
        <v>404.75</v>
      </c>
      <c r="G233">
        <v>207.36</v>
      </c>
      <c r="H233">
        <v>574.86400000000003</v>
      </c>
      <c r="I233" t="s">
        <v>33</v>
      </c>
      <c r="J233">
        <f>D233/D225</f>
        <v>0.97732036963953473</v>
      </c>
    </row>
    <row r="234" spans="1:12" x14ac:dyDescent="0.25">
      <c r="A234">
        <v>11</v>
      </c>
      <c r="B234" t="s">
        <v>46</v>
      </c>
      <c r="C234">
        <v>4.2919999999999998</v>
      </c>
      <c r="D234">
        <v>152.03299999999999</v>
      </c>
      <c r="E234">
        <v>16.004999999999999</v>
      </c>
      <c r="F234">
        <v>146.36600000000001</v>
      </c>
      <c r="G234">
        <v>106.92100000000001</v>
      </c>
      <c r="H234">
        <v>205.43700000000001</v>
      </c>
      <c r="I234" t="s">
        <v>33</v>
      </c>
      <c r="J234">
        <f>D234/D225</f>
        <v>0.38961042289181941</v>
      </c>
    </row>
    <row r="235" spans="1:12" x14ac:dyDescent="0.25">
      <c r="A235">
        <v>12</v>
      </c>
      <c r="B235" t="s">
        <v>46</v>
      </c>
      <c r="C235">
        <v>4.2919999999999998</v>
      </c>
      <c r="D235">
        <v>150.137</v>
      </c>
      <c r="E235">
        <v>14.715999999999999</v>
      </c>
      <c r="F235">
        <v>144.43299999999999</v>
      </c>
      <c r="G235">
        <v>109.301</v>
      </c>
      <c r="H235">
        <v>195.36500000000001</v>
      </c>
      <c r="I235" t="s">
        <v>33</v>
      </c>
      <c r="J235">
        <f>D235/D225</f>
        <v>0.38475160038747569</v>
      </c>
    </row>
    <row r="236" spans="1:12" x14ac:dyDescent="0.25">
      <c r="A236">
        <v>13</v>
      </c>
      <c r="B236" t="s">
        <v>46</v>
      </c>
      <c r="C236">
        <v>4.2919999999999998</v>
      </c>
      <c r="D236">
        <v>149.30000000000001</v>
      </c>
      <c r="E236">
        <v>13.903</v>
      </c>
      <c r="F236">
        <v>149.22</v>
      </c>
      <c r="G236">
        <v>114.54</v>
      </c>
      <c r="H236">
        <v>198.69300000000001</v>
      </c>
      <c r="I236" t="s">
        <v>33</v>
      </c>
      <c r="J236">
        <f>D236/D225</f>
        <v>0.38260664551609613</v>
      </c>
    </row>
    <row r="237" spans="1:12" x14ac:dyDescent="0.25">
      <c r="A237">
        <v>14</v>
      </c>
      <c r="B237" t="s">
        <v>46</v>
      </c>
      <c r="C237">
        <v>4.2919999999999998</v>
      </c>
      <c r="D237">
        <v>149.21700000000001</v>
      </c>
      <c r="E237">
        <v>14.561</v>
      </c>
      <c r="F237">
        <v>150.29900000000001</v>
      </c>
      <c r="G237">
        <v>105.712</v>
      </c>
      <c r="H237">
        <v>215.995</v>
      </c>
      <c r="I237" t="s">
        <v>33</v>
      </c>
      <c r="J237">
        <f>D237/D225</f>
        <v>0.38239394389802622</v>
      </c>
    </row>
    <row r="238" spans="1:12" x14ac:dyDescent="0.25">
      <c r="A238">
        <v>15</v>
      </c>
      <c r="B238" t="s">
        <v>46</v>
      </c>
      <c r="C238">
        <v>4.2919999999999998</v>
      </c>
      <c r="D238">
        <v>147.88</v>
      </c>
      <c r="E238">
        <v>14.702</v>
      </c>
      <c r="F238">
        <v>143.91300000000001</v>
      </c>
      <c r="G238">
        <v>111.797</v>
      </c>
      <c r="H238">
        <v>215.214</v>
      </c>
      <c r="I238" t="s">
        <v>33</v>
      </c>
      <c r="J238">
        <f>D238/D225</f>
        <v>0.37896765397803278</v>
      </c>
    </row>
    <row r="239" spans="1:12" x14ac:dyDescent="0.25">
      <c r="A239">
        <v>16</v>
      </c>
      <c r="B239" t="s">
        <v>46</v>
      </c>
      <c r="C239">
        <v>4.2919999999999998</v>
      </c>
      <c r="D239">
        <v>146.56100000000001</v>
      </c>
      <c r="E239">
        <v>14.263</v>
      </c>
      <c r="F239">
        <v>143.529</v>
      </c>
      <c r="G239">
        <v>107.206</v>
      </c>
      <c r="H239">
        <v>199.72900000000001</v>
      </c>
      <c r="I239" t="s">
        <v>33</v>
      </c>
      <c r="J239">
        <f>D239/D225</f>
        <v>0.37558749211978948</v>
      </c>
    </row>
    <row r="240" spans="1:12" x14ac:dyDescent="0.25">
      <c r="A240">
        <v>17</v>
      </c>
      <c r="B240" t="s">
        <v>46</v>
      </c>
      <c r="C240">
        <v>4.2919999999999998</v>
      </c>
      <c r="D240">
        <v>145.446</v>
      </c>
      <c r="E240">
        <v>14.047000000000001</v>
      </c>
      <c r="F240">
        <v>148.648</v>
      </c>
      <c r="G240">
        <v>100.523</v>
      </c>
      <c r="H240">
        <v>192.80799999999999</v>
      </c>
      <c r="I240" t="s">
        <v>33</v>
      </c>
      <c r="J240">
        <f>D240/D225</f>
        <v>0.37273011496138053</v>
      </c>
    </row>
    <row r="241" spans="1:12" x14ac:dyDescent="0.25">
      <c r="A241">
        <v>18</v>
      </c>
      <c r="B241" t="s">
        <v>46</v>
      </c>
      <c r="C241">
        <v>4.2919999999999998</v>
      </c>
      <c r="D241">
        <v>146.15700000000001</v>
      </c>
      <c r="E241">
        <v>15.545999999999999</v>
      </c>
      <c r="F241">
        <v>143.999</v>
      </c>
      <c r="G241">
        <v>110.069</v>
      </c>
      <c r="H241">
        <v>214.09399999999999</v>
      </c>
      <c r="I241" t="s">
        <v>33</v>
      </c>
      <c r="J241">
        <f>D241/D225</f>
        <v>0.37455217340050945</v>
      </c>
    </row>
    <row r="242" spans="1:12" x14ac:dyDescent="0.25">
      <c r="A242">
        <v>19</v>
      </c>
      <c r="B242" t="s">
        <v>46</v>
      </c>
      <c r="C242">
        <v>4.2919999999999998</v>
      </c>
      <c r="D242">
        <v>145.96899999999999</v>
      </c>
      <c r="E242">
        <v>14.836</v>
      </c>
      <c r="F242">
        <v>146.04599999999999</v>
      </c>
      <c r="G242">
        <v>112.247</v>
      </c>
      <c r="H242">
        <v>200.99</v>
      </c>
      <c r="I242" t="s">
        <v>33</v>
      </c>
      <c r="J242">
        <f>D242/D225</f>
        <v>0.37407039142223064</v>
      </c>
    </row>
    <row r="243" spans="1:12" x14ac:dyDescent="0.25">
      <c r="A243">
        <v>20</v>
      </c>
      <c r="B243" t="s">
        <v>46</v>
      </c>
      <c r="C243">
        <v>4.2919999999999998</v>
      </c>
      <c r="D243">
        <v>145.70599999999999</v>
      </c>
      <c r="E243">
        <v>13.895</v>
      </c>
      <c r="F243">
        <v>147.655</v>
      </c>
      <c r="G243">
        <v>110.771</v>
      </c>
      <c r="H243">
        <v>197.79499999999999</v>
      </c>
      <c r="I243" t="s">
        <v>33</v>
      </c>
      <c r="J243">
        <f>D243/D225</f>
        <v>0.37339640918665973</v>
      </c>
    </row>
    <row r="245" spans="1:12" x14ac:dyDescent="0.25">
      <c r="A245">
        <v>2</v>
      </c>
      <c r="B245" t="s">
        <v>47</v>
      </c>
      <c r="C245">
        <v>4.2919999999999998</v>
      </c>
      <c r="D245">
        <v>304.03100000000001</v>
      </c>
      <c r="E245">
        <v>82.847999999999999</v>
      </c>
      <c r="F245">
        <v>272.67399999999998</v>
      </c>
      <c r="G245">
        <v>154.28899999999999</v>
      </c>
      <c r="H245">
        <v>596.72</v>
      </c>
      <c r="I245" t="s">
        <v>39</v>
      </c>
      <c r="J245">
        <f>D245/D245</f>
        <v>1</v>
      </c>
      <c r="K245">
        <f>(J245+J246+J247+J248+J249+J250+J251+J252+J253)/9</f>
        <v>0.99060987567422787</v>
      </c>
      <c r="L245">
        <f>SUM(J254:J263)/9</f>
        <v>0.6514306472402851</v>
      </c>
    </row>
    <row r="246" spans="1:12" x14ac:dyDescent="0.25">
      <c r="A246">
        <v>3</v>
      </c>
      <c r="B246" t="s">
        <v>47</v>
      </c>
      <c r="C246">
        <v>4.2919999999999998</v>
      </c>
      <c r="D246">
        <v>304.08499999999998</v>
      </c>
      <c r="E246">
        <v>83.15</v>
      </c>
      <c r="F246">
        <v>291.11399999999998</v>
      </c>
      <c r="G246">
        <v>155.32400000000001</v>
      </c>
      <c r="H246">
        <v>641.51099999999997</v>
      </c>
      <c r="I246" t="s">
        <v>39</v>
      </c>
      <c r="J246">
        <f>D246/D245</f>
        <v>1.0001776134670477</v>
      </c>
    </row>
    <row r="247" spans="1:12" x14ac:dyDescent="0.25">
      <c r="A247">
        <v>4</v>
      </c>
      <c r="B247" t="s">
        <v>47</v>
      </c>
      <c r="C247">
        <v>4.2919999999999998</v>
      </c>
      <c r="D247">
        <v>299.83800000000002</v>
      </c>
      <c r="E247">
        <v>84.018000000000001</v>
      </c>
      <c r="F247">
        <v>205.57300000000001</v>
      </c>
      <c r="G247">
        <v>154.196</v>
      </c>
      <c r="H247">
        <v>650.51499999999999</v>
      </c>
      <c r="I247" t="s">
        <v>39</v>
      </c>
      <c r="J247">
        <f>D247/D245</f>
        <v>0.98620864319756874</v>
      </c>
    </row>
    <row r="248" spans="1:12" x14ac:dyDescent="0.25">
      <c r="A248">
        <v>5</v>
      </c>
      <c r="B248" t="s">
        <v>47</v>
      </c>
      <c r="C248">
        <v>4.2919999999999998</v>
      </c>
      <c r="D248">
        <v>298.03199999999998</v>
      </c>
      <c r="E248">
        <v>85.019000000000005</v>
      </c>
      <c r="F248">
        <v>311.178</v>
      </c>
      <c r="G248">
        <v>141.9</v>
      </c>
      <c r="H248">
        <v>590.96799999999996</v>
      </c>
      <c r="I248" t="s">
        <v>39</v>
      </c>
      <c r="J248">
        <f>D248/D245</f>
        <v>0.98026845946630436</v>
      </c>
    </row>
    <row r="249" spans="1:12" x14ac:dyDescent="0.25">
      <c r="A249">
        <v>6</v>
      </c>
      <c r="B249" t="s">
        <v>47</v>
      </c>
      <c r="C249">
        <v>4.2919999999999998</v>
      </c>
      <c r="D249">
        <v>299.392</v>
      </c>
      <c r="E249">
        <v>81.292000000000002</v>
      </c>
      <c r="F249">
        <v>318.15300000000002</v>
      </c>
      <c r="G249">
        <v>136.18600000000001</v>
      </c>
      <c r="H249">
        <v>599.70299999999997</v>
      </c>
      <c r="I249" t="s">
        <v>39</v>
      </c>
      <c r="J249">
        <f>D249/D245</f>
        <v>0.98474168752528524</v>
      </c>
    </row>
    <row r="250" spans="1:12" x14ac:dyDescent="0.25">
      <c r="A250">
        <v>7</v>
      </c>
      <c r="B250" t="s">
        <v>47</v>
      </c>
      <c r="C250">
        <v>4.2919999999999998</v>
      </c>
      <c r="D250">
        <v>304.91800000000001</v>
      </c>
      <c r="E250">
        <v>82.108000000000004</v>
      </c>
      <c r="F250">
        <v>315.53800000000001</v>
      </c>
      <c r="G250">
        <v>128.375</v>
      </c>
      <c r="H250">
        <v>561.98199999999997</v>
      </c>
      <c r="I250" t="s">
        <v>39</v>
      </c>
      <c r="J250">
        <f>D250/D245</f>
        <v>1.0029174656531736</v>
      </c>
    </row>
    <row r="251" spans="1:12" x14ac:dyDescent="0.25">
      <c r="A251">
        <v>8</v>
      </c>
      <c r="B251" t="s">
        <v>47</v>
      </c>
      <c r="C251">
        <v>4.2919999999999998</v>
      </c>
      <c r="D251">
        <v>301.017</v>
      </c>
      <c r="E251">
        <v>83.545000000000002</v>
      </c>
      <c r="F251">
        <v>312.471</v>
      </c>
      <c r="G251">
        <v>132.68700000000001</v>
      </c>
      <c r="H251">
        <v>604.73500000000001</v>
      </c>
      <c r="I251" t="s">
        <v>39</v>
      </c>
      <c r="J251">
        <f>D251/D245</f>
        <v>0.99008653722811157</v>
      </c>
    </row>
    <row r="252" spans="1:12" x14ac:dyDescent="0.25">
      <c r="A252">
        <v>9</v>
      </c>
      <c r="B252" t="s">
        <v>47</v>
      </c>
      <c r="C252">
        <v>4.2919999999999998</v>
      </c>
      <c r="D252">
        <v>298.44400000000002</v>
      </c>
      <c r="E252">
        <v>81.519000000000005</v>
      </c>
      <c r="F252">
        <v>314.67899999999997</v>
      </c>
      <c r="G252">
        <v>152.57599999999999</v>
      </c>
      <c r="H252">
        <v>573.87900000000002</v>
      </c>
      <c r="I252" t="s">
        <v>39</v>
      </c>
      <c r="J252">
        <f>D252/D245</f>
        <v>0.98162358443711339</v>
      </c>
    </row>
    <row r="253" spans="1:12" x14ac:dyDescent="0.25">
      <c r="A253">
        <v>10</v>
      </c>
      <c r="B253" t="s">
        <v>47</v>
      </c>
      <c r="C253">
        <v>4.2919999999999998</v>
      </c>
      <c r="D253">
        <v>300.82799999999997</v>
      </c>
      <c r="E253">
        <v>81.209000000000003</v>
      </c>
      <c r="F253">
        <v>334.28800000000001</v>
      </c>
      <c r="G253">
        <v>146.44200000000001</v>
      </c>
      <c r="H253">
        <v>655.31500000000005</v>
      </c>
      <c r="I253" t="s">
        <v>39</v>
      </c>
      <c r="J253">
        <f>D253/D245</f>
        <v>0.98946489009344429</v>
      </c>
    </row>
    <row r="254" spans="1:12" x14ac:dyDescent="0.25">
      <c r="A254">
        <v>11</v>
      </c>
      <c r="B254" t="s">
        <v>47</v>
      </c>
      <c r="C254">
        <v>4.2919999999999998</v>
      </c>
      <c r="D254">
        <v>187.36799999999999</v>
      </c>
      <c r="E254">
        <v>24.984000000000002</v>
      </c>
      <c r="F254">
        <v>187.58</v>
      </c>
      <c r="G254">
        <v>125.349</v>
      </c>
      <c r="H254">
        <v>257.55700000000002</v>
      </c>
      <c r="I254" t="s">
        <v>39</v>
      </c>
      <c r="J254">
        <f>D254/D245</f>
        <v>0.6162792609964115</v>
      </c>
    </row>
    <row r="255" spans="1:12" x14ac:dyDescent="0.25">
      <c r="A255">
        <v>12</v>
      </c>
      <c r="B255" t="s">
        <v>47</v>
      </c>
      <c r="C255">
        <v>4.2919999999999998</v>
      </c>
      <c r="D255">
        <v>184.40799999999999</v>
      </c>
      <c r="E255">
        <v>22.545999999999999</v>
      </c>
      <c r="F255">
        <v>180.23500000000001</v>
      </c>
      <c r="G255">
        <v>122.682</v>
      </c>
      <c r="H255">
        <v>270.75900000000001</v>
      </c>
      <c r="I255" t="s">
        <v>39</v>
      </c>
      <c r="J255">
        <f>D255/D245</f>
        <v>0.60654341169157089</v>
      </c>
    </row>
    <row r="256" spans="1:12" x14ac:dyDescent="0.25">
      <c r="A256">
        <v>13</v>
      </c>
      <c r="B256" t="s">
        <v>47</v>
      </c>
      <c r="C256">
        <v>4.2919999999999998</v>
      </c>
      <c r="D256">
        <v>180.82</v>
      </c>
      <c r="E256">
        <v>22.170999999999999</v>
      </c>
      <c r="F256">
        <v>191.41399999999999</v>
      </c>
      <c r="G256">
        <v>128.83099999999999</v>
      </c>
      <c r="H256">
        <v>260.69400000000002</v>
      </c>
      <c r="I256" t="s">
        <v>39</v>
      </c>
      <c r="J256">
        <f>D256/D245</f>
        <v>0.59474198354773034</v>
      </c>
    </row>
    <row r="257" spans="1:12" x14ac:dyDescent="0.25">
      <c r="A257">
        <v>14</v>
      </c>
      <c r="B257" t="s">
        <v>47</v>
      </c>
      <c r="C257">
        <v>4.2919999999999998</v>
      </c>
      <c r="D257">
        <v>179.40600000000001</v>
      </c>
      <c r="E257">
        <v>21.564</v>
      </c>
      <c r="F257">
        <v>189.45599999999999</v>
      </c>
      <c r="G257">
        <v>130.80699999999999</v>
      </c>
      <c r="H257">
        <v>242.43600000000001</v>
      </c>
      <c r="I257" t="s">
        <v>39</v>
      </c>
      <c r="J257">
        <f>D257/D245</f>
        <v>0.59009114202170176</v>
      </c>
    </row>
    <row r="258" spans="1:12" x14ac:dyDescent="0.25">
      <c r="A258">
        <v>15</v>
      </c>
      <c r="B258" t="s">
        <v>47</v>
      </c>
      <c r="C258">
        <v>4.2919999999999998</v>
      </c>
      <c r="D258">
        <v>178.66300000000001</v>
      </c>
      <c r="E258">
        <v>22.151</v>
      </c>
      <c r="F258">
        <v>170.702</v>
      </c>
      <c r="G258">
        <v>127.105</v>
      </c>
      <c r="H258">
        <v>256.13</v>
      </c>
      <c r="I258" t="s">
        <v>39</v>
      </c>
      <c r="J258">
        <f>D258/D245</f>
        <v>0.58764731228065559</v>
      </c>
    </row>
    <row r="259" spans="1:12" x14ac:dyDescent="0.25">
      <c r="A259">
        <v>16</v>
      </c>
      <c r="B259" t="s">
        <v>47</v>
      </c>
      <c r="C259">
        <v>4.2919999999999998</v>
      </c>
      <c r="D259">
        <v>177.32400000000001</v>
      </c>
      <c r="E259">
        <v>22.241</v>
      </c>
      <c r="F259">
        <v>166.75899999999999</v>
      </c>
      <c r="G259">
        <v>124.033</v>
      </c>
      <c r="H259">
        <v>249.03899999999999</v>
      </c>
      <c r="I259" t="s">
        <v>39</v>
      </c>
      <c r="J259">
        <f>D259/D245</f>
        <v>0.58324315612552668</v>
      </c>
    </row>
    <row r="260" spans="1:12" x14ac:dyDescent="0.25">
      <c r="A260">
        <v>17</v>
      </c>
      <c r="B260" t="s">
        <v>47</v>
      </c>
      <c r="C260">
        <v>4.2919999999999998</v>
      </c>
      <c r="D260">
        <v>177.005</v>
      </c>
      <c r="E260">
        <v>23.297999999999998</v>
      </c>
      <c r="F260">
        <v>154.542</v>
      </c>
      <c r="G260">
        <v>126.843</v>
      </c>
      <c r="H260">
        <v>250.16499999999999</v>
      </c>
      <c r="I260" t="s">
        <v>39</v>
      </c>
      <c r="J260">
        <f>D260/D245</f>
        <v>0.5821939210146333</v>
      </c>
    </row>
    <row r="261" spans="1:12" x14ac:dyDescent="0.25">
      <c r="A261">
        <v>18</v>
      </c>
      <c r="B261" t="s">
        <v>47</v>
      </c>
      <c r="C261">
        <v>4.2919999999999998</v>
      </c>
      <c r="D261">
        <v>173.762</v>
      </c>
      <c r="E261">
        <v>20.861000000000001</v>
      </c>
      <c r="F261">
        <v>175.64699999999999</v>
      </c>
      <c r="G261">
        <v>108.9</v>
      </c>
      <c r="H261">
        <v>255.572</v>
      </c>
      <c r="I261" t="s">
        <v>39</v>
      </c>
      <c r="J261">
        <f>D261/D245</f>
        <v>0.57152724557693124</v>
      </c>
    </row>
    <row r="262" spans="1:12" x14ac:dyDescent="0.25">
      <c r="A262">
        <v>19</v>
      </c>
      <c r="B262" t="s">
        <v>47</v>
      </c>
      <c r="C262">
        <v>4.2919999999999998</v>
      </c>
      <c r="D262">
        <v>172.024</v>
      </c>
      <c r="E262">
        <v>22.329000000000001</v>
      </c>
      <c r="F262">
        <v>163.001</v>
      </c>
      <c r="G262">
        <v>97.161000000000001</v>
      </c>
      <c r="H262">
        <v>243.09200000000001</v>
      </c>
      <c r="I262" t="s">
        <v>39</v>
      </c>
      <c r="J262">
        <f>D262/D245</f>
        <v>0.56581072324861603</v>
      </c>
    </row>
    <row r="263" spans="1:12" x14ac:dyDescent="0.25">
      <c r="A263">
        <v>20</v>
      </c>
      <c r="B263" t="s">
        <v>47</v>
      </c>
      <c r="C263">
        <v>4.2919999999999998</v>
      </c>
      <c r="D263">
        <v>171.71600000000001</v>
      </c>
      <c r="E263">
        <v>20.920999999999999</v>
      </c>
      <c r="F263">
        <v>165.13200000000001</v>
      </c>
      <c r="G263">
        <v>119.911</v>
      </c>
      <c r="H263">
        <v>261.95499999999998</v>
      </c>
      <c r="I263" t="s">
        <v>39</v>
      </c>
      <c r="J263">
        <f>D263/D245</f>
        <v>0.56479766865878811</v>
      </c>
    </row>
    <row r="265" spans="1:12" x14ac:dyDescent="0.25">
      <c r="A265">
        <v>2</v>
      </c>
      <c r="B265" t="s">
        <v>47</v>
      </c>
      <c r="C265">
        <v>4.2919999999999998</v>
      </c>
      <c r="D265">
        <v>226.672</v>
      </c>
      <c r="E265">
        <v>37.255000000000003</v>
      </c>
      <c r="F265">
        <v>233.74799999999999</v>
      </c>
      <c r="G265">
        <v>138.83600000000001</v>
      </c>
      <c r="H265">
        <v>343.87900000000002</v>
      </c>
      <c r="I265" t="s">
        <v>33</v>
      </c>
      <c r="J265">
        <f>D265/D265</f>
        <v>1</v>
      </c>
      <c r="K265">
        <f>(J265+J266+J267+J268+J269+J270+J271+J272+J273)/9</f>
        <v>0.99893139769260331</v>
      </c>
      <c r="L265">
        <f>SUM(J274:J283)/9</f>
        <v>0.75455822608095502</v>
      </c>
    </row>
    <row r="266" spans="1:12" x14ac:dyDescent="0.25">
      <c r="A266">
        <v>3</v>
      </c>
      <c r="B266" t="s">
        <v>47</v>
      </c>
      <c r="C266">
        <v>4.2919999999999998</v>
      </c>
      <c r="D266">
        <v>229.64599999999999</v>
      </c>
      <c r="E266">
        <v>37.643999999999998</v>
      </c>
      <c r="F266">
        <v>229.09800000000001</v>
      </c>
      <c r="G266">
        <v>146.03899999999999</v>
      </c>
      <c r="H266">
        <v>331.74299999999999</v>
      </c>
      <c r="I266" t="s">
        <v>33</v>
      </c>
      <c r="J266">
        <f>D266/D265</f>
        <v>1.0131202795228347</v>
      </c>
    </row>
    <row r="267" spans="1:12" x14ac:dyDescent="0.25">
      <c r="A267">
        <v>4</v>
      </c>
      <c r="B267" t="s">
        <v>47</v>
      </c>
      <c r="C267">
        <v>4.2919999999999998</v>
      </c>
      <c r="D267">
        <v>227.33099999999999</v>
      </c>
      <c r="E267">
        <v>39.177999999999997</v>
      </c>
      <c r="F267">
        <v>221.29</v>
      </c>
      <c r="G267">
        <v>121.69499999999999</v>
      </c>
      <c r="H267">
        <v>333.28300000000002</v>
      </c>
      <c r="I267" t="s">
        <v>33</v>
      </c>
      <c r="J267">
        <f>D267/D265</f>
        <v>1.0029072845344815</v>
      </c>
    </row>
    <row r="268" spans="1:12" x14ac:dyDescent="0.25">
      <c r="A268">
        <v>5</v>
      </c>
      <c r="B268" t="s">
        <v>47</v>
      </c>
      <c r="C268">
        <v>4.2919999999999998</v>
      </c>
      <c r="D268">
        <v>226.07300000000001</v>
      </c>
      <c r="E268">
        <v>38.054000000000002</v>
      </c>
      <c r="F268">
        <v>246.34700000000001</v>
      </c>
      <c r="G268">
        <v>138.37299999999999</v>
      </c>
      <c r="H268">
        <v>333.71800000000002</v>
      </c>
      <c r="I268" t="s">
        <v>33</v>
      </c>
      <c r="J268">
        <f>D268/D265</f>
        <v>0.99735741511964426</v>
      </c>
    </row>
    <row r="269" spans="1:12" x14ac:dyDescent="0.25">
      <c r="A269">
        <v>6</v>
      </c>
      <c r="B269" t="s">
        <v>47</v>
      </c>
      <c r="C269">
        <v>4.2919999999999998</v>
      </c>
      <c r="D269">
        <v>227.39599999999999</v>
      </c>
      <c r="E269">
        <v>38.311</v>
      </c>
      <c r="F269">
        <v>229.696</v>
      </c>
      <c r="G269">
        <v>118.505</v>
      </c>
      <c r="H269">
        <v>354.72800000000001</v>
      </c>
      <c r="I269" t="s">
        <v>33</v>
      </c>
      <c r="J269">
        <f>D269/D265</f>
        <v>1.0031940424931178</v>
      </c>
    </row>
    <row r="270" spans="1:12" x14ac:dyDescent="0.25">
      <c r="A270">
        <v>7</v>
      </c>
      <c r="B270" t="s">
        <v>47</v>
      </c>
      <c r="C270">
        <v>4.2919999999999998</v>
      </c>
      <c r="D270">
        <v>229.827</v>
      </c>
      <c r="E270">
        <v>39.643999999999998</v>
      </c>
      <c r="F270">
        <v>213.16499999999999</v>
      </c>
      <c r="G270">
        <v>135.07599999999999</v>
      </c>
      <c r="H270">
        <v>377.38799999999998</v>
      </c>
      <c r="I270" t="s">
        <v>33</v>
      </c>
      <c r="J270">
        <f>D270/D265</f>
        <v>1.0139187901461142</v>
      </c>
    </row>
    <row r="271" spans="1:12" x14ac:dyDescent="0.25">
      <c r="A271">
        <v>8</v>
      </c>
      <c r="B271" t="s">
        <v>47</v>
      </c>
      <c r="C271">
        <v>4.2919999999999998</v>
      </c>
      <c r="D271">
        <v>224.63800000000001</v>
      </c>
      <c r="E271">
        <v>39.564</v>
      </c>
      <c r="F271">
        <v>227.49299999999999</v>
      </c>
      <c r="G271">
        <v>136.245</v>
      </c>
      <c r="H271">
        <v>338.49099999999999</v>
      </c>
      <c r="I271" t="s">
        <v>33</v>
      </c>
      <c r="J271">
        <f>D271/D265</f>
        <v>0.99102668172513586</v>
      </c>
    </row>
    <row r="272" spans="1:12" x14ac:dyDescent="0.25">
      <c r="A272">
        <v>9</v>
      </c>
      <c r="B272" t="s">
        <v>47</v>
      </c>
      <c r="C272">
        <v>4.2919999999999998</v>
      </c>
      <c r="D272">
        <v>223.50800000000001</v>
      </c>
      <c r="E272">
        <v>38.363999999999997</v>
      </c>
      <c r="F272">
        <v>226.54499999999999</v>
      </c>
      <c r="G272">
        <v>149.232</v>
      </c>
      <c r="H272">
        <v>328.346</v>
      </c>
      <c r="I272" t="s">
        <v>33</v>
      </c>
      <c r="J272">
        <f>D272/D265</f>
        <v>0.98604150490576703</v>
      </c>
    </row>
    <row r="273" spans="1:12" x14ac:dyDescent="0.25">
      <c r="A273">
        <v>10</v>
      </c>
      <c r="B273" t="s">
        <v>47</v>
      </c>
      <c r="C273">
        <v>4.2919999999999998</v>
      </c>
      <c r="D273">
        <v>222.77699999999999</v>
      </c>
      <c r="E273">
        <v>38.42</v>
      </c>
      <c r="F273">
        <v>231.392</v>
      </c>
      <c r="G273">
        <v>120.95399999999999</v>
      </c>
      <c r="H273">
        <v>351.74700000000001</v>
      </c>
      <c r="I273" t="s">
        <v>33</v>
      </c>
      <c r="J273">
        <f>D273/D265</f>
        <v>0.98281658078633438</v>
      </c>
    </row>
    <row r="274" spans="1:12" x14ac:dyDescent="0.25">
      <c r="A274">
        <v>11</v>
      </c>
      <c r="B274" t="s">
        <v>47</v>
      </c>
      <c r="C274">
        <v>4.2919999999999998</v>
      </c>
      <c r="D274">
        <v>165.184</v>
      </c>
      <c r="E274">
        <v>16.117999999999999</v>
      </c>
      <c r="F274">
        <v>154.57599999999999</v>
      </c>
      <c r="G274">
        <v>125.651</v>
      </c>
      <c r="H274">
        <v>212.25700000000001</v>
      </c>
      <c r="I274" t="s">
        <v>33</v>
      </c>
      <c r="J274">
        <f>D274/D265</f>
        <v>0.72873579445189529</v>
      </c>
    </row>
    <row r="275" spans="1:12" x14ac:dyDescent="0.25">
      <c r="A275">
        <v>12</v>
      </c>
      <c r="B275" t="s">
        <v>47</v>
      </c>
      <c r="C275">
        <v>4.2919999999999998</v>
      </c>
      <c r="D275">
        <v>160.89500000000001</v>
      </c>
      <c r="E275">
        <v>15.603</v>
      </c>
      <c r="F275">
        <v>166.79300000000001</v>
      </c>
      <c r="G275">
        <v>120.95399999999999</v>
      </c>
      <c r="H275">
        <v>210.19200000000001</v>
      </c>
      <c r="I275" t="s">
        <v>33</v>
      </c>
      <c r="J275">
        <f>D275/D265</f>
        <v>0.70981418084280379</v>
      </c>
    </row>
    <row r="276" spans="1:12" x14ac:dyDescent="0.25">
      <c r="A276">
        <v>13</v>
      </c>
      <c r="B276" t="s">
        <v>47</v>
      </c>
      <c r="C276">
        <v>4.2919999999999998</v>
      </c>
      <c r="D276">
        <v>157.83699999999999</v>
      </c>
      <c r="E276">
        <v>14.247</v>
      </c>
      <c r="F276">
        <v>155.37</v>
      </c>
      <c r="G276">
        <v>121.23</v>
      </c>
      <c r="H276">
        <v>207.33699999999999</v>
      </c>
      <c r="I276" t="s">
        <v>33</v>
      </c>
      <c r="J276">
        <f>D276/D265</f>
        <v>0.69632332180419276</v>
      </c>
    </row>
    <row r="277" spans="1:12" x14ac:dyDescent="0.25">
      <c r="A277">
        <v>14</v>
      </c>
      <c r="B277" t="s">
        <v>47</v>
      </c>
      <c r="C277">
        <v>4.2919999999999998</v>
      </c>
      <c r="D277">
        <v>154.87899999999999</v>
      </c>
      <c r="E277">
        <v>14.795999999999999</v>
      </c>
      <c r="F277">
        <v>150.048</v>
      </c>
      <c r="G277">
        <v>117.88800000000001</v>
      </c>
      <c r="H277">
        <v>216.48699999999999</v>
      </c>
      <c r="I277" t="s">
        <v>33</v>
      </c>
      <c r="J277">
        <f>D277/D265</f>
        <v>0.68327362885579157</v>
      </c>
    </row>
    <row r="278" spans="1:12" x14ac:dyDescent="0.25">
      <c r="A278">
        <v>15</v>
      </c>
      <c r="B278" t="s">
        <v>47</v>
      </c>
      <c r="C278">
        <v>4.2919999999999998</v>
      </c>
      <c r="D278">
        <v>153.53100000000001</v>
      </c>
      <c r="E278">
        <v>14.456</v>
      </c>
      <c r="F278">
        <v>151.94200000000001</v>
      </c>
      <c r="G278">
        <v>113.002</v>
      </c>
      <c r="H278">
        <v>203.21600000000001</v>
      </c>
      <c r="I278" t="s">
        <v>33</v>
      </c>
      <c r="J278">
        <f>D278/D265</f>
        <v>0.67732670995976574</v>
      </c>
    </row>
    <row r="279" spans="1:12" x14ac:dyDescent="0.25">
      <c r="A279">
        <v>16</v>
      </c>
      <c r="B279" t="s">
        <v>47</v>
      </c>
      <c r="C279">
        <v>4.2919999999999998</v>
      </c>
      <c r="D279">
        <v>152.29400000000001</v>
      </c>
      <c r="E279">
        <v>14.095000000000001</v>
      </c>
      <c r="F279">
        <v>147.93700000000001</v>
      </c>
      <c r="G279">
        <v>110.039</v>
      </c>
      <c r="H279">
        <v>198.64</v>
      </c>
      <c r="I279" t="s">
        <v>33</v>
      </c>
      <c r="J279">
        <f>D279/D265</f>
        <v>0.67186948542387248</v>
      </c>
    </row>
    <row r="280" spans="1:12" x14ac:dyDescent="0.25">
      <c r="A280">
        <v>17</v>
      </c>
      <c r="B280" t="s">
        <v>47</v>
      </c>
      <c r="C280">
        <v>4.2919999999999998</v>
      </c>
      <c r="D280">
        <v>151.15199999999999</v>
      </c>
      <c r="E280">
        <v>13.361000000000001</v>
      </c>
      <c r="F280">
        <v>153.81399999999999</v>
      </c>
      <c r="G280">
        <v>112.604</v>
      </c>
      <c r="H280">
        <v>201.631</v>
      </c>
      <c r="I280" t="s">
        <v>33</v>
      </c>
      <c r="J280">
        <f>D280/D265</f>
        <v>0.6668313686736782</v>
      </c>
    </row>
    <row r="281" spans="1:12" x14ac:dyDescent="0.25">
      <c r="A281">
        <v>18</v>
      </c>
      <c r="B281" t="s">
        <v>47</v>
      </c>
      <c r="C281">
        <v>4.2919999999999998</v>
      </c>
      <c r="D281">
        <v>148.46199999999999</v>
      </c>
      <c r="E281">
        <v>13.481999999999999</v>
      </c>
      <c r="F281">
        <v>141.078</v>
      </c>
      <c r="G281">
        <v>109.756</v>
      </c>
      <c r="H281">
        <v>184.346</v>
      </c>
      <c r="I281" t="s">
        <v>33</v>
      </c>
      <c r="J281">
        <f>D281/D265</f>
        <v>0.65496400084703887</v>
      </c>
    </row>
    <row r="282" spans="1:12" x14ac:dyDescent="0.25">
      <c r="A282">
        <v>19</v>
      </c>
      <c r="B282" t="s">
        <v>47</v>
      </c>
      <c r="C282">
        <v>4.2919999999999998</v>
      </c>
      <c r="D282">
        <v>148.65799999999999</v>
      </c>
      <c r="E282">
        <v>13.446999999999999</v>
      </c>
      <c r="F282">
        <v>143.67500000000001</v>
      </c>
      <c r="G282">
        <v>106.622</v>
      </c>
      <c r="H282">
        <v>185.99799999999999</v>
      </c>
      <c r="I282" t="s">
        <v>33</v>
      </c>
      <c r="J282">
        <f>D282/D265</f>
        <v>0.65582868638384972</v>
      </c>
    </row>
    <row r="283" spans="1:12" x14ac:dyDescent="0.25">
      <c r="A283">
        <v>20</v>
      </c>
      <c r="B283" t="s">
        <v>47</v>
      </c>
      <c r="C283">
        <v>4.2919999999999998</v>
      </c>
      <c r="D283">
        <v>146.44300000000001</v>
      </c>
      <c r="E283">
        <v>15.119</v>
      </c>
      <c r="F283">
        <v>144.64500000000001</v>
      </c>
      <c r="G283">
        <v>103.264</v>
      </c>
      <c r="H283">
        <v>199.13300000000001</v>
      </c>
      <c r="I283" t="s">
        <v>33</v>
      </c>
      <c r="J283">
        <f>D283/D265</f>
        <v>0.64605685748570629</v>
      </c>
    </row>
    <row r="285" spans="1:12" x14ac:dyDescent="0.25">
      <c r="A285">
        <v>2</v>
      </c>
      <c r="B285" t="s">
        <v>48</v>
      </c>
      <c r="C285">
        <v>4.2919999999999998</v>
      </c>
      <c r="D285">
        <v>243.25700000000001</v>
      </c>
      <c r="E285">
        <v>91.921999999999997</v>
      </c>
      <c r="F285">
        <v>143.22399999999999</v>
      </c>
      <c r="G285">
        <v>107.271</v>
      </c>
      <c r="H285">
        <v>556.25300000000004</v>
      </c>
      <c r="I285" t="s">
        <v>39</v>
      </c>
      <c r="J285">
        <f>D285/D285</f>
        <v>1</v>
      </c>
      <c r="K285">
        <f>(J285+J286+J287+J288+J289+J290+J291+J292+J293)/9</f>
        <v>0.99000736760801233</v>
      </c>
      <c r="L285">
        <f>SUM(J294:J303)/9</f>
        <v>0.45740741502014554</v>
      </c>
    </row>
    <row r="286" spans="1:12" x14ac:dyDescent="0.25">
      <c r="A286">
        <v>3</v>
      </c>
      <c r="B286" t="s">
        <v>48</v>
      </c>
      <c r="C286">
        <v>4.2919999999999998</v>
      </c>
      <c r="D286">
        <v>241.52099999999999</v>
      </c>
      <c r="E286">
        <v>89.644000000000005</v>
      </c>
      <c r="F286">
        <v>168.125</v>
      </c>
      <c r="G286">
        <v>98.584999999999994</v>
      </c>
      <c r="H286">
        <v>527.553</v>
      </c>
      <c r="I286" t="s">
        <v>39</v>
      </c>
      <c r="J286">
        <f>D286/D285</f>
        <v>0.99286351471900081</v>
      </c>
    </row>
    <row r="287" spans="1:12" x14ac:dyDescent="0.25">
      <c r="A287">
        <v>4</v>
      </c>
      <c r="B287" t="s">
        <v>48</v>
      </c>
      <c r="C287">
        <v>4.2919999999999998</v>
      </c>
      <c r="D287">
        <v>241.721</v>
      </c>
      <c r="E287">
        <v>92.325999999999993</v>
      </c>
      <c r="F287">
        <v>145.899</v>
      </c>
      <c r="G287">
        <v>104.852</v>
      </c>
      <c r="H287">
        <v>571.87400000000002</v>
      </c>
      <c r="I287" t="s">
        <v>39</v>
      </c>
      <c r="J287">
        <f>D287/D285</f>
        <v>0.99368569044261834</v>
      </c>
    </row>
    <row r="288" spans="1:12" x14ac:dyDescent="0.25">
      <c r="A288">
        <v>5</v>
      </c>
      <c r="B288" t="s">
        <v>48</v>
      </c>
      <c r="C288">
        <v>4.2919999999999998</v>
      </c>
      <c r="D288">
        <v>237.875</v>
      </c>
      <c r="E288">
        <v>89.454999999999998</v>
      </c>
      <c r="F288">
        <v>155.29400000000001</v>
      </c>
      <c r="G288">
        <v>96.350999999999999</v>
      </c>
      <c r="H288">
        <v>546.779</v>
      </c>
      <c r="I288" t="s">
        <v>39</v>
      </c>
      <c r="J288">
        <f>D288/D285</f>
        <v>0.97787525127745556</v>
      </c>
    </row>
    <row r="289" spans="1:10" x14ac:dyDescent="0.25">
      <c r="A289">
        <v>6</v>
      </c>
      <c r="B289" t="s">
        <v>48</v>
      </c>
      <c r="C289">
        <v>4.2919999999999998</v>
      </c>
      <c r="D289">
        <v>241.09899999999999</v>
      </c>
      <c r="E289">
        <v>89.504000000000005</v>
      </c>
      <c r="F289">
        <v>145.55699999999999</v>
      </c>
      <c r="G289">
        <v>101.94</v>
      </c>
      <c r="H289">
        <v>539.81200000000001</v>
      </c>
      <c r="I289" t="s">
        <v>39</v>
      </c>
      <c r="J289">
        <f>D289/D285</f>
        <v>0.99112872394216811</v>
      </c>
    </row>
    <row r="290" spans="1:10" x14ac:dyDescent="0.25">
      <c r="A290">
        <v>7</v>
      </c>
      <c r="B290" t="s">
        <v>48</v>
      </c>
      <c r="C290">
        <v>4.2919999999999998</v>
      </c>
      <c r="D290">
        <v>241.042</v>
      </c>
      <c r="E290">
        <v>89.736000000000004</v>
      </c>
      <c r="F290">
        <v>146.15700000000001</v>
      </c>
      <c r="G290">
        <v>112.33799999999999</v>
      </c>
      <c r="H290">
        <v>515.02700000000004</v>
      </c>
      <c r="I290" t="s">
        <v>39</v>
      </c>
      <c r="J290">
        <f>D290/D285</f>
        <v>0.99089440386093719</v>
      </c>
    </row>
    <row r="291" spans="1:10" x14ac:dyDescent="0.25">
      <c r="A291">
        <v>8</v>
      </c>
      <c r="B291" t="s">
        <v>48</v>
      </c>
      <c r="C291">
        <v>4.2919999999999998</v>
      </c>
      <c r="D291">
        <v>240.642</v>
      </c>
      <c r="E291">
        <v>87.983999999999995</v>
      </c>
      <c r="F291">
        <v>143.68799999999999</v>
      </c>
      <c r="G291">
        <v>95.045000000000002</v>
      </c>
      <c r="H291">
        <v>517.16899999999998</v>
      </c>
      <c r="I291" t="s">
        <v>39</v>
      </c>
      <c r="J291">
        <f>D291/D285</f>
        <v>0.98925005241370234</v>
      </c>
    </row>
    <row r="292" spans="1:10" x14ac:dyDescent="0.25">
      <c r="A292">
        <v>9</v>
      </c>
      <c r="B292" t="s">
        <v>48</v>
      </c>
      <c r="C292">
        <v>4.2919999999999998</v>
      </c>
      <c r="D292">
        <v>239.447</v>
      </c>
      <c r="E292">
        <v>88.018000000000001</v>
      </c>
      <c r="F292">
        <v>149.762</v>
      </c>
      <c r="G292">
        <v>97.091999999999999</v>
      </c>
      <c r="H292">
        <v>499.59100000000001</v>
      </c>
      <c r="I292" t="s">
        <v>39</v>
      </c>
      <c r="J292">
        <f>D292/D285</f>
        <v>0.98433755246508836</v>
      </c>
    </row>
    <row r="293" spans="1:10" x14ac:dyDescent="0.25">
      <c r="A293">
        <v>10</v>
      </c>
      <c r="B293" t="s">
        <v>48</v>
      </c>
      <c r="C293">
        <v>4.2919999999999998</v>
      </c>
      <c r="D293">
        <v>240.83199999999999</v>
      </c>
      <c r="E293">
        <v>89.542000000000002</v>
      </c>
      <c r="F293">
        <v>151.358</v>
      </c>
      <c r="G293">
        <v>100.613</v>
      </c>
      <c r="H293">
        <v>500.33</v>
      </c>
      <c r="I293" t="s">
        <v>39</v>
      </c>
      <c r="J293">
        <f>D293/D285</f>
        <v>0.99003111935113886</v>
      </c>
    </row>
    <row r="294" spans="1:10" x14ac:dyDescent="0.25">
      <c r="A294">
        <v>11</v>
      </c>
      <c r="B294" t="s">
        <v>48</v>
      </c>
      <c r="C294">
        <v>4.2919999999999998</v>
      </c>
      <c r="D294">
        <v>99.998000000000005</v>
      </c>
      <c r="E294">
        <v>4.01</v>
      </c>
      <c r="F294">
        <v>98.221999999999994</v>
      </c>
      <c r="G294">
        <v>90.016000000000005</v>
      </c>
      <c r="H294">
        <v>115.47799999999999</v>
      </c>
      <c r="I294" t="s">
        <v>39</v>
      </c>
      <c r="J294">
        <f>D294/D285</f>
        <v>0.41107964005146819</v>
      </c>
    </row>
    <row r="295" spans="1:10" x14ac:dyDescent="0.25">
      <c r="A295">
        <v>12</v>
      </c>
      <c r="B295" t="s">
        <v>48</v>
      </c>
      <c r="C295">
        <v>4.2919999999999998</v>
      </c>
      <c r="D295">
        <v>99.837999999999994</v>
      </c>
      <c r="E295">
        <v>4.1859999999999999</v>
      </c>
      <c r="F295">
        <v>98.489000000000004</v>
      </c>
      <c r="G295">
        <v>87.331999999999994</v>
      </c>
      <c r="H295">
        <v>112.062</v>
      </c>
      <c r="I295" t="s">
        <v>39</v>
      </c>
      <c r="J295">
        <f>D295/D285</f>
        <v>0.41042189947257424</v>
      </c>
    </row>
    <row r="296" spans="1:10" x14ac:dyDescent="0.25">
      <c r="A296">
        <v>13</v>
      </c>
      <c r="B296" t="s">
        <v>48</v>
      </c>
      <c r="C296">
        <v>4.2919999999999998</v>
      </c>
      <c r="D296">
        <v>100.30800000000001</v>
      </c>
      <c r="E296">
        <v>4.2069999999999999</v>
      </c>
      <c r="F296">
        <v>101.203</v>
      </c>
      <c r="G296">
        <v>86.623999999999995</v>
      </c>
      <c r="H296">
        <v>118.661</v>
      </c>
      <c r="I296" t="s">
        <v>39</v>
      </c>
      <c r="J296">
        <f>D296/D285</f>
        <v>0.41235401242307518</v>
      </c>
    </row>
    <row r="297" spans="1:10" x14ac:dyDescent="0.25">
      <c r="A297">
        <v>14</v>
      </c>
      <c r="B297" t="s">
        <v>48</v>
      </c>
      <c r="C297">
        <v>4.2919999999999998</v>
      </c>
      <c r="D297">
        <v>100.461</v>
      </c>
      <c r="E297">
        <v>4.5279999999999996</v>
      </c>
      <c r="F297">
        <v>101.235</v>
      </c>
      <c r="G297">
        <v>84.319000000000003</v>
      </c>
      <c r="H297">
        <v>115.587</v>
      </c>
      <c r="I297" t="s">
        <v>39</v>
      </c>
      <c r="J297">
        <f>D297/D285</f>
        <v>0.41298297685164248</v>
      </c>
    </row>
    <row r="298" spans="1:10" x14ac:dyDescent="0.25">
      <c r="A298">
        <v>15</v>
      </c>
      <c r="B298" t="s">
        <v>48</v>
      </c>
      <c r="C298">
        <v>4.2919999999999998</v>
      </c>
      <c r="D298">
        <v>100.08799999999999</v>
      </c>
      <c r="E298">
        <v>4.4829999999999997</v>
      </c>
      <c r="F298">
        <v>98.103999999999999</v>
      </c>
      <c r="G298">
        <v>84.415999999999997</v>
      </c>
      <c r="H298">
        <v>114.754</v>
      </c>
      <c r="I298" t="s">
        <v>39</v>
      </c>
      <c r="J298">
        <f>D298/D285</f>
        <v>0.41144961912709599</v>
      </c>
    </row>
    <row r="299" spans="1:10" x14ac:dyDescent="0.25">
      <c r="A299">
        <v>16</v>
      </c>
      <c r="B299" t="s">
        <v>48</v>
      </c>
      <c r="C299">
        <v>4.2919999999999998</v>
      </c>
      <c r="D299">
        <v>100.17400000000001</v>
      </c>
      <c r="E299">
        <v>4.2370000000000001</v>
      </c>
      <c r="F299">
        <v>98.498000000000005</v>
      </c>
      <c r="G299">
        <v>87.891000000000005</v>
      </c>
      <c r="H299">
        <v>116.324</v>
      </c>
      <c r="I299" t="s">
        <v>39</v>
      </c>
      <c r="J299">
        <f>D299/D285</f>
        <v>0.41180315468825152</v>
      </c>
    </row>
    <row r="300" spans="1:10" x14ac:dyDescent="0.25">
      <c r="A300">
        <v>17</v>
      </c>
      <c r="B300" t="s">
        <v>48</v>
      </c>
      <c r="C300">
        <v>4.2919999999999998</v>
      </c>
      <c r="D300">
        <v>100.70099999999999</v>
      </c>
      <c r="E300">
        <v>4.2699999999999996</v>
      </c>
      <c r="F300">
        <v>97.242000000000004</v>
      </c>
      <c r="G300">
        <v>84.918999999999997</v>
      </c>
      <c r="H300">
        <v>119.023</v>
      </c>
      <c r="I300" t="s">
        <v>39</v>
      </c>
      <c r="J300">
        <f>D300/D285</f>
        <v>0.41396958771998338</v>
      </c>
    </row>
    <row r="301" spans="1:10" x14ac:dyDescent="0.25">
      <c r="A301">
        <v>18</v>
      </c>
      <c r="B301" t="s">
        <v>48</v>
      </c>
      <c r="C301">
        <v>4.2919999999999998</v>
      </c>
      <c r="D301">
        <v>99.519000000000005</v>
      </c>
      <c r="E301">
        <v>4.5090000000000003</v>
      </c>
      <c r="F301">
        <v>99.653000000000006</v>
      </c>
      <c r="G301">
        <v>85.63</v>
      </c>
      <c r="H301">
        <v>114.697</v>
      </c>
      <c r="I301" t="s">
        <v>39</v>
      </c>
      <c r="J301">
        <f>D301/D285</f>
        <v>0.40911052919340452</v>
      </c>
    </row>
    <row r="302" spans="1:10" x14ac:dyDescent="0.25">
      <c r="A302">
        <v>19</v>
      </c>
      <c r="B302" t="s">
        <v>48</v>
      </c>
      <c r="C302">
        <v>4.2919999999999998</v>
      </c>
      <c r="D302">
        <v>100.249</v>
      </c>
      <c r="E302">
        <v>4.306</v>
      </c>
      <c r="F302">
        <v>97.778000000000006</v>
      </c>
      <c r="G302">
        <v>86.921000000000006</v>
      </c>
      <c r="H302">
        <v>122.32899999999999</v>
      </c>
      <c r="I302" t="s">
        <v>39</v>
      </c>
      <c r="J302">
        <f>D302/D285</f>
        <v>0.41211147058460801</v>
      </c>
    </row>
    <row r="303" spans="1:10" x14ac:dyDescent="0.25">
      <c r="A303">
        <v>20</v>
      </c>
      <c r="B303" t="s">
        <v>48</v>
      </c>
      <c r="C303">
        <v>4.2919999999999998</v>
      </c>
      <c r="D303">
        <v>100.072</v>
      </c>
      <c r="E303">
        <v>4.0170000000000003</v>
      </c>
      <c r="F303">
        <v>101.19799999999999</v>
      </c>
      <c r="G303">
        <v>89.503</v>
      </c>
      <c r="H303">
        <v>116.596</v>
      </c>
      <c r="I303" t="s">
        <v>39</v>
      </c>
      <c r="J303">
        <f>D303/D285</f>
        <v>0.41138384506920667</v>
      </c>
    </row>
    <row r="305" spans="1:12" x14ac:dyDescent="0.25">
      <c r="A305">
        <v>2</v>
      </c>
      <c r="B305" t="s">
        <v>48</v>
      </c>
      <c r="C305">
        <v>4.2919999999999998</v>
      </c>
      <c r="D305">
        <v>267.15199999999999</v>
      </c>
      <c r="E305">
        <v>72.492999999999995</v>
      </c>
      <c r="F305">
        <v>301.98200000000003</v>
      </c>
      <c r="G305">
        <v>120.32299999999999</v>
      </c>
      <c r="H305">
        <v>499.95299999999997</v>
      </c>
      <c r="I305" t="s">
        <v>33</v>
      </c>
      <c r="J305">
        <f>D305/D305</f>
        <v>1</v>
      </c>
      <c r="K305">
        <f>(J305+J306+J307+J308+J309+J310+J311+J312+J313)/9</f>
        <v>0.98254551715877114</v>
      </c>
      <c r="L305">
        <f>SUM(J314:J323)/9</f>
        <v>0.42052048604872466</v>
      </c>
    </row>
    <row r="306" spans="1:12" x14ac:dyDescent="0.25">
      <c r="A306">
        <v>3</v>
      </c>
      <c r="B306" t="s">
        <v>48</v>
      </c>
      <c r="C306">
        <v>4.2919999999999998</v>
      </c>
      <c r="D306">
        <v>265.49700000000001</v>
      </c>
      <c r="E306">
        <v>73.867000000000004</v>
      </c>
      <c r="F306">
        <v>276.38099999999997</v>
      </c>
      <c r="G306">
        <v>109.53</v>
      </c>
      <c r="H306">
        <v>510.6</v>
      </c>
      <c r="I306" t="s">
        <v>33</v>
      </c>
      <c r="J306">
        <f>D306/D305</f>
        <v>0.99380502485476441</v>
      </c>
    </row>
    <row r="307" spans="1:12" x14ac:dyDescent="0.25">
      <c r="A307">
        <v>4</v>
      </c>
      <c r="B307" t="s">
        <v>48</v>
      </c>
      <c r="C307">
        <v>4.2919999999999998</v>
      </c>
      <c r="D307">
        <v>263.45800000000003</v>
      </c>
      <c r="E307">
        <v>72.519000000000005</v>
      </c>
      <c r="F307">
        <v>294.226</v>
      </c>
      <c r="G307">
        <v>126.387</v>
      </c>
      <c r="H307">
        <v>480.02199999999999</v>
      </c>
      <c r="I307" t="s">
        <v>33</v>
      </c>
      <c r="J307">
        <f>D307/D305</f>
        <v>0.98617266574833817</v>
      </c>
    </row>
    <row r="308" spans="1:12" x14ac:dyDescent="0.25">
      <c r="A308">
        <v>5</v>
      </c>
      <c r="B308" t="s">
        <v>48</v>
      </c>
      <c r="C308">
        <v>4.2919999999999998</v>
      </c>
      <c r="D308">
        <v>262.27699999999999</v>
      </c>
      <c r="E308">
        <v>71.308000000000007</v>
      </c>
      <c r="F308">
        <v>309.697</v>
      </c>
      <c r="G308">
        <v>127.81</v>
      </c>
      <c r="H308">
        <v>464.00599999999997</v>
      </c>
      <c r="I308" t="s">
        <v>33</v>
      </c>
      <c r="J308">
        <f>D308/D305</f>
        <v>0.98175196143019705</v>
      </c>
    </row>
    <row r="309" spans="1:12" x14ac:dyDescent="0.25">
      <c r="A309">
        <v>6</v>
      </c>
      <c r="B309" t="s">
        <v>48</v>
      </c>
      <c r="C309">
        <v>4.2919999999999998</v>
      </c>
      <c r="D309">
        <v>260.40800000000002</v>
      </c>
      <c r="E309">
        <v>70.691000000000003</v>
      </c>
      <c r="F309">
        <v>300.51400000000001</v>
      </c>
      <c r="G309">
        <v>122.956</v>
      </c>
      <c r="H309">
        <v>455.959</v>
      </c>
      <c r="I309" t="s">
        <v>33</v>
      </c>
      <c r="J309">
        <f>D309/D305</f>
        <v>0.97475594418158962</v>
      </c>
    </row>
    <row r="310" spans="1:12" x14ac:dyDescent="0.25">
      <c r="A310">
        <v>7</v>
      </c>
      <c r="B310" t="s">
        <v>48</v>
      </c>
      <c r="C310">
        <v>4.2919999999999998</v>
      </c>
      <c r="D310">
        <v>260.74400000000003</v>
      </c>
      <c r="E310">
        <v>68.849000000000004</v>
      </c>
      <c r="F310">
        <v>282.92700000000002</v>
      </c>
      <c r="G310">
        <v>123.88500000000001</v>
      </c>
      <c r="H310">
        <v>470.39400000000001</v>
      </c>
      <c r="I310" t="s">
        <v>33</v>
      </c>
      <c r="J310">
        <f>D310/D305</f>
        <v>0.9760136551476315</v>
      </c>
    </row>
    <row r="311" spans="1:12" x14ac:dyDescent="0.25">
      <c r="A311">
        <v>8</v>
      </c>
      <c r="B311" t="s">
        <v>48</v>
      </c>
      <c r="C311">
        <v>4.2919999999999998</v>
      </c>
      <c r="D311">
        <v>259.02600000000001</v>
      </c>
      <c r="E311">
        <v>67.734999999999999</v>
      </c>
      <c r="F311">
        <v>272.37299999999999</v>
      </c>
      <c r="G311">
        <v>123.128</v>
      </c>
      <c r="H311">
        <v>485.27800000000002</v>
      </c>
      <c r="I311" t="s">
        <v>33</v>
      </c>
      <c r="J311">
        <f>D311/D305</f>
        <v>0.96958285919626286</v>
      </c>
    </row>
    <row r="312" spans="1:12" x14ac:dyDescent="0.25">
      <c r="A312">
        <v>9</v>
      </c>
      <c r="B312" t="s">
        <v>48</v>
      </c>
      <c r="C312">
        <v>4.2919999999999998</v>
      </c>
      <c r="D312">
        <v>260.24400000000003</v>
      </c>
      <c r="E312">
        <v>68.075999999999993</v>
      </c>
      <c r="F312">
        <v>269.90499999999997</v>
      </c>
      <c r="G312">
        <v>121.46899999999999</v>
      </c>
      <c r="H312">
        <v>459.24400000000003</v>
      </c>
      <c r="I312" t="s">
        <v>33</v>
      </c>
      <c r="J312">
        <f>D312/D305</f>
        <v>0.97414206144816451</v>
      </c>
    </row>
    <row r="313" spans="1:12" x14ac:dyDescent="0.25">
      <c r="A313">
        <v>10</v>
      </c>
      <c r="B313" t="s">
        <v>48</v>
      </c>
      <c r="C313">
        <v>4.2919999999999998</v>
      </c>
      <c r="D313">
        <v>263.59500000000003</v>
      </c>
      <c r="E313">
        <v>66.994</v>
      </c>
      <c r="F313">
        <v>274.53899999999999</v>
      </c>
      <c r="G313">
        <v>125.78</v>
      </c>
      <c r="H313">
        <v>455.49799999999999</v>
      </c>
      <c r="I313" t="s">
        <v>33</v>
      </c>
      <c r="J313">
        <f>D313/D305</f>
        <v>0.98668548242199217</v>
      </c>
    </row>
    <row r="314" spans="1:12" x14ac:dyDescent="0.25">
      <c r="A314">
        <v>11</v>
      </c>
      <c r="B314" t="s">
        <v>48</v>
      </c>
      <c r="C314">
        <v>4.2919999999999998</v>
      </c>
      <c r="D314">
        <v>100.91</v>
      </c>
      <c r="E314">
        <v>4.8040000000000003</v>
      </c>
      <c r="F314">
        <v>101.16800000000001</v>
      </c>
      <c r="G314">
        <v>84.277000000000001</v>
      </c>
      <c r="H314">
        <v>119.289</v>
      </c>
      <c r="I314" t="s">
        <v>33</v>
      </c>
      <c r="J314">
        <f>D314/D305</f>
        <v>0.37772504042642391</v>
      </c>
    </row>
    <row r="315" spans="1:12" x14ac:dyDescent="0.25">
      <c r="A315">
        <v>12</v>
      </c>
      <c r="B315" t="s">
        <v>48</v>
      </c>
      <c r="C315">
        <v>4.2919999999999998</v>
      </c>
      <c r="D315">
        <v>101.03400000000001</v>
      </c>
      <c r="E315">
        <v>4.99</v>
      </c>
      <c r="F315">
        <v>96.846000000000004</v>
      </c>
      <c r="G315">
        <v>87.182000000000002</v>
      </c>
      <c r="H315">
        <v>119.952</v>
      </c>
      <c r="I315" t="s">
        <v>33</v>
      </c>
      <c r="J315">
        <f>D315/D305</f>
        <v>0.37818919566389175</v>
      </c>
    </row>
    <row r="316" spans="1:12" x14ac:dyDescent="0.25">
      <c r="A316">
        <v>13</v>
      </c>
      <c r="B316" t="s">
        <v>48</v>
      </c>
      <c r="C316">
        <v>4.2919999999999998</v>
      </c>
      <c r="D316">
        <v>101.444</v>
      </c>
      <c r="E316">
        <v>4.9009999999999998</v>
      </c>
      <c r="F316">
        <v>101.048</v>
      </c>
      <c r="G316">
        <v>85.786000000000001</v>
      </c>
      <c r="H316">
        <v>119.908</v>
      </c>
      <c r="I316" t="s">
        <v>33</v>
      </c>
      <c r="J316">
        <f>D316/D305</f>
        <v>0.37972390249745464</v>
      </c>
    </row>
    <row r="317" spans="1:12" x14ac:dyDescent="0.25">
      <c r="A317">
        <v>14</v>
      </c>
      <c r="B317" t="s">
        <v>48</v>
      </c>
      <c r="C317">
        <v>4.2919999999999998</v>
      </c>
      <c r="D317">
        <v>100.901</v>
      </c>
      <c r="E317">
        <v>4.8049999999999997</v>
      </c>
      <c r="F317">
        <v>99.936999999999998</v>
      </c>
      <c r="G317">
        <v>84.417000000000002</v>
      </c>
      <c r="H317">
        <v>116.589</v>
      </c>
      <c r="I317" t="s">
        <v>33</v>
      </c>
      <c r="J317">
        <f>D317/D305</f>
        <v>0.37769135173983348</v>
      </c>
    </row>
    <row r="318" spans="1:12" x14ac:dyDescent="0.25">
      <c r="A318">
        <v>15</v>
      </c>
      <c r="B318" t="s">
        <v>48</v>
      </c>
      <c r="C318">
        <v>4.2919999999999998</v>
      </c>
      <c r="D318">
        <v>101.373</v>
      </c>
      <c r="E318">
        <v>5.0439999999999996</v>
      </c>
      <c r="F318">
        <v>100.649</v>
      </c>
      <c r="G318">
        <v>88.519000000000005</v>
      </c>
      <c r="H318">
        <v>119.729</v>
      </c>
      <c r="I318" t="s">
        <v>33</v>
      </c>
      <c r="J318">
        <f>D318/D305</f>
        <v>0.37945813619213037</v>
      </c>
    </row>
    <row r="319" spans="1:12" x14ac:dyDescent="0.25">
      <c r="A319">
        <v>16</v>
      </c>
      <c r="B319" t="s">
        <v>48</v>
      </c>
      <c r="C319">
        <v>4.2919999999999998</v>
      </c>
      <c r="D319">
        <v>101.184</v>
      </c>
      <c r="E319">
        <v>4.5339999999999998</v>
      </c>
      <c r="F319">
        <v>101.048</v>
      </c>
      <c r="G319">
        <v>90.171000000000006</v>
      </c>
      <c r="H319">
        <v>113.869</v>
      </c>
      <c r="I319" t="s">
        <v>33</v>
      </c>
      <c r="J319">
        <f>D319/D305</f>
        <v>0.37875067377373184</v>
      </c>
    </row>
    <row r="320" spans="1:12" x14ac:dyDescent="0.25">
      <c r="A320">
        <v>17</v>
      </c>
      <c r="B320" t="s">
        <v>48</v>
      </c>
      <c r="C320">
        <v>4.2919999999999998</v>
      </c>
      <c r="D320">
        <v>101.346</v>
      </c>
      <c r="E320">
        <v>5.2480000000000002</v>
      </c>
      <c r="F320">
        <v>101.818</v>
      </c>
      <c r="G320">
        <v>87.909000000000006</v>
      </c>
      <c r="H320">
        <v>121.982</v>
      </c>
      <c r="I320" t="s">
        <v>33</v>
      </c>
      <c r="J320">
        <f>D320/D305</f>
        <v>0.37935707013235914</v>
      </c>
    </row>
    <row r="321" spans="1:12" x14ac:dyDescent="0.25">
      <c r="A321">
        <v>18</v>
      </c>
      <c r="B321" t="s">
        <v>48</v>
      </c>
      <c r="C321">
        <v>4.2919999999999998</v>
      </c>
      <c r="D321">
        <v>100.94199999999999</v>
      </c>
      <c r="E321">
        <v>5.048</v>
      </c>
      <c r="F321">
        <v>101.188</v>
      </c>
      <c r="G321">
        <v>85.384</v>
      </c>
      <c r="H321">
        <v>119.818</v>
      </c>
      <c r="I321" t="s">
        <v>33</v>
      </c>
      <c r="J321">
        <f>D321/D305</f>
        <v>0.37784482242318979</v>
      </c>
    </row>
    <row r="322" spans="1:12" x14ac:dyDescent="0.25">
      <c r="A322">
        <v>19</v>
      </c>
      <c r="B322" t="s">
        <v>48</v>
      </c>
      <c r="C322">
        <v>4.2919999999999998</v>
      </c>
      <c r="D322">
        <v>101.038</v>
      </c>
      <c r="E322">
        <v>5.0910000000000002</v>
      </c>
      <c r="F322">
        <v>98.114000000000004</v>
      </c>
      <c r="G322">
        <v>87.664000000000001</v>
      </c>
      <c r="H322">
        <v>122.182</v>
      </c>
      <c r="I322" t="s">
        <v>33</v>
      </c>
      <c r="J322">
        <f>D322/D305</f>
        <v>0.37820416841348747</v>
      </c>
    </row>
    <row r="323" spans="1:12" x14ac:dyDescent="0.25">
      <c r="A323">
        <v>20</v>
      </c>
      <c r="B323" t="s">
        <v>48</v>
      </c>
      <c r="C323">
        <v>4.2919999999999998</v>
      </c>
      <c r="D323">
        <v>100.914</v>
      </c>
      <c r="E323">
        <v>4.6909999999999998</v>
      </c>
      <c r="F323">
        <v>101.47799999999999</v>
      </c>
      <c r="G323">
        <v>86.923000000000002</v>
      </c>
      <c r="H323">
        <v>116.851</v>
      </c>
      <c r="I323" t="s">
        <v>33</v>
      </c>
      <c r="J323">
        <f>D323/D305</f>
        <v>0.37774001317601968</v>
      </c>
    </row>
    <row r="325" spans="1:12" x14ac:dyDescent="0.25">
      <c r="A325">
        <v>2</v>
      </c>
      <c r="B325" t="s">
        <v>49</v>
      </c>
      <c r="C325">
        <v>4.2919999999999998</v>
      </c>
      <c r="D325">
        <v>235.48</v>
      </c>
      <c r="E325">
        <v>81.012</v>
      </c>
      <c r="F325">
        <v>232.76499999999999</v>
      </c>
      <c r="G325">
        <v>94.662000000000006</v>
      </c>
      <c r="H325">
        <v>449.98399999999998</v>
      </c>
      <c r="I325" t="s">
        <v>39</v>
      </c>
      <c r="J325">
        <f>D325/D325</f>
        <v>1</v>
      </c>
      <c r="K325">
        <f>(J325+J326+J327+J328+J329+J330+J331+J332+J333)/9</f>
        <v>0.98961884000528477</v>
      </c>
      <c r="L325">
        <f>SUM(J334:J343)/9</f>
        <v>0.59125238283977888</v>
      </c>
    </row>
    <row r="326" spans="1:12" x14ac:dyDescent="0.25">
      <c r="A326">
        <v>3</v>
      </c>
      <c r="B326" t="s">
        <v>49</v>
      </c>
      <c r="C326">
        <v>4.2919999999999998</v>
      </c>
      <c r="D326">
        <v>233.60300000000001</v>
      </c>
      <c r="E326">
        <v>82.59</v>
      </c>
      <c r="F326">
        <v>209.93100000000001</v>
      </c>
      <c r="G326">
        <v>95.698999999999998</v>
      </c>
      <c r="H326">
        <v>473.03300000000002</v>
      </c>
      <c r="I326" t="s">
        <v>39</v>
      </c>
      <c r="J326">
        <f>D326/D325</f>
        <v>0.99202904705282835</v>
      </c>
    </row>
    <row r="327" spans="1:12" x14ac:dyDescent="0.25">
      <c r="A327">
        <v>4</v>
      </c>
      <c r="B327" t="s">
        <v>49</v>
      </c>
      <c r="C327">
        <v>4.2919999999999998</v>
      </c>
      <c r="D327">
        <v>234.167</v>
      </c>
      <c r="E327">
        <v>78.540000000000006</v>
      </c>
      <c r="F327">
        <v>191.929</v>
      </c>
      <c r="G327">
        <v>101.736</v>
      </c>
      <c r="H327">
        <v>471.16699999999997</v>
      </c>
      <c r="I327" t="s">
        <v>39</v>
      </c>
      <c r="J327">
        <f>D327/D325</f>
        <v>0.99442415491761516</v>
      </c>
    </row>
    <row r="328" spans="1:12" x14ac:dyDescent="0.25">
      <c r="A328">
        <v>5</v>
      </c>
      <c r="B328" t="s">
        <v>49</v>
      </c>
      <c r="C328">
        <v>4.2919999999999998</v>
      </c>
      <c r="D328">
        <v>233.36699999999999</v>
      </c>
      <c r="E328">
        <v>82.361000000000004</v>
      </c>
      <c r="F328">
        <v>189.20500000000001</v>
      </c>
      <c r="G328">
        <v>96.338999999999999</v>
      </c>
      <c r="H328">
        <v>495.89600000000002</v>
      </c>
      <c r="I328" t="s">
        <v>39</v>
      </c>
      <c r="J328">
        <f>D328/D325</f>
        <v>0.9910268387973501</v>
      </c>
    </row>
    <row r="329" spans="1:12" x14ac:dyDescent="0.25">
      <c r="A329">
        <v>6</v>
      </c>
      <c r="B329" t="s">
        <v>49</v>
      </c>
      <c r="C329">
        <v>4.2919999999999998</v>
      </c>
      <c r="D329">
        <v>232.45699999999999</v>
      </c>
      <c r="E329">
        <v>80.635999999999996</v>
      </c>
      <c r="F329">
        <v>182.46899999999999</v>
      </c>
      <c r="G329">
        <v>97.924999999999997</v>
      </c>
      <c r="H329">
        <v>495.05099999999999</v>
      </c>
      <c r="I329" t="s">
        <v>39</v>
      </c>
      <c r="J329">
        <f>D329/D325</f>
        <v>0.98716239171054865</v>
      </c>
    </row>
    <row r="330" spans="1:12" x14ac:dyDescent="0.25">
      <c r="A330">
        <v>7</v>
      </c>
      <c r="B330" t="s">
        <v>49</v>
      </c>
      <c r="C330">
        <v>4.2919999999999998</v>
      </c>
      <c r="D330">
        <v>232.50800000000001</v>
      </c>
      <c r="E330">
        <v>81.62</v>
      </c>
      <c r="F330">
        <v>218.59800000000001</v>
      </c>
      <c r="G330">
        <v>99.793000000000006</v>
      </c>
      <c r="H330">
        <v>477.60599999999999</v>
      </c>
      <c r="I330" t="s">
        <v>39</v>
      </c>
      <c r="J330">
        <f>D330/D325</f>
        <v>0.98737897061321567</v>
      </c>
    </row>
    <row r="331" spans="1:12" x14ac:dyDescent="0.25">
      <c r="A331">
        <v>8</v>
      </c>
      <c r="B331" t="s">
        <v>49</v>
      </c>
      <c r="C331">
        <v>4.2919999999999998</v>
      </c>
      <c r="D331">
        <v>231.239</v>
      </c>
      <c r="E331">
        <v>77.527000000000001</v>
      </c>
      <c r="F331">
        <v>186.077</v>
      </c>
      <c r="G331">
        <v>96.900999999999996</v>
      </c>
      <c r="H331">
        <v>440.19499999999999</v>
      </c>
      <c r="I331" t="s">
        <v>39</v>
      </c>
      <c r="J331">
        <f>D331/D325</f>
        <v>0.98198997791744524</v>
      </c>
    </row>
    <row r="332" spans="1:12" x14ac:dyDescent="0.25">
      <c r="A332">
        <v>9</v>
      </c>
      <c r="B332" t="s">
        <v>49</v>
      </c>
      <c r="C332">
        <v>4.2919999999999998</v>
      </c>
      <c r="D332">
        <v>231.273</v>
      </c>
      <c r="E332">
        <v>78.37</v>
      </c>
      <c r="F332">
        <v>231.54900000000001</v>
      </c>
      <c r="G332">
        <v>95.48</v>
      </c>
      <c r="H332">
        <v>484.68099999999998</v>
      </c>
      <c r="I332" t="s">
        <v>39</v>
      </c>
      <c r="J332">
        <f>D332/D325</f>
        <v>0.98213436385255648</v>
      </c>
    </row>
    <row r="333" spans="1:12" x14ac:dyDescent="0.25">
      <c r="A333">
        <v>10</v>
      </c>
      <c r="B333" t="s">
        <v>49</v>
      </c>
      <c r="C333">
        <v>4.2919999999999998</v>
      </c>
      <c r="D333">
        <v>233.22499999999999</v>
      </c>
      <c r="E333">
        <v>78.769000000000005</v>
      </c>
      <c r="F333">
        <v>296.44</v>
      </c>
      <c r="G333">
        <v>98.278000000000006</v>
      </c>
      <c r="H333">
        <v>499.3</v>
      </c>
      <c r="I333" t="s">
        <v>39</v>
      </c>
      <c r="J333">
        <f>D333/D325</f>
        <v>0.99042381518600309</v>
      </c>
    </row>
    <row r="334" spans="1:12" x14ac:dyDescent="0.25">
      <c r="A334">
        <v>11</v>
      </c>
      <c r="B334" t="s">
        <v>49</v>
      </c>
      <c r="C334">
        <v>4.2919999999999998</v>
      </c>
      <c r="D334">
        <v>126.601</v>
      </c>
      <c r="E334">
        <v>11.58</v>
      </c>
      <c r="F334">
        <v>114.575</v>
      </c>
      <c r="G334">
        <v>93.204999999999998</v>
      </c>
      <c r="H334">
        <v>164.715</v>
      </c>
      <c r="I334" t="s">
        <v>39</v>
      </c>
      <c r="J334">
        <f>D334/D325</f>
        <v>0.53762952267708508</v>
      </c>
    </row>
    <row r="335" spans="1:12" x14ac:dyDescent="0.25">
      <c r="A335">
        <v>12</v>
      </c>
      <c r="B335" t="s">
        <v>49</v>
      </c>
      <c r="C335">
        <v>4.2919999999999998</v>
      </c>
      <c r="D335">
        <v>126.428</v>
      </c>
      <c r="E335">
        <v>12.288</v>
      </c>
      <c r="F335">
        <v>126.432</v>
      </c>
      <c r="G335">
        <v>91.08</v>
      </c>
      <c r="H335">
        <v>181.13300000000001</v>
      </c>
      <c r="I335" t="s">
        <v>39</v>
      </c>
      <c r="J335">
        <f>D335/D325</f>
        <v>0.53689485306607776</v>
      </c>
    </row>
    <row r="336" spans="1:12" x14ac:dyDescent="0.25">
      <c r="A336">
        <v>13</v>
      </c>
      <c r="B336" t="s">
        <v>49</v>
      </c>
      <c r="C336">
        <v>4.2919999999999998</v>
      </c>
      <c r="D336">
        <v>125.941</v>
      </c>
      <c r="E336">
        <v>11.404999999999999</v>
      </c>
      <c r="F336">
        <v>130.32900000000001</v>
      </c>
      <c r="G336">
        <v>95.808000000000007</v>
      </c>
      <c r="H336">
        <v>161.51400000000001</v>
      </c>
      <c r="I336" t="s">
        <v>39</v>
      </c>
      <c r="J336">
        <f>D336/D325</f>
        <v>0.53482673687786653</v>
      </c>
    </row>
    <row r="337" spans="1:12" x14ac:dyDescent="0.25">
      <c r="A337">
        <v>14</v>
      </c>
      <c r="B337" t="s">
        <v>49</v>
      </c>
      <c r="C337">
        <v>4.2919999999999998</v>
      </c>
      <c r="D337">
        <v>125.82</v>
      </c>
      <c r="E337">
        <v>11.521000000000001</v>
      </c>
      <c r="F337">
        <v>122.33</v>
      </c>
      <c r="G337">
        <v>94.828999999999994</v>
      </c>
      <c r="H337">
        <v>163.51499999999999</v>
      </c>
      <c r="I337" t="s">
        <v>39</v>
      </c>
      <c r="J337">
        <f>D337/D325</f>
        <v>0.53431289281467642</v>
      </c>
    </row>
    <row r="338" spans="1:12" x14ac:dyDescent="0.25">
      <c r="A338">
        <v>15</v>
      </c>
      <c r="B338" t="s">
        <v>49</v>
      </c>
      <c r="C338">
        <v>4.2919999999999998</v>
      </c>
      <c r="D338">
        <v>125.47</v>
      </c>
      <c r="E338">
        <v>12.009</v>
      </c>
      <c r="F338">
        <v>128.935</v>
      </c>
      <c r="G338">
        <v>98.081999999999994</v>
      </c>
      <c r="H338">
        <v>175.899</v>
      </c>
      <c r="I338" t="s">
        <v>39</v>
      </c>
      <c r="J338">
        <f>D338/D325</f>
        <v>0.53282656701206044</v>
      </c>
    </row>
    <row r="339" spans="1:12" x14ac:dyDescent="0.25">
      <c r="A339">
        <v>16</v>
      </c>
      <c r="B339" t="s">
        <v>49</v>
      </c>
      <c r="C339">
        <v>4.2919999999999998</v>
      </c>
      <c r="D339">
        <v>125.328</v>
      </c>
      <c r="E339">
        <v>11.63</v>
      </c>
      <c r="F339">
        <v>119.321</v>
      </c>
      <c r="G339">
        <v>97.534000000000006</v>
      </c>
      <c r="H339">
        <v>158.488</v>
      </c>
      <c r="I339" t="s">
        <v>39</v>
      </c>
      <c r="J339">
        <f>D339/D325</f>
        <v>0.53222354340071343</v>
      </c>
    </row>
    <row r="340" spans="1:12" x14ac:dyDescent="0.25">
      <c r="A340">
        <v>17</v>
      </c>
      <c r="B340" t="s">
        <v>49</v>
      </c>
      <c r="C340">
        <v>4.2919999999999998</v>
      </c>
      <c r="D340">
        <v>124.762</v>
      </c>
      <c r="E340">
        <v>11.651</v>
      </c>
      <c r="F340">
        <v>115.54900000000001</v>
      </c>
      <c r="G340">
        <v>94.802999999999997</v>
      </c>
      <c r="H340">
        <v>165.148</v>
      </c>
      <c r="I340" t="s">
        <v>39</v>
      </c>
      <c r="J340">
        <f>D340/D325</f>
        <v>0.52981994224562601</v>
      </c>
    </row>
    <row r="341" spans="1:12" x14ac:dyDescent="0.25">
      <c r="A341">
        <v>18</v>
      </c>
      <c r="B341" t="s">
        <v>49</v>
      </c>
      <c r="C341">
        <v>4.2919999999999998</v>
      </c>
      <c r="D341">
        <v>124.074</v>
      </c>
      <c r="E341">
        <v>12.058999999999999</v>
      </c>
      <c r="F341">
        <v>121.474</v>
      </c>
      <c r="G341">
        <v>88.855000000000004</v>
      </c>
      <c r="H341">
        <v>162.428</v>
      </c>
      <c r="I341" t="s">
        <v>39</v>
      </c>
      <c r="J341">
        <f>D341/D325</f>
        <v>0.52689825038219806</v>
      </c>
    </row>
    <row r="342" spans="1:12" x14ac:dyDescent="0.25">
      <c r="A342">
        <v>19</v>
      </c>
      <c r="B342" t="s">
        <v>49</v>
      </c>
      <c r="C342">
        <v>4.2919999999999998</v>
      </c>
      <c r="D342">
        <v>124.64700000000001</v>
      </c>
      <c r="E342">
        <v>11.358000000000001</v>
      </c>
      <c r="F342">
        <v>120.209</v>
      </c>
      <c r="G342">
        <v>95.367000000000004</v>
      </c>
      <c r="H342">
        <v>164.119</v>
      </c>
      <c r="I342" t="s">
        <v>39</v>
      </c>
      <c r="J342">
        <f>D342/D325</f>
        <v>0.52933157805333786</v>
      </c>
    </row>
    <row r="343" spans="1:12" x14ac:dyDescent="0.25">
      <c r="A343">
        <v>20</v>
      </c>
      <c r="B343" t="s">
        <v>49</v>
      </c>
      <c r="C343">
        <v>4.2919999999999998</v>
      </c>
      <c r="D343">
        <v>123.982</v>
      </c>
      <c r="E343">
        <v>11.339</v>
      </c>
      <c r="F343">
        <v>118.29900000000001</v>
      </c>
      <c r="G343">
        <v>93.489000000000004</v>
      </c>
      <c r="H343">
        <v>159.99299999999999</v>
      </c>
      <c r="I343" t="s">
        <v>39</v>
      </c>
      <c r="J343">
        <f>D343/D325</f>
        <v>0.52650755902836766</v>
      </c>
    </row>
    <row r="345" spans="1:12" x14ac:dyDescent="0.25">
      <c r="A345">
        <v>2</v>
      </c>
      <c r="B345" t="s">
        <v>49</v>
      </c>
      <c r="C345">
        <v>4.2919999999999998</v>
      </c>
      <c r="D345">
        <v>259.26600000000002</v>
      </c>
      <c r="E345">
        <v>138.06800000000001</v>
      </c>
      <c r="F345">
        <v>126.41</v>
      </c>
      <c r="G345">
        <v>97.123000000000005</v>
      </c>
      <c r="H345">
        <v>614.202</v>
      </c>
      <c r="I345" t="s">
        <v>33</v>
      </c>
      <c r="J345">
        <f>D345/D345</f>
        <v>1</v>
      </c>
      <c r="K345">
        <f>(J345+J346+J347+J348+J349+J350+J351+J352+J353)/9</f>
        <v>0.999895859850501</v>
      </c>
      <c r="L345">
        <f>SUM(J354:J363)/9</f>
        <v>0.50975060362716285</v>
      </c>
    </row>
    <row r="346" spans="1:12" x14ac:dyDescent="0.25">
      <c r="A346">
        <v>3</v>
      </c>
      <c r="B346" t="s">
        <v>49</v>
      </c>
      <c r="C346">
        <v>4.2919999999999998</v>
      </c>
      <c r="D346">
        <v>260.851</v>
      </c>
      <c r="E346">
        <v>137.114</v>
      </c>
      <c r="F346">
        <v>124.65</v>
      </c>
      <c r="G346">
        <v>96.257000000000005</v>
      </c>
      <c r="H346">
        <v>597.553</v>
      </c>
      <c r="I346" t="s">
        <v>33</v>
      </c>
      <c r="J346">
        <f>D346/D345</f>
        <v>1.006113412479847</v>
      </c>
    </row>
    <row r="347" spans="1:12" x14ac:dyDescent="0.25">
      <c r="A347">
        <v>4</v>
      </c>
      <c r="B347" t="s">
        <v>49</v>
      </c>
      <c r="C347">
        <v>4.2919999999999998</v>
      </c>
      <c r="D347">
        <v>260.43599999999998</v>
      </c>
      <c r="E347">
        <v>134.733</v>
      </c>
      <c r="F347">
        <v>119.167</v>
      </c>
      <c r="G347">
        <v>101.175</v>
      </c>
      <c r="H347">
        <v>586.00599999999997</v>
      </c>
      <c r="I347" t="s">
        <v>33</v>
      </c>
      <c r="J347">
        <f>D347/D345</f>
        <v>1.0045127398116218</v>
      </c>
    </row>
    <row r="348" spans="1:12" x14ac:dyDescent="0.25">
      <c r="A348">
        <v>5</v>
      </c>
      <c r="B348" t="s">
        <v>49</v>
      </c>
      <c r="C348">
        <v>4.2919999999999998</v>
      </c>
      <c r="D348">
        <v>263.74700000000001</v>
      </c>
      <c r="E348">
        <v>138.489</v>
      </c>
      <c r="F348">
        <v>123.48099999999999</v>
      </c>
      <c r="G348">
        <v>91.867999999999995</v>
      </c>
      <c r="H348">
        <v>613.98</v>
      </c>
      <c r="I348" t="s">
        <v>33</v>
      </c>
      <c r="J348">
        <f>D348/D345</f>
        <v>1.017283407774255</v>
      </c>
    </row>
    <row r="349" spans="1:12" x14ac:dyDescent="0.25">
      <c r="A349">
        <v>6</v>
      </c>
      <c r="B349" t="s">
        <v>49</v>
      </c>
      <c r="C349">
        <v>4.2919999999999998</v>
      </c>
      <c r="D349">
        <v>258.54199999999997</v>
      </c>
      <c r="E349">
        <v>133.33500000000001</v>
      </c>
      <c r="F349">
        <v>119.682</v>
      </c>
      <c r="G349">
        <v>95.06</v>
      </c>
      <c r="H349">
        <v>599.32100000000003</v>
      </c>
      <c r="I349" t="s">
        <v>33</v>
      </c>
      <c r="J349">
        <f>D349/D345</f>
        <v>0.99720750117639778</v>
      </c>
    </row>
    <row r="350" spans="1:12" x14ac:dyDescent="0.25">
      <c r="A350">
        <v>7</v>
      </c>
      <c r="B350" t="s">
        <v>49</v>
      </c>
      <c r="C350">
        <v>4.2919999999999998</v>
      </c>
      <c r="D350">
        <v>261.35000000000002</v>
      </c>
      <c r="E350">
        <v>135.696</v>
      </c>
      <c r="F350">
        <v>116.816</v>
      </c>
      <c r="G350">
        <v>87.697999999999993</v>
      </c>
      <c r="H350">
        <v>601.77700000000004</v>
      </c>
      <c r="I350" t="s">
        <v>33</v>
      </c>
      <c r="J350">
        <f>D350/D345</f>
        <v>1.0080380767242909</v>
      </c>
    </row>
    <row r="351" spans="1:12" x14ac:dyDescent="0.25">
      <c r="A351">
        <v>8</v>
      </c>
      <c r="B351" t="s">
        <v>49</v>
      </c>
      <c r="C351">
        <v>4.2919999999999998</v>
      </c>
      <c r="D351">
        <v>256.11200000000002</v>
      </c>
      <c r="E351">
        <v>134.02699999999999</v>
      </c>
      <c r="F351">
        <v>119.503</v>
      </c>
      <c r="G351">
        <v>97.046999999999997</v>
      </c>
      <c r="H351">
        <v>556.952</v>
      </c>
      <c r="I351" t="s">
        <v>33</v>
      </c>
      <c r="J351">
        <f>D351/D345</f>
        <v>0.98783488772149064</v>
      </c>
    </row>
    <row r="352" spans="1:12" x14ac:dyDescent="0.25">
      <c r="A352">
        <v>9</v>
      </c>
      <c r="B352" t="s">
        <v>49</v>
      </c>
      <c r="C352">
        <v>4.2919999999999998</v>
      </c>
      <c r="D352">
        <v>257.755</v>
      </c>
      <c r="E352">
        <v>131.78800000000001</v>
      </c>
      <c r="F352">
        <v>123.11199999999999</v>
      </c>
      <c r="G352">
        <v>97.835999999999999</v>
      </c>
      <c r="H352">
        <v>577.13499999999999</v>
      </c>
      <c r="I352" t="s">
        <v>33</v>
      </c>
      <c r="J352">
        <f>D352/D345</f>
        <v>0.9941720086706316</v>
      </c>
    </row>
    <row r="353" spans="1:12" x14ac:dyDescent="0.25">
      <c r="A353">
        <v>10</v>
      </c>
      <c r="B353" t="s">
        <v>49</v>
      </c>
      <c r="C353">
        <v>4.2919999999999998</v>
      </c>
      <c r="D353">
        <v>255.09200000000001</v>
      </c>
      <c r="E353">
        <v>128.09899999999999</v>
      </c>
      <c r="F353">
        <v>123.35599999999999</v>
      </c>
      <c r="G353">
        <v>99.33</v>
      </c>
      <c r="H353">
        <v>591.39599999999996</v>
      </c>
      <c r="I353" t="s">
        <v>33</v>
      </c>
      <c r="J353">
        <f>D353/D345</f>
        <v>0.98390070429597398</v>
      </c>
    </row>
    <row r="354" spans="1:12" x14ac:dyDescent="0.25">
      <c r="A354">
        <v>11</v>
      </c>
      <c r="B354" t="s">
        <v>49</v>
      </c>
      <c r="C354">
        <v>4.2919999999999998</v>
      </c>
      <c r="D354">
        <v>119.452</v>
      </c>
      <c r="E354">
        <v>12.356</v>
      </c>
      <c r="F354">
        <v>113.491</v>
      </c>
      <c r="G354">
        <v>86.331999999999994</v>
      </c>
      <c r="H354">
        <v>157.643</v>
      </c>
      <c r="I354" t="s">
        <v>33</v>
      </c>
      <c r="J354">
        <f>D354/D345</f>
        <v>0.46073144955374012</v>
      </c>
    </row>
    <row r="355" spans="1:12" x14ac:dyDescent="0.25">
      <c r="A355">
        <v>12</v>
      </c>
      <c r="B355" t="s">
        <v>49</v>
      </c>
      <c r="C355">
        <v>4.2919999999999998</v>
      </c>
      <c r="D355">
        <v>119.56100000000001</v>
      </c>
      <c r="E355">
        <v>12.016</v>
      </c>
      <c r="F355">
        <v>114.851</v>
      </c>
      <c r="G355">
        <v>89.897999999999996</v>
      </c>
      <c r="H355">
        <v>181.81299999999999</v>
      </c>
      <c r="I355" t="s">
        <v>33</v>
      </c>
      <c r="J355">
        <f>D355/D345</f>
        <v>0.46115186719431006</v>
      </c>
    </row>
    <row r="356" spans="1:12" x14ac:dyDescent="0.25">
      <c r="A356">
        <v>13</v>
      </c>
      <c r="B356" t="s">
        <v>49</v>
      </c>
      <c r="C356">
        <v>4.2919999999999998</v>
      </c>
      <c r="D356">
        <v>119.16800000000001</v>
      </c>
      <c r="E356">
        <v>11.272</v>
      </c>
      <c r="F356">
        <v>112.15900000000001</v>
      </c>
      <c r="G356">
        <v>90.87</v>
      </c>
      <c r="H356">
        <v>168.17500000000001</v>
      </c>
      <c r="I356" t="s">
        <v>33</v>
      </c>
      <c r="J356">
        <f>D356/D345</f>
        <v>0.45963604946271397</v>
      </c>
    </row>
    <row r="357" spans="1:12" x14ac:dyDescent="0.25">
      <c r="A357">
        <v>14</v>
      </c>
      <c r="B357" t="s">
        <v>49</v>
      </c>
      <c r="C357">
        <v>4.2919999999999998</v>
      </c>
      <c r="D357">
        <v>119.855</v>
      </c>
      <c r="E357">
        <v>11.478999999999999</v>
      </c>
      <c r="F357">
        <v>107.74</v>
      </c>
      <c r="G357">
        <v>94.805999999999997</v>
      </c>
      <c r="H357">
        <v>157.87200000000001</v>
      </c>
      <c r="I357" t="s">
        <v>33</v>
      </c>
      <c r="J357">
        <f>D357/D345</f>
        <v>0.46228583771107662</v>
      </c>
    </row>
    <row r="358" spans="1:12" x14ac:dyDescent="0.25">
      <c r="A358">
        <v>15</v>
      </c>
      <c r="B358" t="s">
        <v>49</v>
      </c>
      <c r="C358">
        <v>4.2919999999999998</v>
      </c>
      <c r="D358">
        <v>118.71599999999999</v>
      </c>
      <c r="E358">
        <v>12.13</v>
      </c>
      <c r="F358">
        <v>121.88800000000001</v>
      </c>
      <c r="G358">
        <v>87.225999999999999</v>
      </c>
      <c r="H358">
        <v>156.28</v>
      </c>
      <c r="I358" t="s">
        <v>33</v>
      </c>
      <c r="J358">
        <f>D358/D345</f>
        <v>0.45789266621924968</v>
      </c>
    </row>
    <row r="359" spans="1:12" x14ac:dyDescent="0.25">
      <c r="A359">
        <v>16</v>
      </c>
      <c r="B359" t="s">
        <v>49</v>
      </c>
      <c r="C359">
        <v>4.2919999999999998</v>
      </c>
      <c r="D359">
        <v>119.04600000000001</v>
      </c>
      <c r="E359">
        <v>11.27</v>
      </c>
      <c r="F359">
        <v>115.64400000000001</v>
      </c>
      <c r="G359">
        <v>91.421000000000006</v>
      </c>
      <c r="H359">
        <v>165.68700000000001</v>
      </c>
      <c r="I359" t="s">
        <v>33</v>
      </c>
      <c r="J359">
        <f>D359/D345</f>
        <v>0.45916549026868159</v>
      </c>
    </row>
    <row r="360" spans="1:12" x14ac:dyDescent="0.25">
      <c r="A360">
        <v>17</v>
      </c>
      <c r="B360" t="s">
        <v>49</v>
      </c>
      <c r="C360">
        <v>4.2919999999999998</v>
      </c>
      <c r="D360">
        <v>118.319</v>
      </c>
      <c r="E360">
        <v>10.878</v>
      </c>
      <c r="F360">
        <v>114.742</v>
      </c>
      <c r="G360">
        <v>95.393000000000001</v>
      </c>
      <c r="H360">
        <v>161.88</v>
      </c>
      <c r="I360" t="s">
        <v>33</v>
      </c>
      <c r="J360">
        <f>D360/D345</f>
        <v>0.45636142031735744</v>
      </c>
    </row>
    <row r="361" spans="1:12" x14ac:dyDescent="0.25">
      <c r="A361">
        <v>18</v>
      </c>
      <c r="B361" t="s">
        <v>49</v>
      </c>
      <c r="C361">
        <v>4.2919999999999998</v>
      </c>
      <c r="D361">
        <v>118.105</v>
      </c>
      <c r="E361">
        <v>11.304</v>
      </c>
      <c r="F361">
        <v>117.292</v>
      </c>
      <c r="G361">
        <v>93.253</v>
      </c>
      <c r="H361">
        <v>156.37100000000001</v>
      </c>
      <c r="I361" t="s">
        <v>33</v>
      </c>
      <c r="J361">
        <f>D361/D345</f>
        <v>0.45553601320651377</v>
      </c>
    </row>
    <row r="362" spans="1:12" x14ac:dyDescent="0.25">
      <c r="A362">
        <v>19</v>
      </c>
      <c r="B362" t="s">
        <v>49</v>
      </c>
      <c r="C362">
        <v>4.2919999999999998</v>
      </c>
      <c r="D362">
        <v>118.384</v>
      </c>
      <c r="E362">
        <v>11.382999999999999</v>
      </c>
      <c r="F362">
        <v>106.66500000000001</v>
      </c>
      <c r="G362">
        <v>91.724000000000004</v>
      </c>
      <c r="H362">
        <v>158.24299999999999</v>
      </c>
      <c r="I362" t="s">
        <v>33</v>
      </c>
      <c r="J362">
        <f>D362/D345</f>
        <v>0.45661212808466978</v>
      </c>
    </row>
    <row r="363" spans="1:12" x14ac:dyDescent="0.25">
      <c r="A363">
        <v>20</v>
      </c>
      <c r="B363" t="s">
        <v>49</v>
      </c>
      <c r="C363">
        <v>4.2919999999999998</v>
      </c>
      <c r="D363">
        <v>118.843</v>
      </c>
      <c r="E363">
        <v>11.891999999999999</v>
      </c>
      <c r="F363">
        <v>111.48099999999999</v>
      </c>
      <c r="G363">
        <v>90.009</v>
      </c>
      <c r="H363">
        <v>163.79300000000001</v>
      </c>
      <c r="I363" t="s">
        <v>33</v>
      </c>
      <c r="J363">
        <f>D363/D345</f>
        <v>0.45838251062615226</v>
      </c>
    </row>
    <row r="365" spans="1:12" x14ac:dyDescent="0.25">
      <c r="A365">
        <v>2</v>
      </c>
      <c r="B365" t="s">
        <v>50</v>
      </c>
      <c r="C365">
        <v>4.2919999999999998</v>
      </c>
      <c r="D365">
        <v>171.971</v>
      </c>
      <c r="E365">
        <v>57.616</v>
      </c>
      <c r="F365">
        <v>144.196</v>
      </c>
      <c r="G365">
        <v>102.96599999999999</v>
      </c>
      <c r="H365">
        <v>438.04399999999998</v>
      </c>
      <c r="I365" t="s">
        <v>39</v>
      </c>
      <c r="J365">
        <f>D365/D365</f>
        <v>1</v>
      </c>
      <c r="K365">
        <f>(J365+J366+J367+J368+J369+J370+J371+J372+J373)/9</f>
        <v>0.98494772051360102</v>
      </c>
      <c r="L365">
        <f>SUM(J374:J383)/9</f>
        <v>0.82526898915127167</v>
      </c>
    </row>
    <row r="366" spans="1:12" x14ac:dyDescent="0.25">
      <c r="A366">
        <v>3</v>
      </c>
      <c r="B366" t="s">
        <v>50</v>
      </c>
      <c r="C366">
        <v>4.2919999999999998</v>
      </c>
      <c r="D366">
        <v>171.49100000000001</v>
      </c>
      <c r="E366">
        <v>57.905000000000001</v>
      </c>
      <c r="F366">
        <v>126.536</v>
      </c>
      <c r="G366">
        <v>104.675</v>
      </c>
      <c r="H366">
        <v>443.84500000000003</v>
      </c>
      <c r="I366" t="s">
        <v>39</v>
      </c>
      <c r="J366">
        <f>D366/D365</f>
        <v>0.99720883172162755</v>
      </c>
    </row>
    <row r="367" spans="1:12" x14ac:dyDescent="0.25">
      <c r="A367">
        <v>4</v>
      </c>
      <c r="B367" t="s">
        <v>50</v>
      </c>
      <c r="C367">
        <v>4.2919999999999998</v>
      </c>
      <c r="D367">
        <v>171.346</v>
      </c>
      <c r="E367">
        <v>57.761000000000003</v>
      </c>
      <c r="F367">
        <v>138.05000000000001</v>
      </c>
      <c r="G367">
        <v>104.208</v>
      </c>
      <c r="H367">
        <v>431.13400000000001</v>
      </c>
      <c r="I367" t="s">
        <v>39</v>
      </c>
      <c r="J367">
        <f>D367/D365</f>
        <v>0.99636566630420242</v>
      </c>
    </row>
    <row r="368" spans="1:12" x14ac:dyDescent="0.25">
      <c r="A368">
        <v>5</v>
      </c>
      <c r="B368" t="s">
        <v>50</v>
      </c>
      <c r="C368">
        <v>4.2919999999999998</v>
      </c>
      <c r="D368">
        <v>172.00399999999999</v>
      </c>
      <c r="E368">
        <v>57.548999999999999</v>
      </c>
      <c r="F368">
        <v>155.89500000000001</v>
      </c>
      <c r="G368">
        <v>101.46599999999999</v>
      </c>
      <c r="H368">
        <v>437.22199999999998</v>
      </c>
      <c r="I368" t="s">
        <v>39</v>
      </c>
      <c r="J368">
        <f>D368/D365</f>
        <v>1.000191892819138</v>
      </c>
    </row>
    <row r="369" spans="1:10" x14ac:dyDescent="0.25">
      <c r="A369">
        <v>6</v>
      </c>
      <c r="B369" t="s">
        <v>50</v>
      </c>
      <c r="C369">
        <v>4.2919999999999998</v>
      </c>
      <c r="D369">
        <v>169.071</v>
      </c>
      <c r="E369">
        <v>54.421999999999997</v>
      </c>
      <c r="F369">
        <v>156.822</v>
      </c>
      <c r="G369">
        <v>96.933999999999997</v>
      </c>
      <c r="H369">
        <v>441.46199999999999</v>
      </c>
      <c r="I369" t="s">
        <v>39</v>
      </c>
      <c r="J369">
        <f>D369/D365</f>
        <v>0.98313669165149931</v>
      </c>
    </row>
    <row r="370" spans="1:10" x14ac:dyDescent="0.25">
      <c r="A370">
        <v>7</v>
      </c>
      <c r="B370" t="s">
        <v>50</v>
      </c>
      <c r="C370">
        <v>4.2919999999999998</v>
      </c>
      <c r="D370">
        <v>169.34299999999999</v>
      </c>
      <c r="E370">
        <v>55.857999999999997</v>
      </c>
      <c r="F370">
        <v>148.57499999999999</v>
      </c>
      <c r="G370">
        <v>102.881</v>
      </c>
      <c r="H370">
        <v>432.39600000000002</v>
      </c>
      <c r="I370" t="s">
        <v>39</v>
      </c>
      <c r="J370">
        <f>D370/D365</f>
        <v>0.98471835367591043</v>
      </c>
    </row>
    <row r="371" spans="1:10" x14ac:dyDescent="0.25">
      <c r="A371">
        <v>8</v>
      </c>
      <c r="B371" t="s">
        <v>50</v>
      </c>
      <c r="C371">
        <v>4.2919999999999998</v>
      </c>
      <c r="D371">
        <v>166.67699999999999</v>
      </c>
      <c r="E371">
        <v>51.316000000000003</v>
      </c>
      <c r="F371">
        <v>145.429</v>
      </c>
      <c r="G371">
        <v>106.374</v>
      </c>
      <c r="H371">
        <v>404.82299999999998</v>
      </c>
      <c r="I371" t="s">
        <v>39</v>
      </c>
      <c r="J371">
        <f>D371/D365</f>
        <v>0.96921573986311638</v>
      </c>
    </row>
    <row r="372" spans="1:10" x14ac:dyDescent="0.25">
      <c r="A372">
        <v>9</v>
      </c>
      <c r="B372" t="s">
        <v>50</v>
      </c>
      <c r="C372">
        <v>4.2919999999999998</v>
      </c>
      <c r="D372">
        <v>166.93299999999999</v>
      </c>
      <c r="E372">
        <v>55.22</v>
      </c>
      <c r="F372">
        <v>154.66999999999999</v>
      </c>
      <c r="G372">
        <v>102.452</v>
      </c>
      <c r="H372">
        <v>449.66899999999998</v>
      </c>
      <c r="I372" t="s">
        <v>39</v>
      </c>
      <c r="J372">
        <f>D372/D365</f>
        <v>0.97070436294491502</v>
      </c>
    </row>
    <row r="373" spans="1:10" x14ac:dyDescent="0.25">
      <c r="A373">
        <v>10</v>
      </c>
      <c r="B373" t="s">
        <v>50</v>
      </c>
      <c r="C373">
        <v>4.2919999999999998</v>
      </c>
      <c r="D373">
        <v>165.60599999999999</v>
      </c>
      <c r="E373">
        <v>52.405000000000001</v>
      </c>
      <c r="F373">
        <v>152.304</v>
      </c>
      <c r="G373">
        <v>106.051</v>
      </c>
      <c r="H373">
        <v>430.45400000000001</v>
      </c>
      <c r="I373" t="s">
        <v>39</v>
      </c>
      <c r="J373">
        <f>D373/D365</f>
        <v>0.96298794564199774</v>
      </c>
    </row>
    <row r="374" spans="1:10" x14ac:dyDescent="0.25">
      <c r="A374">
        <v>11</v>
      </c>
      <c r="B374" t="s">
        <v>50</v>
      </c>
      <c r="C374">
        <v>4.2919999999999998</v>
      </c>
      <c r="D374">
        <v>129.346</v>
      </c>
      <c r="E374">
        <v>22.306999999999999</v>
      </c>
      <c r="F374">
        <v>115.916</v>
      </c>
      <c r="G374">
        <v>92.63</v>
      </c>
      <c r="H374">
        <v>226.58699999999999</v>
      </c>
      <c r="I374" t="s">
        <v>39</v>
      </c>
      <c r="J374">
        <f>D374/D365</f>
        <v>0.75213844194660728</v>
      </c>
    </row>
    <row r="375" spans="1:10" x14ac:dyDescent="0.25">
      <c r="A375">
        <v>12</v>
      </c>
      <c r="B375" t="s">
        <v>50</v>
      </c>
      <c r="C375">
        <v>4.2919999999999998</v>
      </c>
      <c r="D375">
        <v>129.10300000000001</v>
      </c>
      <c r="E375">
        <v>21.611999999999998</v>
      </c>
      <c r="F375">
        <v>118.69</v>
      </c>
      <c r="G375">
        <v>94.965999999999994</v>
      </c>
      <c r="H375">
        <v>210.65199999999999</v>
      </c>
      <c r="I375" t="s">
        <v>39</v>
      </c>
      <c r="J375">
        <f>D375/D365</f>
        <v>0.75072541300568119</v>
      </c>
    </row>
    <row r="376" spans="1:10" x14ac:dyDescent="0.25">
      <c r="A376">
        <v>13</v>
      </c>
      <c r="B376" t="s">
        <v>50</v>
      </c>
      <c r="C376">
        <v>4.2919999999999998</v>
      </c>
      <c r="D376">
        <v>128.76</v>
      </c>
      <c r="E376">
        <v>22.757000000000001</v>
      </c>
      <c r="F376">
        <v>105.72799999999999</v>
      </c>
      <c r="G376">
        <v>87.876999999999995</v>
      </c>
      <c r="H376">
        <v>237.709</v>
      </c>
      <c r="I376" t="s">
        <v>39</v>
      </c>
      <c r="J376">
        <f>D376/D365</f>
        <v>0.74873089067342746</v>
      </c>
    </row>
    <row r="377" spans="1:10" x14ac:dyDescent="0.25">
      <c r="A377">
        <v>14</v>
      </c>
      <c r="B377" t="s">
        <v>50</v>
      </c>
      <c r="C377">
        <v>4.2919999999999998</v>
      </c>
      <c r="D377">
        <v>128.49600000000001</v>
      </c>
      <c r="E377">
        <v>20.210999999999999</v>
      </c>
      <c r="F377">
        <v>115.238</v>
      </c>
      <c r="G377">
        <v>89.929000000000002</v>
      </c>
      <c r="H377">
        <v>202.61099999999999</v>
      </c>
      <c r="I377" t="s">
        <v>39</v>
      </c>
      <c r="J377">
        <f>D377/D365</f>
        <v>0.74719574812032263</v>
      </c>
    </row>
    <row r="378" spans="1:10" x14ac:dyDescent="0.25">
      <c r="A378">
        <v>15</v>
      </c>
      <c r="B378" t="s">
        <v>50</v>
      </c>
      <c r="C378">
        <v>4.2919999999999998</v>
      </c>
      <c r="D378">
        <v>127.062</v>
      </c>
      <c r="E378">
        <v>21.055</v>
      </c>
      <c r="F378">
        <v>112.139</v>
      </c>
      <c r="G378">
        <v>89.525999999999996</v>
      </c>
      <c r="H378">
        <v>214.01900000000001</v>
      </c>
      <c r="I378" t="s">
        <v>39</v>
      </c>
      <c r="J378">
        <f>D378/D365</f>
        <v>0.73885713288868471</v>
      </c>
    </row>
    <row r="379" spans="1:10" x14ac:dyDescent="0.25">
      <c r="A379">
        <v>16</v>
      </c>
      <c r="B379" t="s">
        <v>50</v>
      </c>
      <c r="C379">
        <v>4.2919999999999998</v>
      </c>
      <c r="D379">
        <v>127.503</v>
      </c>
      <c r="E379">
        <v>20.695</v>
      </c>
      <c r="F379">
        <v>119.595</v>
      </c>
      <c r="G379">
        <v>87.073999999999998</v>
      </c>
      <c r="H379">
        <v>214.18199999999999</v>
      </c>
      <c r="I379" t="s">
        <v>39</v>
      </c>
      <c r="J379">
        <f>D379/D365</f>
        <v>0.7414215187444394</v>
      </c>
    </row>
    <row r="380" spans="1:10" x14ac:dyDescent="0.25">
      <c r="A380">
        <v>17</v>
      </c>
      <c r="B380" t="s">
        <v>50</v>
      </c>
      <c r="C380">
        <v>4.2919999999999998</v>
      </c>
      <c r="D380">
        <v>127.15600000000001</v>
      </c>
      <c r="E380">
        <v>21.527999999999999</v>
      </c>
      <c r="F380">
        <v>107.35299999999999</v>
      </c>
      <c r="G380">
        <v>84.790999999999997</v>
      </c>
      <c r="H380">
        <v>211.733</v>
      </c>
      <c r="I380" t="s">
        <v>39</v>
      </c>
      <c r="J380">
        <f>D380/D365</f>
        <v>0.7394037366765327</v>
      </c>
    </row>
    <row r="381" spans="1:10" x14ac:dyDescent="0.25">
      <c r="A381">
        <v>18</v>
      </c>
      <c r="B381" t="s">
        <v>50</v>
      </c>
      <c r="C381">
        <v>4.2919999999999998</v>
      </c>
      <c r="D381">
        <v>126.43600000000001</v>
      </c>
      <c r="E381">
        <v>19.734000000000002</v>
      </c>
      <c r="F381">
        <v>112.23399999999999</v>
      </c>
      <c r="G381">
        <v>91.296999999999997</v>
      </c>
      <c r="H381">
        <v>209.09200000000001</v>
      </c>
      <c r="I381" t="s">
        <v>39</v>
      </c>
      <c r="J381">
        <f>D381/D365</f>
        <v>0.73521698425897397</v>
      </c>
    </row>
    <row r="382" spans="1:10" x14ac:dyDescent="0.25">
      <c r="A382">
        <v>19</v>
      </c>
      <c r="B382" t="s">
        <v>50</v>
      </c>
      <c r="C382">
        <v>4.2919999999999998</v>
      </c>
      <c r="D382">
        <v>127.468</v>
      </c>
      <c r="E382">
        <v>21.504999999999999</v>
      </c>
      <c r="F382">
        <v>114.297</v>
      </c>
      <c r="G382">
        <v>89.415000000000006</v>
      </c>
      <c r="H382">
        <v>220.74700000000001</v>
      </c>
      <c r="I382" t="s">
        <v>39</v>
      </c>
      <c r="J382">
        <f>D382/D365</f>
        <v>0.74121799605747485</v>
      </c>
    </row>
    <row r="383" spans="1:10" x14ac:dyDescent="0.25">
      <c r="A383">
        <v>20</v>
      </c>
      <c r="B383" t="s">
        <v>50</v>
      </c>
      <c r="C383">
        <v>4.2919999999999998</v>
      </c>
      <c r="D383">
        <v>125.971</v>
      </c>
      <c r="E383">
        <v>20.553000000000001</v>
      </c>
      <c r="F383">
        <v>109.00700000000001</v>
      </c>
      <c r="G383">
        <v>88.016999999999996</v>
      </c>
      <c r="H383">
        <v>214.452</v>
      </c>
      <c r="I383" t="s">
        <v>39</v>
      </c>
      <c r="J383">
        <f>D383/D365</f>
        <v>0.73251303998930051</v>
      </c>
    </row>
    <row r="385" spans="1:12" x14ac:dyDescent="0.25">
      <c r="A385">
        <v>2</v>
      </c>
      <c r="B385" t="s">
        <v>50</v>
      </c>
      <c r="C385">
        <v>4.2919999999999998</v>
      </c>
      <c r="D385">
        <v>302.524</v>
      </c>
      <c r="E385">
        <v>65.600999999999999</v>
      </c>
      <c r="F385">
        <v>268.36700000000002</v>
      </c>
      <c r="G385">
        <v>149.887</v>
      </c>
      <c r="H385">
        <v>551.62</v>
      </c>
      <c r="I385" t="s">
        <v>33</v>
      </c>
      <c r="J385">
        <f>D385/D385</f>
        <v>1</v>
      </c>
      <c r="K385">
        <f>(J385+J386+J387+J388+J389+J390+J391+J392+J393)/9</f>
        <v>0.97797750481504486</v>
      </c>
      <c r="L385">
        <f>SUM(J394:J403)/9</f>
        <v>0.41433994584818978</v>
      </c>
    </row>
    <row r="386" spans="1:12" x14ac:dyDescent="0.25">
      <c r="A386">
        <v>3</v>
      </c>
      <c r="B386" t="s">
        <v>50</v>
      </c>
      <c r="C386">
        <v>4.2919999999999998</v>
      </c>
      <c r="D386">
        <v>298.863</v>
      </c>
      <c r="E386">
        <v>61.143999999999998</v>
      </c>
      <c r="F386">
        <v>295.476</v>
      </c>
      <c r="G386">
        <v>158.63</v>
      </c>
      <c r="H386">
        <v>497.108</v>
      </c>
      <c r="I386" t="s">
        <v>33</v>
      </c>
      <c r="J386">
        <f>D386/D385</f>
        <v>0.98789848078169007</v>
      </c>
    </row>
    <row r="387" spans="1:12" x14ac:dyDescent="0.25">
      <c r="A387">
        <v>4</v>
      </c>
      <c r="B387" t="s">
        <v>50</v>
      </c>
      <c r="C387">
        <v>4.2919999999999998</v>
      </c>
      <c r="D387">
        <v>298.76900000000001</v>
      </c>
      <c r="E387">
        <v>63.012999999999998</v>
      </c>
      <c r="F387">
        <v>287.37799999999999</v>
      </c>
      <c r="G387">
        <v>162.886</v>
      </c>
      <c r="H387">
        <v>483.185</v>
      </c>
      <c r="I387" t="s">
        <v>33</v>
      </c>
      <c r="J387">
        <f>D387/D385</f>
        <v>0.98758776163213502</v>
      </c>
    </row>
    <row r="388" spans="1:12" x14ac:dyDescent="0.25">
      <c r="A388">
        <v>5</v>
      </c>
      <c r="B388" t="s">
        <v>50</v>
      </c>
      <c r="C388">
        <v>4.2919999999999998</v>
      </c>
      <c r="D388">
        <v>299.04399999999998</v>
      </c>
      <c r="E388">
        <v>62.183</v>
      </c>
      <c r="F388">
        <v>274.78199999999998</v>
      </c>
      <c r="G388">
        <v>167.072</v>
      </c>
      <c r="H388">
        <v>501.30099999999999</v>
      </c>
      <c r="I388" t="s">
        <v>33</v>
      </c>
      <c r="J388">
        <f>D388/D385</f>
        <v>0.98849678042072686</v>
      </c>
    </row>
    <row r="389" spans="1:12" x14ac:dyDescent="0.25">
      <c r="A389">
        <v>6</v>
      </c>
      <c r="B389" t="s">
        <v>50</v>
      </c>
      <c r="C389">
        <v>4.2919999999999998</v>
      </c>
      <c r="D389">
        <v>292.80099999999999</v>
      </c>
      <c r="E389">
        <v>61.648000000000003</v>
      </c>
      <c r="F389">
        <v>289.51299999999998</v>
      </c>
      <c r="G389">
        <v>145.10499999999999</v>
      </c>
      <c r="H389">
        <v>488.99799999999999</v>
      </c>
      <c r="I389" t="s">
        <v>33</v>
      </c>
      <c r="J389">
        <f>D389/D385</f>
        <v>0.96786040115825522</v>
      </c>
    </row>
    <row r="390" spans="1:12" x14ac:dyDescent="0.25">
      <c r="A390">
        <v>7</v>
      </c>
      <c r="B390" t="s">
        <v>50</v>
      </c>
      <c r="C390">
        <v>4.2919999999999998</v>
      </c>
      <c r="D390">
        <v>296.32600000000002</v>
      </c>
      <c r="E390">
        <v>62.182000000000002</v>
      </c>
      <c r="F390">
        <v>281.23399999999998</v>
      </c>
      <c r="G390">
        <v>153.27699999999999</v>
      </c>
      <c r="H390">
        <v>466.74</v>
      </c>
      <c r="I390" t="s">
        <v>33</v>
      </c>
      <c r="J390">
        <f>D390/D385</f>
        <v>0.9795123692665707</v>
      </c>
    </row>
    <row r="391" spans="1:12" x14ac:dyDescent="0.25">
      <c r="A391">
        <v>8</v>
      </c>
      <c r="B391" t="s">
        <v>50</v>
      </c>
      <c r="C391">
        <v>4.2919999999999998</v>
      </c>
      <c r="D391">
        <v>291.25799999999998</v>
      </c>
      <c r="E391">
        <v>63.628999999999998</v>
      </c>
      <c r="F391">
        <v>283.84500000000003</v>
      </c>
      <c r="G391">
        <v>161.595</v>
      </c>
      <c r="H391">
        <v>511.26900000000001</v>
      </c>
      <c r="I391" t="s">
        <v>33</v>
      </c>
      <c r="J391">
        <f>D391/D385</f>
        <v>0.96275997937353719</v>
      </c>
    </row>
    <row r="392" spans="1:12" x14ac:dyDescent="0.25">
      <c r="A392">
        <v>9</v>
      </c>
      <c r="B392" t="s">
        <v>50</v>
      </c>
      <c r="C392">
        <v>4.2919999999999998</v>
      </c>
      <c r="D392">
        <v>294.63</v>
      </c>
      <c r="E392">
        <v>61.889000000000003</v>
      </c>
      <c r="F392">
        <v>269.74599999999998</v>
      </c>
      <c r="G392">
        <v>153.929</v>
      </c>
      <c r="H392">
        <v>496.69499999999999</v>
      </c>
      <c r="I392" t="s">
        <v>33</v>
      </c>
      <c r="J392">
        <f>D392/D385</f>
        <v>0.97390620248310877</v>
      </c>
    </row>
    <row r="393" spans="1:12" x14ac:dyDescent="0.25">
      <c r="A393">
        <v>10</v>
      </c>
      <c r="B393" t="s">
        <v>50</v>
      </c>
      <c r="C393">
        <v>4.2919999999999998</v>
      </c>
      <c r="D393">
        <v>288.54000000000002</v>
      </c>
      <c r="E393">
        <v>64.700999999999993</v>
      </c>
      <c r="F393">
        <v>272.12799999999999</v>
      </c>
      <c r="G393">
        <v>154.792</v>
      </c>
      <c r="H393">
        <v>510.27199999999999</v>
      </c>
      <c r="I393" t="s">
        <v>33</v>
      </c>
      <c r="J393">
        <f>D393/D385</f>
        <v>0.95377556821938103</v>
      </c>
    </row>
    <row r="394" spans="1:12" x14ac:dyDescent="0.25">
      <c r="A394">
        <v>11</v>
      </c>
      <c r="B394" t="s">
        <v>50</v>
      </c>
      <c r="C394">
        <v>4.2919999999999998</v>
      </c>
      <c r="D394">
        <v>113.251</v>
      </c>
      <c r="E394">
        <v>7.931</v>
      </c>
      <c r="F394">
        <v>110.377</v>
      </c>
      <c r="G394">
        <v>92.054000000000002</v>
      </c>
      <c r="H394">
        <v>145.05600000000001</v>
      </c>
      <c r="I394" t="s">
        <v>33</v>
      </c>
      <c r="J394">
        <f>D394/D385</f>
        <v>0.37435377027938282</v>
      </c>
    </row>
    <row r="395" spans="1:12" x14ac:dyDescent="0.25">
      <c r="A395">
        <v>12</v>
      </c>
      <c r="B395" t="s">
        <v>50</v>
      </c>
      <c r="C395">
        <v>4.2919999999999998</v>
      </c>
      <c r="D395">
        <v>113.512</v>
      </c>
      <c r="E395">
        <v>8.5760000000000005</v>
      </c>
      <c r="F395">
        <v>113.29600000000001</v>
      </c>
      <c r="G395">
        <v>87.998999999999995</v>
      </c>
      <c r="H395">
        <v>140.86500000000001</v>
      </c>
      <c r="I395" t="s">
        <v>33</v>
      </c>
      <c r="J395">
        <f>D395/D385</f>
        <v>0.37521651174782827</v>
      </c>
    </row>
    <row r="396" spans="1:12" x14ac:dyDescent="0.25">
      <c r="A396">
        <v>13</v>
      </c>
      <c r="B396" t="s">
        <v>50</v>
      </c>
      <c r="C396">
        <v>4.2919999999999998</v>
      </c>
      <c r="D396">
        <v>113.137</v>
      </c>
      <c r="E396">
        <v>7.7249999999999996</v>
      </c>
      <c r="F396">
        <v>108.735</v>
      </c>
      <c r="G396">
        <v>87.262</v>
      </c>
      <c r="H396">
        <v>141.41999999999999</v>
      </c>
      <c r="I396" t="s">
        <v>33</v>
      </c>
      <c r="J396">
        <f>D396/D385</f>
        <v>0.37397694067247556</v>
      </c>
    </row>
    <row r="397" spans="1:12" x14ac:dyDescent="0.25">
      <c r="A397">
        <v>14</v>
      </c>
      <c r="B397" t="s">
        <v>50</v>
      </c>
      <c r="C397">
        <v>4.2919999999999998</v>
      </c>
      <c r="D397">
        <v>113.22499999999999</v>
      </c>
      <c r="E397">
        <v>8.1720000000000006</v>
      </c>
      <c r="F397">
        <v>111.78400000000001</v>
      </c>
      <c r="G397">
        <v>93.382000000000005</v>
      </c>
      <c r="H397">
        <v>143.23400000000001</v>
      </c>
      <c r="I397" t="s">
        <v>33</v>
      </c>
      <c r="J397">
        <f>D397/D385</f>
        <v>0.374267826684825</v>
      </c>
    </row>
    <row r="398" spans="1:12" x14ac:dyDescent="0.25">
      <c r="A398">
        <v>15</v>
      </c>
      <c r="B398" t="s">
        <v>50</v>
      </c>
      <c r="C398">
        <v>4.2919999999999998</v>
      </c>
      <c r="D398">
        <v>112.334</v>
      </c>
      <c r="E398">
        <v>8.3360000000000003</v>
      </c>
      <c r="F398">
        <v>111.43600000000001</v>
      </c>
      <c r="G398">
        <v>89.22</v>
      </c>
      <c r="H398">
        <v>138.88900000000001</v>
      </c>
      <c r="I398" t="s">
        <v>33</v>
      </c>
      <c r="J398">
        <f>D398/D385</f>
        <v>0.37132260580978699</v>
      </c>
    </row>
    <row r="399" spans="1:12" x14ac:dyDescent="0.25">
      <c r="A399">
        <v>16</v>
      </c>
      <c r="B399" t="s">
        <v>50</v>
      </c>
      <c r="C399">
        <v>4.2919999999999998</v>
      </c>
      <c r="D399">
        <v>112.681</v>
      </c>
      <c r="E399">
        <v>8.048</v>
      </c>
      <c r="F399">
        <v>120.661</v>
      </c>
      <c r="G399">
        <v>89.712999999999994</v>
      </c>
      <c r="H399">
        <v>141.327</v>
      </c>
      <c r="I399" t="s">
        <v>33</v>
      </c>
      <c r="J399">
        <f>D399/D385</f>
        <v>0.3724696222448467</v>
      </c>
    </row>
    <row r="400" spans="1:12" x14ac:dyDescent="0.25">
      <c r="A400">
        <v>17</v>
      </c>
      <c r="B400" t="s">
        <v>50</v>
      </c>
      <c r="C400">
        <v>4.2919999999999998</v>
      </c>
      <c r="D400">
        <v>112.896</v>
      </c>
      <c r="E400">
        <v>8.2550000000000008</v>
      </c>
      <c r="F400">
        <v>108.28</v>
      </c>
      <c r="G400">
        <v>81.147000000000006</v>
      </c>
      <c r="H400">
        <v>141.81200000000001</v>
      </c>
      <c r="I400" t="s">
        <v>33</v>
      </c>
      <c r="J400">
        <f>D400/D385</f>
        <v>0.37318030966138221</v>
      </c>
    </row>
    <row r="401" spans="1:10" x14ac:dyDescent="0.25">
      <c r="A401">
        <v>18</v>
      </c>
      <c r="B401" t="s">
        <v>50</v>
      </c>
      <c r="C401">
        <v>4.2919999999999998</v>
      </c>
      <c r="D401">
        <v>112.28700000000001</v>
      </c>
      <c r="E401">
        <v>8.2729999999999997</v>
      </c>
      <c r="F401">
        <v>114.355</v>
      </c>
      <c r="G401">
        <v>87.305000000000007</v>
      </c>
      <c r="H401">
        <v>142.04599999999999</v>
      </c>
      <c r="I401" t="s">
        <v>33</v>
      </c>
      <c r="J401">
        <f>D401/D385</f>
        <v>0.37116724623500946</v>
      </c>
    </row>
    <row r="402" spans="1:10" x14ac:dyDescent="0.25">
      <c r="A402">
        <v>19</v>
      </c>
      <c r="B402" t="s">
        <v>50</v>
      </c>
      <c r="C402">
        <v>4.2919999999999998</v>
      </c>
      <c r="D402">
        <v>112.399</v>
      </c>
      <c r="E402">
        <v>7.5940000000000003</v>
      </c>
      <c r="F402">
        <v>110.124</v>
      </c>
      <c r="G402">
        <v>86.281999999999996</v>
      </c>
      <c r="H402">
        <v>148.24799999999999</v>
      </c>
      <c r="I402" t="s">
        <v>33</v>
      </c>
      <c r="J402">
        <f>D402/D385</f>
        <v>0.37153746479618144</v>
      </c>
    </row>
    <row r="403" spans="1:10" x14ac:dyDescent="0.25">
      <c r="A403">
        <v>20</v>
      </c>
      <c r="B403" t="s">
        <v>50</v>
      </c>
      <c r="C403">
        <v>4.2919999999999998</v>
      </c>
      <c r="D403">
        <v>112.408</v>
      </c>
      <c r="E403">
        <v>7.6390000000000002</v>
      </c>
      <c r="F403">
        <v>115.318</v>
      </c>
      <c r="G403">
        <v>90.793000000000006</v>
      </c>
      <c r="H403">
        <v>138.53800000000001</v>
      </c>
      <c r="I403" t="s">
        <v>33</v>
      </c>
      <c r="J403">
        <f>D403/D385</f>
        <v>0.37156721450198993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F2420-6E0D-4472-B119-66B3EB3A56A9}">
  <dimension ref="A1:R589"/>
  <sheetViews>
    <sheetView topLeftCell="G498" zoomScale="56" workbookViewId="0">
      <selection activeCell="J510" sqref="J510"/>
    </sheetView>
  </sheetViews>
  <sheetFormatPr defaultRowHeight="15" x14ac:dyDescent="0.25"/>
  <cols>
    <col min="10" max="10" width="166.425781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6" t="s">
        <v>226</v>
      </c>
      <c r="J1" s="2" t="s">
        <v>12</v>
      </c>
    </row>
    <row r="2" spans="1:18" x14ac:dyDescent="0.25">
      <c r="A2" t="s">
        <v>7</v>
      </c>
      <c r="B2">
        <v>1</v>
      </c>
      <c r="C2">
        <v>0</v>
      </c>
      <c r="D2">
        <v>11</v>
      </c>
      <c r="E2">
        <v>0</v>
      </c>
      <c r="F2">
        <v>0</v>
      </c>
      <c r="G2" t="str" cm="1">
        <f t="array" ref="G2">IFERROR(INDEX(C:C, MATCH(1, (F:F &gt;= 1) * (ROW(F:F) = ROW()), 0)), "")</f>
        <v/>
      </c>
      <c r="H2">
        <v>1</v>
      </c>
      <c r="J2" s="15" t="s">
        <v>13</v>
      </c>
      <c r="K2" s="15"/>
      <c r="L2" s="15"/>
      <c r="M2" s="15"/>
      <c r="N2" s="15"/>
      <c r="O2" s="15"/>
      <c r="P2" s="15"/>
      <c r="Q2" s="15"/>
      <c r="R2" s="15"/>
    </row>
    <row r="3" spans="1:18" x14ac:dyDescent="0.25">
      <c r="A3" t="s">
        <v>7</v>
      </c>
      <c r="B3">
        <v>1</v>
      </c>
      <c r="C3">
        <v>0.5</v>
      </c>
      <c r="D3">
        <v>11</v>
      </c>
      <c r="E3">
        <v>0</v>
      </c>
      <c r="F3">
        <f>ABS(E3-E2)</f>
        <v>0</v>
      </c>
      <c r="G3" t="str" cm="1">
        <f t="array" ref="G3">IFERROR(INDEX(C:C, MATCH(1, (F:F &gt;= 1) * (ROW(F:F) = ROW()), 0)), "")</f>
        <v/>
      </c>
      <c r="H3">
        <v>1</v>
      </c>
      <c r="J3" s="15"/>
      <c r="K3" s="15"/>
      <c r="L3" s="15"/>
      <c r="M3" s="15"/>
      <c r="N3" s="15"/>
      <c r="O3" s="15"/>
      <c r="P3" s="15"/>
      <c r="Q3" s="15"/>
      <c r="R3" s="15"/>
    </row>
    <row r="4" spans="1:18" x14ac:dyDescent="0.25">
      <c r="A4" t="s">
        <v>7</v>
      </c>
      <c r="B4">
        <v>1</v>
      </c>
      <c r="C4">
        <v>1</v>
      </c>
      <c r="D4">
        <v>11</v>
      </c>
      <c r="E4">
        <v>0</v>
      </c>
      <c r="F4">
        <f t="shared" ref="F4:F50" si="0">ABS(E4-E3)</f>
        <v>0</v>
      </c>
      <c r="G4" t="str" cm="1">
        <f t="array" ref="G4">IFERROR(INDEX(C:C, MATCH(1, (F:F &gt;= 1) * (ROW(F:F) = ROW()), 0)), "")</f>
        <v/>
      </c>
      <c r="H4">
        <v>1</v>
      </c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25">
      <c r="A5" t="s">
        <v>7</v>
      </c>
      <c r="B5">
        <v>1</v>
      </c>
      <c r="C5">
        <v>1.5</v>
      </c>
      <c r="D5">
        <v>10</v>
      </c>
      <c r="E5">
        <v>1</v>
      </c>
      <c r="F5">
        <f t="shared" si="0"/>
        <v>1</v>
      </c>
      <c r="G5" cm="1">
        <f t="array" ref="G5">IFERROR(INDEX(C:C, MATCH(1, (F:F &gt;= 1) * (ROW(F:F) = ROW()), 0)), "")</f>
        <v>1.5</v>
      </c>
      <c r="H5">
        <v>1</v>
      </c>
      <c r="J5" s="15"/>
      <c r="K5" s="15"/>
      <c r="L5" s="15"/>
      <c r="M5" s="15"/>
      <c r="N5" s="15"/>
      <c r="O5" s="15"/>
      <c r="P5" s="15"/>
      <c r="Q5" s="15"/>
      <c r="R5" s="15"/>
    </row>
    <row r="6" spans="1:18" x14ac:dyDescent="0.25">
      <c r="A6" t="s">
        <v>7</v>
      </c>
      <c r="B6">
        <v>1</v>
      </c>
      <c r="C6">
        <v>2</v>
      </c>
      <c r="D6">
        <v>10</v>
      </c>
      <c r="E6">
        <v>1</v>
      </c>
      <c r="F6">
        <f t="shared" si="0"/>
        <v>0</v>
      </c>
      <c r="G6" t="str" cm="1">
        <f t="array" ref="G6">IFERROR(INDEX(C:C, MATCH(1, (F:F &gt;= 1) * (ROW(F:F) = ROW()), 0)), "")</f>
        <v/>
      </c>
      <c r="H6">
        <v>1</v>
      </c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25">
      <c r="A7" t="s">
        <v>7</v>
      </c>
      <c r="B7">
        <v>1</v>
      </c>
      <c r="C7">
        <v>2.5</v>
      </c>
      <c r="D7">
        <v>10</v>
      </c>
      <c r="E7">
        <v>1</v>
      </c>
      <c r="F7">
        <f t="shared" si="0"/>
        <v>0</v>
      </c>
      <c r="G7" t="str" cm="1">
        <f t="array" ref="G7">IFERROR(INDEX(C:C, MATCH(1, (F:F &gt;= 1) * (ROW(F:F) = ROW()), 0)), "")</f>
        <v/>
      </c>
      <c r="H7">
        <v>1</v>
      </c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25">
      <c r="A8" t="s">
        <v>7</v>
      </c>
      <c r="B8">
        <v>1</v>
      </c>
      <c r="C8">
        <v>3</v>
      </c>
      <c r="D8">
        <v>10</v>
      </c>
      <c r="E8">
        <v>1</v>
      </c>
      <c r="F8">
        <f t="shared" si="0"/>
        <v>0</v>
      </c>
      <c r="G8" t="str" cm="1">
        <f t="array" ref="G8">IFERROR(INDEX(C:C, MATCH(1, (F:F &gt;= 1) * (ROW(F:F) = ROW()), 0)), "")</f>
        <v/>
      </c>
      <c r="H8">
        <v>1</v>
      </c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25">
      <c r="A9" t="s">
        <v>7</v>
      </c>
      <c r="B9">
        <v>1</v>
      </c>
      <c r="C9">
        <v>3.5</v>
      </c>
      <c r="D9">
        <v>10</v>
      </c>
      <c r="E9">
        <v>1</v>
      </c>
      <c r="F9">
        <f t="shared" si="0"/>
        <v>0</v>
      </c>
      <c r="G9" t="str" cm="1">
        <f t="array" ref="G9">IFERROR(INDEX(C:C, MATCH(1, (F:F &gt;= 1) * (ROW(F:F) = ROW()), 0)), "")</f>
        <v/>
      </c>
      <c r="H9">
        <v>1</v>
      </c>
      <c r="J9" s="15"/>
      <c r="K9" s="15"/>
      <c r="L9" s="15"/>
      <c r="M9" s="15"/>
      <c r="N9" s="15"/>
      <c r="O9" s="15"/>
      <c r="P9" s="15"/>
      <c r="Q9" s="15"/>
      <c r="R9" s="15"/>
    </row>
    <row r="10" spans="1:18" x14ac:dyDescent="0.25">
      <c r="A10" t="s">
        <v>7</v>
      </c>
      <c r="B10">
        <v>1</v>
      </c>
      <c r="C10">
        <v>4</v>
      </c>
      <c r="D10">
        <v>10</v>
      </c>
      <c r="E10">
        <v>1</v>
      </c>
      <c r="F10">
        <f t="shared" si="0"/>
        <v>0</v>
      </c>
      <c r="G10" t="str" cm="1">
        <f t="array" ref="G10">IFERROR(INDEX(C:C, MATCH(1, (F:F &gt;= 1) * (ROW(F:F) = ROW()), 0)), "")</f>
        <v/>
      </c>
      <c r="H10">
        <v>1</v>
      </c>
      <c r="J10" s="15"/>
      <c r="K10" s="15"/>
      <c r="L10" s="15"/>
      <c r="M10" s="15"/>
      <c r="N10" s="15"/>
      <c r="O10" s="15"/>
      <c r="P10" s="15"/>
      <c r="Q10" s="15"/>
      <c r="R10" s="15"/>
    </row>
    <row r="11" spans="1:18" x14ac:dyDescent="0.25">
      <c r="A11" t="s">
        <v>7</v>
      </c>
      <c r="B11">
        <v>1</v>
      </c>
      <c r="C11">
        <v>4.5</v>
      </c>
      <c r="D11">
        <v>10</v>
      </c>
      <c r="E11">
        <v>1</v>
      </c>
      <c r="F11">
        <f t="shared" si="0"/>
        <v>0</v>
      </c>
      <c r="G11" t="str" cm="1">
        <f t="array" ref="G11">IFERROR(INDEX(C:C, MATCH(1, (F:F &gt;= 1) * (ROW(F:F) = ROW()), 0)), "")</f>
        <v/>
      </c>
      <c r="H11">
        <v>1</v>
      </c>
      <c r="J11" s="15"/>
      <c r="K11" s="15"/>
      <c r="L11" s="15"/>
      <c r="M11" s="15"/>
      <c r="N11" s="15"/>
      <c r="O11" s="15"/>
      <c r="P11" s="15"/>
      <c r="Q11" s="15"/>
      <c r="R11" s="15"/>
    </row>
    <row r="12" spans="1:18" x14ac:dyDescent="0.25">
      <c r="A12" t="s">
        <v>7</v>
      </c>
      <c r="B12">
        <v>1</v>
      </c>
      <c r="C12">
        <v>5</v>
      </c>
      <c r="D12">
        <v>10</v>
      </c>
      <c r="E12">
        <v>1</v>
      </c>
      <c r="F12">
        <f t="shared" si="0"/>
        <v>0</v>
      </c>
      <c r="G12" t="str" cm="1">
        <f t="array" ref="G12">IFERROR(INDEX(C:C, MATCH(1, (F:F &gt;= 1) * (ROW(F:F) = ROW()), 0)), "")</f>
        <v/>
      </c>
      <c r="H12">
        <v>1</v>
      </c>
      <c r="J12" s="15"/>
      <c r="K12" s="15"/>
      <c r="L12" s="15"/>
      <c r="M12" s="15"/>
      <c r="N12" s="15"/>
      <c r="O12" s="15"/>
      <c r="P12" s="15"/>
      <c r="Q12" s="15"/>
      <c r="R12" s="15"/>
    </row>
    <row r="13" spans="1:18" x14ac:dyDescent="0.25">
      <c r="A13" t="s">
        <v>7</v>
      </c>
      <c r="B13">
        <v>1</v>
      </c>
      <c r="C13">
        <v>5.5</v>
      </c>
      <c r="D13">
        <v>10</v>
      </c>
      <c r="E13">
        <v>1</v>
      </c>
      <c r="F13">
        <f t="shared" si="0"/>
        <v>0</v>
      </c>
      <c r="G13" t="str" cm="1">
        <f t="array" ref="G13">IFERROR(INDEX(C:C, MATCH(1, (F:F &gt;= 1) * (ROW(F:F) = ROW()), 0)), "")</f>
        <v/>
      </c>
      <c r="H13">
        <v>1</v>
      </c>
      <c r="J13" s="15"/>
      <c r="K13" s="15"/>
      <c r="L13" s="15"/>
      <c r="M13" s="15"/>
      <c r="N13" s="15"/>
      <c r="O13" s="15"/>
      <c r="P13" s="15"/>
      <c r="Q13" s="15"/>
      <c r="R13" s="15"/>
    </row>
    <row r="14" spans="1:18" x14ac:dyDescent="0.25">
      <c r="A14" t="s">
        <v>7</v>
      </c>
      <c r="B14">
        <v>1</v>
      </c>
      <c r="C14">
        <v>6</v>
      </c>
      <c r="D14">
        <v>10</v>
      </c>
      <c r="E14">
        <v>1</v>
      </c>
      <c r="F14">
        <f t="shared" si="0"/>
        <v>0</v>
      </c>
      <c r="G14" t="str" cm="1">
        <f t="array" ref="G14">IFERROR(INDEX(C:C, MATCH(1, (F:F &gt;= 1) * (ROW(F:F) = ROW()), 0)), "")</f>
        <v/>
      </c>
      <c r="H14">
        <v>1</v>
      </c>
      <c r="J14" s="15"/>
      <c r="K14" s="15"/>
      <c r="L14" s="15"/>
      <c r="M14" s="15"/>
      <c r="N14" s="15"/>
      <c r="O14" s="15"/>
      <c r="P14" s="15"/>
      <c r="Q14" s="15"/>
      <c r="R14" s="15"/>
    </row>
    <row r="15" spans="1:18" x14ac:dyDescent="0.25">
      <c r="A15" t="s">
        <v>7</v>
      </c>
      <c r="B15">
        <v>1</v>
      </c>
      <c r="C15">
        <v>6.5</v>
      </c>
      <c r="D15">
        <v>10</v>
      </c>
      <c r="E15">
        <v>1</v>
      </c>
      <c r="F15">
        <f t="shared" si="0"/>
        <v>0</v>
      </c>
      <c r="G15" t="str" cm="1">
        <f t="array" ref="G15">IFERROR(INDEX(C:C, MATCH(1, (F:F &gt;= 1) * (ROW(F:F) = ROW()), 0)), "")</f>
        <v/>
      </c>
      <c r="H15">
        <v>1</v>
      </c>
      <c r="J15" s="15"/>
      <c r="K15" s="15"/>
      <c r="L15" s="15"/>
      <c r="M15" s="15"/>
      <c r="N15" s="15"/>
      <c r="O15" s="15"/>
      <c r="P15" s="15"/>
      <c r="Q15" s="15"/>
      <c r="R15" s="15"/>
    </row>
    <row r="16" spans="1:18" x14ac:dyDescent="0.25">
      <c r="A16" t="s">
        <v>7</v>
      </c>
      <c r="B16">
        <v>1</v>
      </c>
      <c r="C16">
        <v>7</v>
      </c>
      <c r="D16">
        <v>10</v>
      </c>
      <c r="E16">
        <v>1</v>
      </c>
      <c r="F16">
        <f t="shared" si="0"/>
        <v>0</v>
      </c>
      <c r="G16" t="str" cm="1">
        <f t="array" ref="G16">IFERROR(INDEX(C:C, MATCH(1, (F:F &gt;= 1) * (ROW(F:F) = ROW()), 0)), "")</f>
        <v/>
      </c>
      <c r="H16">
        <v>1</v>
      </c>
      <c r="J16" s="15"/>
      <c r="K16" s="15"/>
      <c r="L16" s="15"/>
      <c r="M16" s="15"/>
      <c r="N16" s="15"/>
      <c r="O16" s="15"/>
      <c r="P16" s="15"/>
      <c r="Q16" s="15"/>
      <c r="R16" s="15"/>
    </row>
    <row r="17" spans="1:18" x14ac:dyDescent="0.25">
      <c r="A17" t="s">
        <v>7</v>
      </c>
      <c r="B17">
        <v>1</v>
      </c>
      <c r="C17">
        <v>7.5</v>
      </c>
      <c r="D17">
        <v>10</v>
      </c>
      <c r="E17">
        <v>1</v>
      </c>
      <c r="F17">
        <f t="shared" si="0"/>
        <v>0</v>
      </c>
      <c r="G17" t="str" cm="1">
        <f t="array" ref="G17">IFERROR(INDEX(C:C, MATCH(1, (F:F &gt;= 1) * (ROW(F:F) = ROW()), 0)), "")</f>
        <v/>
      </c>
      <c r="H17">
        <v>1</v>
      </c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25">
      <c r="A18" t="s">
        <v>7</v>
      </c>
      <c r="B18">
        <v>1</v>
      </c>
      <c r="C18">
        <v>8</v>
      </c>
      <c r="D18">
        <v>10</v>
      </c>
      <c r="E18">
        <v>1</v>
      </c>
      <c r="F18">
        <f t="shared" si="0"/>
        <v>0</v>
      </c>
      <c r="G18" t="str" cm="1">
        <f t="array" ref="G18">IFERROR(INDEX(C:C, MATCH(1, (F:F &gt;= 1) * (ROW(F:F) = ROW()), 0)), "")</f>
        <v/>
      </c>
      <c r="H18">
        <v>1</v>
      </c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25">
      <c r="A19" t="s">
        <v>7</v>
      </c>
      <c r="B19">
        <v>1</v>
      </c>
      <c r="C19">
        <v>8.5</v>
      </c>
      <c r="D19">
        <v>10</v>
      </c>
      <c r="E19">
        <v>1</v>
      </c>
      <c r="F19">
        <f t="shared" si="0"/>
        <v>0</v>
      </c>
      <c r="G19" t="str" cm="1">
        <f t="array" ref="G19">IFERROR(INDEX(C:C, MATCH(1, (F:F &gt;= 1) * (ROW(F:F) = ROW()), 0)), "")</f>
        <v/>
      </c>
      <c r="H19">
        <v>1</v>
      </c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25">
      <c r="A20" t="s">
        <v>7</v>
      </c>
      <c r="B20">
        <v>1</v>
      </c>
      <c r="C20">
        <v>9</v>
      </c>
      <c r="D20">
        <v>10</v>
      </c>
      <c r="E20">
        <v>1</v>
      </c>
      <c r="F20">
        <f t="shared" si="0"/>
        <v>0</v>
      </c>
      <c r="G20" t="str" cm="1">
        <f t="array" ref="G20">IFERROR(INDEX(C:C, MATCH(1, (F:F &gt;= 1) * (ROW(F:F) = ROW()), 0)), "")</f>
        <v/>
      </c>
      <c r="H20">
        <v>1</v>
      </c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25">
      <c r="A21" t="s">
        <v>7</v>
      </c>
      <c r="B21">
        <v>1</v>
      </c>
      <c r="C21">
        <v>9.5</v>
      </c>
      <c r="D21">
        <v>10</v>
      </c>
      <c r="E21">
        <v>1</v>
      </c>
      <c r="F21">
        <f t="shared" si="0"/>
        <v>0</v>
      </c>
      <c r="G21" t="str" cm="1">
        <f t="array" ref="G21">IFERROR(INDEX(C:C, MATCH(1, (F:F &gt;= 1) * (ROW(F:F) = ROW()), 0)), "")</f>
        <v/>
      </c>
      <c r="H21">
        <v>1</v>
      </c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25">
      <c r="A22" t="s">
        <v>7</v>
      </c>
      <c r="B22">
        <v>1</v>
      </c>
      <c r="C22">
        <v>10</v>
      </c>
      <c r="D22">
        <v>10</v>
      </c>
      <c r="E22">
        <v>1</v>
      </c>
      <c r="F22">
        <f t="shared" si="0"/>
        <v>0</v>
      </c>
      <c r="G22" t="str" cm="1">
        <f t="array" ref="G22">IFERROR(INDEX(C:C, MATCH(1, (F:F &gt;= 1) * (ROW(F:F) = ROW()), 0)), "")</f>
        <v/>
      </c>
      <c r="H22">
        <v>1</v>
      </c>
      <c r="J22" s="15"/>
      <c r="K22" s="15"/>
      <c r="L22" s="15"/>
      <c r="M22" s="15"/>
      <c r="N22" s="15"/>
      <c r="O22" s="15"/>
      <c r="P22" s="15"/>
      <c r="Q22" s="15"/>
      <c r="R22" s="15"/>
    </row>
    <row r="23" spans="1:18" x14ac:dyDescent="0.25">
      <c r="A23" t="s">
        <v>7</v>
      </c>
      <c r="B23">
        <v>1</v>
      </c>
      <c r="C23">
        <v>10.5</v>
      </c>
      <c r="D23">
        <v>9</v>
      </c>
      <c r="E23">
        <v>2</v>
      </c>
      <c r="F23">
        <f t="shared" si="0"/>
        <v>1</v>
      </c>
      <c r="G23" cm="1">
        <f t="array" ref="G23">IFERROR(INDEX(C:C, MATCH(1, (F:F &gt;= 1) * (ROW(F:F) = ROW()), 0)), "")</f>
        <v>10.5</v>
      </c>
      <c r="H23">
        <v>1</v>
      </c>
      <c r="J23" s="15"/>
      <c r="K23" s="15"/>
      <c r="L23" s="15"/>
      <c r="M23" s="15"/>
      <c r="N23" s="15"/>
      <c r="O23" s="15"/>
      <c r="P23" s="15"/>
      <c r="Q23" s="15"/>
      <c r="R23" s="15"/>
    </row>
    <row r="24" spans="1:18" x14ac:dyDescent="0.25">
      <c r="A24" t="s">
        <v>7</v>
      </c>
      <c r="B24">
        <v>1</v>
      </c>
      <c r="C24">
        <v>11</v>
      </c>
      <c r="D24">
        <v>9</v>
      </c>
      <c r="E24">
        <v>2</v>
      </c>
      <c r="F24">
        <f t="shared" si="0"/>
        <v>0</v>
      </c>
      <c r="G24" t="str" cm="1">
        <f t="array" ref="G24">IFERROR(INDEX(C:C, MATCH(1, (F:F &gt;= 1) * (ROW(F:F) = ROW()), 0)), "")</f>
        <v/>
      </c>
      <c r="H24">
        <v>1</v>
      </c>
      <c r="J24" s="15"/>
      <c r="K24" s="15"/>
      <c r="L24" s="15"/>
      <c r="M24" s="15"/>
      <c r="N24" s="15"/>
      <c r="O24" s="15"/>
      <c r="P24" s="15"/>
      <c r="Q24" s="15"/>
      <c r="R24" s="15"/>
    </row>
    <row r="25" spans="1:18" x14ac:dyDescent="0.25">
      <c r="A25" t="s">
        <v>7</v>
      </c>
      <c r="B25">
        <v>1</v>
      </c>
      <c r="C25">
        <v>11.5</v>
      </c>
      <c r="D25">
        <v>9</v>
      </c>
      <c r="E25">
        <v>2</v>
      </c>
      <c r="F25">
        <f t="shared" si="0"/>
        <v>0</v>
      </c>
      <c r="G25" t="str" cm="1">
        <f t="array" ref="G25">IFERROR(INDEX(C:C, MATCH(1, (F:F &gt;= 1) * (ROW(F:F) = ROW()), 0)), "")</f>
        <v/>
      </c>
      <c r="H25">
        <v>1</v>
      </c>
      <c r="J25" s="15"/>
      <c r="K25" s="15"/>
      <c r="L25" s="15"/>
      <c r="M25" s="15"/>
      <c r="N25" s="15"/>
      <c r="O25" s="15"/>
      <c r="P25" s="15"/>
      <c r="Q25" s="15"/>
      <c r="R25" s="15"/>
    </row>
    <row r="26" spans="1:18" x14ac:dyDescent="0.25">
      <c r="A26" t="s">
        <v>7</v>
      </c>
      <c r="B26">
        <v>1</v>
      </c>
      <c r="C26">
        <v>12</v>
      </c>
      <c r="D26">
        <v>9</v>
      </c>
      <c r="E26">
        <v>2</v>
      </c>
      <c r="F26">
        <f t="shared" si="0"/>
        <v>0</v>
      </c>
      <c r="G26" t="str" cm="1">
        <f t="array" ref="G26">IFERROR(INDEX(C:C, MATCH(1, (F:F &gt;= 1) * (ROW(F:F) = ROW()), 0)), "")</f>
        <v/>
      </c>
      <c r="H26">
        <v>1</v>
      </c>
      <c r="J26" s="15"/>
      <c r="K26" s="15"/>
      <c r="L26" s="15"/>
      <c r="M26" s="15"/>
      <c r="N26" s="15"/>
      <c r="O26" s="15"/>
      <c r="P26" s="15"/>
      <c r="Q26" s="15"/>
      <c r="R26" s="15"/>
    </row>
    <row r="27" spans="1:18" x14ac:dyDescent="0.25">
      <c r="A27" t="s">
        <v>7</v>
      </c>
      <c r="B27">
        <v>1</v>
      </c>
      <c r="C27">
        <v>12.5</v>
      </c>
      <c r="D27">
        <v>9</v>
      </c>
      <c r="E27">
        <v>2</v>
      </c>
      <c r="F27">
        <f t="shared" si="0"/>
        <v>0</v>
      </c>
      <c r="G27" t="str" cm="1">
        <f t="array" ref="G27">IFERROR(INDEX(C:C, MATCH(1, (F:F &gt;= 1) * (ROW(F:F) = ROW()), 0)), "")</f>
        <v/>
      </c>
      <c r="H27">
        <v>1</v>
      </c>
      <c r="J27" s="15"/>
      <c r="K27" s="15"/>
      <c r="L27" s="15"/>
      <c r="M27" s="15"/>
      <c r="N27" s="15"/>
      <c r="O27" s="15"/>
      <c r="P27" s="15"/>
      <c r="Q27" s="15"/>
      <c r="R27" s="15"/>
    </row>
    <row r="28" spans="1:18" x14ac:dyDescent="0.25">
      <c r="A28" t="s">
        <v>7</v>
      </c>
      <c r="B28">
        <v>1</v>
      </c>
      <c r="C28">
        <v>13</v>
      </c>
      <c r="D28">
        <v>9</v>
      </c>
      <c r="E28">
        <v>2</v>
      </c>
      <c r="F28">
        <f t="shared" si="0"/>
        <v>0</v>
      </c>
      <c r="G28" t="str" cm="1">
        <f t="array" ref="G28">IFERROR(INDEX(C:C, MATCH(1, (F:F &gt;= 1) * (ROW(F:F) = ROW()), 0)), "")</f>
        <v/>
      </c>
      <c r="H28">
        <v>1</v>
      </c>
      <c r="J28" s="15"/>
      <c r="K28" s="15"/>
      <c r="L28" s="15"/>
      <c r="M28" s="15"/>
      <c r="N28" s="15"/>
      <c r="O28" s="15"/>
      <c r="P28" s="15"/>
      <c r="Q28" s="15"/>
      <c r="R28" s="15"/>
    </row>
    <row r="29" spans="1:18" x14ac:dyDescent="0.25">
      <c r="A29" t="s">
        <v>7</v>
      </c>
      <c r="B29">
        <v>1</v>
      </c>
      <c r="C29">
        <v>13.5</v>
      </c>
      <c r="D29">
        <v>9</v>
      </c>
      <c r="E29">
        <v>2</v>
      </c>
      <c r="F29">
        <f t="shared" si="0"/>
        <v>0</v>
      </c>
      <c r="G29" t="str" cm="1">
        <f t="array" ref="G29">IFERROR(INDEX(C:C, MATCH(1, (F:F &gt;= 1) * (ROW(F:F) = ROW()), 0)), "")</f>
        <v/>
      </c>
      <c r="H29">
        <v>1</v>
      </c>
      <c r="J29" s="15"/>
      <c r="K29" s="15"/>
      <c r="L29" s="15"/>
      <c r="M29" s="15"/>
      <c r="N29" s="15"/>
      <c r="O29" s="15"/>
      <c r="P29" s="15"/>
      <c r="Q29" s="15"/>
      <c r="R29" s="15"/>
    </row>
    <row r="30" spans="1:18" x14ac:dyDescent="0.25">
      <c r="A30" t="s">
        <v>7</v>
      </c>
      <c r="B30">
        <v>1</v>
      </c>
      <c r="C30">
        <v>14</v>
      </c>
      <c r="D30">
        <v>9</v>
      </c>
      <c r="E30">
        <v>2</v>
      </c>
      <c r="F30">
        <f t="shared" si="0"/>
        <v>0</v>
      </c>
      <c r="G30" t="str" cm="1">
        <f t="array" ref="G30">IFERROR(INDEX(C:C, MATCH(1, (F:F &gt;= 1) * (ROW(F:F) = ROW()), 0)), "")</f>
        <v/>
      </c>
      <c r="H30">
        <v>1</v>
      </c>
      <c r="J30" s="15"/>
      <c r="K30" s="15"/>
      <c r="L30" s="15"/>
      <c r="M30" s="15"/>
      <c r="N30" s="15"/>
      <c r="O30" s="15"/>
      <c r="P30" s="15"/>
      <c r="Q30" s="15"/>
      <c r="R30" s="15"/>
    </row>
    <row r="31" spans="1:18" x14ac:dyDescent="0.25">
      <c r="A31" t="s">
        <v>7</v>
      </c>
      <c r="B31">
        <v>1</v>
      </c>
      <c r="C31">
        <v>14.5</v>
      </c>
      <c r="D31">
        <v>9</v>
      </c>
      <c r="E31">
        <v>2</v>
      </c>
      <c r="F31">
        <f t="shared" si="0"/>
        <v>0</v>
      </c>
      <c r="G31" t="str" cm="1">
        <f t="array" ref="G31">IFERROR(INDEX(C:C, MATCH(1, (F:F &gt;= 1) * (ROW(F:F) = ROW()), 0)), "")</f>
        <v/>
      </c>
      <c r="H31">
        <v>1</v>
      </c>
      <c r="J31" s="15"/>
      <c r="K31" s="15"/>
      <c r="L31" s="15"/>
      <c r="M31" s="15"/>
      <c r="N31" s="15"/>
      <c r="O31" s="15"/>
      <c r="P31" s="15"/>
      <c r="Q31" s="15"/>
      <c r="R31" s="15"/>
    </row>
    <row r="32" spans="1:18" x14ac:dyDescent="0.25">
      <c r="A32" t="s">
        <v>7</v>
      </c>
      <c r="B32">
        <v>1</v>
      </c>
      <c r="C32">
        <v>15</v>
      </c>
      <c r="D32">
        <v>9</v>
      </c>
      <c r="E32">
        <v>2</v>
      </c>
      <c r="F32">
        <f t="shared" si="0"/>
        <v>0</v>
      </c>
      <c r="G32" t="str" cm="1">
        <f t="array" ref="G32">IFERROR(INDEX(C:C, MATCH(1, (F:F &gt;= 1) * (ROW(F:F) = ROW()), 0)), "")</f>
        <v/>
      </c>
      <c r="H32">
        <v>1</v>
      </c>
      <c r="J32" s="15"/>
      <c r="K32" s="15"/>
      <c r="L32" s="15"/>
      <c r="M32" s="15"/>
      <c r="N32" s="15"/>
      <c r="O32" s="15"/>
      <c r="P32" s="15"/>
      <c r="Q32" s="15"/>
      <c r="R32" s="15"/>
    </row>
    <row r="33" spans="1:18" x14ac:dyDescent="0.25">
      <c r="A33" t="s">
        <v>7</v>
      </c>
      <c r="B33">
        <v>1</v>
      </c>
      <c r="C33">
        <v>15.5</v>
      </c>
      <c r="D33">
        <v>9</v>
      </c>
      <c r="E33">
        <v>2</v>
      </c>
      <c r="F33">
        <f t="shared" si="0"/>
        <v>0</v>
      </c>
      <c r="G33" t="str" cm="1">
        <f t="array" ref="G33">IFERROR(INDEX(C:C, MATCH(1, (F:F &gt;= 1) * (ROW(F:F) = ROW()), 0)), "")</f>
        <v/>
      </c>
      <c r="H33">
        <v>1</v>
      </c>
      <c r="J33" s="15"/>
      <c r="K33" s="15"/>
      <c r="L33" s="15"/>
      <c r="M33" s="15"/>
      <c r="N33" s="15"/>
      <c r="O33" s="15"/>
      <c r="P33" s="15"/>
      <c r="Q33" s="15"/>
      <c r="R33" s="15"/>
    </row>
    <row r="34" spans="1:18" x14ac:dyDescent="0.25">
      <c r="A34" t="s">
        <v>7</v>
      </c>
      <c r="B34">
        <v>1</v>
      </c>
      <c r="C34">
        <v>16</v>
      </c>
      <c r="D34">
        <v>9</v>
      </c>
      <c r="E34">
        <v>2</v>
      </c>
      <c r="F34">
        <f t="shared" si="0"/>
        <v>0</v>
      </c>
      <c r="G34" t="str" cm="1">
        <f t="array" ref="G34">IFERROR(INDEX(C:C, MATCH(1, (F:F &gt;= 1) * (ROW(F:F) = ROW()), 0)), "")</f>
        <v/>
      </c>
      <c r="H34">
        <v>1</v>
      </c>
      <c r="J34" s="15"/>
      <c r="K34" s="15"/>
      <c r="L34" s="15"/>
      <c r="M34" s="15"/>
      <c r="N34" s="15"/>
      <c r="O34" s="15"/>
      <c r="P34" s="15"/>
      <c r="Q34" s="15"/>
      <c r="R34" s="15"/>
    </row>
    <row r="35" spans="1:18" x14ac:dyDescent="0.25">
      <c r="A35" t="s">
        <v>7</v>
      </c>
      <c r="B35">
        <v>1</v>
      </c>
      <c r="C35">
        <v>16.5</v>
      </c>
      <c r="D35">
        <v>9</v>
      </c>
      <c r="E35">
        <v>2</v>
      </c>
      <c r="F35">
        <f t="shared" si="0"/>
        <v>0</v>
      </c>
      <c r="G35" t="str" cm="1">
        <f t="array" ref="G35">IFERROR(INDEX(C:C, MATCH(1, (F:F &gt;= 1) * (ROW(F:F) = ROW()), 0)), "")</f>
        <v/>
      </c>
      <c r="H35">
        <v>1</v>
      </c>
      <c r="J35" s="15"/>
      <c r="K35" s="15"/>
      <c r="L35" s="15"/>
      <c r="M35" s="15"/>
      <c r="N35" s="15"/>
      <c r="O35" s="15"/>
      <c r="P35" s="15"/>
      <c r="Q35" s="15"/>
      <c r="R35" s="15"/>
    </row>
    <row r="36" spans="1:18" x14ac:dyDescent="0.25">
      <c r="A36" t="s">
        <v>7</v>
      </c>
      <c r="B36">
        <v>1</v>
      </c>
      <c r="C36">
        <v>17</v>
      </c>
      <c r="D36">
        <v>9</v>
      </c>
      <c r="E36">
        <v>2</v>
      </c>
      <c r="F36">
        <f t="shared" si="0"/>
        <v>0</v>
      </c>
      <c r="G36" t="str" cm="1">
        <f t="array" ref="G36">IFERROR(INDEX(C:C, MATCH(1, (F:F &gt;= 1) * (ROW(F:F) = ROW()), 0)), "")</f>
        <v/>
      </c>
      <c r="H36">
        <v>1</v>
      </c>
      <c r="J36" s="15"/>
      <c r="K36" s="15"/>
      <c r="L36" s="15"/>
      <c r="M36" s="15"/>
      <c r="N36" s="15"/>
      <c r="O36" s="15"/>
      <c r="P36" s="15"/>
      <c r="Q36" s="15"/>
      <c r="R36" s="15"/>
    </row>
    <row r="37" spans="1:18" x14ac:dyDescent="0.25">
      <c r="A37" t="s">
        <v>7</v>
      </c>
      <c r="B37">
        <v>1</v>
      </c>
      <c r="C37">
        <v>17.5</v>
      </c>
      <c r="D37">
        <v>9</v>
      </c>
      <c r="E37">
        <v>2</v>
      </c>
      <c r="F37">
        <f t="shared" si="0"/>
        <v>0</v>
      </c>
      <c r="G37" t="str" cm="1">
        <f t="array" ref="G37">IFERROR(INDEX(C:C, MATCH(1, (F:F &gt;= 1) * (ROW(F:F) = ROW()), 0)), "")</f>
        <v/>
      </c>
      <c r="H37">
        <v>1</v>
      </c>
      <c r="J37" s="15"/>
      <c r="K37" s="15"/>
      <c r="L37" s="15"/>
      <c r="M37" s="15"/>
      <c r="N37" s="15"/>
      <c r="O37" s="15"/>
      <c r="P37" s="15"/>
      <c r="Q37" s="15"/>
      <c r="R37" s="15"/>
    </row>
    <row r="38" spans="1:18" x14ac:dyDescent="0.25">
      <c r="A38" t="s">
        <v>7</v>
      </c>
      <c r="B38">
        <v>1</v>
      </c>
      <c r="C38">
        <v>18</v>
      </c>
      <c r="D38">
        <v>9</v>
      </c>
      <c r="E38">
        <v>2</v>
      </c>
      <c r="F38">
        <f t="shared" si="0"/>
        <v>0</v>
      </c>
      <c r="G38" t="str" cm="1">
        <f t="array" ref="G38">IFERROR(INDEX(C:C, MATCH(1, (F:F &gt;= 1) * (ROW(F:F) = ROW()), 0)), "")</f>
        <v/>
      </c>
      <c r="H38">
        <v>1</v>
      </c>
      <c r="J38" s="15"/>
      <c r="K38" s="15"/>
      <c r="L38" s="15"/>
      <c r="M38" s="15"/>
      <c r="N38" s="15"/>
      <c r="O38" s="15"/>
      <c r="P38" s="15"/>
      <c r="Q38" s="15"/>
      <c r="R38" s="15"/>
    </row>
    <row r="39" spans="1:18" x14ac:dyDescent="0.25">
      <c r="A39" t="s">
        <v>7</v>
      </c>
      <c r="B39">
        <v>1</v>
      </c>
      <c r="C39">
        <v>18.5</v>
      </c>
      <c r="D39">
        <v>9</v>
      </c>
      <c r="E39">
        <v>2</v>
      </c>
      <c r="F39">
        <f t="shared" si="0"/>
        <v>0</v>
      </c>
      <c r="G39" t="str" cm="1">
        <f t="array" ref="G39">IFERROR(INDEX(C:C, MATCH(1, (F:F &gt;= 1) * (ROW(F:F) = ROW()), 0)), "")</f>
        <v/>
      </c>
      <c r="H39">
        <v>1</v>
      </c>
      <c r="J39" s="15"/>
      <c r="K39" s="15"/>
      <c r="L39" s="15"/>
      <c r="M39" s="15"/>
      <c r="N39" s="15"/>
      <c r="O39" s="15"/>
      <c r="P39" s="15"/>
      <c r="Q39" s="15"/>
      <c r="R39" s="15"/>
    </row>
    <row r="40" spans="1:18" x14ac:dyDescent="0.25">
      <c r="A40" t="s">
        <v>7</v>
      </c>
      <c r="B40">
        <v>1</v>
      </c>
      <c r="C40">
        <v>19</v>
      </c>
      <c r="D40">
        <v>9</v>
      </c>
      <c r="E40">
        <v>2</v>
      </c>
      <c r="F40">
        <f t="shared" si="0"/>
        <v>0</v>
      </c>
      <c r="G40" t="str" cm="1">
        <f t="array" ref="G40">IFERROR(INDEX(C:C, MATCH(1, (F:F &gt;= 1) * (ROW(F:F) = ROW()), 0)), "")</f>
        <v/>
      </c>
      <c r="H40">
        <v>1</v>
      </c>
      <c r="J40" s="15"/>
      <c r="K40" s="15"/>
      <c r="L40" s="15"/>
      <c r="M40" s="15"/>
      <c r="N40" s="15"/>
      <c r="O40" s="15"/>
      <c r="P40" s="15"/>
      <c r="Q40" s="15"/>
      <c r="R40" s="15"/>
    </row>
    <row r="41" spans="1:18" x14ac:dyDescent="0.25">
      <c r="A41" t="s">
        <v>7</v>
      </c>
      <c r="B41">
        <v>1</v>
      </c>
      <c r="C41">
        <v>19.5</v>
      </c>
      <c r="D41">
        <v>9</v>
      </c>
      <c r="E41">
        <v>2</v>
      </c>
      <c r="F41">
        <f t="shared" si="0"/>
        <v>0</v>
      </c>
      <c r="G41" t="str" cm="1">
        <f t="array" ref="G41">IFERROR(INDEX(C:C, MATCH(1, (F:F &gt;= 1) * (ROW(F:F) = ROW()), 0)), "")</f>
        <v/>
      </c>
      <c r="H41">
        <v>1</v>
      </c>
      <c r="J41" s="15"/>
      <c r="K41" s="15"/>
      <c r="L41" s="15"/>
      <c r="M41" s="15"/>
      <c r="N41" s="15"/>
      <c r="O41" s="15"/>
      <c r="P41" s="15"/>
      <c r="Q41" s="15"/>
      <c r="R41" s="15"/>
    </row>
    <row r="42" spans="1:18" x14ac:dyDescent="0.25">
      <c r="A42" t="s">
        <v>7</v>
      </c>
      <c r="B42">
        <v>1</v>
      </c>
      <c r="C42">
        <v>20</v>
      </c>
      <c r="D42">
        <v>9</v>
      </c>
      <c r="E42">
        <v>2</v>
      </c>
      <c r="F42">
        <f t="shared" si="0"/>
        <v>0</v>
      </c>
      <c r="G42" t="str" cm="1">
        <f t="array" ref="G42">IFERROR(INDEX(C:C, MATCH(1, (F:F &gt;= 1) * (ROW(F:F) = ROW()), 0)), "")</f>
        <v/>
      </c>
      <c r="H42">
        <v>1</v>
      </c>
      <c r="J42" s="15"/>
      <c r="K42" s="15"/>
      <c r="L42" s="15"/>
      <c r="M42" s="15"/>
      <c r="N42" s="15"/>
      <c r="O42" s="15"/>
      <c r="P42" s="15"/>
      <c r="Q42" s="15"/>
      <c r="R42" s="15"/>
    </row>
    <row r="43" spans="1:18" x14ac:dyDescent="0.25">
      <c r="A43" t="s">
        <v>7</v>
      </c>
      <c r="B43">
        <v>1</v>
      </c>
      <c r="C43">
        <v>20.5</v>
      </c>
      <c r="D43">
        <v>9</v>
      </c>
      <c r="E43">
        <v>2</v>
      </c>
      <c r="F43">
        <f t="shared" si="0"/>
        <v>0</v>
      </c>
      <c r="G43" t="str" cm="1">
        <f t="array" ref="G43">IFERROR(INDEX(C:C, MATCH(1, (F:F &gt;= 1) * (ROW(F:F) = ROW()), 0)), "")</f>
        <v/>
      </c>
      <c r="H43">
        <v>1</v>
      </c>
      <c r="J43" s="15"/>
      <c r="K43" s="15"/>
      <c r="L43" s="15"/>
      <c r="M43" s="15"/>
      <c r="N43" s="15"/>
      <c r="O43" s="15"/>
      <c r="P43" s="15"/>
      <c r="Q43" s="15"/>
      <c r="R43" s="15"/>
    </row>
    <row r="44" spans="1:18" x14ac:dyDescent="0.25">
      <c r="A44" t="s">
        <v>7</v>
      </c>
      <c r="B44">
        <v>1</v>
      </c>
      <c r="C44">
        <v>21</v>
      </c>
      <c r="D44">
        <v>9</v>
      </c>
      <c r="E44">
        <v>2</v>
      </c>
      <c r="F44">
        <f t="shared" si="0"/>
        <v>0</v>
      </c>
      <c r="G44" t="str" cm="1">
        <f t="array" ref="G44">IFERROR(INDEX(C:C, MATCH(1, (F:F &gt;= 1) * (ROW(F:F) = ROW()), 0)), "")</f>
        <v/>
      </c>
      <c r="H44">
        <v>1</v>
      </c>
      <c r="J44" s="15"/>
      <c r="K44" s="15"/>
      <c r="L44" s="15"/>
      <c r="M44" s="15"/>
      <c r="N44" s="15"/>
      <c r="O44" s="15"/>
      <c r="P44" s="15"/>
      <c r="Q44" s="15"/>
      <c r="R44" s="15"/>
    </row>
    <row r="45" spans="1:18" x14ac:dyDescent="0.25">
      <c r="A45" t="s">
        <v>7</v>
      </c>
      <c r="B45">
        <v>1</v>
      </c>
      <c r="C45">
        <v>21.5</v>
      </c>
      <c r="D45">
        <v>9</v>
      </c>
      <c r="E45">
        <v>2</v>
      </c>
      <c r="F45">
        <f t="shared" si="0"/>
        <v>0</v>
      </c>
      <c r="G45" t="str" cm="1">
        <f t="array" ref="G45">IFERROR(INDEX(C:C, MATCH(1, (F:F &gt;= 1) * (ROW(F:F) = ROW()), 0)), "")</f>
        <v/>
      </c>
      <c r="H45">
        <v>1</v>
      </c>
      <c r="J45" s="15"/>
      <c r="K45" s="15"/>
      <c r="L45" s="15"/>
      <c r="M45" s="15"/>
      <c r="N45" s="15"/>
      <c r="O45" s="15"/>
      <c r="P45" s="15"/>
      <c r="Q45" s="15"/>
      <c r="R45" s="15"/>
    </row>
    <row r="46" spans="1:18" x14ac:dyDescent="0.25">
      <c r="A46" t="s">
        <v>7</v>
      </c>
      <c r="B46">
        <v>1</v>
      </c>
      <c r="C46">
        <v>22</v>
      </c>
      <c r="D46">
        <v>9</v>
      </c>
      <c r="E46">
        <v>2</v>
      </c>
      <c r="F46">
        <f t="shared" si="0"/>
        <v>0</v>
      </c>
      <c r="G46" t="str" cm="1">
        <f t="array" ref="G46">IFERROR(INDEX(C:C, MATCH(1, (F:F &gt;= 1) * (ROW(F:F) = ROW()), 0)), "")</f>
        <v/>
      </c>
      <c r="H46">
        <v>1</v>
      </c>
      <c r="J46" s="15"/>
      <c r="K46" s="15"/>
      <c r="L46" s="15"/>
      <c r="M46" s="15"/>
      <c r="N46" s="15"/>
      <c r="O46" s="15"/>
      <c r="P46" s="15"/>
      <c r="Q46" s="15"/>
      <c r="R46" s="15"/>
    </row>
    <row r="47" spans="1:18" x14ac:dyDescent="0.25">
      <c r="A47" t="s">
        <v>7</v>
      </c>
      <c r="B47">
        <v>1</v>
      </c>
      <c r="C47">
        <v>22.5</v>
      </c>
      <c r="D47">
        <v>9</v>
      </c>
      <c r="E47">
        <v>2</v>
      </c>
      <c r="F47">
        <f t="shared" si="0"/>
        <v>0</v>
      </c>
      <c r="G47" t="str" cm="1">
        <f t="array" ref="G47">IFERROR(INDEX(C:C, MATCH(1, (F:F &gt;= 1) * (ROW(F:F) = ROW()), 0)), "")</f>
        <v/>
      </c>
      <c r="H47">
        <v>1</v>
      </c>
      <c r="J47" s="15"/>
      <c r="K47" s="15"/>
      <c r="L47" s="15"/>
      <c r="M47" s="15"/>
      <c r="N47" s="15"/>
      <c r="O47" s="15"/>
      <c r="P47" s="15"/>
      <c r="Q47" s="15"/>
      <c r="R47" s="15"/>
    </row>
    <row r="48" spans="1:18" x14ac:dyDescent="0.25">
      <c r="A48" t="s">
        <v>7</v>
      </c>
      <c r="B48">
        <v>1</v>
      </c>
      <c r="C48">
        <v>23</v>
      </c>
      <c r="D48">
        <v>9</v>
      </c>
      <c r="E48">
        <v>2</v>
      </c>
      <c r="F48">
        <f t="shared" si="0"/>
        <v>0</v>
      </c>
      <c r="G48" t="str" cm="1">
        <f t="array" ref="G48">IFERROR(INDEX(C:C, MATCH(1, (F:F &gt;= 1) * (ROW(F:F) = ROW()), 0)), "")</f>
        <v/>
      </c>
      <c r="H48">
        <v>1</v>
      </c>
      <c r="J48" s="15"/>
      <c r="K48" s="15"/>
      <c r="L48" s="15"/>
      <c r="M48" s="15"/>
      <c r="N48" s="15"/>
      <c r="O48" s="15"/>
      <c r="P48" s="15"/>
      <c r="Q48" s="15"/>
      <c r="R48" s="15"/>
    </row>
    <row r="49" spans="1:18" x14ac:dyDescent="0.25">
      <c r="A49" t="s">
        <v>7</v>
      </c>
      <c r="B49">
        <v>1</v>
      </c>
      <c r="C49">
        <v>23.5</v>
      </c>
      <c r="D49">
        <v>9</v>
      </c>
      <c r="E49">
        <v>2</v>
      </c>
      <c r="F49">
        <f t="shared" si="0"/>
        <v>0</v>
      </c>
      <c r="G49" t="str" cm="1">
        <f t="array" ref="G49">IFERROR(INDEX(C:C, MATCH(1, (F:F &gt;= 1) * (ROW(F:F) = ROW()), 0)), "")</f>
        <v/>
      </c>
      <c r="H49">
        <v>1</v>
      </c>
      <c r="J49" s="15"/>
      <c r="K49" s="15"/>
      <c r="L49" s="15"/>
      <c r="M49" s="15"/>
      <c r="N49" s="15"/>
      <c r="O49" s="15"/>
      <c r="P49" s="15"/>
      <c r="Q49" s="15"/>
      <c r="R49" s="15"/>
    </row>
    <row r="50" spans="1:18" x14ac:dyDescent="0.25">
      <c r="A50" t="s">
        <v>7</v>
      </c>
      <c r="B50">
        <v>1</v>
      </c>
      <c r="C50">
        <v>24</v>
      </c>
      <c r="D50">
        <v>9</v>
      </c>
      <c r="E50">
        <v>2</v>
      </c>
      <c r="F50">
        <f t="shared" si="0"/>
        <v>0</v>
      </c>
      <c r="G50" t="str" cm="1">
        <f t="array" ref="G50">IFERROR(INDEX(C:C, MATCH(1, (F:F &gt;= 1) * (ROW(F:F) = ROW()), 0)), "")</f>
        <v/>
      </c>
      <c r="H50">
        <v>1</v>
      </c>
      <c r="J50" s="15"/>
      <c r="K50" s="15"/>
      <c r="L50" s="15"/>
      <c r="M50" s="15"/>
      <c r="N50" s="15"/>
      <c r="O50" s="15"/>
      <c r="P50" s="15"/>
      <c r="Q50" s="15"/>
      <c r="R50" s="15"/>
    </row>
    <row r="51" spans="1:18" x14ac:dyDescent="0.25">
      <c r="A51" t="s">
        <v>7</v>
      </c>
      <c r="B51">
        <v>2</v>
      </c>
      <c r="C51">
        <v>0</v>
      </c>
      <c r="D51">
        <v>7</v>
      </c>
      <c r="E51">
        <v>0</v>
      </c>
      <c r="F51">
        <v>0</v>
      </c>
      <c r="H51">
        <v>1</v>
      </c>
      <c r="J51" s="15"/>
      <c r="K51" s="15"/>
      <c r="L51" s="15"/>
      <c r="M51" s="15"/>
      <c r="N51" s="15"/>
      <c r="O51" s="15"/>
      <c r="P51" s="15"/>
      <c r="Q51" s="15"/>
      <c r="R51" s="15"/>
    </row>
    <row r="52" spans="1:18" x14ac:dyDescent="0.25">
      <c r="A52" t="s">
        <v>7</v>
      </c>
      <c r="B52">
        <v>2</v>
      </c>
      <c r="C52">
        <v>0.5</v>
      </c>
      <c r="D52">
        <v>7</v>
      </c>
      <c r="E52">
        <v>0</v>
      </c>
      <c r="F52">
        <f t="shared" ref="F52:F99" si="1">ABS(E52-E51)</f>
        <v>0</v>
      </c>
      <c r="G52" t="str" cm="1">
        <f t="array" ref="G52">IFERROR(INDEX(C:C, MATCH(1, (F:F &gt;= 1) * (ROW(F:F) = ROW()), 0)), "")</f>
        <v/>
      </c>
      <c r="H52">
        <v>1</v>
      </c>
    </row>
    <row r="53" spans="1:18" x14ac:dyDescent="0.25">
      <c r="A53" t="s">
        <v>7</v>
      </c>
      <c r="B53">
        <v>2</v>
      </c>
      <c r="C53">
        <v>1</v>
      </c>
      <c r="D53">
        <v>7</v>
      </c>
      <c r="E53">
        <v>0</v>
      </c>
      <c r="F53">
        <f t="shared" si="1"/>
        <v>0</v>
      </c>
      <c r="G53" t="str" cm="1">
        <f t="array" ref="G53">IFERROR(INDEX(C:C, MATCH(1, (F:F &gt;= 1) * (ROW(F:F) = ROW()), 0)), "")</f>
        <v/>
      </c>
      <c r="H53">
        <v>1</v>
      </c>
    </row>
    <row r="54" spans="1:18" x14ac:dyDescent="0.25">
      <c r="A54" t="s">
        <v>7</v>
      </c>
      <c r="B54">
        <v>2</v>
      </c>
      <c r="C54">
        <v>1.5</v>
      </c>
      <c r="D54">
        <v>7</v>
      </c>
      <c r="E54">
        <v>0</v>
      </c>
      <c r="F54">
        <f t="shared" si="1"/>
        <v>0</v>
      </c>
      <c r="G54" t="str" cm="1">
        <f t="array" ref="G54">IFERROR(INDEX(C:C, MATCH(1, (F:F &gt;= 1) * (ROW(F:F) = ROW()), 0)), "")</f>
        <v/>
      </c>
      <c r="H54">
        <v>1</v>
      </c>
    </row>
    <row r="55" spans="1:18" x14ac:dyDescent="0.25">
      <c r="A55" t="s">
        <v>7</v>
      </c>
      <c r="B55">
        <v>2</v>
      </c>
      <c r="C55">
        <v>2</v>
      </c>
      <c r="D55">
        <v>7</v>
      </c>
      <c r="E55">
        <v>0</v>
      </c>
      <c r="F55">
        <f t="shared" si="1"/>
        <v>0</v>
      </c>
      <c r="G55" t="str" cm="1">
        <f t="array" ref="G55">IFERROR(INDEX(C:C, MATCH(1, (F:F &gt;= 1) * (ROW(F:F) = ROW()), 0)), "")</f>
        <v/>
      </c>
      <c r="H55">
        <v>1</v>
      </c>
    </row>
    <row r="56" spans="1:18" x14ac:dyDescent="0.25">
      <c r="A56" t="s">
        <v>7</v>
      </c>
      <c r="B56">
        <v>2</v>
      </c>
      <c r="C56">
        <v>2.5</v>
      </c>
      <c r="D56">
        <v>7</v>
      </c>
      <c r="E56">
        <v>0</v>
      </c>
      <c r="F56">
        <f t="shared" si="1"/>
        <v>0</v>
      </c>
      <c r="G56" t="str" cm="1">
        <f t="array" ref="G56">IFERROR(INDEX(C:C, MATCH(1, (F:F &gt;= 1) * (ROW(F:F) = ROW()), 0)), "")</f>
        <v/>
      </c>
      <c r="H56">
        <v>1</v>
      </c>
    </row>
    <row r="57" spans="1:18" x14ac:dyDescent="0.25">
      <c r="A57" t="s">
        <v>7</v>
      </c>
      <c r="B57">
        <v>2</v>
      </c>
      <c r="C57">
        <v>3</v>
      </c>
      <c r="D57">
        <v>7</v>
      </c>
      <c r="E57">
        <v>0</v>
      </c>
      <c r="F57">
        <f t="shared" si="1"/>
        <v>0</v>
      </c>
      <c r="G57" t="str" cm="1">
        <f t="array" ref="G57">IFERROR(INDEX(C:C, MATCH(1, (F:F &gt;= 1) * (ROW(F:F) = ROW()), 0)), "")</f>
        <v/>
      </c>
      <c r="H57">
        <v>1</v>
      </c>
    </row>
    <row r="58" spans="1:18" x14ac:dyDescent="0.25">
      <c r="A58" t="s">
        <v>7</v>
      </c>
      <c r="B58">
        <v>2</v>
      </c>
      <c r="C58">
        <v>3.5</v>
      </c>
      <c r="D58">
        <v>7</v>
      </c>
      <c r="E58">
        <v>0</v>
      </c>
      <c r="F58">
        <f t="shared" si="1"/>
        <v>0</v>
      </c>
      <c r="G58" t="str" cm="1">
        <f t="array" ref="G58">IFERROR(INDEX(C:C, MATCH(1, (F:F &gt;= 1) * (ROW(F:F) = ROW()), 0)), "")</f>
        <v/>
      </c>
      <c r="H58">
        <v>1</v>
      </c>
    </row>
    <row r="59" spans="1:18" x14ac:dyDescent="0.25">
      <c r="A59" t="s">
        <v>7</v>
      </c>
      <c r="B59">
        <v>2</v>
      </c>
      <c r="C59">
        <v>4</v>
      </c>
      <c r="D59">
        <v>7</v>
      </c>
      <c r="E59">
        <v>0</v>
      </c>
      <c r="F59">
        <f t="shared" si="1"/>
        <v>0</v>
      </c>
      <c r="G59" t="str" cm="1">
        <f t="array" ref="G59">IFERROR(INDEX(C:C, MATCH(1, (F:F &gt;= 1) * (ROW(F:F) = ROW()), 0)), "")</f>
        <v/>
      </c>
      <c r="H59">
        <v>1</v>
      </c>
    </row>
    <row r="60" spans="1:18" x14ac:dyDescent="0.25">
      <c r="A60" t="s">
        <v>7</v>
      </c>
      <c r="B60">
        <v>2</v>
      </c>
      <c r="C60">
        <v>4.5</v>
      </c>
      <c r="D60">
        <v>7</v>
      </c>
      <c r="E60">
        <v>0</v>
      </c>
      <c r="F60">
        <f t="shared" si="1"/>
        <v>0</v>
      </c>
      <c r="G60" t="str" cm="1">
        <f t="array" ref="G60">IFERROR(INDEX(C:C, MATCH(1, (F:F &gt;= 1) * (ROW(F:F) = ROW()), 0)), "")</f>
        <v/>
      </c>
      <c r="H60">
        <v>1</v>
      </c>
    </row>
    <row r="61" spans="1:18" x14ac:dyDescent="0.25">
      <c r="A61" t="s">
        <v>7</v>
      </c>
      <c r="B61">
        <v>2</v>
      </c>
      <c r="C61">
        <v>5</v>
      </c>
      <c r="D61">
        <v>7</v>
      </c>
      <c r="E61">
        <v>0</v>
      </c>
      <c r="F61">
        <f t="shared" si="1"/>
        <v>0</v>
      </c>
      <c r="G61" t="str" cm="1">
        <f t="array" ref="G61">IFERROR(INDEX(C:C, MATCH(1, (F:F &gt;= 1) * (ROW(F:F) = ROW()), 0)), "")</f>
        <v/>
      </c>
      <c r="H61">
        <v>1</v>
      </c>
    </row>
    <row r="62" spans="1:18" x14ac:dyDescent="0.25">
      <c r="A62" t="s">
        <v>7</v>
      </c>
      <c r="B62">
        <v>2</v>
      </c>
      <c r="C62">
        <v>5.5</v>
      </c>
      <c r="D62">
        <v>7</v>
      </c>
      <c r="E62">
        <v>0</v>
      </c>
      <c r="F62">
        <f t="shared" si="1"/>
        <v>0</v>
      </c>
      <c r="G62" t="str" cm="1">
        <f t="array" ref="G62">IFERROR(INDEX(C:C, MATCH(1, (F:F &gt;= 1) * (ROW(F:F) = ROW()), 0)), "")</f>
        <v/>
      </c>
      <c r="H62">
        <v>1</v>
      </c>
    </row>
    <row r="63" spans="1:18" x14ac:dyDescent="0.25">
      <c r="A63" t="s">
        <v>7</v>
      </c>
      <c r="B63">
        <v>2</v>
      </c>
      <c r="C63">
        <v>6</v>
      </c>
      <c r="D63">
        <v>7</v>
      </c>
      <c r="E63">
        <v>0</v>
      </c>
      <c r="F63">
        <f t="shared" si="1"/>
        <v>0</v>
      </c>
      <c r="G63" t="str" cm="1">
        <f t="array" ref="G63">IFERROR(INDEX(C:C, MATCH(1, (F:F &gt;= 1) * (ROW(F:F) = ROW()), 0)), "")</f>
        <v/>
      </c>
      <c r="H63">
        <v>1</v>
      </c>
    </row>
    <row r="64" spans="1:18" x14ac:dyDescent="0.25">
      <c r="A64" t="s">
        <v>7</v>
      </c>
      <c r="B64">
        <v>2</v>
      </c>
      <c r="C64">
        <v>6.5</v>
      </c>
      <c r="D64">
        <v>7</v>
      </c>
      <c r="E64">
        <v>0</v>
      </c>
      <c r="F64">
        <f t="shared" si="1"/>
        <v>0</v>
      </c>
      <c r="G64" t="str" cm="1">
        <f t="array" ref="G64">IFERROR(INDEX(C:C, MATCH(1, (F:F &gt;= 1) * (ROW(F:F) = ROW()), 0)), "")</f>
        <v/>
      </c>
      <c r="H64">
        <v>1</v>
      </c>
    </row>
    <row r="65" spans="1:8" x14ac:dyDescent="0.25">
      <c r="A65" t="s">
        <v>7</v>
      </c>
      <c r="B65">
        <v>2</v>
      </c>
      <c r="C65">
        <v>7</v>
      </c>
      <c r="D65">
        <v>7</v>
      </c>
      <c r="E65">
        <v>0</v>
      </c>
      <c r="F65">
        <f t="shared" si="1"/>
        <v>0</v>
      </c>
      <c r="G65" t="str" cm="1">
        <f t="array" ref="G65">IFERROR(INDEX(C:C, MATCH(1, (F:F &gt;= 1) * (ROW(F:F) = ROW()), 0)), "")</f>
        <v/>
      </c>
      <c r="H65">
        <v>1</v>
      </c>
    </row>
    <row r="66" spans="1:8" x14ac:dyDescent="0.25">
      <c r="A66" t="s">
        <v>7</v>
      </c>
      <c r="B66">
        <v>2</v>
      </c>
      <c r="C66">
        <v>7.5</v>
      </c>
      <c r="D66">
        <v>7</v>
      </c>
      <c r="E66">
        <v>0</v>
      </c>
      <c r="F66">
        <f t="shared" si="1"/>
        <v>0</v>
      </c>
      <c r="G66" t="str" cm="1">
        <f t="array" ref="G66">IFERROR(INDEX(C:C, MATCH(1, (F:F &gt;= 1) * (ROW(F:F) = ROW()), 0)), "")</f>
        <v/>
      </c>
      <c r="H66">
        <v>1</v>
      </c>
    </row>
    <row r="67" spans="1:8" x14ac:dyDescent="0.25">
      <c r="A67" t="s">
        <v>7</v>
      </c>
      <c r="B67">
        <v>2</v>
      </c>
      <c r="C67">
        <v>8</v>
      </c>
      <c r="D67">
        <v>7</v>
      </c>
      <c r="E67">
        <v>0</v>
      </c>
      <c r="F67">
        <f t="shared" si="1"/>
        <v>0</v>
      </c>
      <c r="G67" t="str" cm="1">
        <f t="array" ref="G67">IFERROR(INDEX(C:C, MATCH(1, (F:F &gt;= 1) * (ROW(F:F) = ROW()), 0)), "")</f>
        <v/>
      </c>
      <c r="H67">
        <v>1</v>
      </c>
    </row>
    <row r="68" spans="1:8" x14ac:dyDescent="0.25">
      <c r="A68" t="s">
        <v>7</v>
      </c>
      <c r="B68">
        <v>2</v>
      </c>
      <c r="C68">
        <v>8.5</v>
      </c>
      <c r="D68">
        <v>6</v>
      </c>
      <c r="E68">
        <v>1</v>
      </c>
      <c r="F68">
        <f t="shared" si="1"/>
        <v>1</v>
      </c>
      <c r="G68" cm="1">
        <f t="array" ref="G68">IFERROR(INDEX(C:C, MATCH(1, (F:F &gt;= 1) * (ROW(F:F) = ROW()), 0)), "")</f>
        <v>8.5</v>
      </c>
      <c r="H68">
        <v>1</v>
      </c>
    </row>
    <row r="69" spans="1:8" x14ac:dyDescent="0.25">
      <c r="A69" t="s">
        <v>7</v>
      </c>
      <c r="B69">
        <v>2</v>
      </c>
      <c r="C69">
        <v>9</v>
      </c>
      <c r="D69">
        <v>6</v>
      </c>
      <c r="E69">
        <v>1</v>
      </c>
      <c r="F69">
        <f t="shared" si="1"/>
        <v>0</v>
      </c>
      <c r="G69" t="str" cm="1">
        <f t="array" ref="G69">IFERROR(INDEX(C:C, MATCH(1, (F:F &gt;= 1) * (ROW(F:F) = ROW()), 0)), "")</f>
        <v/>
      </c>
      <c r="H69">
        <v>1</v>
      </c>
    </row>
    <row r="70" spans="1:8" x14ac:dyDescent="0.25">
      <c r="A70" t="s">
        <v>7</v>
      </c>
      <c r="B70">
        <v>2</v>
      </c>
      <c r="C70">
        <v>9.5</v>
      </c>
      <c r="D70">
        <v>6</v>
      </c>
      <c r="E70">
        <v>1</v>
      </c>
      <c r="F70">
        <f t="shared" si="1"/>
        <v>0</v>
      </c>
      <c r="G70" t="str" cm="1">
        <f t="array" ref="G70">IFERROR(INDEX(C:C, MATCH(1, (F:F &gt;= 1) * (ROW(F:F) = ROW()), 0)), "")</f>
        <v/>
      </c>
      <c r="H70">
        <v>1</v>
      </c>
    </row>
    <row r="71" spans="1:8" x14ac:dyDescent="0.25">
      <c r="A71" t="s">
        <v>7</v>
      </c>
      <c r="B71">
        <v>2</v>
      </c>
      <c r="C71">
        <v>10</v>
      </c>
      <c r="D71">
        <v>6</v>
      </c>
      <c r="E71">
        <v>1</v>
      </c>
      <c r="F71">
        <f t="shared" si="1"/>
        <v>0</v>
      </c>
      <c r="G71" t="str" cm="1">
        <f t="array" ref="G71">IFERROR(INDEX(C:C, MATCH(1, (F:F &gt;= 1) * (ROW(F:F) = ROW()), 0)), "")</f>
        <v/>
      </c>
      <c r="H71">
        <v>1</v>
      </c>
    </row>
    <row r="72" spans="1:8" x14ac:dyDescent="0.25">
      <c r="A72" t="s">
        <v>7</v>
      </c>
      <c r="B72">
        <v>2</v>
      </c>
      <c r="C72">
        <v>10.5</v>
      </c>
      <c r="D72">
        <v>6</v>
      </c>
      <c r="E72">
        <v>1</v>
      </c>
      <c r="F72">
        <f t="shared" si="1"/>
        <v>0</v>
      </c>
      <c r="G72" t="str" cm="1">
        <f t="array" ref="G72">IFERROR(INDEX(C:C, MATCH(1, (F:F &gt;= 1) * (ROW(F:F) = ROW()), 0)), "")</f>
        <v/>
      </c>
      <c r="H72">
        <v>1</v>
      </c>
    </row>
    <row r="73" spans="1:8" x14ac:dyDescent="0.25">
      <c r="A73" t="s">
        <v>7</v>
      </c>
      <c r="B73">
        <v>2</v>
      </c>
      <c r="C73">
        <v>11</v>
      </c>
      <c r="D73">
        <v>6</v>
      </c>
      <c r="E73">
        <v>1</v>
      </c>
      <c r="F73">
        <f t="shared" si="1"/>
        <v>0</v>
      </c>
      <c r="G73" t="str" cm="1">
        <f t="array" ref="G73">IFERROR(INDEX(C:C, MATCH(1, (F:F &gt;= 1) * (ROW(F:F) = ROW()), 0)), "")</f>
        <v/>
      </c>
      <c r="H73">
        <v>1</v>
      </c>
    </row>
    <row r="74" spans="1:8" x14ac:dyDescent="0.25">
      <c r="A74" t="s">
        <v>7</v>
      </c>
      <c r="B74">
        <v>2</v>
      </c>
      <c r="C74">
        <v>11.5</v>
      </c>
      <c r="D74">
        <v>6</v>
      </c>
      <c r="E74">
        <v>1</v>
      </c>
      <c r="F74">
        <f t="shared" si="1"/>
        <v>0</v>
      </c>
      <c r="G74" t="str" cm="1">
        <f t="array" ref="G74">IFERROR(INDEX(C:C, MATCH(1, (F:F &gt;= 1) * (ROW(F:F) = ROW()), 0)), "")</f>
        <v/>
      </c>
      <c r="H74">
        <v>1</v>
      </c>
    </row>
    <row r="75" spans="1:8" x14ac:dyDescent="0.25">
      <c r="A75" t="s">
        <v>7</v>
      </c>
      <c r="B75">
        <v>2</v>
      </c>
      <c r="C75">
        <v>12</v>
      </c>
      <c r="D75">
        <v>6</v>
      </c>
      <c r="E75">
        <v>1</v>
      </c>
      <c r="F75">
        <f t="shared" si="1"/>
        <v>0</v>
      </c>
      <c r="G75" t="str" cm="1">
        <f t="array" ref="G75">IFERROR(INDEX(C:C, MATCH(1, (F:F &gt;= 1) * (ROW(F:F) = ROW()), 0)), "")</f>
        <v/>
      </c>
      <c r="H75">
        <v>1</v>
      </c>
    </row>
    <row r="76" spans="1:8" x14ac:dyDescent="0.25">
      <c r="A76" t="s">
        <v>7</v>
      </c>
      <c r="B76">
        <v>2</v>
      </c>
      <c r="C76">
        <v>12.5</v>
      </c>
      <c r="D76">
        <v>6</v>
      </c>
      <c r="E76">
        <v>1</v>
      </c>
      <c r="F76">
        <f t="shared" si="1"/>
        <v>0</v>
      </c>
      <c r="G76" t="str" cm="1">
        <f t="array" ref="G76">IFERROR(INDEX(C:C, MATCH(1, (F:F &gt;= 1) * (ROW(F:F) = ROW()), 0)), "")</f>
        <v/>
      </c>
      <c r="H76">
        <v>1</v>
      </c>
    </row>
    <row r="77" spans="1:8" x14ac:dyDescent="0.25">
      <c r="A77" t="s">
        <v>7</v>
      </c>
      <c r="B77">
        <v>2</v>
      </c>
      <c r="C77">
        <v>13</v>
      </c>
      <c r="D77">
        <v>6</v>
      </c>
      <c r="E77">
        <v>1</v>
      </c>
      <c r="F77">
        <f t="shared" si="1"/>
        <v>0</v>
      </c>
      <c r="G77" t="str" cm="1">
        <f t="array" ref="G77">IFERROR(INDEX(C:C, MATCH(1, (F:F &gt;= 1) * (ROW(F:F) = ROW()), 0)), "")</f>
        <v/>
      </c>
      <c r="H77">
        <v>1</v>
      </c>
    </row>
    <row r="78" spans="1:8" x14ac:dyDescent="0.25">
      <c r="A78" t="s">
        <v>7</v>
      </c>
      <c r="B78">
        <v>2</v>
      </c>
      <c r="C78">
        <v>13.5</v>
      </c>
      <c r="D78">
        <v>6</v>
      </c>
      <c r="E78">
        <v>1</v>
      </c>
      <c r="F78">
        <f t="shared" si="1"/>
        <v>0</v>
      </c>
      <c r="G78" t="str" cm="1">
        <f t="array" ref="G78">IFERROR(INDEX(C:C, MATCH(1, (F:F &gt;= 1) * (ROW(F:F) = ROW()), 0)), "")</f>
        <v/>
      </c>
      <c r="H78">
        <v>1</v>
      </c>
    </row>
    <row r="79" spans="1:8" x14ac:dyDescent="0.25">
      <c r="A79" t="s">
        <v>7</v>
      </c>
      <c r="B79">
        <v>2</v>
      </c>
      <c r="C79">
        <v>14</v>
      </c>
      <c r="D79">
        <v>6</v>
      </c>
      <c r="E79">
        <v>1</v>
      </c>
      <c r="F79">
        <f t="shared" si="1"/>
        <v>0</v>
      </c>
      <c r="G79" t="str" cm="1">
        <f t="array" ref="G79">IFERROR(INDEX(C:C, MATCH(1, (F:F &gt;= 1) * (ROW(F:F) = ROW()), 0)), "")</f>
        <v/>
      </c>
      <c r="H79">
        <v>1</v>
      </c>
    </row>
    <row r="80" spans="1:8" x14ac:dyDescent="0.25">
      <c r="A80" t="s">
        <v>7</v>
      </c>
      <c r="B80">
        <v>2</v>
      </c>
      <c r="C80">
        <v>14.5</v>
      </c>
      <c r="D80">
        <v>6</v>
      </c>
      <c r="E80">
        <v>1</v>
      </c>
      <c r="F80">
        <f t="shared" si="1"/>
        <v>0</v>
      </c>
      <c r="G80" t="str" cm="1">
        <f t="array" ref="G80">IFERROR(INDEX(C:C, MATCH(1, (F:F &gt;= 1) * (ROW(F:F) = ROW()), 0)), "")</f>
        <v/>
      </c>
      <c r="H80">
        <v>1</v>
      </c>
    </row>
    <row r="81" spans="1:8" x14ac:dyDescent="0.25">
      <c r="A81" t="s">
        <v>7</v>
      </c>
      <c r="B81">
        <v>2</v>
      </c>
      <c r="C81">
        <v>15</v>
      </c>
      <c r="D81">
        <v>6</v>
      </c>
      <c r="E81">
        <v>1</v>
      </c>
      <c r="F81">
        <f t="shared" si="1"/>
        <v>0</v>
      </c>
      <c r="G81" t="str" cm="1">
        <f t="array" ref="G81">IFERROR(INDEX(C:C, MATCH(1, (F:F &gt;= 1) * (ROW(F:F) = ROW()), 0)), "")</f>
        <v/>
      </c>
      <c r="H81">
        <v>1</v>
      </c>
    </row>
    <row r="82" spans="1:8" x14ac:dyDescent="0.25">
      <c r="A82" t="s">
        <v>7</v>
      </c>
      <c r="B82">
        <v>2</v>
      </c>
      <c r="C82">
        <v>15.5</v>
      </c>
      <c r="D82">
        <v>6</v>
      </c>
      <c r="E82">
        <v>1</v>
      </c>
      <c r="F82">
        <f t="shared" si="1"/>
        <v>0</v>
      </c>
      <c r="G82" t="str" cm="1">
        <f t="array" ref="G82">IFERROR(INDEX(C:C, MATCH(1, (F:F &gt;= 1) * (ROW(F:F) = ROW()), 0)), "")</f>
        <v/>
      </c>
      <c r="H82">
        <v>1</v>
      </c>
    </row>
    <row r="83" spans="1:8" x14ac:dyDescent="0.25">
      <c r="A83" t="s">
        <v>7</v>
      </c>
      <c r="B83">
        <v>2</v>
      </c>
      <c r="C83">
        <v>16</v>
      </c>
      <c r="D83">
        <v>6</v>
      </c>
      <c r="E83">
        <v>1</v>
      </c>
      <c r="F83">
        <f t="shared" si="1"/>
        <v>0</v>
      </c>
      <c r="G83" t="str" cm="1">
        <f t="array" ref="G83">IFERROR(INDEX(C:C, MATCH(1, (F:F &gt;= 1) * (ROW(F:F) = ROW()), 0)), "")</f>
        <v/>
      </c>
      <c r="H83">
        <v>1</v>
      </c>
    </row>
    <row r="84" spans="1:8" x14ac:dyDescent="0.25">
      <c r="A84" t="s">
        <v>7</v>
      </c>
      <c r="B84">
        <v>2</v>
      </c>
      <c r="C84">
        <v>16.5</v>
      </c>
      <c r="D84">
        <v>6</v>
      </c>
      <c r="E84">
        <v>1</v>
      </c>
      <c r="F84">
        <f t="shared" si="1"/>
        <v>0</v>
      </c>
      <c r="G84" t="str" cm="1">
        <f t="array" ref="G84">IFERROR(INDEX(C:C, MATCH(1, (F:F &gt;= 1) * (ROW(F:F) = ROW()), 0)), "")</f>
        <v/>
      </c>
      <c r="H84">
        <v>1</v>
      </c>
    </row>
    <row r="85" spans="1:8" x14ac:dyDescent="0.25">
      <c r="A85" t="s">
        <v>7</v>
      </c>
      <c r="B85">
        <v>2</v>
      </c>
      <c r="C85">
        <v>17</v>
      </c>
      <c r="D85">
        <v>6</v>
      </c>
      <c r="E85">
        <v>1</v>
      </c>
      <c r="F85">
        <f t="shared" si="1"/>
        <v>0</v>
      </c>
      <c r="G85" t="str" cm="1">
        <f t="array" ref="G85">IFERROR(INDEX(C:C, MATCH(1, (F:F &gt;= 1) * (ROW(F:F) = ROW()), 0)), "")</f>
        <v/>
      </c>
      <c r="H85">
        <v>1</v>
      </c>
    </row>
    <row r="86" spans="1:8" x14ac:dyDescent="0.25">
      <c r="A86" t="s">
        <v>7</v>
      </c>
      <c r="B86">
        <v>2</v>
      </c>
      <c r="C86">
        <v>17.5</v>
      </c>
      <c r="D86">
        <v>6</v>
      </c>
      <c r="E86">
        <v>1</v>
      </c>
      <c r="F86">
        <f t="shared" si="1"/>
        <v>0</v>
      </c>
      <c r="G86" t="str" cm="1">
        <f t="array" ref="G86">IFERROR(INDEX(C:C, MATCH(1, (F:F &gt;= 1) * (ROW(F:F) = ROW()), 0)), "")</f>
        <v/>
      </c>
      <c r="H86">
        <v>1</v>
      </c>
    </row>
    <row r="87" spans="1:8" x14ac:dyDescent="0.25">
      <c r="A87" t="s">
        <v>7</v>
      </c>
      <c r="B87">
        <v>2</v>
      </c>
      <c r="C87">
        <v>18</v>
      </c>
      <c r="D87">
        <v>6</v>
      </c>
      <c r="E87">
        <v>1</v>
      </c>
      <c r="F87">
        <f t="shared" si="1"/>
        <v>0</v>
      </c>
      <c r="G87" t="str" cm="1">
        <f t="array" ref="G87">IFERROR(INDEX(C:C, MATCH(1, (F:F &gt;= 1) * (ROW(F:F) = ROW()), 0)), "")</f>
        <v/>
      </c>
      <c r="H87">
        <v>1</v>
      </c>
    </row>
    <row r="88" spans="1:8" x14ac:dyDescent="0.25">
      <c r="A88" t="s">
        <v>7</v>
      </c>
      <c r="B88">
        <v>2</v>
      </c>
      <c r="C88">
        <v>18.5</v>
      </c>
      <c r="D88">
        <v>6</v>
      </c>
      <c r="E88">
        <v>1</v>
      </c>
      <c r="F88">
        <f t="shared" si="1"/>
        <v>0</v>
      </c>
      <c r="G88" t="str" cm="1">
        <f t="array" ref="G88">IFERROR(INDEX(C:C, MATCH(1, (F:F &gt;= 1) * (ROW(F:F) = ROW()), 0)), "")</f>
        <v/>
      </c>
      <c r="H88">
        <v>1</v>
      </c>
    </row>
    <row r="89" spans="1:8" x14ac:dyDescent="0.25">
      <c r="A89" t="s">
        <v>7</v>
      </c>
      <c r="B89">
        <v>2</v>
      </c>
      <c r="C89">
        <v>19</v>
      </c>
      <c r="D89">
        <v>6</v>
      </c>
      <c r="E89">
        <v>1</v>
      </c>
      <c r="F89">
        <f t="shared" si="1"/>
        <v>0</v>
      </c>
      <c r="G89" t="str" cm="1">
        <f t="array" ref="G89">IFERROR(INDEX(C:C, MATCH(1, (F:F &gt;= 1) * (ROW(F:F) = ROW()), 0)), "")</f>
        <v/>
      </c>
      <c r="H89">
        <v>1</v>
      </c>
    </row>
    <row r="90" spans="1:8" x14ac:dyDescent="0.25">
      <c r="A90" t="s">
        <v>7</v>
      </c>
      <c r="B90">
        <v>2</v>
      </c>
      <c r="C90">
        <v>19.5</v>
      </c>
      <c r="D90">
        <v>6</v>
      </c>
      <c r="E90">
        <v>1</v>
      </c>
      <c r="F90">
        <f t="shared" si="1"/>
        <v>0</v>
      </c>
      <c r="G90" t="str" cm="1">
        <f t="array" ref="G90">IFERROR(INDEX(C:C, MATCH(1, (F:F &gt;= 1) * (ROW(F:F) = ROW()), 0)), "")</f>
        <v/>
      </c>
      <c r="H90">
        <v>1</v>
      </c>
    </row>
    <row r="91" spans="1:8" x14ac:dyDescent="0.25">
      <c r="A91" t="s">
        <v>7</v>
      </c>
      <c r="B91">
        <v>2</v>
      </c>
      <c r="C91">
        <v>20</v>
      </c>
      <c r="D91">
        <v>6</v>
      </c>
      <c r="E91">
        <v>1</v>
      </c>
      <c r="F91">
        <f t="shared" si="1"/>
        <v>0</v>
      </c>
      <c r="G91" t="str" cm="1">
        <f t="array" ref="G91">IFERROR(INDEX(C:C, MATCH(1, (F:F &gt;= 1) * (ROW(F:F) = ROW()), 0)), "")</f>
        <v/>
      </c>
      <c r="H91">
        <v>1</v>
      </c>
    </row>
    <row r="92" spans="1:8" x14ac:dyDescent="0.25">
      <c r="A92" t="s">
        <v>7</v>
      </c>
      <c r="B92">
        <v>2</v>
      </c>
      <c r="C92">
        <v>20.5</v>
      </c>
      <c r="D92">
        <v>6</v>
      </c>
      <c r="E92">
        <v>1</v>
      </c>
      <c r="F92">
        <f t="shared" si="1"/>
        <v>0</v>
      </c>
      <c r="G92" t="str" cm="1">
        <f t="array" ref="G92">IFERROR(INDEX(C:C, MATCH(1, (F:F &gt;= 1) * (ROW(F:F) = ROW()), 0)), "")</f>
        <v/>
      </c>
      <c r="H92">
        <v>1</v>
      </c>
    </row>
    <row r="93" spans="1:8" x14ac:dyDescent="0.25">
      <c r="A93" t="s">
        <v>7</v>
      </c>
      <c r="B93">
        <v>2</v>
      </c>
      <c r="C93">
        <v>21</v>
      </c>
      <c r="D93">
        <v>6</v>
      </c>
      <c r="E93">
        <v>1</v>
      </c>
      <c r="F93">
        <f t="shared" si="1"/>
        <v>0</v>
      </c>
      <c r="G93" t="str" cm="1">
        <f t="array" ref="G93">IFERROR(INDEX(C:C, MATCH(1, (F:F &gt;= 1) * (ROW(F:F) = ROW()), 0)), "")</f>
        <v/>
      </c>
      <c r="H93">
        <v>1</v>
      </c>
    </row>
    <row r="94" spans="1:8" x14ac:dyDescent="0.25">
      <c r="A94" t="s">
        <v>7</v>
      </c>
      <c r="B94">
        <v>2</v>
      </c>
      <c r="C94">
        <v>21.5</v>
      </c>
      <c r="D94">
        <v>6</v>
      </c>
      <c r="E94">
        <v>1</v>
      </c>
      <c r="F94">
        <f t="shared" si="1"/>
        <v>0</v>
      </c>
      <c r="G94" t="str" cm="1">
        <f t="array" ref="G94">IFERROR(INDEX(C:C, MATCH(1, (F:F &gt;= 1) * (ROW(F:F) = ROW()), 0)), "")</f>
        <v/>
      </c>
      <c r="H94">
        <v>1</v>
      </c>
    </row>
    <row r="95" spans="1:8" x14ac:dyDescent="0.25">
      <c r="A95" t="s">
        <v>7</v>
      </c>
      <c r="B95">
        <v>2</v>
      </c>
      <c r="C95">
        <v>22</v>
      </c>
      <c r="D95">
        <v>6</v>
      </c>
      <c r="E95">
        <v>1</v>
      </c>
      <c r="F95">
        <f t="shared" si="1"/>
        <v>0</v>
      </c>
      <c r="G95" t="str" cm="1">
        <f t="array" ref="G95">IFERROR(INDEX(C:C, MATCH(1, (F:F &gt;= 1) * (ROW(F:F) = ROW()), 0)), "")</f>
        <v/>
      </c>
      <c r="H95">
        <v>1</v>
      </c>
    </row>
    <row r="96" spans="1:8" x14ac:dyDescent="0.25">
      <c r="A96" t="s">
        <v>7</v>
      </c>
      <c r="B96">
        <v>2</v>
      </c>
      <c r="C96">
        <v>22.5</v>
      </c>
      <c r="D96">
        <v>6</v>
      </c>
      <c r="E96">
        <v>1</v>
      </c>
      <c r="F96">
        <f t="shared" si="1"/>
        <v>0</v>
      </c>
      <c r="G96" t="str" cm="1">
        <f t="array" ref="G96">IFERROR(INDEX(C:C, MATCH(1, (F:F &gt;= 1) * (ROW(F:F) = ROW()), 0)), "")</f>
        <v/>
      </c>
      <c r="H96">
        <v>1</v>
      </c>
    </row>
    <row r="97" spans="1:8" x14ac:dyDescent="0.25">
      <c r="A97" t="s">
        <v>7</v>
      </c>
      <c r="B97">
        <v>2</v>
      </c>
      <c r="C97">
        <v>23</v>
      </c>
      <c r="D97">
        <v>6</v>
      </c>
      <c r="E97">
        <v>1</v>
      </c>
      <c r="F97">
        <f t="shared" si="1"/>
        <v>0</v>
      </c>
      <c r="G97" t="str" cm="1">
        <f t="array" ref="G97">IFERROR(INDEX(C:C, MATCH(1, (F:F &gt;= 1) * (ROW(F:F) = ROW()), 0)), "")</f>
        <v/>
      </c>
      <c r="H97">
        <v>1</v>
      </c>
    </row>
    <row r="98" spans="1:8" x14ac:dyDescent="0.25">
      <c r="A98" t="s">
        <v>7</v>
      </c>
      <c r="B98">
        <v>2</v>
      </c>
      <c r="C98">
        <v>23.5</v>
      </c>
      <c r="D98">
        <v>6</v>
      </c>
      <c r="E98">
        <v>1</v>
      </c>
      <c r="F98">
        <f t="shared" si="1"/>
        <v>0</v>
      </c>
      <c r="G98" t="str" cm="1">
        <f t="array" ref="G98">IFERROR(INDEX(C:C, MATCH(1, (F:F &gt;= 1) * (ROW(F:F) = ROW()), 0)), "")</f>
        <v/>
      </c>
      <c r="H98">
        <v>1</v>
      </c>
    </row>
    <row r="99" spans="1:8" x14ac:dyDescent="0.25">
      <c r="A99" t="s">
        <v>7</v>
      </c>
      <c r="B99">
        <v>2</v>
      </c>
      <c r="C99">
        <v>24</v>
      </c>
      <c r="D99">
        <v>6</v>
      </c>
      <c r="E99">
        <v>1</v>
      </c>
      <c r="F99">
        <f t="shared" si="1"/>
        <v>0</v>
      </c>
      <c r="G99" t="str" cm="1">
        <f t="array" ref="G99">IFERROR(INDEX(C:C, MATCH(1, (F:F &gt;= 1) * (ROW(F:F) = ROW()), 0)), "")</f>
        <v/>
      </c>
      <c r="H99">
        <v>1</v>
      </c>
    </row>
    <row r="100" spans="1:8" x14ac:dyDescent="0.25">
      <c r="A100" t="s">
        <v>7</v>
      </c>
      <c r="B100">
        <v>3</v>
      </c>
      <c r="C100">
        <v>0</v>
      </c>
      <c r="D100">
        <v>11</v>
      </c>
      <c r="E100">
        <v>0</v>
      </c>
      <c r="F100">
        <v>0</v>
      </c>
      <c r="G100" t="str" cm="1">
        <f t="array" ref="G100">IFERROR(INDEX(C:C, MATCH(1, (F:F &gt;= 1) * (ROW(F:F) = ROW()), 0)), "")</f>
        <v/>
      </c>
      <c r="H100">
        <v>1</v>
      </c>
    </row>
    <row r="101" spans="1:8" x14ac:dyDescent="0.25">
      <c r="A101" t="s">
        <v>7</v>
      </c>
      <c r="B101">
        <v>3</v>
      </c>
      <c r="C101">
        <v>0.5</v>
      </c>
      <c r="D101">
        <v>11</v>
      </c>
      <c r="E101">
        <v>0</v>
      </c>
      <c r="F101">
        <f t="shared" ref="F101:F148" si="2">ABS(E101-E100)</f>
        <v>0</v>
      </c>
      <c r="G101" t="str" cm="1">
        <f t="array" ref="G101">IFERROR(INDEX(C:C, MATCH(1, (F:F &gt;= 1) * (ROW(F:F) = ROW()), 0)), "")</f>
        <v/>
      </c>
      <c r="H101">
        <v>1</v>
      </c>
    </row>
    <row r="102" spans="1:8" x14ac:dyDescent="0.25">
      <c r="A102" t="s">
        <v>7</v>
      </c>
      <c r="B102">
        <v>3</v>
      </c>
      <c r="C102">
        <v>1</v>
      </c>
      <c r="D102">
        <v>11</v>
      </c>
      <c r="E102">
        <v>0</v>
      </c>
      <c r="F102">
        <f t="shared" si="2"/>
        <v>0</v>
      </c>
      <c r="G102" t="str" cm="1">
        <f t="array" ref="G102">IFERROR(INDEX(C:C, MATCH(1, (F:F &gt;= 1) * (ROW(F:F) = ROW()), 0)), "")</f>
        <v/>
      </c>
      <c r="H102">
        <v>1</v>
      </c>
    </row>
    <row r="103" spans="1:8" x14ac:dyDescent="0.25">
      <c r="A103" t="s">
        <v>7</v>
      </c>
      <c r="B103">
        <v>3</v>
      </c>
      <c r="C103">
        <v>1.5</v>
      </c>
      <c r="D103">
        <v>11</v>
      </c>
      <c r="E103">
        <v>0</v>
      </c>
      <c r="F103">
        <f t="shared" si="2"/>
        <v>0</v>
      </c>
      <c r="G103" t="str" cm="1">
        <f t="array" ref="G103">IFERROR(INDEX(C:C, MATCH(1, (F:F &gt;= 1) * (ROW(F:F) = ROW()), 0)), "")</f>
        <v/>
      </c>
      <c r="H103">
        <v>1</v>
      </c>
    </row>
    <row r="104" spans="1:8" x14ac:dyDescent="0.25">
      <c r="A104" t="s">
        <v>7</v>
      </c>
      <c r="B104">
        <v>3</v>
      </c>
      <c r="C104">
        <v>2</v>
      </c>
      <c r="D104">
        <v>10</v>
      </c>
      <c r="E104">
        <v>1</v>
      </c>
      <c r="F104">
        <f t="shared" si="2"/>
        <v>1</v>
      </c>
      <c r="G104" cm="1">
        <f t="array" ref="G104">IFERROR(INDEX(C:C, MATCH(1, (F:F &gt;= 1) * (ROW(F:F) = ROW()), 0)), "")</f>
        <v>2</v>
      </c>
      <c r="H104">
        <v>1</v>
      </c>
    </row>
    <row r="105" spans="1:8" x14ac:dyDescent="0.25">
      <c r="A105" t="s">
        <v>7</v>
      </c>
      <c r="B105">
        <v>3</v>
      </c>
      <c r="C105">
        <v>2.5</v>
      </c>
      <c r="D105">
        <v>10</v>
      </c>
      <c r="E105">
        <v>1</v>
      </c>
      <c r="F105">
        <f t="shared" si="2"/>
        <v>0</v>
      </c>
      <c r="G105" t="str" cm="1">
        <f t="array" ref="G105">IFERROR(INDEX(C:C, MATCH(1, (F:F &gt;= 1) * (ROW(F:F) = ROW()), 0)), "")</f>
        <v/>
      </c>
      <c r="H105">
        <v>1</v>
      </c>
    </row>
    <row r="106" spans="1:8" x14ac:dyDescent="0.25">
      <c r="A106" t="s">
        <v>7</v>
      </c>
      <c r="B106">
        <v>3</v>
      </c>
      <c r="C106">
        <v>3</v>
      </c>
      <c r="D106">
        <v>10</v>
      </c>
      <c r="E106">
        <v>1</v>
      </c>
      <c r="F106">
        <f t="shared" si="2"/>
        <v>0</v>
      </c>
      <c r="G106" t="str" cm="1">
        <f t="array" ref="G106">IFERROR(INDEX(C:C, MATCH(1, (F:F &gt;= 1) * (ROW(F:F) = ROW()), 0)), "")</f>
        <v/>
      </c>
      <c r="H106">
        <v>1</v>
      </c>
    </row>
    <row r="107" spans="1:8" x14ac:dyDescent="0.25">
      <c r="A107" t="s">
        <v>7</v>
      </c>
      <c r="B107">
        <v>3</v>
      </c>
      <c r="C107">
        <v>3.5</v>
      </c>
      <c r="D107">
        <v>10</v>
      </c>
      <c r="E107">
        <v>1</v>
      </c>
      <c r="F107">
        <f t="shared" si="2"/>
        <v>0</v>
      </c>
      <c r="G107" t="str" cm="1">
        <f t="array" ref="G107">IFERROR(INDEX(C:C, MATCH(1, (F:F &gt;= 1) * (ROW(F:F) = ROW()), 0)), "")</f>
        <v/>
      </c>
      <c r="H107">
        <v>1</v>
      </c>
    </row>
    <row r="108" spans="1:8" x14ac:dyDescent="0.25">
      <c r="A108" t="s">
        <v>7</v>
      </c>
      <c r="B108">
        <v>3</v>
      </c>
      <c r="C108">
        <v>4</v>
      </c>
      <c r="D108">
        <v>10</v>
      </c>
      <c r="E108">
        <v>1</v>
      </c>
      <c r="F108">
        <f t="shared" si="2"/>
        <v>0</v>
      </c>
      <c r="G108" t="str" cm="1">
        <f t="array" ref="G108">IFERROR(INDEX(C:C, MATCH(1, (F:F &gt;= 1) * (ROW(F:F) = ROW()), 0)), "")</f>
        <v/>
      </c>
      <c r="H108">
        <v>1</v>
      </c>
    </row>
    <row r="109" spans="1:8" x14ac:dyDescent="0.25">
      <c r="A109" t="s">
        <v>7</v>
      </c>
      <c r="B109">
        <v>3</v>
      </c>
      <c r="C109">
        <v>4.5</v>
      </c>
      <c r="D109">
        <v>10</v>
      </c>
      <c r="E109">
        <v>1</v>
      </c>
      <c r="F109">
        <f t="shared" si="2"/>
        <v>0</v>
      </c>
      <c r="G109" t="str" cm="1">
        <f t="array" ref="G109">IFERROR(INDEX(C:C, MATCH(1, (F:F &gt;= 1) * (ROW(F:F) = ROW()), 0)), "")</f>
        <v/>
      </c>
      <c r="H109">
        <v>1</v>
      </c>
    </row>
    <row r="110" spans="1:8" x14ac:dyDescent="0.25">
      <c r="A110" t="s">
        <v>7</v>
      </c>
      <c r="B110">
        <v>3</v>
      </c>
      <c r="C110">
        <v>5</v>
      </c>
      <c r="D110">
        <v>10</v>
      </c>
      <c r="E110">
        <v>1</v>
      </c>
      <c r="F110">
        <f t="shared" si="2"/>
        <v>0</v>
      </c>
      <c r="G110" t="str" cm="1">
        <f t="array" ref="G110">IFERROR(INDEX(C:C, MATCH(1, (F:F &gt;= 1) * (ROW(F:F) = ROW()), 0)), "")</f>
        <v/>
      </c>
      <c r="H110">
        <v>1</v>
      </c>
    </row>
    <row r="111" spans="1:8" x14ac:dyDescent="0.25">
      <c r="A111" t="s">
        <v>7</v>
      </c>
      <c r="B111">
        <v>3</v>
      </c>
      <c r="C111">
        <v>5.5</v>
      </c>
      <c r="D111">
        <v>10</v>
      </c>
      <c r="E111">
        <v>1</v>
      </c>
      <c r="F111">
        <f t="shared" si="2"/>
        <v>0</v>
      </c>
      <c r="G111" t="str" cm="1">
        <f t="array" ref="G111">IFERROR(INDEX(C:C, MATCH(1, (F:F &gt;= 1) * (ROW(F:F) = ROW()), 0)), "")</f>
        <v/>
      </c>
      <c r="H111">
        <v>1</v>
      </c>
    </row>
    <row r="112" spans="1:8" x14ac:dyDescent="0.25">
      <c r="A112" t="s">
        <v>7</v>
      </c>
      <c r="B112">
        <v>3</v>
      </c>
      <c r="C112">
        <v>6</v>
      </c>
      <c r="D112">
        <v>10</v>
      </c>
      <c r="E112">
        <v>1</v>
      </c>
      <c r="F112">
        <f t="shared" si="2"/>
        <v>0</v>
      </c>
      <c r="G112" t="str" cm="1">
        <f t="array" ref="G112">IFERROR(INDEX(C:C, MATCH(1, (F:F &gt;= 1) * (ROW(F:F) = ROW()), 0)), "")</f>
        <v/>
      </c>
      <c r="H112">
        <v>1</v>
      </c>
    </row>
    <row r="113" spans="1:8" x14ac:dyDescent="0.25">
      <c r="A113" t="s">
        <v>7</v>
      </c>
      <c r="B113">
        <v>3</v>
      </c>
      <c r="C113">
        <v>6.5</v>
      </c>
      <c r="D113">
        <v>10</v>
      </c>
      <c r="E113">
        <v>1</v>
      </c>
      <c r="F113">
        <f t="shared" si="2"/>
        <v>0</v>
      </c>
      <c r="G113" t="str" cm="1">
        <f t="array" ref="G113">IFERROR(INDEX(C:C, MATCH(1, (F:F &gt;= 1) * (ROW(F:F) = ROW()), 0)), "")</f>
        <v/>
      </c>
      <c r="H113">
        <v>1</v>
      </c>
    </row>
    <row r="114" spans="1:8" x14ac:dyDescent="0.25">
      <c r="A114" t="s">
        <v>7</v>
      </c>
      <c r="B114">
        <v>3</v>
      </c>
      <c r="C114">
        <v>7</v>
      </c>
      <c r="D114">
        <v>10</v>
      </c>
      <c r="E114">
        <v>1</v>
      </c>
      <c r="F114">
        <f t="shared" si="2"/>
        <v>0</v>
      </c>
      <c r="G114" t="str" cm="1">
        <f t="array" ref="G114">IFERROR(INDEX(C:C, MATCH(1, (F:F &gt;= 1) * (ROW(F:F) = ROW()), 0)), "")</f>
        <v/>
      </c>
      <c r="H114">
        <v>1</v>
      </c>
    </row>
    <row r="115" spans="1:8" x14ac:dyDescent="0.25">
      <c r="A115" t="s">
        <v>7</v>
      </c>
      <c r="B115">
        <v>3</v>
      </c>
      <c r="C115">
        <v>7.5</v>
      </c>
      <c r="D115">
        <v>10</v>
      </c>
      <c r="E115">
        <v>1</v>
      </c>
      <c r="F115">
        <f t="shared" si="2"/>
        <v>0</v>
      </c>
      <c r="G115" t="str" cm="1">
        <f t="array" ref="G115">IFERROR(INDEX(C:C, MATCH(1, (F:F &gt;= 1) * (ROW(F:F) = ROW()), 0)), "")</f>
        <v/>
      </c>
      <c r="H115">
        <v>1</v>
      </c>
    </row>
    <row r="116" spans="1:8" x14ac:dyDescent="0.25">
      <c r="A116" t="s">
        <v>7</v>
      </c>
      <c r="B116">
        <v>3</v>
      </c>
      <c r="C116">
        <v>8</v>
      </c>
      <c r="D116">
        <v>10</v>
      </c>
      <c r="E116">
        <v>1</v>
      </c>
      <c r="F116">
        <f t="shared" si="2"/>
        <v>0</v>
      </c>
      <c r="G116" t="str" cm="1">
        <f t="array" ref="G116">IFERROR(INDEX(C:C, MATCH(1, (F:F &gt;= 1) * (ROW(F:F) = ROW()), 0)), "")</f>
        <v/>
      </c>
      <c r="H116">
        <v>1</v>
      </c>
    </row>
    <row r="117" spans="1:8" x14ac:dyDescent="0.25">
      <c r="A117" t="s">
        <v>7</v>
      </c>
      <c r="B117">
        <v>3</v>
      </c>
      <c r="C117">
        <v>8.5</v>
      </c>
      <c r="D117">
        <v>10</v>
      </c>
      <c r="E117">
        <v>1</v>
      </c>
      <c r="F117">
        <f t="shared" si="2"/>
        <v>0</v>
      </c>
      <c r="G117" t="str" cm="1">
        <f t="array" ref="G117">IFERROR(INDEX(C:C, MATCH(1, (F:F &gt;= 1) * (ROW(F:F) = ROW()), 0)), "")</f>
        <v/>
      </c>
      <c r="H117">
        <v>1</v>
      </c>
    </row>
    <row r="118" spans="1:8" x14ac:dyDescent="0.25">
      <c r="A118" t="s">
        <v>7</v>
      </c>
      <c r="B118">
        <v>3</v>
      </c>
      <c r="C118">
        <v>9</v>
      </c>
      <c r="D118">
        <v>10</v>
      </c>
      <c r="E118">
        <v>1</v>
      </c>
      <c r="F118">
        <f t="shared" si="2"/>
        <v>0</v>
      </c>
      <c r="G118" t="str" cm="1">
        <f t="array" ref="G118">IFERROR(INDEX(C:C, MATCH(1, (F:F &gt;= 1) * (ROW(F:F) = ROW()), 0)), "")</f>
        <v/>
      </c>
      <c r="H118">
        <v>1</v>
      </c>
    </row>
    <row r="119" spans="1:8" x14ac:dyDescent="0.25">
      <c r="A119" t="s">
        <v>7</v>
      </c>
      <c r="B119">
        <v>3</v>
      </c>
      <c r="C119">
        <v>9.5</v>
      </c>
      <c r="D119">
        <v>10</v>
      </c>
      <c r="E119">
        <v>1</v>
      </c>
      <c r="F119">
        <f t="shared" si="2"/>
        <v>0</v>
      </c>
      <c r="G119" t="str" cm="1">
        <f t="array" ref="G119">IFERROR(INDEX(C:C, MATCH(1, (F:F &gt;= 1) * (ROW(F:F) = ROW()), 0)), "")</f>
        <v/>
      </c>
      <c r="H119">
        <v>1</v>
      </c>
    </row>
    <row r="120" spans="1:8" x14ac:dyDescent="0.25">
      <c r="A120" t="s">
        <v>7</v>
      </c>
      <c r="B120">
        <v>3</v>
      </c>
      <c r="C120">
        <v>10</v>
      </c>
      <c r="D120">
        <v>10</v>
      </c>
      <c r="E120">
        <v>1</v>
      </c>
      <c r="F120">
        <f t="shared" si="2"/>
        <v>0</v>
      </c>
      <c r="G120" t="str" cm="1">
        <f t="array" ref="G120">IFERROR(INDEX(C:C, MATCH(1, (F:F &gt;= 1) * (ROW(F:F) = ROW()), 0)), "")</f>
        <v/>
      </c>
      <c r="H120">
        <v>1</v>
      </c>
    </row>
    <row r="121" spans="1:8" x14ac:dyDescent="0.25">
      <c r="A121" t="s">
        <v>7</v>
      </c>
      <c r="B121">
        <v>3</v>
      </c>
      <c r="C121">
        <v>10.5</v>
      </c>
      <c r="D121">
        <v>10</v>
      </c>
      <c r="E121">
        <v>1</v>
      </c>
      <c r="F121">
        <f t="shared" si="2"/>
        <v>0</v>
      </c>
      <c r="G121" t="str" cm="1">
        <f t="array" ref="G121">IFERROR(INDEX(C:C, MATCH(1, (F:F &gt;= 1) * (ROW(F:F) = ROW()), 0)), "")</f>
        <v/>
      </c>
      <c r="H121">
        <v>1</v>
      </c>
    </row>
    <row r="122" spans="1:8" x14ac:dyDescent="0.25">
      <c r="A122" t="s">
        <v>7</v>
      </c>
      <c r="B122">
        <v>3</v>
      </c>
      <c r="C122">
        <v>11</v>
      </c>
      <c r="D122">
        <v>10</v>
      </c>
      <c r="E122">
        <v>1</v>
      </c>
      <c r="F122">
        <f t="shared" si="2"/>
        <v>0</v>
      </c>
      <c r="G122" t="str" cm="1">
        <f t="array" ref="G122">IFERROR(INDEX(C:C, MATCH(1, (F:F &gt;= 1) * (ROW(F:F) = ROW()), 0)), "")</f>
        <v/>
      </c>
      <c r="H122">
        <v>1</v>
      </c>
    </row>
    <row r="123" spans="1:8" x14ac:dyDescent="0.25">
      <c r="A123" t="s">
        <v>7</v>
      </c>
      <c r="B123">
        <v>3</v>
      </c>
      <c r="C123">
        <v>11.5</v>
      </c>
      <c r="D123">
        <v>10</v>
      </c>
      <c r="E123">
        <v>1</v>
      </c>
      <c r="F123">
        <f t="shared" si="2"/>
        <v>0</v>
      </c>
      <c r="G123" t="str" cm="1">
        <f t="array" ref="G123">IFERROR(INDEX(C:C, MATCH(1, (F:F &gt;= 1) * (ROW(F:F) = ROW()), 0)), "")</f>
        <v/>
      </c>
      <c r="H123">
        <v>1</v>
      </c>
    </row>
    <row r="124" spans="1:8" x14ac:dyDescent="0.25">
      <c r="A124" t="s">
        <v>7</v>
      </c>
      <c r="B124">
        <v>3</v>
      </c>
      <c r="C124">
        <v>12</v>
      </c>
      <c r="D124">
        <v>10</v>
      </c>
      <c r="E124">
        <v>1</v>
      </c>
      <c r="F124">
        <f t="shared" si="2"/>
        <v>0</v>
      </c>
      <c r="G124" t="str" cm="1">
        <f t="array" ref="G124">IFERROR(INDEX(C:C, MATCH(1, (F:F &gt;= 1) * (ROW(F:F) = ROW()), 0)), "")</f>
        <v/>
      </c>
      <c r="H124">
        <v>1</v>
      </c>
    </row>
    <row r="125" spans="1:8" x14ac:dyDescent="0.25">
      <c r="A125" t="s">
        <v>7</v>
      </c>
      <c r="B125">
        <v>3</v>
      </c>
      <c r="C125">
        <v>12.5</v>
      </c>
      <c r="D125">
        <v>10</v>
      </c>
      <c r="E125">
        <v>1</v>
      </c>
      <c r="F125">
        <f t="shared" si="2"/>
        <v>0</v>
      </c>
      <c r="G125" t="str" cm="1">
        <f t="array" ref="G125">IFERROR(INDEX(C:C, MATCH(1, (F:F &gt;= 1) * (ROW(F:F) = ROW()), 0)), "")</f>
        <v/>
      </c>
      <c r="H125">
        <v>1</v>
      </c>
    </row>
    <row r="126" spans="1:8" x14ac:dyDescent="0.25">
      <c r="A126" t="s">
        <v>7</v>
      </c>
      <c r="B126">
        <v>3</v>
      </c>
      <c r="C126">
        <v>13</v>
      </c>
      <c r="D126">
        <v>9</v>
      </c>
      <c r="E126">
        <v>2</v>
      </c>
      <c r="F126">
        <f t="shared" si="2"/>
        <v>1</v>
      </c>
      <c r="G126" cm="1">
        <f t="array" ref="G126">IFERROR(INDEX(C:C, MATCH(1, (F:F &gt;= 1) * (ROW(F:F) = ROW()), 0)), "")</f>
        <v>13</v>
      </c>
      <c r="H126">
        <v>1</v>
      </c>
    </row>
    <row r="127" spans="1:8" x14ac:dyDescent="0.25">
      <c r="A127" t="s">
        <v>7</v>
      </c>
      <c r="B127">
        <v>3</v>
      </c>
      <c r="C127">
        <v>13.5</v>
      </c>
      <c r="D127">
        <v>9</v>
      </c>
      <c r="E127">
        <v>2</v>
      </c>
      <c r="F127">
        <f t="shared" si="2"/>
        <v>0</v>
      </c>
      <c r="G127" t="str" cm="1">
        <f t="array" ref="G127">IFERROR(INDEX(C:C, MATCH(1, (F:F &gt;= 1) * (ROW(F:F) = ROW()), 0)), "")</f>
        <v/>
      </c>
      <c r="H127">
        <v>1</v>
      </c>
    </row>
    <row r="128" spans="1:8" x14ac:dyDescent="0.25">
      <c r="A128" t="s">
        <v>7</v>
      </c>
      <c r="B128">
        <v>3</v>
      </c>
      <c r="C128">
        <v>14</v>
      </c>
      <c r="D128">
        <v>9</v>
      </c>
      <c r="E128">
        <v>2</v>
      </c>
      <c r="F128">
        <f t="shared" si="2"/>
        <v>0</v>
      </c>
      <c r="G128" t="str" cm="1">
        <f t="array" ref="G128">IFERROR(INDEX(C:C, MATCH(1, (F:F &gt;= 1) * (ROW(F:F) = ROW()), 0)), "")</f>
        <v/>
      </c>
      <c r="H128">
        <v>1</v>
      </c>
    </row>
    <row r="129" spans="1:8" x14ac:dyDescent="0.25">
      <c r="A129" t="s">
        <v>7</v>
      </c>
      <c r="B129">
        <v>3</v>
      </c>
      <c r="C129">
        <v>14.5</v>
      </c>
      <c r="D129">
        <v>9</v>
      </c>
      <c r="E129">
        <v>2</v>
      </c>
      <c r="F129">
        <f t="shared" si="2"/>
        <v>0</v>
      </c>
      <c r="G129" t="str" cm="1">
        <f t="array" ref="G129">IFERROR(INDEX(C:C, MATCH(1, (F:F &gt;= 1) * (ROW(F:F) = ROW()), 0)), "")</f>
        <v/>
      </c>
      <c r="H129">
        <v>1</v>
      </c>
    </row>
    <row r="130" spans="1:8" x14ac:dyDescent="0.25">
      <c r="A130" t="s">
        <v>7</v>
      </c>
      <c r="B130">
        <v>3</v>
      </c>
      <c r="C130">
        <v>15</v>
      </c>
      <c r="D130">
        <v>9</v>
      </c>
      <c r="E130">
        <v>2</v>
      </c>
      <c r="F130">
        <f t="shared" si="2"/>
        <v>0</v>
      </c>
      <c r="G130" t="str" cm="1">
        <f t="array" ref="G130">IFERROR(INDEX(C:C, MATCH(1, (F:F &gt;= 1) * (ROW(F:F) = ROW()), 0)), "")</f>
        <v/>
      </c>
      <c r="H130">
        <v>1</v>
      </c>
    </row>
    <row r="131" spans="1:8" x14ac:dyDescent="0.25">
      <c r="A131" t="s">
        <v>7</v>
      </c>
      <c r="B131">
        <v>3</v>
      </c>
      <c r="C131">
        <v>15.5</v>
      </c>
      <c r="D131">
        <v>9</v>
      </c>
      <c r="E131">
        <v>2</v>
      </c>
      <c r="F131">
        <f t="shared" si="2"/>
        <v>0</v>
      </c>
      <c r="G131" t="str" cm="1">
        <f t="array" ref="G131">IFERROR(INDEX(C:C, MATCH(1, (F:F &gt;= 1) * (ROW(F:F) = ROW()), 0)), "")</f>
        <v/>
      </c>
      <c r="H131">
        <v>1</v>
      </c>
    </row>
    <row r="132" spans="1:8" x14ac:dyDescent="0.25">
      <c r="A132" t="s">
        <v>7</v>
      </c>
      <c r="B132">
        <v>3</v>
      </c>
      <c r="C132">
        <v>16</v>
      </c>
      <c r="D132">
        <v>9</v>
      </c>
      <c r="E132">
        <v>2</v>
      </c>
      <c r="F132">
        <f t="shared" si="2"/>
        <v>0</v>
      </c>
      <c r="G132" t="str" cm="1">
        <f t="array" ref="G132">IFERROR(INDEX(C:C, MATCH(1, (F:F &gt;= 1) * (ROW(F:F) = ROW()), 0)), "")</f>
        <v/>
      </c>
      <c r="H132">
        <v>1</v>
      </c>
    </row>
    <row r="133" spans="1:8" x14ac:dyDescent="0.25">
      <c r="A133" t="s">
        <v>7</v>
      </c>
      <c r="B133">
        <v>3</v>
      </c>
      <c r="C133">
        <v>16.5</v>
      </c>
      <c r="D133">
        <v>9</v>
      </c>
      <c r="E133">
        <v>2</v>
      </c>
      <c r="F133">
        <f t="shared" si="2"/>
        <v>0</v>
      </c>
      <c r="G133" t="str" cm="1">
        <f t="array" ref="G133">IFERROR(INDEX(C:C, MATCH(1, (F:F &gt;= 1) * (ROW(F:F) = ROW()), 0)), "")</f>
        <v/>
      </c>
      <c r="H133">
        <v>1</v>
      </c>
    </row>
    <row r="134" spans="1:8" x14ac:dyDescent="0.25">
      <c r="A134" t="s">
        <v>7</v>
      </c>
      <c r="B134">
        <v>3</v>
      </c>
      <c r="C134">
        <v>17</v>
      </c>
      <c r="D134">
        <v>9</v>
      </c>
      <c r="E134">
        <v>2</v>
      </c>
      <c r="F134">
        <f t="shared" si="2"/>
        <v>0</v>
      </c>
      <c r="G134" t="str" cm="1">
        <f t="array" ref="G134">IFERROR(INDEX(C:C, MATCH(1, (F:F &gt;= 1) * (ROW(F:F) = ROW()), 0)), "")</f>
        <v/>
      </c>
      <c r="H134">
        <v>1</v>
      </c>
    </row>
    <row r="135" spans="1:8" x14ac:dyDescent="0.25">
      <c r="A135" t="s">
        <v>7</v>
      </c>
      <c r="B135">
        <v>3</v>
      </c>
      <c r="C135">
        <v>17.5</v>
      </c>
      <c r="D135">
        <v>9</v>
      </c>
      <c r="E135">
        <v>2</v>
      </c>
      <c r="F135">
        <f t="shared" si="2"/>
        <v>0</v>
      </c>
      <c r="G135" t="str" cm="1">
        <f t="array" ref="G135">IFERROR(INDEX(C:C, MATCH(1, (F:F &gt;= 1) * (ROW(F:F) = ROW()), 0)), "")</f>
        <v/>
      </c>
      <c r="H135">
        <v>1</v>
      </c>
    </row>
    <row r="136" spans="1:8" x14ac:dyDescent="0.25">
      <c r="A136" t="s">
        <v>7</v>
      </c>
      <c r="B136">
        <v>3</v>
      </c>
      <c r="C136">
        <v>18</v>
      </c>
      <c r="D136">
        <v>9</v>
      </c>
      <c r="E136">
        <v>2</v>
      </c>
      <c r="F136">
        <f t="shared" si="2"/>
        <v>0</v>
      </c>
      <c r="G136" t="str" cm="1">
        <f t="array" ref="G136">IFERROR(INDEX(C:C, MATCH(1, (F:F &gt;= 1) * (ROW(F:F) = ROW()), 0)), "")</f>
        <v/>
      </c>
      <c r="H136">
        <v>1</v>
      </c>
    </row>
    <row r="137" spans="1:8" x14ac:dyDescent="0.25">
      <c r="A137" t="s">
        <v>7</v>
      </c>
      <c r="B137">
        <v>3</v>
      </c>
      <c r="C137">
        <v>18.5</v>
      </c>
      <c r="D137">
        <v>9</v>
      </c>
      <c r="E137">
        <v>2</v>
      </c>
      <c r="F137">
        <f t="shared" si="2"/>
        <v>0</v>
      </c>
      <c r="G137" t="str" cm="1">
        <f t="array" ref="G137">IFERROR(INDEX(C:C, MATCH(1, (F:F &gt;= 1) * (ROW(F:F) = ROW()), 0)), "")</f>
        <v/>
      </c>
      <c r="H137">
        <v>1</v>
      </c>
    </row>
    <row r="138" spans="1:8" x14ac:dyDescent="0.25">
      <c r="A138" t="s">
        <v>7</v>
      </c>
      <c r="B138">
        <v>3</v>
      </c>
      <c r="C138">
        <v>19</v>
      </c>
      <c r="D138">
        <v>9</v>
      </c>
      <c r="E138">
        <v>2</v>
      </c>
      <c r="F138">
        <f t="shared" si="2"/>
        <v>0</v>
      </c>
      <c r="G138" t="str" cm="1">
        <f t="array" ref="G138">IFERROR(INDEX(C:C, MATCH(1, (F:F &gt;= 1) * (ROW(F:F) = ROW()), 0)), "")</f>
        <v/>
      </c>
      <c r="H138">
        <v>1</v>
      </c>
    </row>
    <row r="139" spans="1:8" x14ac:dyDescent="0.25">
      <c r="A139" t="s">
        <v>7</v>
      </c>
      <c r="B139">
        <v>3</v>
      </c>
      <c r="C139">
        <v>19.5</v>
      </c>
      <c r="D139">
        <v>9</v>
      </c>
      <c r="E139">
        <v>2</v>
      </c>
      <c r="F139">
        <f t="shared" si="2"/>
        <v>0</v>
      </c>
      <c r="G139" t="str" cm="1">
        <f t="array" ref="G139">IFERROR(INDEX(C:C, MATCH(1, (F:F &gt;= 1) * (ROW(F:F) = ROW()), 0)), "")</f>
        <v/>
      </c>
      <c r="H139">
        <v>1</v>
      </c>
    </row>
    <row r="140" spans="1:8" x14ac:dyDescent="0.25">
      <c r="A140" t="s">
        <v>7</v>
      </c>
      <c r="B140">
        <v>3</v>
      </c>
      <c r="C140">
        <v>20</v>
      </c>
      <c r="D140">
        <v>9</v>
      </c>
      <c r="E140">
        <v>2</v>
      </c>
      <c r="F140">
        <f t="shared" si="2"/>
        <v>0</v>
      </c>
      <c r="G140" t="str" cm="1">
        <f t="array" ref="G140">IFERROR(INDEX(C:C, MATCH(1, (F:F &gt;= 1) * (ROW(F:F) = ROW()), 0)), "")</f>
        <v/>
      </c>
      <c r="H140">
        <v>1</v>
      </c>
    </row>
    <row r="141" spans="1:8" x14ac:dyDescent="0.25">
      <c r="A141" t="s">
        <v>7</v>
      </c>
      <c r="B141">
        <v>3</v>
      </c>
      <c r="C141">
        <v>20.5</v>
      </c>
      <c r="D141">
        <v>9</v>
      </c>
      <c r="E141">
        <v>2</v>
      </c>
      <c r="F141">
        <f t="shared" si="2"/>
        <v>0</v>
      </c>
      <c r="G141" t="str" cm="1">
        <f t="array" ref="G141">IFERROR(INDEX(C:C, MATCH(1, (F:F &gt;= 1) * (ROW(F:F) = ROW()), 0)), "")</f>
        <v/>
      </c>
      <c r="H141">
        <v>1</v>
      </c>
    </row>
    <row r="142" spans="1:8" x14ac:dyDescent="0.25">
      <c r="A142" t="s">
        <v>7</v>
      </c>
      <c r="B142">
        <v>3</v>
      </c>
      <c r="C142">
        <v>21</v>
      </c>
      <c r="D142">
        <v>9</v>
      </c>
      <c r="E142">
        <v>2</v>
      </c>
      <c r="F142">
        <f t="shared" si="2"/>
        <v>0</v>
      </c>
      <c r="G142" t="str" cm="1">
        <f t="array" ref="G142">IFERROR(INDEX(C:C, MATCH(1, (F:F &gt;= 1) * (ROW(F:F) = ROW()), 0)), "")</f>
        <v/>
      </c>
      <c r="H142">
        <v>1</v>
      </c>
    </row>
    <row r="143" spans="1:8" x14ac:dyDescent="0.25">
      <c r="A143" t="s">
        <v>7</v>
      </c>
      <c r="B143">
        <v>3</v>
      </c>
      <c r="C143">
        <v>21.5</v>
      </c>
      <c r="D143">
        <v>9</v>
      </c>
      <c r="E143">
        <v>2</v>
      </c>
      <c r="F143">
        <f t="shared" si="2"/>
        <v>0</v>
      </c>
      <c r="G143" t="str" cm="1">
        <f t="array" ref="G143">IFERROR(INDEX(C:C, MATCH(1, (F:F &gt;= 1) * (ROW(F:F) = ROW()), 0)), "")</f>
        <v/>
      </c>
      <c r="H143">
        <v>1</v>
      </c>
    </row>
    <row r="144" spans="1:8" x14ac:dyDescent="0.25">
      <c r="A144" t="s">
        <v>7</v>
      </c>
      <c r="B144">
        <v>3</v>
      </c>
      <c r="C144">
        <v>22</v>
      </c>
      <c r="D144">
        <v>9</v>
      </c>
      <c r="E144">
        <v>2</v>
      </c>
      <c r="F144">
        <f t="shared" si="2"/>
        <v>0</v>
      </c>
      <c r="G144" t="str" cm="1">
        <f t="array" ref="G144">IFERROR(INDEX(C:C, MATCH(1, (F:F &gt;= 1) * (ROW(F:F) = ROW()), 0)), "")</f>
        <v/>
      </c>
      <c r="H144">
        <v>1</v>
      </c>
    </row>
    <row r="145" spans="1:8" x14ac:dyDescent="0.25">
      <c r="A145" t="s">
        <v>7</v>
      </c>
      <c r="B145">
        <v>3</v>
      </c>
      <c r="C145">
        <v>22.5</v>
      </c>
      <c r="D145">
        <v>9</v>
      </c>
      <c r="E145">
        <v>2</v>
      </c>
      <c r="F145">
        <f t="shared" si="2"/>
        <v>0</v>
      </c>
      <c r="G145" t="str" cm="1">
        <f t="array" ref="G145">IFERROR(INDEX(C:C, MATCH(1, (F:F &gt;= 1) * (ROW(F:F) = ROW()), 0)), "")</f>
        <v/>
      </c>
      <c r="H145">
        <v>1</v>
      </c>
    </row>
    <row r="146" spans="1:8" x14ac:dyDescent="0.25">
      <c r="A146" t="s">
        <v>7</v>
      </c>
      <c r="B146">
        <v>3</v>
      </c>
      <c r="C146">
        <v>23</v>
      </c>
      <c r="D146">
        <v>9</v>
      </c>
      <c r="E146">
        <v>2</v>
      </c>
      <c r="F146">
        <f t="shared" si="2"/>
        <v>0</v>
      </c>
      <c r="G146" t="str" cm="1">
        <f t="array" ref="G146">IFERROR(INDEX(C:C, MATCH(1, (F:F &gt;= 1) * (ROW(F:F) = ROW()), 0)), "")</f>
        <v/>
      </c>
      <c r="H146">
        <v>1</v>
      </c>
    </row>
    <row r="147" spans="1:8" x14ac:dyDescent="0.25">
      <c r="A147" t="s">
        <v>7</v>
      </c>
      <c r="B147">
        <v>3</v>
      </c>
      <c r="C147">
        <v>23.5</v>
      </c>
      <c r="D147">
        <v>9</v>
      </c>
      <c r="E147">
        <v>2</v>
      </c>
      <c r="F147">
        <f t="shared" si="2"/>
        <v>0</v>
      </c>
      <c r="G147" t="str" cm="1">
        <f t="array" ref="G147">IFERROR(INDEX(C:C, MATCH(1, (F:F &gt;= 1) * (ROW(F:F) = ROW()), 0)), "")</f>
        <v/>
      </c>
      <c r="H147">
        <v>1</v>
      </c>
    </row>
    <row r="148" spans="1:8" x14ac:dyDescent="0.25">
      <c r="A148" t="s">
        <v>7</v>
      </c>
      <c r="B148">
        <v>3</v>
      </c>
      <c r="C148">
        <v>24</v>
      </c>
      <c r="D148">
        <v>9</v>
      </c>
      <c r="E148">
        <v>2</v>
      </c>
      <c r="F148">
        <f t="shared" si="2"/>
        <v>0</v>
      </c>
      <c r="G148" t="str" cm="1">
        <f t="array" ref="G148">IFERROR(INDEX(C:C, MATCH(1, (F:F &gt;= 1) * (ROW(F:F) = ROW()), 0)), "")</f>
        <v/>
      </c>
      <c r="H148">
        <v>1</v>
      </c>
    </row>
    <row r="149" spans="1:8" x14ac:dyDescent="0.25">
      <c r="A149" t="s">
        <v>8</v>
      </c>
      <c r="B149">
        <v>1</v>
      </c>
      <c r="C149">
        <v>0</v>
      </c>
      <c r="D149">
        <v>10</v>
      </c>
      <c r="E149">
        <v>0</v>
      </c>
      <c r="F149">
        <v>0</v>
      </c>
      <c r="G149" t="s">
        <v>9</v>
      </c>
    </row>
    <row r="150" spans="1:8" x14ac:dyDescent="0.25">
      <c r="A150" t="s">
        <v>8</v>
      </c>
      <c r="B150">
        <v>1</v>
      </c>
      <c r="C150">
        <v>0.5</v>
      </c>
      <c r="D150">
        <v>10</v>
      </c>
      <c r="E150">
        <v>0</v>
      </c>
      <c r="F150">
        <v>0</v>
      </c>
      <c r="G150" t="s">
        <v>9</v>
      </c>
    </row>
    <row r="151" spans="1:8" x14ac:dyDescent="0.25">
      <c r="A151" t="s">
        <v>8</v>
      </c>
      <c r="B151">
        <v>1</v>
      </c>
      <c r="C151">
        <v>1</v>
      </c>
      <c r="D151">
        <v>10</v>
      </c>
      <c r="E151">
        <v>0</v>
      </c>
      <c r="F151">
        <v>0</v>
      </c>
      <c r="G151" t="s">
        <v>9</v>
      </c>
    </row>
    <row r="152" spans="1:8" x14ac:dyDescent="0.25">
      <c r="A152" t="s">
        <v>8</v>
      </c>
      <c r="B152">
        <v>1</v>
      </c>
      <c r="C152">
        <v>1.5</v>
      </c>
      <c r="D152">
        <v>10</v>
      </c>
      <c r="E152">
        <v>0</v>
      </c>
      <c r="F152">
        <v>0</v>
      </c>
      <c r="G152" t="s">
        <v>9</v>
      </c>
    </row>
    <row r="153" spans="1:8" x14ac:dyDescent="0.25">
      <c r="A153" t="s">
        <v>8</v>
      </c>
      <c r="B153">
        <v>1</v>
      </c>
      <c r="C153">
        <v>2</v>
      </c>
      <c r="D153">
        <v>10</v>
      </c>
      <c r="E153">
        <v>0</v>
      </c>
      <c r="F153">
        <v>0</v>
      </c>
      <c r="G153" t="s">
        <v>9</v>
      </c>
    </row>
    <row r="154" spans="1:8" x14ac:dyDescent="0.25">
      <c r="A154" t="s">
        <v>8</v>
      </c>
      <c r="B154">
        <v>1</v>
      </c>
      <c r="C154">
        <v>2.5</v>
      </c>
      <c r="D154">
        <v>10</v>
      </c>
      <c r="E154">
        <v>0</v>
      </c>
      <c r="F154">
        <v>0</v>
      </c>
      <c r="G154" t="s">
        <v>9</v>
      </c>
    </row>
    <row r="155" spans="1:8" x14ac:dyDescent="0.25">
      <c r="A155" t="s">
        <v>8</v>
      </c>
      <c r="B155">
        <v>1</v>
      </c>
      <c r="C155">
        <v>3</v>
      </c>
      <c r="D155">
        <v>10</v>
      </c>
      <c r="E155">
        <v>0</v>
      </c>
      <c r="F155">
        <v>0</v>
      </c>
      <c r="G155" t="s">
        <v>9</v>
      </c>
    </row>
    <row r="156" spans="1:8" x14ac:dyDescent="0.25">
      <c r="A156" t="s">
        <v>8</v>
      </c>
      <c r="B156">
        <v>1</v>
      </c>
      <c r="C156">
        <v>3.5</v>
      </c>
      <c r="D156">
        <v>9</v>
      </c>
      <c r="E156">
        <v>1</v>
      </c>
      <c r="F156">
        <v>1</v>
      </c>
      <c r="G156">
        <v>3.5</v>
      </c>
    </row>
    <row r="157" spans="1:8" x14ac:dyDescent="0.25">
      <c r="A157" t="s">
        <v>8</v>
      </c>
      <c r="B157">
        <v>1</v>
      </c>
      <c r="C157">
        <v>4</v>
      </c>
      <c r="D157">
        <v>9</v>
      </c>
      <c r="E157">
        <v>1</v>
      </c>
      <c r="F157">
        <v>0</v>
      </c>
      <c r="G157" t="s">
        <v>9</v>
      </c>
    </row>
    <row r="158" spans="1:8" x14ac:dyDescent="0.25">
      <c r="A158" t="s">
        <v>8</v>
      </c>
      <c r="B158">
        <v>1</v>
      </c>
      <c r="C158">
        <v>4.5</v>
      </c>
      <c r="D158">
        <v>8</v>
      </c>
      <c r="E158">
        <v>2</v>
      </c>
      <c r="F158">
        <v>1</v>
      </c>
      <c r="G158">
        <v>4.5</v>
      </c>
    </row>
    <row r="159" spans="1:8" x14ac:dyDescent="0.25">
      <c r="A159" t="s">
        <v>8</v>
      </c>
      <c r="B159">
        <v>1</v>
      </c>
      <c r="C159">
        <v>5</v>
      </c>
      <c r="D159">
        <v>8</v>
      </c>
      <c r="E159">
        <v>2</v>
      </c>
      <c r="F159">
        <v>0</v>
      </c>
      <c r="G159" t="s">
        <v>9</v>
      </c>
    </row>
    <row r="160" spans="1:8" x14ac:dyDescent="0.25">
      <c r="A160" t="s">
        <v>8</v>
      </c>
      <c r="B160">
        <v>1</v>
      </c>
      <c r="C160">
        <v>5.5</v>
      </c>
      <c r="D160">
        <v>8</v>
      </c>
      <c r="E160">
        <v>2</v>
      </c>
      <c r="F160">
        <v>0</v>
      </c>
      <c r="G160" t="s">
        <v>9</v>
      </c>
    </row>
    <row r="161" spans="1:7" x14ac:dyDescent="0.25">
      <c r="A161" t="s">
        <v>8</v>
      </c>
      <c r="B161">
        <v>1</v>
      </c>
      <c r="C161">
        <v>6</v>
      </c>
      <c r="D161">
        <v>8</v>
      </c>
      <c r="E161">
        <v>2</v>
      </c>
      <c r="F161">
        <v>0</v>
      </c>
      <c r="G161" t="s">
        <v>9</v>
      </c>
    </row>
    <row r="162" spans="1:7" x14ac:dyDescent="0.25">
      <c r="A162" t="s">
        <v>8</v>
      </c>
      <c r="B162">
        <v>1</v>
      </c>
      <c r="C162">
        <v>6.5</v>
      </c>
      <c r="D162">
        <v>8</v>
      </c>
      <c r="E162">
        <v>2</v>
      </c>
      <c r="F162">
        <v>0</v>
      </c>
      <c r="G162" t="s">
        <v>9</v>
      </c>
    </row>
    <row r="163" spans="1:7" x14ac:dyDescent="0.25">
      <c r="A163" t="s">
        <v>8</v>
      </c>
      <c r="B163">
        <v>1</v>
      </c>
      <c r="C163">
        <v>7</v>
      </c>
      <c r="D163">
        <v>8</v>
      </c>
      <c r="E163">
        <v>2</v>
      </c>
      <c r="F163">
        <v>0</v>
      </c>
      <c r="G163" t="s">
        <v>9</v>
      </c>
    </row>
    <row r="164" spans="1:7" x14ac:dyDescent="0.25">
      <c r="A164" t="s">
        <v>8</v>
      </c>
      <c r="B164">
        <v>1</v>
      </c>
      <c r="C164">
        <v>7.5</v>
      </c>
      <c r="D164">
        <v>8</v>
      </c>
      <c r="E164">
        <v>2</v>
      </c>
      <c r="F164">
        <v>0</v>
      </c>
      <c r="G164" t="s">
        <v>9</v>
      </c>
    </row>
    <row r="165" spans="1:7" x14ac:dyDescent="0.25">
      <c r="A165" t="s">
        <v>8</v>
      </c>
      <c r="B165">
        <v>1</v>
      </c>
      <c r="C165">
        <v>8</v>
      </c>
      <c r="D165">
        <v>8</v>
      </c>
      <c r="E165">
        <v>2</v>
      </c>
      <c r="F165">
        <v>0</v>
      </c>
      <c r="G165" t="s">
        <v>9</v>
      </c>
    </row>
    <row r="166" spans="1:7" x14ac:dyDescent="0.25">
      <c r="A166" t="s">
        <v>8</v>
      </c>
      <c r="B166">
        <v>1</v>
      </c>
      <c r="C166">
        <v>8.5</v>
      </c>
      <c r="D166">
        <v>8</v>
      </c>
      <c r="E166">
        <v>2</v>
      </c>
      <c r="F166">
        <v>0</v>
      </c>
      <c r="G166" t="s">
        <v>9</v>
      </c>
    </row>
    <row r="167" spans="1:7" x14ac:dyDescent="0.25">
      <c r="A167" t="s">
        <v>8</v>
      </c>
      <c r="B167">
        <v>1</v>
      </c>
      <c r="C167">
        <v>9</v>
      </c>
      <c r="D167">
        <v>8</v>
      </c>
      <c r="E167">
        <v>2</v>
      </c>
      <c r="F167">
        <v>0</v>
      </c>
      <c r="G167" t="s">
        <v>9</v>
      </c>
    </row>
    <row r="168" spans="1:7" x14ac:dyDescent="0.25">
      <c r="A168" t="s">
        <v>8</v>
      </c>
      <c r="B168">
        <v>1</v>
      </c>
      <c r="C168">
        <v>9.5</v>
      </c>
      <c r="D168">
        <v>8</v>
      </c>
      <c r="E168">
        <v>2</v>
      </c>
      <c r="F168">
        <v>0</v>
      </c>
      <c r="G168" t="s">
        <v>9</v>
      </c>
    </row>
    <row r="169" spans="1:7" x14ac:dyDescent="0.25">
      <c r="A169" t="s">
        <v>8</v>
      </c>
      <c r="B169">
        <v>1</v>
      </c>
      <c r="C169">
        <v>10</v>
      </c>
      <c r="D169">
        <v>8</v>
      </c>
      <c r="E169">
        <v>2</v>
      </c>
      <c r="F169">
        <v>0</v>
      </c>
      <c r="G169">
        <v>11</v>
      </c>
    </row>
    <row r="170" spans="1:7" x14ac:dyDescent="0.25">
      <c r="A170" t="s">
        <v>8</v>
      </c>
      <c r="B170">
        <v>1</v>
      </c>
      <c r="C170">
        <v>10.5</v>
      </c>
      <c r="D170">
        <v>7</v>
      </c>
      <c r="E170">
        <v>3</v>
      </c>
      <c r="F170">
        <v>1</v>
      </c>
      <c r="G170">
        <v>10.5</v>
      </c>
    </row>
    <row r="171" spans="1:7" x14ac:dyDescent="0.25">
      <c r="A171" t="s">
        <v>8</v>
      </c>
      <c r="B171">
        <v>1</v>
      </c>
      <c r="C171">
        <v>11</v>
      </c>
      <c r="D171">
        <v>5</v>
      </c>
      <c r="E171">
        <v>5</v>
      </c>
      <c r="F171">
        <v>2</v>
      </c>
      <c r="G171">
        <v>11</v>
      </c>
    </row>
    <row r="172" spans="1:7" x14ac:dyDescent="0.25">
      <c r="A172" t="s">
        <v>8</v>
      </c>
      <c r="B172">
        <v>1</v>
      </c>
      <c r="C172">
        <v>11.5</v>
      </c>
      <c r="D172">
        <v>4</v>
      </c>
      <c r="E172">
        <v>6</v>
      </c>
      <c r="F172">
        <v>1</v>
      </c>
      <c r="G172">
        <v>11.5</v>
      </c>
    </row>
    <row r="173" spans="1:7" x14ac:dyDescent="0.25">
      <c r="A173" t="s">
        <v>8</v>
      </c>
      <c r="B173">
        <v>1</v>
      </c>
      <c r="C173">
        <v>12</v>
      </c>
      <c r="D173">
        <v>3</v>
      </c>
      <c r="E173">
        <v>7</v>
      </c>
      <c r="F173">
        <v>1</v>
      </c>
      <c r="G173">
        <v>12</v>
      </c>
    </row>
    <row r="174" spans="1:7" x14ac:dyDescent="0.25">
      <c r="A174" t="s">
        <v>8</v>
      </c>
      <c r="B174">
        <v>1</v>
      </c>
      <c r="C174">
        <v>12.5</v>
      </c>
      <c r="D174">
        <v>3</v>
      </c>
      <c r="E174">
        <v>7</v>
      </c>
      <c r="F174">
        <v>0</v>
      </c>
      <c r="G174" t="s">
        <v>9</v>
      </c>
    </row>
    <row r="175" spans="1:7" x14ac:dyDescent="0.25">
      <c r="A175" t="s">
        <v>8</v>
      </c>
      <c r="B175">
        <v>1</v>
      </c>
      <c r="C175">
        <v>13</v>
      </c>
      <c r="D175">
        <v>2</v>
      </c>
      <c r="E175">
        <v>8</v>
      </c>
      <c r="F175">
        <v>1</v>
      </c>
      <c r="G175">
        <v>13</v>
      </c>
    </row>
    <row r="176" spans="1:7" x14ac:dyDescent="0.25">
      <c r="A176" t="s">
        <v>8</v>
      </c>
      <c r="B176">
        <v>1</v>
      </c>
      <c r="C176">
        <v>13.5</v>
      </c>
      <c r="D176">
        <v>2</v>
      </c>
      <c r="E176">
        <v>8</v>
      </c>
      <c r="F176">
        <v>0</v>
      </c>
      <c r="G176" t="s">
        <v>9</v>
      </c>
    </row>
    <row r="177" spans="1:7" x14ac:dyDescent="0.25">
      <c r="A177" t="s">
        <v>8</v>
      </c>
      <c r="B177">
        <v>1</v>
      </c>
      <c r="C177">
        <v>14</v>
      </c>
      <c r="D177">
        <v>2</v>
      </c>
      <c r="E177">
        <v>8</v>
      </c>
      <c r="F177">
        <v>0</v>
      </c>
      <c r="G177" t="s">
        <v>9</v>
      </c>
    </row>
    <row r="178" spans="1:7" x14ac:dyDescent="0.25">
      <c r="A178" t="s">
        <v>8</v>
      </c>
      <c r="B178">
        <v>1</v>
      </c>
      <c r="C178">
        <v>14.5</v>
      </c>
      <c r="D178">
        <v>2</v>
      </c>
      <c r="E178">
        <v>8</v>
      </c>
      <c r="F178">
        <v>0</v>
      </c>
      <c r="G178" t="s">
        <v>9</v>
      </c>
    </row>
    <row r="179" spans="1:7" x14ac:dyDescent="0.25">
      <c r="A179" t="s">
        <v>8</v>
      </c>
      <c r="B179">
        <v>1</v>
      </c>
      <c r="C179">
        <v>15</v>
      </c>
      <c r="D179">
        <v>2</v>
      </c>
      <c r="E179">
        <v>8</v>
      </c>
      <c r="F179">
        <v>0</v>
      </c>
      <c r="G179" t="s">
        <v>9</v>
      </c>
    </row>
    <row r="180" spans="1:7" x14ac:dyDescent="0.25">
      <c r="A180" t="s">
        <v>8</v>
      </c>
      <c r="B180">
        <v>1</v>
      </c>
      <c r="C180">
        <v>15.5</v>
      </c>
      <c r="D180">
        <v>2</v>
      </c>
      <c r="E180">
        <v>8</v>
      </c>
      <c r="F180">
        <v>0</v>
      </c>
      <c r="G180" t="s">
        <v>9</v>
      </c>
    </row>
    <row r="181" spans="1:7" x14ac:dyDescent="0.25">
      <c r="A181" t="s">
        <v>8</v>
      </c>
      <c r="B181">
        <v>1</v>
      </c>
      <c r="C181">
        <v>16</v>
      </c>
      <c r="D181">
        <v>1</v>
      </c>
      <c r="E181">
        <v>9</v>
      </c>
      <c r="F181">
        <v>1</v>
      </c>
      <c r="G181">
        <v>16</v>
      </c>
    </row>
    <row r="182" spans="1:7" x14ac:dyDescent="0.25">
      <c r="A182" t="s">
        <v>8</v>
      </c>
      <c r="B182">
        <v>1</v>
      </c>
      <c r="C182">
        <v>16.5</v>
      </c>
      <c r="D182">
        <v>1</v>
      </c>
      <c r="E182">
        <v>9</v>
      </c>
      <c r="F182">
        <v>0</v>
      </c>
      <c r="G182" t="s">
        <v>9</v>
      </c>
    </row>
    <row r="183" spans="1:7" x14ac:dyDescent="0.25">
      <c r="A183" t="s">
        <v>8</v>
      </c>
      <c r="B183">
        <v>1</v>
      </c>
      <c r="C183">
        <v>17</v>
      </c>
      <c r="D183">
        <v>1</v>
      </c>
      <c r="E183">
        <v>9</v>
      </c>
      <c r="F183">
        <v>0</v>
      </c>
      <c r="G183" t="s">
        <v>9</v>
      </c>
    </row>
    <row r="184" spans="1:7" x14ac:dyDescent="0.25">
      <c r="A184" t="s">
        <v>8</v>
      </c>
      <c r="B184">
        <v>1</v>
      </c>
      <c r="C184">
        <v>17.5</v>
      </c>
      <c r="D184">
        <v>1</v>
      </c>
      <c r="E184">
        <v>9</v>
      </c>
      <c r="F184">
        <v>0</v>
      </c>
      <c r="G184" t="s">
        <v>9</v>
      </c>
    </row>
    <row r="185" spans="1:7" x14ac:dyDescent="0.25">
      <c r="A185" t="s">
        <v>8</v>
      </c>
      <c r="B185">
        <v>1</v>
      </c>
      <c r="C185">
        <v>18</v>
      </c>
      <c r="D185">
        <v>1</v>
      </c>
      <c r="E185">
        <v>9</v>
      </c>
      <c r="F185">
        <v>0</v>
      </c>
      <c r="G185" t="s">
        <v>9</v>
      </c>
    </row>
    <row r="186" spans="1:7" x14ac:dyDescent="0.25">
      <c r="A186" t="s">
        <v>8</v>
      </c>
      <c r="B186">
        <v>1</v>
      </c>
      <c r="C186">
        <v>18.5</v>
      </c>
      <c r="D186">
        <v>1</v>
      </c>
      <c r="E186">
        <v>9</v>
      </c>
      <c r="F186">
        <v>0</v>
      </c>
      <c r="G186" t="s">
        <v>9</v>
      </c>
    </row>
    <row r="187" spans="1:7" x14ac:dyDescent="0.25">
      <c r="A187" t="s">
        <v>8</v>
      </c>
      <c r="B187">
        <v>1</v>
      </c>
      <c r="C187">
        <v>19</v>
      </c>
      <c r="D187">
        <v>1</v>
      </c>
      <c r="E187">
        <v>9</v>
      </c>
      <c r="F187">
        <v>0</v>
      </c>
      <c r="G187" t="s">
        <v>9</v>
      </c>
    </row>
    <row r="188" spans="1:7" x14ac:dyDescent="0.25">
      <c r="A188" t="s">
        <v>8</v>
      </c>
      <c r="B188">
        <v>1</v>
      </c>
      <c r="C188">
        <v>19.5</v>
      </c>
      <c r="D188">
        <v>1</v>
      </c>
      <c r="E188">
        <v>9</v>
      </c>
      <c r="F188">
        <v>0</v>
      </c>
      <c r="G188" t="s">
        <v>9</v>
      </c>
    </row>
    <row r="189" spans="1:7" x14ac:dyDescent="0.25">
      <c r="A189" t="s">
        <v>8</v>
      </c>
      <c r="B189">
        <v>1</v>
      </c>
      <c r="C189">
        <v>20</v>
      </c>
      <c r="D189">
        <v>1</v>
      </c>
      <c r="E189">
        <v>9</v>
      </c>
      <c r="F189">
        <v>0</v>
      </c>
      <c r="G189" t="s">
        <v>9</v>
      </c>
    </row>
    <row r="190" spans="1:7" x14ac:dyDescent="0.25">
      <c r="A190" t="s">
        <v>8</v>
      </c>
      <c r="B190">
        <v>1</v>
      </c>
      <c r="C190">
        <v>20.5</v>
      </c>
      <c r="D190">
        <v>1</v>
      </c>
      <c r="E190">
        <v>9</v>
      </c>
      <c r="F190">
        <v>0</v>
      </c>
      <c r="G190" t="s">
        <v>9</v>
      </c>
    </row>
    <row r="191" spans="1:7" x14ac:dyDescent="0.25">
      <c r="A191" t="s">
        <v>8</v>
      </c>
      <c r="B191">
        <v>1</v>
      </c>
      <c r="C191">
        <v>21</v>
      </c>
      <c r="D191">
        <v>1</v>
      </c>
      <c r="E191">
        <v>9</v>
      </c>
      <c r="F191">
        <v>0</v>
      </c>
      <c r="G191" t="s">
        <v>9</v>
      </c>
    </row>
    <row r="192" spans="1:7" x14ac:dyDescent="0.25">
      <c r="A192" t="s">
        <v>8</v>
      </c>
      <c r="B192">
        <v>1</v>
      </c>
      <c r="C192">
        <v>21.5</v>
      </c>
      <c r="D192">
        <v>1</v>
      </c>
      <c r="E192">
        <v>9</v>
      </c>
      <c r="F192">
        <v>0</v>
      </c>
      <c r="G192" t="s">
        <v>9</v>
      </c>
    </row>
    <row r="193" spans="1:7" x14ac:dyDescent="0.25">
      <c r="A193" t="s">
        <v>8</v>
      </c>
      <c r="B193">
        <v>1</v>
      </c>
      <c r="C193">
        <v>22</v>
      </c>
      <c r="D193">
        <v>1</v>
      </c>
      <c r="E193">
        <v>9</v>
      </c>
      <c r="F193">
        <v>0</v>
      </c>
      <c r="G193" t="s">
        <v>9</v>
      </c>
    </row>
    <row r="194" spans="1:7" x14ac:dyDescent="0.25">
      <c r="A194" t="s">
        <v>8</v>
      </c>
      <c r="B194">
        <v>1</v>
      </c>
      <c r="C194">
        <v>22.5</v>
      </c>
      <c r="D194">
        <v>1</v>
      </c>
      <c r="E194">
        <v>9</v>
      </c>
      <c r="F194">
        <v>0</v>
      </c>
      <c r="G194" t="s">
        <v>9</v>
      </c>
    </row>
    <row r="195" spans="1:7" x14ac:dyDescent="0.25">
      <c r="A195" t="s">
        <v>8</v>
      </c>
      <c r="B195">
        <v>1</v>
      </c>
      <c r="C195">
        <v>23</v>
      </c>
      <c r="D195">
        <v>1</v>
      </c>
      <c r="E195">
        <v>9</v>
      </c>
      <c r="F195">
        <v>0</v>
      </c>
      <c r="G195" t="s">
        <v>9</v>
      </c>
    </row>
    <row r="196" spans="1:7" x14ac:dyDescent="0.25">
      <c r="A196" t="s">
        <v>8</v>
      </c>
      <c r="B196">
        <v>1</v>
      </c>
      <c r="C196">
        <v>23.5</v>
      </c>
      <c r="D196">
        <v>1</v>
      </c>
      <c r="E196">
        <v>9</v>
      </c>
      <c r="F196">
        <v>0</v>
      </c>
      <c r="G196" t="s">
        <v>9</v>
      </c>
    </row>
    <row r="197" spans="1:7" x14ac:dyDescent="0.25">
      <c r="A197" t="s">
        <v>8</v>
      </c>
      <c r="B197">
        <v>1</v>
      </c>
      <c r="C197">
        <v>24</v>
      </c>
      <c r="D197">
        <v>1</v>
      </c>
      <c r="E197">
        <v>9</v>
      </c>
      <c r="F197">
        <v>0</v>
      </c>
      <c r="G197" t="s">
        <v>9</v>
      </c>
    </row>
    <row r="198" spans="1:7" x14ac:dyDescent="0.25">
      <c r="A198" t="s">
        <v>8</v>
      </c>
      <c r="B198">
        <v>3</v>
      </c>
      <c r="C198">
        <v>0</v>
      </c>
      <c r="D198">
        <v>13</v>
      </c>
      <c r="E198">
        <v>0</v>
      </c>
      <c r="F198">
        <v>0</v>
      </c>
    </row>
    <row r="199" spans="1:7" x14ac:dyDescent="0.25">
      <c r="A199" t="s">
        <v>8</v>
      </c>
      <c r="B199">
        <v>3</v>
      </c>
      <c r="C199">
        <v>0.5</v>
      </c>
      <c r="D199">
        <v>13</v>
      </c>
      <c r="E199">
        <v>0</v>
      </c>
      <c r="F199">
        <v>0</v>
      </c>
      <c r="G199" t="s">
        <v>9</v>
      </c>
    </row>
    <row r="200" spans="1:7" x14ac:dyDescent="0.25">
      <c r="A200" t="s">
        <v>8</v>
      </c>
      <c r="B200">
        <v>3</v>
      </c>
      <c r="C200">
        <v>1</v>
      </c>
      <c r="D200">
        <v>12</v>
      </c>
      <c r="E200">
        <v>1</v>
      </c>
      <c r="F200">
        <v>1</v>
      </c>
      <c r="G200">
        <v>1</v>
      </c>
    </row>
    <row r="201" spans="1:7" x14ac:dyDescent="0.25">
      <c r="A201" t="s">
        <v>8</v>
      </c>
      <c r="B201">
        <v>3</v>
      </c>
      <c r="C201">
        <v>1.5</v>
      </c>
      <c r="D201">
        <v>10</v>
      </c>
      <c r="E201">
        <v>3</v>
      </c>
      <c r="F201">
        <v>2</v>
      </c>
      <c r="G201">
        <v>1.5</v>
      </c>
    </row>
    <row r="202" spans="1:7" x14ac:dyDescent="0.25">
      <c r="A202" t="s">
        <v>8</v>
      </c>
      <c r="B202">
        <v>3</v>
      </c>
      <c r="C202">
        <v>2</v>
      </c>
      <c r="D202">
        <v>10</v>
      </c>
      <c r="E202">
        <v>3</v>
      </c>
      <c r="F202">
        <v>0</v>
      </c>
      <c r="G202">
        <v>1.5</v>
      </c>
    </row>
    <row r="203" spans="1:7" x14ac:dyDescent="0.25">
      <c r="A203" t="s">
        <v>8</v>
      </c>
      <c r="B203">
        <v>3</v>
      </c>
      <c r="C203">
        <v>2.5</v>
      </c>
      <c r="D203">
        <v>10</v>
      </c>
      <c r="E203">
        <v>3</v>
      </c>
      <c r="F203">
        <v>0</v>
      </c>
      <c r="G203" t="s">
        <v>9</v>
      </c>
    </row>
    <row r="204" spans="1:7" x14ac:dyDescent="0.25">
      <c r="A204" t="s">
        <v>8</v>
      </c>
      <c r="B204">
        <v>3</v>
      </c>
      <c r="C204">
        <v>3</v>
      </c>
      <c r="D204">
        <v>8</v>
      </c>
      <c r="E204">
        <v>5</v>
      </c>
      <c r="F204">
        <v>2</v>
      </c>
      <c r="G204">
        <v>3</v>
      </c>
    </row>
    <row r="205" spans="1:7" x14ac:dyDescent="0.25">
      <c r="A205" t="s">
        <v>8</v>
      </c>
      <c r="B205">
        <v>3</v>
      </c>
      <c r="C205">
        <v>3.5</v>
      </c>
      <c r="D205">
        <v>8</v>
      </c>
      <c r="E205">
        <v>5</v>
      </c>
      <c r="F205">
        <v>0</v>
      </c>
      <c r="G205">
        <v>3</v>
      </c>
    </row>
    <row r="206" spans="1:7" x14ac:dyDescent="0.25">
      <c r="A206" t="s">
        <v>8</v>
      </c>
      <c r="B206">
        <v>3</v>
      </c>
      <c r="C206">
        <v>4</v>
      </c>
      <c r="D206">
        <v>7</v>
      </c>
      <c r="E206">
        <v>6</v>
      </c>
      <c r="F206">
        <v>1</v>
      </c>
      <c r="G206">
        <v>4</v>
      </c>
    </row>
    <row r="207" spans="1:7" x14ac:dyDescent="0.25">
      <c r="A207" t="s">
        <v>8</v>
      </c>
      <c r="B207">
        <v>3</v>
      </c>
      <c r="C207">
        <v>4.5</v>
      </c>
      <c r="D207">
        <v>6</v>
      </c>
      <c r="E207">
        <v>7</v>
      </c>
      <c r="F207">
        <v>1</v>
      </c>
      <c r="G207">
        <v>4.5</v>
      </c>
    </row>
    <row r="208" spans="1:7" x14ac:dyDescent="0.25">
      <c r="A208" t="s">
        <v>8</v>
      </c>
      <c r="B208">
        <v>3</v>
      </c>
      <c r="C208">
        <v>5</v>
      </c>
      <c r="D208">
        <v>5</v>
      </c>
      <c r="E208">
        <v>8</v>
      </c>
      <c r="F208">
        <v>1</v>
      </c>
      <c r="G208">
        <v>5</v>
      </c>
    </row>
    <row r="209" spans="1:7" x14ac:dyDescent="0.25">
      <c r="A209" t="s">
        <v>8</v>
      </c>
      <c r="B209">
        <v>3</v>
      </c>
      <c r="C209">
        <v>5.5</v>
      </c>
      <c r="D209">
        <v>4</v>
      </c>
      <c r="E209">
        <v>9</v>
      </c>
      <c r="F209">
        <v>1</v>
      </c>
      <c r="G209">
        <v>5.5</v>
      </c>
    </row>
    <row r="210" spans="1:7" x14ac:dyDescent="0.25">
      <c r="A210" t="s">
        <v>8</v>
      </c>
      <c r="B210">
        <v>3</v>
      </c>
      <c r="C210">
        <v>6</v>
      </c>
      <c r="D210">
        <v>4</v>
      </c>
      <c r="E210">
        <v>9</v>
      </c>
      <c r="F210">
        <v>0</v>
      </c>
      <c r="G210" t="s">
        <v>9</v>
      </c>
    </row>
    <row r="211" spans="1:7" x14ac:dyDescent="0.25">
      <c r="A211" t="s">
        <v>8</v>
      </c>
      <c r="B211">
        <v>3</v>
      </c>
      <c r="C211">
        <v>6.5</v>
      </c>
      <c r="D211">
        <v>4</v>
      </c>
      <c r="E211">
        <v>9</v>
      </c>
      <c r="F211">
        <v>0</v>
      </c>
      <c r="G211" t="s">
        <v>9</v>
      </c>
    </row>
    <row r="212" spans="1:7" x14ac:dyDescent="0.25">
      <c r="A212" t="s">
        <v>8</v>
      </c>
      <c r="B212">
        <v>3</v>
      </c>
      <c r="C212">
        <v>7</v>
      </c>
      <c r="D212">
        <v>4</v>
      </c>
      <c r="E212">
        <v>9</v>
      </c>
      <c r="F212">
        <v>0</v>
      </c>
      <c r="G212" t="s">
        <v>9</v>
      </c>
    </row>
    <row r="213" spans="1:7" x14ac:dyDescent="0.25">
      <c r="A213" t="s">
        <v>8</v>
      </c>
      <c r="B213">
        <v>3</v>
      </c>
      <c r="C213">
        <v>7.5</v>
      </c>
      <c r="D213">
        <v>4</v>
      </c>
      <c r="E213">
        <v>9</v>
      </c>
      <c r="F213">
        <v>0</v>
      </c>
      <c r="G213" t="s">
        <v>9</v>
      </c>
    </row>
    <row r="214" spans="1:7" x14ac:dyDescent="0.25">
      <c r="A214" t="s">
        <v>8</v>
      </c>
      <c r="B214">
        <v>3</v>
      </c>
      <c r="C214">
        <v>8</v>
      </c>
      <c r="D214">
        <v>4</v>
      </c>
      <c r="E214">
        <v>9</v>
      </c>
      <c r="F214">
        <v>0</v>
      </c>
      <c r="G214" t="s">
        <v>9</v>
      </c>
    </row>
    <row r="215" spans="1:7" x14ac:dyDescent="0.25">
      <c r="A215" t="s">
        <v>8</v>
      </c>
      <c r="B215">
        <v>3</v>
      </c>
      <c r="C215">
        <v>8.5</v>
      </c>
      <c r="D215">
        <v>3</v>
      </c>
      <c r="E215">
        <v>10</v>
      </c>
      <c r="F215">
        <v>1</v>
      </c>
      <c r="G215">
        <v>8.5</v>
      </c>
    </row>
    <row r="216" spans="1:7" x14ac:dyDescent="0.25">
      <c r="A216" t="s">
        <v>8</v>
      </c>
      <c r="B216">
        <v>3</v>
      </c>
      <c r="C216">
        <v>9</v>
      </c>
      <c r="D216">
        <v>3</v>
      </c>
      <c r="E216">
        <v>10</v>
      </c>
      <c r="F216">
        <v>0</v>
      </c>
      <c r="G216" t="s">
        <v>9</v>
      </c>
    </row>
    <row r="217" spans="1:7" x14ac:dyDescent="0.25">
      <c r="A217" t="s">
        <v>8</v>
      </c>
      <c r="B217">
        <v>3</v>
      </c>
      <c r="C217">
        <v>9.5</v>
      </c>
      <c r="D217">
        <v>2</v>
      </c>
      <c r="E217">
        <v>11</v>
      </c>
      <c r="F217">
        <v>1</v>
      </c>
      <c r="G217">
        <v>9.5</v>
      </c>
    </row>
    <row r="218" spans="1:7" x14ac:dyDescent="0.25">
      <c r="A218" t="s">
        <v>8</v>
      </c>
      <c r="B218">
        <v>3</v>
      </c>
      <c r="C218">
        <v>10</v>
      </c>
      <c r="D218">
        <v>2</v>
      </c>
      <c r="E218">
        <v>11</v>
      </c>
      <c r="F218">
        <v>0</v>
      </c>
      <c r="G218" t="s">
        <v>9</v>
      </c>
    </row>
    <row r="219" spans="1:7" x14ac:dyDescent="0.25">
      <c r="A219" t="s">
        <v>8</v>
      </c>
      <c r="B219">
        <v>3</v>
      </c>
      <c r="C219">
        <v>10.5</v>
      </c>
      <c r="D219">
        <v>1</v>
      </c>
      <c r="E219">
        <v>12</v>
      </c>
      <c r="F219">
        <v>1</v>
      </c>
      <c r="G219">
        <v>10.5</v>
      </c>
    </row>
    <row r="220" spans="1:7" x14ac:dyDescent="0.25">
      <c r="A220" t="s">
        <v>8</v>
      </c>
      <c r="B220">
        <v>3</v>
      </c>
      <c r="C220">
        <v>11</v>
      </c>
      <c r="D220">
        <v>1</v>
      </c>
      <c r="E220">
        <v>12</v>
      </c>
      <c r="F220">
        <v>0</v>
      </c>
      <c r="G220" t="s">
        <v>9</v>
      </c>
    </row>
    <row r="221" spans="1:7" x14ac:dyDescent="0.25">
      <c r="A221" t="s">
        <v>8</v>
      </c>
      <c r="B221">
        <v>3</v>
      </c>
      <c r="C221">
        <v>11.5</v>
      </c>
      <c r="D221">
        <v>1</v>
      </c>
      <c r="E221">
        <v>12</v>
      </c>
      <c r="F221">
        <v>0</v>
      </c>
      <c r="G221" t="s">
        <v>9</v>
      </c>
    </row>
    <row r="222" spans="1:7" x14ac:dyDescent="0.25">
      <c r="A222" t="s">
        <v>8</v>
      </c>
      <c r="B222">
        <v>3</v>
      </c>
      <c r="C222">
        <v>12</v>
      </c>
      <c r="D222">
        <v>1</v>
      </c>
      <c r="E222">
        <v>12</v>
      </c>
      <c r="F222">
        <v>0</v>
      </c>
      <c r="G222" t="s">
        <v>9</v>
      </c>
    </row>
    <row r="223" spans="1:7" x14ac:dyDescent="0.25">
      <c r="A223" t="s">
        <v>8</v>
      </c>
      <c r="B223">
        <v>3</v>
      </c>
      <c r="C223">
        <v>12.5</v>
      </c>
      <c r="D223">
        <v>1</v>
      </c>
      <c r="E223">
        <v>12</v>
      </c>
      <c r="F223">
        <v>0</v>
      </c>
      <c r="G223" t="s">
        <v>9</v>
      </c>
    </row>
    <row r="224" spans="1:7" x14ac:dyDescent="0.25">
      <c r="A224" t="s">
        <v>8</v>
      </c>
      <c r="B224">
        <v>3</v>
      </c>
      <c r="C224">
        <v>13</v>
      </c>
      <c r="D224">
        <v>1</v>
      </c>
      <c r="E224">
        <v>12</v>
      </c>
      <c r="F224">
        <v>0</v>
      </c>
      <c r="G224" t="s">
        <v>9</v>
      </c>
    </row>
    <row r="225" spans="1:7" x14ac:dyDescent="0.25">
      <c r="A225" t="s">
        <v>8</v>
      </c>
      <c r="B225">
        <v>3</v>
      </c>
      <c r="C225">
        <v>13.5</v>
      </c>
      <c r="D225">
        <v>1</v>
      </c>
      <c r="E225">
        <v>12</v>
      </c>
      <c r="F225">
        <v>0</v>
      </c>
      <c r="G225" t="s">
        <v>9</v>
      </c>
    </row>
    <row r="226" spans="1:7" x14ac:dyDescent="0.25">
      <c r="A226" t="s">
        <v>8</v>
      </c>
      <c r="B226">
        <v>3</v>
      </c>
      <c r="C226">
        <v>14</v>
      </c>
      <c r="D226">
        <v>1</v>
      </c>
      <c r="E226">
        <v>12</v>
      </c>
      <c r="F226">
        <v>0</v>
      </c>
      <c r="G226" t="s">
        <v>9</v>
      </c>
    </row>
    <row r="227" spans="1:7" x14ac:dyDescent="0.25">
      <c r="A227" t="s">
        <v>8</v>
      </c>
      <c r="B227">
        <v>3</v>
      </c>
      <c r="C227">
        <v>14.5</v>
      </c>
      <c r="D227">
        <v>1</v>
      </c>
      <c r="E227">
        <v>12</v>
      </c>
      <c r="F227">
        <v>0</v>
      </c>
      <c r="G227" t="s">
        <v>9</v>
      </c>
    </row>
    <row r="228" spans="1:7" x14ac:dyDescent="0.25">
      <c r="A228" t="s">
        <v>8</v>
      </c>
      <c r="B228">
        <v>3</v>
      </c>
      <c r="C228">
        <v>15</v>
      </c>
      <c r="D228">
        <v>0</v>
      </c>
      <c r="E228">
        <v>13</v>
      </c>
      <c r="F228">
        <v>1</v>
      </c>
      <c r="G228">
        <v>15</v>
      </c>
    </row>
    <row r="229" spans="1:7" x14ac:dyDescent="0.25">
      <c r="A229" t="s">
        <v>8</v>
      </c>
      <c r="B229">
        <v>3</v>
      </c>
      <c r="C229">
        <v>15.5</v>
      </c>
      <c r="D229">
        <v>0</v>
      </c>
      <c r="E229">
        <v>13</v>
      </c>
      <c r="F229">
        <v>0</v>
      </c>
      <c r="G229" t="s">
        <v>9</v>
      </c>
    </row>
    <row r="230" spans="1:7" x14ac:dyDescent="0.25">
      <c r="A230" t="s">
        <v>8</v>
      </c>
      <c r="B230">
        <v>3</v>
      </c>
      <c r="C230">
        <v>16</v>
      </c>
      <c r="D230">
        <v>0</v>
      </c>
      <c r="E230">
        <v>13</v>
      </c>
      <c r="F230">
        <v>0</v>
      </c>
      <c r="G230" t="s">
        <v>9</v>
      </c>
    </row>
    <row r="231" spans="1:7" x14ac:dyDescent="0.25">
      <c r="A231" t="s">
        <v>8</v>
      </c>
      <c r="B231">
        <v>3</v>
      </c>
      <c r="C231">
        <v>16.5</v>
      </c>
      <c r="D231">
        <v>0</v>
      </c>
      <c r="E231">
        <v>13</v>
      </c>
      <c r="F231">
        <v>0</v>
      </c>
      <c r="G231" t="s">
        <v>9</v>
      </c>
    </row>
    <row r="232" spans="1:7" x14ac:dyDescent="0.25">
      <c r="A232" t="s">
        <v>8</v>
      </c>
      <c r="B232">
        <v>3</v>
      </c>
      <c r="C232">
        <v>17</v>
      </c>
      <c r="D232">
        <v>0</v>
      </c>
      <c r="E232">
        <v>13</v>
      </c>
      <c r="F232">
        <v>0</v>
      </c>
      <c r="G232" t="s">
        <v>9</v>
      </c>
    </row>
    <row r="233" spans="1:7" x14ac:dyDescent="0.25">
      <c r="A233" t="s">
        <v>8</v>
      </c>
      <c r="B233">
        <v>3</v>
      </c>
      <c r="C233">
        <v>17.5</v>
      </c>
      <c r="D233">
        <v>0</v>
      </c>
      <c r="E233">
        <v>13</v>
      </c>
      <c r="F233">
        <v>0</v>
      </c>
      <c r="G233" t="s">
        <v>9</v>
      </c>
    </row>
    <row r="234" spans="1:7" x14ac:dyDescent="0.25">
      <c r="A234" t="s">
        <v>8</v>
      </c>
      <c r="B234">
        <v>3</v>
      </c>
      <c r="C234">
        <v>18</v>
      </c>
      <c r="D234">
        <v>0</v>
      </c>
      <c r="E234">
        <v>13</v>
      </c>
      <c r="F234">
        <v>0</v>
      </c>
      <c r="G234" t="s">
        <v>9</v>
      </c>
    </row>
    <row r="235" spans="1:7" x14ac:dyDescent="0.25">
      <c r="A235" t="s">
        <v>8</v>
      </c>
      <c r="B235">
        <v>3</v>
      </c>
      <c r="C235">
        <v>18.5</v>
      </c>
      <c r="D235">
        <v>0</v>
      </c>
      <c r="E235">
        <v>13</v>
      </c>
      <c r="F235">
        <v>0</v>
      </c>
      <c r="G235" t="s">
        <v>9</v>
      </c>
    </row>
    <row r="236" spans="1:7" x14ac:dyDescent="0.25">
      <c r="A236" t="s">
        <v>8</v>
      </c>
      <c r="B236">
        <v>3</v>
      </c>
      <c r="C236">
        <v>19</v>
      </c>
      <c r="D236">
        <v>0</v>
      </c>
      <c r="E236">
        <v>13</v>
      </c>
      <c r="F236">
        <v>0</v>
      </c>
      <c r="G236" t="s">
        <v>9</v>
      </c>
    </row>
    <row r="237" spans="1:7" x14ac:dyDescent="0.25">
      <c r="A237" t="s">
        <v>8</v>
      </c>
      <c r="B237">
        <v>3</v>
      </c>
      <c r="C237">
        <v>19.5</v>
      </c>
      <c r="D237">
        <v>0</v>
      </c>
      <c r="E237">
        <v>13</v>
      </c>
      <c r="F237">
        <v>0</v>
      </c>
      <c r="G237" t="s">
        <v>9</v>
      </c>
    </row>
    <row r="238" spans="1:7" x14ac:dyDescent="0.25">
      <c r="A238" t="s">
        <v>8</v>
      </c>
      <c r="B238">
        <v>3</v>
      </c>
      <c r="C238">
        <v>20</v>
      </c>
      <c r="D238">
        <v>0</v>
      </c>
      <c r="E238">
        <v>13</v>
      </c>
      <c r="F238">
        <v>0</v>
      </c>
      <c r="G238" t="s">
        <v>9</v>
      </c>
    </row>
    <row r="239" spans="1:7" x14ac:dyDescent="0.25">
      <c r="A239" t="s">
        <v>8</v>
      </c>
      <c r="B239">
        <v>3</v>
      </c>
      <c r="C239">
        <v>20.5</v>
      </c>
      <c r="D239">
        <v>0</v>
      </c>
      <c r="E239">
        <v>13</v>
      </c>
      <c r="F239">
        <v>0</v>
      </c>
      <c r="G239" t="s">
        <v>9</v>
      </c>
    </row>
    <row r="240" spans="1:7" x14ac:dyDescent="0.25">
      <c r="A240" t="s">
        <v>8</v>
      </c>
      <c r="B240">
        <v>3</v>
      </c>
      <c r="C240">
        <v>21</v>
      </c>
      <c r="D240">
        <v>0</v>
      </c>
      <c r="E240">
        <v>13</v>
      </c>
      <c r="F240">
        <v>0</v>
      </c>
      <c r="G240" t="s">
        <v>9</v>
      </c>
    </row>
    <row r="241" spans="1:7" x14ac:dyDescent="0.25">
      <c r="A241" t="s">
        <v>8</v>
      </c>
      <c r="B241">
        <v>3</v>
      </c>
      <c r="C241">
        <v>21.5</v>
      </c>
      <c r="D241">
        <v>0</v>
      </c>
      <c r="E241">
        <v>13</v>
      </c>
      <c r="F241">
        <v>0</v>
      </c>
      <c r="G241" t="s">
        <v>9</v>
      </c>
    </row>
    <row r="242" spans="1:7" x14ac:dyDescent="0.25">
      <c r="A242" t="s">
        <v>8</v>
      </c>
      <c r="B242">
        <v>3</v>
      </c>
      <c r="C242">
        <v>22</v>
      </c>
      <c r="D242">
        <v>0</v>
      </c>
      <c r="E242">
        <v>13</v>
      </c>
      <c r="F242">
        <v>0</v>
      </c>
      <c r="G242" t="s">
        <v>9</v>
      </c>
    </row>
    <row r="243" spans="1:7" x14ac:dyDescent="0.25">
      <c r="A243" t="s">
        <v>8</v>
      </c>
      <c r="B243">
        <v>3</v>
      </c>
      <c r="C243">
        <v>22.5</v>
      </c>
      <c r="D243">
        <v>0</v>
      </c>
      <c r="E243">
        <v>13</v>
      </c>
      <c r="F243">
        <v>0</v>
      </c>
      <c r="G243" t="s">
        <v>9</v>
      </c>
    </row>
    <row r="244" spans="1:7" x14ac:dyDescent="0.25">
      <c r="A244" t="s">
        <v>8</v>
      </c>
      <c r="B244">
        <v>3</v>
      </c>
      <c r="C244">
        <v>23</v>
      </c>
      <c r="D244">
        <v>0</v>
      </c>
      <c r="E244">
        <v>13</v>
      </c>
      <c r="F244">
        <v>0</v>
      </c>
      <c r="G244" t="s">
        <v>9</v>
      </c>
    </row>
    <row r="245" spans="1:7" x14ac:dyDescent="0.25">
      <c r="A245" t="s">
        <v>8</v>
      </c>
      <c r="B245">
        <v>3</v>
      </c>
      <c r="C245">
        <v>23.5</v>
      </c>
      <c r="D245">
        <v>0</v>
      </c>
      <c r="E245">
        <v>13</v>
      </c>
      <c r="F245">
        <v>0</v>
      </c>
      <c r="G245" t="s">
        <v>9</v>
      </c>
    </row>
    <row r="246" spans="1:7" x14ac:dyDescent="0.25">
      <c r="A246" t="s">
        <v>8</v>
      </c>
      <c r="B246">
        <v>3</v>
      </c>
      <c r="C246">
        <v>24</v>
      </c>
      <c r="D246">
        <v>0</v>
      </c>
      <c r="E246">
        <v>13</v>
      </c>
      <c r="F246">
        <v>0</v>
      </c>
      <c r="G246" t="s">
        <v>9</v>
      </c>
    </row>
    <row r="247" spans="1:7" x14ac:dyDescent="0.25">
      <c r="A247" t="s">
        <v>8</v>
      </c>
      <c r="B247">
        <v>2</v>
      </c>
      <c r="C247">
        <v>0</v>
      </c>
      <c r="D247">
        <v>16</v>
      </c>
      <c r="E247">
        <v>0</v>
      </c>
      <c r="F247">
        <v>0</v>
      </c>
    </row>
    <row r="248" spans="1:7" x14ac:dyDescent="0.25">
      <c r="A248" t="s">
        <v>8</v>
      </c>
      <c r="B248">
        <v>2</v>
      </c>
      <c r="C248">
        <v>0.5</v>
      </c>
      <c r="D248">
        <v>16</v>
      </c>
      <c r="E248">
        <v>0</v>
      </c>
      <c r="F248">
        <v>0</v>
      </c>
      <c r="G248" t="s">
        <v>9</v>
      </c>
    </row>
    <row r="249" spans="1:7" x14ac:dyDescent="0.25">
      <c r="A249" t="s">
        <v>8</v>
      </c>
      <c r="B249">
        <v>2</v>
      </c>
      <c r="C249">
        <v>1</v>
      </c>
      <c r="D249">
        <v>15</v>
      </c>
      <c r="E249">
        <v>1</v>
      </c>
      <c r="F249">
        <v>1</v>
      </c>
      <c r="G249">
        <v>1</v>
      </c>
    </row>
    <row r="250" spans="1:7" x14ac:dyDescent="0.25">
      <c r="A250" t="s">
        <v>8</v>
      </c>
      <c r="B250">
        <v>2</v>
      </c>
      <c r="C250">
        <v>1.5</v>
      </c>
      <c r="D250">
        <v>15</v>
      </c>
      <c r="E250">
        <v>1</v>
      </c>
      <c r="F250">
        <v>0</v>
      </c>
      <c r="G250" t="s">
        <v>9</v>
      </c>
    </row>
    <row r="251" spans="1:7" x14ac:dyDescent="0.25">
      <c r="A251" t="s">
        <v>8</v>
      </c>
      <c r="B251">
        <v>2</v>
      </c>
      <c r="C251">
        <v>2</v>
      </c>
      <c r="D251">
        <v>15</v>
      </c>
      <c r="E251">
        <v>1</v>
      </c>
      <c r="F251">
        <v>0</v>
      </c>
      <c r="G251" t="s">
        <v>9</v>
      </c>
    </row>
    <row r="252" spans="1:7" x14ac:dyDescent="0.25">
      <c r="A252" t="s">
        <v>8</v>
      </c>
      <c r="B252">
        <v>2</v>
      </c>
      <c r="C252">
        <v>2.5</v>
      </c>
      <c r="D252">
        <v>15</v>
      </c>
      <c r="E252">
        <v>1</v>
      </c>
      <c r="F252">
        <v>0</v>
      </c>
      <c r="G252" t="s">
        <v>9</v>
      </c>
    </row>
    <row r="253" spans="1:7" x14ac:dyDescent="0.25">
      <c r="A253" t="s">
        <v>8</v>
      </c>
      <c r="B253">
        <v>2</v>
      </c>
      <c r="C253">
        <v>3</v>
      </c>
      <c r="D253">
        <v>14</v>
      </c>
      <c r="E253">
        <v>2</v>
      </c>
      <c r="F253">
        <v>1</v>
      </c>
      <c r="G253">
        <v>3</v>
      </c>
    </row>
    <row r="254" spans="1:7" x14ac:dyDescent="0.25">
      <c r="A254" t="s">
        <v>8</v>
      </c>
      <c r="B254">
        <v>2</v>
      </c>
      <c r="C254">
        <v>3.5</v>
      </c>
      <c r="D254">
        <v>14</v>
      </c>
      <c r="E254">
        <v>2</v>
      </c>
      <c r="F254">
        <v>0</v>
      </c>
      <c r="G254" t="s">
        <v>9</v>
      </c>
    </row>
    <row r="255" spans="1:7" x14ac:dyDescent="0.25">
      <c r="A255" t="s">
        <v>8</v>
      </c>
      <c r="B255">
        <v>2</v>
      </c>
      <c r="C255">
        <v>4</v>
      </c>
      <c r="D255">
        <v>13</v>
      </c>
      <c r="E255">
        <v>3</v>
      </c>
      <c r="F255">
        <v>1</v>
      </c>
      <c r="G255">
        <v>4</v>
      </c>
    </row>
    <row r="256" spans="1:7" x14ac:dyDescent="0.25">
      <c r="A256" t="s">
        <v>8</v>
      </c>
      <c r="B256">
        <v>2</v>
      </c>
      <c r="C256">
        <v>4.5</v>
      </c>
      <c r="D256">
        <v>13</v>
      </c>
      <c r="E256">
        <v>3</v>
      </c>
      <c r="F256">
        <v>0</v>
      </c>
      <c r="G256" t="s">
        <v>9</v>
      </c>
    </row>
    <row r="257" spans="1:7" x14ac:dyDescent="0.25">
      <c r="A257" t="s">
        <v>8</v>
      </c>
      <c r="B257">
        <v>2</v>
      </c>
      <c r="C257">
        <v>5</v>
      </c>
      <c r="D257">
        <v>12</v>
      </c>
      <c r="E257">
        <v>4</v>
      </c>
      <c r="F257">
        <v>1</v>
      </c>
      <c r="G257">
        <v>5</v>
      </c>
    </row>
    <row r="258" spans="1:7" x14ac:dyDescent="0.25">
      <c r="A258" t="s">
        <v>8</v>
      </c>
      <c r="B258">
        <v>2</v>
      </c>
      <c r="C258">
        <v>5.5</v>
      </c>
      <c r="D258">
        <v>12</v>
      </c>
      <c r="E258">
        <v>4</v>
      </c>
      <c r="F258">
        <v>0</v>
      </c>
      <c r="G258" t="s">
        <v>9</v>
      </c>
    </row>
    <row r="259" spans="1:7" x14ac:dyDescent="0.25">
      <c r="A259" t="s">
        <v>8</v>
      </c>
      <c r="B259">
        <v>2</v>
      </c>
      <c r="C259">
        <v>6</v>
      </c>
      <c r="D259">
        <v>11</v>
      </c>
      <c r="E259">
        <v>5</v>
      </c>
      <c r="F259">
        <v>1</v>
      </c>
      <c r="G259">
        <v>6</v>
      </c>
    </row>
    <row r="260" spans="1:7" x14ac:dyDescent="0.25">
      <c r="A260" t="s">
        <v>8</v>
      </c>
      <c r="B260">
        <v>2</v>
      </c>
      <c r="C260">
        <v>6.5</v>
      </c>
      <c r="D260">
        <v>8</v>
      </c>
      <c r="E260">
        <v>8</v>
      </c>
      <c r="F260">
        <v>3</v>
      </c>
      <c r="G260">
        <v>6.5</v>
      </c>
    </row>
    <row r="261" spans="1:7" x14ac:dyDescent="0.25">
      <c r="A261" t="s">
        <v>8</v>
      </c>
      <c r="B261">
        <v>2</v>
      </c>
      <c r="C261">
        <v>7</v>
      </c>
      <c r="D261">
        <v>8</v>
      </c>
      <c r="E261">
        <v>8</v>
      </c>
      <c r="F261">
        <v>0</v>
      </c>
      <c r="G261">
        <v>6.5</v>
      </c>
    </row>
    <row r="262" spans="1:7" x14ac:dyDescent="0.25">
      <c r="A262" t="s">
        <v>8</v>
      </c>
      <c r="B262">
        <v>2</v>
      </c>
      <c r="C262">
        <v>7.5</v>
      </c>
      <c r="D262">
        <v>8</v>
      </c>
      <c r="E262">
        <v>8</v>
      </c>
      <c r="F262">
        <v>0</v>
      </c>
      <c r="G262">
        <v>6.5</v>
      </c>
    </row>
    <row r="263" spans="1:7" x14ac:dyDescent="0.25">
      <c r="A263" t="s">
        <v>8</v>
      </c>
      <c r="B263">
        <v>2</v>
      </c>
      <c r="C263">
        <v>8</v>
      </c>
      <c r="D263">
        <v>8</v>
      </c>
      <c r="E263">
        <v>8</v>
      </c>
      <c r="F263">
        <v>0</v>
      </c>
      <c r="G263" t="s">
        <v>9</v>
      </c>
    </row>
    <row r="264" spans="1:7" x14ac:dyDescent="0.25">
      <c r="A264" t="s">
        <v>8</v>
      </c>
      <c r="B264">
        <v>2</v>
      </c>
      <c r="C264">
        <v>8.5</v>
      </c>
      <c r="D264">
        <v>8</v>
      </c>
      <c r="E264">
        <v>8</v>
      </c>
      <c r="F264">
        <v>0</v>
      </c>
      <c r="G264" t="s">
        <v>9</v>
      </c>
    </row>
    <row r="265" spans="1:7" x14ac:dyDescent="0.25">
      <c r="A265" t="s">
        <v>8</v>
      </c>
      <c r="B265">
        <v>2</v>
      </c>
      <c r="C265">
        <v>9</v>
      </c>
      <c r="D265">
        <v>5</v>
      </c>
      <c r="E265">
        <v>11</v>
      </c>
      <c r="F265">
        <v>3</v>
      </c>
      <c r="G265">
        <v>9</v>
      </c>
    </row>
    <row r="266" spans="1:7" x14ac:dyDescent="0.25">
      <c r="A266" t="s">
        <v>8</v>
      </c>
      <c r="B266">
        <v>2</v>
      </c>
      <c r="C266">
        <v>9.5</v>
      </c>
      <c r="D266">
        <v>5</v>
      </c>
      <c r="E266">
        <v>11</v>
      </c>
      <c r="F266">
        <v>0</v>
      </c>
      <c r="G266">
        <v>9</v>
      </c>
    </row>
    <row r="267" spans="1:7" x14ac:dyDescent="0.25">
      <c r="A267" t="s">
        <v>8</v>
      </c>
      <c r="B267">
        <v>2</v>
      </c>
      <c r="C267">
        <v>10</v>
      </c>
      <c r="D267">
        <v>5</v>
      </c>
      <c r="E267">
        <v>11</v>
      </c>
      <c r="F267">
        <v>0</v>
      </c>
      <c r="G267">
        <v>9</v>
      </c>
    </row>
    <row r="268" spans="1:7" x14ac:dyDescent="0.25">
      <c r="A268" t="s">
        <v>8</v>
      </c>
      <c r="B268">
        <v>2</v>
      </c>
      <c r="C268">
        <v>10.5</v>
      </c>
      <c r="D268">
        <v>5</v>
      </c>
      <c r="E268">
        <v>11</v>
      </c>
      <c r="F268">
        <v>0</v>
      </c>
      <c r="G268" t="s">
        <v>9</v>
      </c>
    </row>
    <row r="269" spans="1:7" x14ac:dyDescent="0.25">
      <c r="A269" t="s">
        <v>8</v>
      </c>
      <c r="B269">
        <v>2</v>
      </c>
      <c r="C269">
        <v>11</v>
      </c>
      <c r="D269">
        <v>3</v>
      </c>
      <c r="E269">
        <v>13</v>
      </c>
      <c r="F269">
        <v>2</v>
      </c>
      <c r="G269">
        <v>11</v>
      </c>
    </row>
    <row r="270" spans="1:7" x14ac:dyDescent="0.25">
      <c r="A270" t="s">
        <v>8</v>
      </c>
      <c r="B270">
        <v>2</v>
      </c>
      <c r="C270">
        <v>11.5</v>
      </c>
      <c r="D270">
        <v>3</v>
      </c>
      <c r="E270">
        <v>13</v>
      </c>
      <c r="F270">
        <v>0</v>
      </c>
      <c r="G270">
        <v>11</v>
      </c>
    </row>
    <row r="271" spans="1:7" x14ac:dyDescent="0.25">
      <c r="A271" t="s">
        <v>8</v>
      </c>
      <c r="B271">
        <v>2</v>
      </c>
      <c r="C271">
        <v>12</v>
      </c>
      <c r="D271">
        <v>3</v>
      </c>
      <c r="E271">
        <v>13</v>
      </c>
      <c r="F271">
        <v>0</v>
      </c>
      <c r="G271" t="s">
        <v>9</v>
      </c>
    </row>
    <row r="272" spans="1:7" x14ac:dyDescent="0.25">
      <c r="A272" t="s">
        <v>8</v>
      </c>
      <c r="B272">
        <v>2</v>
      </c>
      <c r="C272">
        <v>12.5</v>
      </c>
      <c r="D272">
        <v>3</v>
      </c>
      <c r="E272">
        <v>13</v>
      </c>
      <c r="F272">
        <v>0</v>
      </c>
      <c r="G272" t="s">
        <v>9</v>
      </c>
    </row>
    <row r="273" spans="1:7" x14ac:dyDescent="0.25">
      <c r="A273" t="s">
        <v>8</v>
      </c>
      <c r="B273">
        <v>2</v>
      </c>
      <c r="C273">
        <v>13</v>
      </c>
      <c r="D273">
        <v>3</v>
      </c>
      <c r="E273">
        <v>13</v>
      </c>
      <c r="F273">
        <v>0</v>
      </c>
      <c r="G273" t="s">
        <v>9</v>
      </c>
    </row>
    <row r="274" spans="1:7" x14ac:dyDescent="0.25">
      <c r="A274" t="s">
        <v>8</v>
      </c>
      <c r="B274">
        <v>2</v>
      </c>
      <c r="C274">
        <v>13.5</v>
      </c>
      <c r="D274">
        <v>3</v>
      </c>
      <c r="E274">
        <v>13</v>
      </c>
      <c r="F274">
        <v>0</v>
      </c>
      <c r="G274" t="s">
        <v>9</v>
      </c>
    </row>
    <row r="275" spans="1:7" x14ac:dyDescent="0.25">
      <c r="A275" t="s">
        <v>8</v>
      </c>
      <c r="B275">
        <v>2</v>
      </c>
      <c r="C275">
        <v>14</v>
      </c>
      <c r="D275">
        <v>3</v>
      </c>
      <c r="E275">
        <v>13</v>
      </c>
      <c r="F275">
        <v>0</v>
      </c>
      <c r="G275" t="s">
        <v>9</v>
      </c>
    </row>
    <row r="276" spans="1:7" x14ac:dyDescent="0.25">
      <c r="A276" t="s">
        <v>8</v>
      </c>
      <c r="B276">
        <v>2</v>
      </c>
      <c r="C276">
        <v>14.5</v>
      </c>
      <c r="D276">
        <v>3</v>
      </c>
      <c r="E276">
        <v>13</v>
      </c>
      <c r="F276">
        <v>0</v>
      </c>
      <c r="G276" t="s">
        <v>9</v>
      </c>
    </row>
    <row r="277" spans="1:7" x14ac:dyDescent="0.25">
      <c r="A277" t="s">
        <v>8</v>
      </c>
      <c r="B277">
        <v>2</v>
      </c>
      <c r="C277">
        <v>15</v>
      </c>
      <c r="D277">
        <v>2</v>
      </c>
      <c r="E277">
        <v>14</v>
      </c>
      <c r="F277">
        <v>1</v>
      </c>
      <c r="G277">
        <v>15</v>
      </c>
    </row>
    <row r="278" spans="1:7" x14ac:dyDescent="0.25">
      <c r="A278" t="s">
        <v>8</v>
      </c>
      <c r="B278">
        <v>2</v>
      </c>
      <c r="C278">
        <v>15.5</v>
      </c>
      <c r="D278">
        <v>2</v>
      </c>
      <c r="E278">
        <v>14</v>
      </c>
      <c r="F278">
        <v>0</v>
      </c>
      <c r="G278" t="s">
        <v>9</v>
      </c>
    </row>
    <row r="279" spans="1:7" x14ac:dyDescent="0.25">
      <c r="A279" t="s">
        <v>8</v>
      </c>
      <c r="B279">
        <v>2</v>
      </c>
      <c r="C279">
        <v>16</v>
      </c>
      <c r="D279">
        <v>2</v>
      </c>
      <c r="E279">
        <v>14</v>
      </c>
      <c r="F279">
        <v>0</v>
      </c>
      <c r="G279" t="s">
        <v>9</v>
      </c>
    </row>
    <row r="280" spans="1:7" x14ac:dyDescent="0.25">
      <c r="A280" t="s">
        <v>8</v>
      </c>
      <c r="B280">
        <v>2</v>
      </c>
      <c r="C280">
        <v>16.5</v>
      </c>
      <c r="D280">
        <v>2</v>
      </c>
      <c r="E280">
        <v>14</v>
      </c>
      <c r="F280">
        <v>0</v>
      </c>
      <c r="G280" t="s">
        <v>9</v>
      </c>
    </row>
    <row r="281" spans="1:7" x14ac:dyDescent="0.25">
      <c r="A281" t="s">
        <v>8</v>
      </c>
      <c r="B281">
        <v>2</v>
      </c>
      <c r="C281">
        <v>17</v>
      </c>
      <c r="D281">
        <v>2</v>
      </c>
      <c r="E281">
        <v>14</v>
      </c>
      <c r="F281">
        <v>0</v>
      </c>
      <c r="G281" t="s">
        <v>9</v>
      </c>
    </row>
    <row r="282" spans="1:7" x14ac:dyDescent="0.25">
      <c r="A282" t="s">
        <v>8</v>
      </c>
      <c r="B282">
        <v>2</v>
      </c>
      <c r="C282">
        <v>17.5</v>
      </c>
      <c r="D282">
        <v>2</v>
      </c>
      <c r="E282">
        <v>14</v>
      </c>
      <c r="F282">
        <v>0</v>
      </c>
      <c r="G282" t="s">
        <v>9</v>
      </c>
    </row>
    <row r="283" spans="1:7" x14ac:dyDescent="0.25">
      <c r="A283" t="s">
        <v>8</v>
      </c>
      <c r="B283">
        <v>2</v>
      </c>
      <c r="C283">
        <v>18</v>
      </c>
      <c r="D283">
        <v>2</v>
      </c>
      <c r="E283">
        <v>14</v>
      </c>
      <c r="F283">
        <v>0</v>
      </c>
      <c r="G283" t="s">
        <v>9</v>
      </c>
    </row>
    <row r="284" spans="1:7" x14ac:dyDescent="0.25">
      <c r="A284" t="s">
        <v>8</v>
      </c>
      <c r="B284">
        <v>2</v>
      </c>
      <c r="C284">
        <v>18.5</v>
      </c>
      <c r="D284">
        <v>2</v>
      </c>
      <c r="E284">
        <v>14</v>
      </c>
      <c r="F284">
        <v>0</v>
      </c>
      <c r="G284" t="s">
        <v>9</v>
      </c>
    </row>
    <row r="285" spans="1:7" x14ac:dyDescent="0.25">
      <c r="A285" t="s">
        <v>8</v>
      </c>
      <c r="B285">
        <v>2</v>
      </c>
      <c r="C285">
        <v>19</v>
      </c>
      <c r="D285">
        <v>2</v>
      </c>
      <c r="E285">
        <v>14</v>
      </c>
      <c r="F285">
        <v>0</v>
      </c>
      <c r="G285" t="s">
        <v>9</v>
      </c>
    </row>
    <row r="286" spans="1:7" x14ac:dyDescent="0.25">
      <c r="A286" t="s">
        <v>8</v>
      </c>
      <c r="B286">
        <v>2</v>
      </c>
      <c r="C286">
        <v>19.5</v>
      </c>
      <c r="D286">
        <v>2</v>
      </c>
      <c r="E286">
        <v>14</v>
      </c>
      <c r="F286">
        <v>0</v>
      </c>
      <c r="G286" t="s">
        <v>9</v>
      </c>
    </row>
    <row r="287" spans="1:7" x14ac:dyDescent="0.25">
      <c r="A287" t="s">
        <v>8</v>
      </c>
      <c r="B287">
        <v>2</v>
      </c>
      <c r="C287">
        <v>20</v>
      </c>
      <c r="D287">
        <v>2</v>
      </c>
      <c r="E287">
        <v>14</v>
      </c>
      <c r="F287">
        <v>0</v>
      </c>
      <c r="G287" t="s">
        <v>9</v>
      </c>
    </row>
    <row r="288" spans="1:7" x14ac:dyDescent="0.25">
      <c r="A288" t="s">
        <v>8</v>
      </c>
      <c r="B288">
        <v>2</v>
      </c>
      <c r="C288">
        <v>20.5</v>
      </c>
      <c r="D288">
        <v>2</v>
      </c>
      <c r="E288">
        <v>14</v>
      </c>
      <c r="F288">
        <v>0</v>
      </c>
      <c r="G288" t="s">
        <v>9</v>
      </c>
    </row>
    <row r="289" spans="1:7" x14ac:dyDescent="0.25">
      <c r="A289" t="s">
        <v>8</v>
      </c>
      <c r="B289">
        <v>2</v>
      </c>
      <c r="C289">
        <v>21</v>
      </c>
      <c r="D289">
        <v>1</v>
      </c>
      <c r="E289">
        <v>15</v>
      </c>
      <c r="F289">
        <v>1</v>
      </c>
      <c r="G289">
        <v>21</v>
      </c>
    </row>
    <row r="290" spans="1:7" x14ac:dyDescent="0.25">
      <c r="A290" t="s">
        <v>8</v>
      </c>
      <c r="B290">
        <v>2</v>
      </c>
      <c r="C290">
        <v>21.5</v>
      </c>
      <c r="D290">
        <v>0</v>
      </c>
      <c r="E290">
        <v>16</v>
      </c>
      <c r="F290">
        <v>1</v>
      </c>
      <c r="G290">
        <v>21.5</v>
      </c>
    </row>
    <row r="291" spans="1:7" x14ac:dyDescent="0.25">
      <c r="A291" t="s">
        <v>8</v>
      </c>
      <c r="B291">
        <v>2</v>
      </c>
      <c r="C291">
        <v>22</v>
      </c>
      <c r="D291">
        <v>0</v>
      </c>
      <c r="E291">
        <v>16</v>
      </c>
      <c r="F291">
        <v>0</v>
      </c>
      <c r="G291" t="s">
        <v>9</v>
      </c>
    </row>
    <row r="292" spans="1:7" x14ac:dyDescent="0.25">
      <c r="A292" t="s">
        <v>8</v>
      </c>
      <c r="B292">
        <v>2</v>
      </c>
      <c r="C292">
        <v>22.5</v>
      </c>
      <c r="D292">
        <v>0</v>
      </c>
      <c r="E292">
        <v>16</v>
      </c>
      <c r="F292">
        <v>0</v>
      </c>
      <c r="G292" t="s">
        <v>9</v>
      </c>
    </row>
    <row r="293" spans="1:7" x14ac:dyDescent="0.25">
      <c r="A293" t="s">
        <v>8</v>
      </c>
      <c r="B293">
        <v>2</v>
      </c>
      <c r="C293">
        <v>23</v>
      </c>
      <c r="D293">
        <v>0</v>
      </c>
      <c r="E293">
        <v>16</v>
      </c>
      <c r="F293">
        <v>0</v>
      </c>
      <c r="G293" t="s">
        <v>9</v>
      </c>
    </row>
    <row r="294" spans="1:7" x14ac:dyDescent="0.25">
      <c r="A294" t="s">
        <v>8</v>
      </c>
      <c r="B294">
        <v>2</v>
      </c>
      <c r="C294">
        <v>23.5</v>
      </c>
      <c r="D294">
        <v>0</v>
      </c>
      <c r="E294">
        <v>16</v>
      </c>
      <c r="F294">
        <v>0</v>
      </c>
      <c r="G294" t="s">
        <v>9</v>
      </c>
    </row>
    <row r="295" spans="1:7" x14ac:dyDescent="0.25">
      <c r="A295" t="s">
        <v>8</v>
      </c>
      <c r="B295">
        <v>2</v>
      </c>
      <c r="C295">
        <v>24</v>
      </c>
      <c r="D295">
        <v>0</v>
      </c>
      <c r="E295">
        <v>16</v>
      </c>
      <c r="F295">
        <v>0</v>
      </c>
      <c r="G295" t="s">
        <v>9</v>
      </c>
    </row>
    <row r="296" spans="1:7" x14ac:dyDescent="0.25">
      <c r="A296" t="s">
        <v>10</v>
      </c>
      <c r="B296">
        <v>1</v>
      </c>
      <c r="C296">
        <v>0</v>
      </c>
      <c r="D296">
        <v>9</v>
      </c>
      <c r="E296">
        <v>0</v>
      </c>
      <c r="F296">
        <v>0</v>
      </c>
      <c r="G296" t="str" cm="1">
        <f t="array" ref="G296">IFERROR(INDEX(C:C, MATCH(1, (F:F &gt;= 1) * (ROW(F:F) = ROW()), 0)), "")</f>
        <v/>
      </c>
    </row>
    <row r="297" spans="1:7" x14ac:dyDescent="0.25">
      <c r="A297" t="s">
        <v>10</v>
      </c>
      <c r="B297">
        <v>1</v>
      </c>
      <c r="C297">
        <v>0.5</v>
      </c>
      <c r="D297">
        <v>9</v>
      </c>
      <c r="E297">
        <v>0</v>
      </c>
      <c r="F297">
        <f>ABS(E297-E296)</f>
        <v>0</v>
      </c>
      <c r="G297" t="str" cm="1">
        <f t="array" ref="G297">IFERROR(INDEX(C:C, MATCH(1, (F:F &gt;= 1) * (ROW(F:F) = ROW()), 0)), "")</f>
        <v/>
      </c>
    </row>
    <row r="298" spans="1:7" x14ac:dyDescent="0.25">
      <c r="A298" t="s">
        <v>10</v>
      </c>
      <c r="B298">
        <v>1</v>
      </c>
      <c r="C298">
        <v>1</v>
      </c>
      <c r="D298">
        <v>9</v>
      </c>
      <c r="E298">
        <v>0</v>
      </c>
      <c r="F298">
        <f t="shared" ref="F298:F344" si="3">ABS(E298-E297)</f>
        <v>0</v>
      </c>
      <c r="G298" t="str" cm="1">
        <f t="array" ref="G298">IFERROR(INDEX(C:C, MATCH(1, (F:F &gt;= 1) * (ROW(F:F) = ROW()), 0)), "")</f>
        <v/>
      </c>
    </row>
    <row r="299" spans="1:7" x14ac:dyDescent="0.25">
      <c r="A299" t="s">
        <v>10</v>
      </c>
      <c r="B299">
        <v>1</v>
      </c>
      <c r="C299">
        <v>1.5</v>
      </c>
      <c r="D299">
        <v>8</v>
      </c>
      <c r="E299">
        <v>1</v>
      </c>
      <c r="F299">
        <f t="shared" si="3"/>
        <v>1</v>
      </c>
      <c r="G299" cm="1">
        <f t="array" ref="G299">IFERROR(INDEX(C:C, MATCH(1, (F:F &gt;= 1) * (ROW(F:F) = ROW()), 0)), "")</f>
        <v>1.5</v>
      </c>
    </row>
    <row r="300" spans="1:7" x14ac:dyDescent="0.25">
      <c r="A300" t="s">
        <v>10</v>
      </c>
      <c r="B300">
        <v>1</v>
      </c>
      <c r="C300">
        <v>2</v>
      </c>
      <c r="D300">
        <v>8</v>
      </c>
      <c r="E300">
        <v>1</v>
      </c>
      <c r="F300">
        <f t="shared" si="3"/>
        <v>0</v>
      </c>
      <c r="G300" t="str" cm="1">
        <f t="array" ref="G300">IFERROR(INDEX(C:C, MATCH(1, (F:F &gt;= 1) * (ROW(F:F) = ROW()), 0)), "")</f>
        <v/>
      </c>
    </row>
    <row r="301" spans="1:7" x14ac:dyDescent="0.25">
      <c r="A301" t="s">
        <v>10</v>
      </c>
      <c r="B301">
        <v>1</v>
      </c>
      <c r="C301">
        <v>2.5</v>
      </c>
      <c r="D301">
        <v>8</v>
      </c>
      <c r="E301">
        <v>1</v>
      </c>
      <c r="F301">
        <f t="shared" si="3"/>
        <v>0</v>
      </c>
      <c r="G301" t="str" cm="1">
        <f t="array" ref="G301">IFERROR(INDEX(C:C, MATCH(1, (F:F &gt;= 1) * (ROW(F:F) = ROW()), 0)), "")</f>
        <v/>
      </c>
    </row>
    <row r="302" spans="1:7" x14ac:dyDescent="0.25">
      <c r="A302" t="s">
        <v>10</v>
      </c>
      <c r="B302">
        <v>1</v>
      </c>
      <c r="C302">
        <v>3</v>
      </c>
      <c r="D302">
        <v>7</v>
      </c>
      <c r="E302">
        <v>2</v>
      </c>
      <c r="F302">
        <f t="shared" si="3"/>
        <v>1</v>
      </c>
      <c r="G302" cm="1">
        <f t="array" ref="G302">IFERROR(INDEX(C:C, MATCH(1, (F:F &gt;= 1) * (ROW(F:F) = ROW()), 0)), "")</f>
        <v>3</v>
      </c>
    </row>
    <row r="303" spans="1:7" x14ac:dyDescent="0.25">
      <c r="A303" t="s">
        <v>10</v>
      </c>
      <c r="B303">
        <v>1</v>
      </c>
      <c r="C303">
        <v>3.5</v>
      </c>
      <c r="D303">
        <v>7</v>
      </c>
      <c r="E303">
        <v>2</v>
      </c>
      <c r="F303">
        <f t="shared" si="3"/>
        <v>0</v>
      </c>
      <c r="G303" t="str" cm="1">
        <f t="array" ref="G303">IFERROR(INDEX(C:C, MATCH(1, (F:F &gt;= 1) * (ROW(F:F) = ROW()), 0)), "")</f>
        <v/>
      </c>
    </row>
    <row r="304" spans="1:7" x14ac:dyDescent="0.25">
      <c r="A304" t="s">
        <v>10</v>
      </c>
      <c r="B304">
        <v>1</v>
      </c>
      <c r="C304">
        <v>4</v>
      </c>
      <c r="D304">
        <v>6</v>
      </c>
      <c r="E304">
        <v>3</v>
      </c>
      <c r="F304">
        <f t="shared" si="3"/>
        <v>1</v>
      </c>
      <c r="G304" cm="1">
        <f t="array" ref="G304">IFERROR(INDEX(C:C, MATCH(1, (F:F &gt;= 1) * (ROW(F:F) = ROW()), 0)), "")</f>
        <v>4</v>
      </c>
    </row>
    <row r="305" spans="1:7" x14ac:dyDescent="0.25">
      <c r="A305" t="s">
        <v>10</v>
      </c>
      <c r="B305">
        <v>1</v>
      </c>
      <c r="C305">
        <v>4.5</v>
      </c>
      <c r="D305">
        <v>6</v>
      </c>
      <c r="E305">
        <v>3</v>
      </c>
      <c r="F305">
        <f t="shared" si="3"/>
        <v>0</v>
      </c>
      <c r="G305" t="str" cm="1">
        <f t="array" ref="G305">IFERROR(INDEX(C:C, MATCH(1, (F:F &gt;= 1) * (ROW(F:F) = ROW()), 0)), "")</f>
        <v/>
      </c>
    </row>
    <row r="306" spans="1:7" x14ac:dyDescent="0.25">
      <c r="A306" t="s">
        <v>10</v>
      </c>
      <c r="B306">
        <v>1</v>
      </c>
      <c r="C306">
        <v>5</v>
      </c>
      <c r="D306">
        <v>5</v>
      </c>
      <c r="E306">
        <v>4</v>
      </c>
      <c r="F306">
        <f t="shared" si="3"/>
        <v>1</v>
      </c>
      <c r="G306" cm="1">
        <f t="array" ref="G306">IFERROR(INDEX(C:C, MATCH(1, (F:F &gt;= 1) * (ROW(F:F) = ROW()), 0)), "")</f>
        <v>5</v>
      </c>
    </row>
    <row r="307" spans="1:7" x14ac:dyDescent="0.25">
      <c r="A307" t="s">
        <v>10</v>
      </c>
      <c r="B307">
        <v>1</v>
      </c>
      <c r="C307">
        <v>5.5</v>
      </c>
      <c r="D307">
        <v>5</v>
      </c>
      <c r="E307">
        <v>4</v>
      </c>
      <c r="F307">
        <f t="shared" si="3"/>
        <v>0</v>
      </c>
      <c r="G307" t="str" cm="1">
        <f t="array" ref="G307">IFERROR(INDEX(C:C, MATCH(1, (F:F &gt;= 1) * (ROW(F:F) = ROW()), 0)), "")</f>
        <v/>
      </c>
    </row>
    <row r="308" spans="1:7" x14ac:dyDescent="0.25">
      <c r="A308" t="s">
        <v>10</v>
      </c>
      <c r="B308">
        <v>1</v>
      </c>
      <c r="C308">
        <v>6</v>
      </c>
      <c r="D308">
        <v>4</v>
      </c>
      <c r="E308">
        <v>5</v>
      </c>
      <c r="F308">
        <f t="shared" si="3"/>
        <v>1</v>
      </c>
      <c r="G308" cm="1">
        <f t="array" ref="G308">IFERROR(INDEX(C:C, MATCH(1, (F:F &gt;= 1) * (ROW(F:F) = ROW()), 0)), "")</f>
        <v>6</v>
      </c>
    </row>
    <row r="309" spans="1:7" x14ac:dyDescent="0.25">
      <c r="A309" t="s">
        <v>10</v>
      </c>
      <c r="B309">
        <v>1</v>
      </c>
      <c r="C309">
        <v>6.5</v>
      </c>
      <c r="D309">
        <v>2</v>
      </c>
      <c r="E309">
        <v>7</v>
      </c>
      <c r="F309">
        <f t="shared" si="3"/>
        <v>2</v>
      </c>
      <c r="G309" cm="1">
        <f t="array" ref="G309">IFERROR(INDEX(C:C, MATCH(1, (F:F &gt;= 1) * (ROW(F:F) = ROW()), 0)), "")</f>
        <v>6.5</v>
      </c>
    </row>
    <row r="310" spans="1:7" x14ac:dyDescent="0.25">
      <c r="A310" t="s">
        <v>10</v>
      </c>
      <c r="B310">
        <v>1</v>
      </c>
      <c r="C310">
        <v>7</v>
      </c>
      <c r="D310">
        <v>2</v>
      </c>
      <c r="E310">
        <v>7</v>
      </c>
      <c r="F310">
        <f t="shared" si="3"/>
        <v>0</v>
      </c>
      <c r="G310">
        <v>6.5</v>
      </c>
    </row>
    <row r="311" spans="1:7" x14ac:dyDescent="0.25">
      <c r="A311" t="s">
        <v>10</v>
      </c>
      <c r="B311">
        <v>1</v>
      </c>
      <c r="C311">
        <v>7.5</v>
      </c>
      <c r="D311">
        <v>2</v>
      </c>
      <c r="E311">
        <v>7</v>
      </c>
      <c r="F311">
        <f t="shared" si="3"/>
        <v>0</v>
      </c>
      <c r="G311" t="str" cm="1">
        <f t="array" ref="G311">IFERROR(INDEX(C:C, MATCH(1, (F:F &gt;= 1) * (ROW(F:F) = ROW()), 0)), "")</f>
        <v/>
      </c>
    </row>
    <row r="312" spans="1:7" x14ac:dyDescent="0.25">
      <c r="A312" t="s">
        <v>10</v>
      </c>
      <c r="B312">
        <v>1</v>
      </c>
      <c r="C312">
        <v>8</v>
      </c>
      <c r="D312">
        <v>1</v>
      </c>
      <c r="E312">
        <v>8</v>
      </c>
      <c r="F312">
        <f t="shared" si="3"/>
        <v>1</v>
      </c>
      <c r="G312" cm="1">
        <f t="array" ref="G312">IFERROR(INDEX(C:C, MATCH(1, (F:F &gt;= 1) * (ROW(F:F) = ROW()), 0)), "")</f>
        <v>8</v>
      </c>
    </row>
    <row r="313" spans="1:7" x14ac:dyDescent="0.25">
      <c r="A313" t="s">
        <v>10</v>
      </c>
      <c r="B313">
        <v>1</v>
      </c>
      <c r="C313">
        <v>8.5</v>
      </c>
      <c r="D313">
        <v>1</v>
      </c>
      <c r="E313">
        <v>8</v>
      </c>
      <c r="F313">
        <f t="shared" si="3"/>
        <v>0</v>
      </c>
      <c r="G313" t="str" cm="1">
        <f t="array" ref="G313">IFERROR(INDEX(C:C, MATCH(1, (F:F &gt;= 1) * (ROW(F:F) = ROW()), 0)), "")</f>
        <v/>
      </c>
    </row>
    <row r="314" spans="1:7" x14ac:dyDescent="0.25">
      <c r="A314" t="s">
        <v>10</v>
      </c>
      <c r="B314">
        <v>1</v>
      </c>
      <c r="C314">
        <v>9</v>
      </c>
      <c r="D314">
        <v>0</v>
      </c>
      <c r="E314">
        <v>9</v>
      </c>
      <c r="F314">
        <f t="shared" si="3"/>
        <v>1</v>
      </c>
      <c r="G314" cm="1">
        <f t="array" ref="G314">IFERROR(INDEX(C:C, MATCH(1, (F:F &gt;= 1) * (ROW(F:F) = ROW()), 0)), "")</f>
        <v>9</v>
      </c>
    </row>
    <row r="315" spans="1:7" x14ac:dyDescent="0.25">
      <c r="A315" t="s">
        <v>10</v>
      </c>
      <c r="B315">
        <v>1</v>
      </c>
      <c r="C315">
        <v>9.5</v>
      </c>
      <c r="D315">
        <v>0</v>
      </c>
      <c r="E315">
        <v>9</v>
      </c>
      <c r="F315">
        <f t="shared" si="3"/>
        <v>0</v>
      </c>
      <c r="G315" t="str" cm="1">
        <f t="array" ref="G315">IFERROR(INDEX(C:C, MATCH(1, (F:F &gt;= 1) * (ROW(F:F) = ROW()), 0)), "")</f>
        <v/>
      </c>
    </row>
    <row r="316" spans="1:7" x14ac:dyDescent="0.25">
      <c r="A316" t="s">
        <v>10</v>
      </c>
      <c r="B316">
        <v>1</v>
      </c>
      <c r="C316">
        <v>10</v>
      </c>
      <c r="D316">
        <v>0</v>
      </c>
      <c r="E316">
        <v>9</v>
      </c>
      <c r="F316">
        <f t="shared" si="3"/>
        <v>0</v>
      </c>
      <c r="G316" t="str" cm="1">
        <f t="array" ref="G316">IFERROR(INDEX(C:C, MATCH(1, (F:F &gt;= 1) * (ROW(F:F) = ROW()), 0)), "")</f>
        <v/>
      </c>
    </row>
    <row r="317" spans="1:7" x14ac:dyDescent="0.25">
      <c r="A317" t="s">
        <v>10</v>
      </c>
      <c r="B317">
        <v>1</v>
      </c>
      <c r="C317">
        <v>10.5</v>
      </c>
      <c r="D317">
        <v>0</v>
      </c>
      <c r="E317">
        <v>9</v>
      </c>
      <c r="F317">
        <f t="shared" si="3"/>
        <v>0</v>
      </c>
      <c r="G317" t="str" cm="1">
        <f t="array" ref="G317">IFERROR(INDEX(C:C, MATCH(1, (F:F &gt;= 1) * (ROW(F:F) = ROW()), 0)), "")</f>
        <v/>
      </c>
    </row>
    <row r="318" spans="1:7" x14ac:dyDescent="0.25">
      <c r="A318" t="s">
        <v>10</v>
      </c>
      <c r="B318">
        <v>1</v>
      </c>
      <c r="C318">
        <v>11</v>
      </c>
      <c r="D318">
        <v>0</v>
      </c>
      <c r="E318">
        <v>9</v>
      </c>
      <c r="F318">
        <f t="shared" si="3"/>
        <v>0</v>
      </c>
      <c r="G318" t="str" cm="1">
        <f t="array" ref="G318">IFERROR(INDEX(C:C, MATCH(1, (F:F &gt;= 1) * (ROW(F:F) = ROW()), 0)), "")</f>
        <v/>
      </c>
    </row>
    <row r="319" spans="1:7" x14ac:dyDescent="0.25">
      <c r="A319" t="s">
        <v>10</v>
      </c>
      <c r="B319">
        <v>1</v>
      </c>
      <c r="C319">
        <v>11.5</v>
      </c>
      <c r="D319">
        <v>0</v>
      </c>
      <c r="E319">
        <v>9</v>
      </c>
      <c r="F319">
        <f t="shared" si="3"/>
        <v>0</v>
      </c>
      <c r="G319" t="str" cm="1">
        <f t="array" ref="G319">IFERROR(INDEX(C:C, MATCH(1, (F:F &gt;= 1) * (ROW(F:F) = ROW()), 0)), "")</f>
        <v/>
      </c>
    </row>
    <row r="320" spans="1:7" x14ac:dyDescent="0.25">
      <c r="A320" t="s">
        <v>10</v>
      </c>
      <c r="B320">
        <v>1</v>
      </c>
      <c r="C320">
        <v>12</v>
      </c>
      <c r="D320">
        <v>0</v>
      </c>
      <c r="E320">
        <v>9</v>
      </c>
      <c r="F320">
        <f t="shared" si="3"/>
        <v>0</v>
      </c>
      <c r="G320" t="str" cm="1">
        <f t="array" ref="G320">IFERROR(INDEX(C:C, MATCH(1, (F:F &gt;= 1) * (ROW(F:F) = ROW()), 0)), "")</f>
        <v/>
      </c>
    </row>
    <row r="321" spans="1:7" x14ac:dyDescent="0.25">
      <c r="A321" t="s">
        <v>10</v>
      </c>
      <c r="B321">
        <v>1</v>
      </c>
      <c r="C321">
        <v>12.5</v>
      </c>
      <c r="D321">
        <v>0</v>
      </c>
      <c r="E321">
        <v>9</v>
      </c>
      <c r="F321">
        <f t="shared" si="3"/>
        <v>0</v>
      </c>
      <c r="G321" t="str" cm="1">
        <f t="array" ref="G321">IFERROR(INDEX(C:C, MATCH(1, (F:F &gt;= 1) * (ROW(F:F) = ROW()), 0)), "")</f>
        <v/>
      </c>
    </row>
    <row r="322" spans="1:7" x14ac:dyDescent="0.25">
      <c r="A322" t="s">
        <v>10</v>
      </c>
      <c r="B322">
        <v>1</v>
      </c>
      <c r="C322">
        <v>13</v>
      </c>
      <c r="D322">
        <v>0</v>
      </c>
      <c r="E322">
        <v>9</v>
      </c>
      <c r="F322">
        <f t="shared" si="3"/>
        <v>0</v>
      </c>
      <c r="G322" t="str" cm="1">
        <f t="array" ref="G322">IFERROR(INDEX(C:C, MATCH(1, (F:F &gt;= 1) * (ROW(F:F) = ROW()), 0)), "")</f>
        <v/>
      </c>
    </row>
    <row r="323" spans="1:7" x14ac:dyDescent="0.25">
      <c r="A323" t="s">
        <v>10</v>
      </c>
      <c r="B323">
        <v>1</v>
      </c>
      <c r="C323">
        <v>13.5</v>
      </c>
      <c r="D323">
        <v>0</v>
      </c>
      <c r="E323">
        <v>9</v>
      </c>
      <c r="F323">
        <f t="shared" si="3"/>
        <v>0</v>
      </c>
      <c r="G323" t="str" cm="1">
        <f t="array" ref="G323">IFERROR(INDEX(C:C, MATCH(1, (F:F &gt;= 1) * (ROW(F:F) = ROW()), 0)), "")</f>
        <v/>
      </c>
    </row>
    <row r="324" spans="1:7" x14ac:dyDescent="0.25">
      <c r="A324" t="s">
        <v>10</v>
      </c>
      <c r="B324">
        <v>1</v>
      </c>
      <c r="C324">
        <v>14</v>
      </c>
      <c r="D324">
        <v>0</v>
      </c>
      <c r="E324">
        <v>9</v>
      </c>
      <c r="F324">
        <f t="shared" si="3"/>
        <v>0</v>
      </c>
      <c r="G324" t="str" cm="1">
        <f t="array" ref="G324">IFERROR(INDEX(C:C, MATCH(1, (F:F &gt;= 1) * (ROW(F:F) = ROW()), 0)), "")</f>
        <v/>
      </c>
    </row>
    <row r="325" spans="1:7" x14ac:dyDescent="0.25">
      <c r="A325" t="s">
        <v>10</v>
      </c>
      <c r="B325">
        <v>1</v>
      </c>
      <c r="C325">
        <v>14.5</v>
      </c>
      <c r="D325">
        <v>0</v>
      </c>
      <c r="E325">
        <v>9</v>
      </c>
      <c r="F325">
        <f t="shared" si="3"/>
        <v>0</v>
      </c>
      <c r="G325" t="str" cm="1">
        <f t="array" ref="G325">IFERROR(INDEX(C:C, MATCH(1, (F:F &gt;= 1) * (ROW(F:F) = ROW()), 0)), "")</f>
        <v/>
      </c>
    </row>
    <row r="326" spans="1:7" x14ac:dyDescent="0.25">
      <c r="A326" t="s">
        <v>10</v>
      </c>
      <c r="B326">
        <v>1</v>
      </c>
      <c r="C326">
        <v>15</v>
      </c>
      <c r="D326">
        <v>0</v>
      </c>
      <c r="E326">
        <v>9</v>
      </c>
      <c r="F326">
        <f t="shared" si="3"/>
        <v>0</v>
      </c>
      <c r="G326" t="str" cm="1">
        <f t="array" ref="G326">IFERROR(INDEX(C:C, MATCH(1, (F:F &gt;= 1) * (ROW(F:F) = ROW()), 0)), "")</f>
        <v/>
      </c>
    </row>
    <row r="327" spans="1:7" x14ac:dyDescent="0.25">
      <c r="A327" t="s">
        <v>10</v>
      </c>
      <c r="B327">
        <v>1</v>
      </c>
      <c r="C327">
        <v>15.5</v>
      </c>
      <c r="D327">
        <v>0</v>
      </c>
      <c r="E327">
        <v>9</v>
      </c>
      <c r="F327">
        <f t="shared" si="3"/>
        <v>0</v>
      </c>
      <c r="G327" t="str" cm="1">
        <f t="array" ref="G327">IFERROR(INDEX(C:C, MATCH(1, (F:F &gt;= 1) * (ROW(F:F) = ROW()), 0)), "")</f>
        <v/>
      </c>
    </row>
    <row r="328" spans="1:7" x14ac:dyDescent="0.25">
      <c r="A328" t="s">
        <v>10</v>
      </c>
      <c r="B328">
        <v>1</v>
      </c>
      <c r="C328">
        <v>16</v>
      </c>
      <c r="D328">
        <v>0</v>
      </c>
      <c r="E328">
        <v>9</v>
      </c>
      <c r="F328">
        <f t="shared" si="3"/>
        <v>0</v>
      </c>
      <c r="G328" t="str" cm="1">
        <f t="array" ref="G328">IFERROR(INDEX(C:C, MATCH(1, (F:F &gt;= 1) * (ROW(F:F) = ROW()), 0)), "")</f>
        <v/>
      </c>
    </row>
    <row r="329" spans="1:7" x14ac:dyDescent="0.25">
      <c r="A329" t="s">
        <v>10</v>
      </c>
      <c r="B329">
        <v>1</v>
      </c>
      <c r="C329">
        <v>16.5</v>
      </c>
      <c r="D329">
        <v>0</v>
      </c>
      <c r="E329">
        <v>9</v>
      </c>
      <c r="F329">
        <f t="shared" si="3"/>
        <v>0</v>
      </c>
      <c r="G329" t="str" cm="1">
        <f t="array" ref="G329">IFERROR(INDEX(C:C, MATCH(1, (F:F &gt;= 1) * (ROW(F:F) = ROW()), 0)), "")</f>
        <v/>
      </c>
    </row>
    <row r="330" spans="1:7" x14ac:dyDescent="0.25">
      <c r="A330" t="s">
        <v>10</v>
      </c>
      <c r="B330">
        <v>1</v>
      </c>
      <c r="C330">
        <v>17</v>
      </c>
      <c r="D330">
        <v>0</v>
      </c>
      <c r="E330">
        <v>9</v>
      </c>
      <c r="F330">
        <f t="shared" si="3"/>
        <v>0</v>
      </c>
      <c r="G330" t="str" cm="1">
        <f t="array" ref="G330">IFERROR(INDEX(C:C, MATCH(1, (F:F &gt;= 1) * (ROW(F:F) = ROW()), 0)), "")</f>
        <v/>
      </c>
    </row>
    <row r="331" spans="1:7" x14ac:dyDescent="0.25">
      <c r="A331" t="s">
        <v>10</v>
      </c>
      <c r="B331">
        <v>1</v>
      </c>
      <c r="C331">
        <v>17.5</v>
      </c>
      <c r="D331">
        <v>0</v>
      </c>
      <c r="E331">
        <v>9</v>
      </c>
      <c r="F331">
        <f t="shared" si="3"/>
        <v>0</v>
      </c>
      <c r="G331" t="str" cm="1">
        <f t="array" ref="G331">IFERROR(INDEX(C:C, MATCH(1, (F:F &gt;= 1) * (ROW(F:F) = ROW()), 0)), "")</f>
        <v/>
      </c>
    </row>
    <row r="332" spans="1:7" x14ac:dyDescent="0.25">
      <c r="A332" t="s">
        <v>10</v>
      </c>
      <c r="B332">
        <v>1</v>
      </c>
      <c r="C332">
        <v>18</v>
      </c>
      <c r="D332">
        <v>0</v>
      </c>
      <c r="E332">
        <v>9</v>
      </c>
      <c r="F332">
        <f t="shared" si="3"/>
        <v>0</v>
      </c>
      <c r="G332" t="str" cm="1">
        <f t="array" ref="G332">IFERROR(INDEX(C:C, MATCH(1, (F:F &gt;= 1) * (ROW(F:F) = ROW()), 0)), "")</f>
        <v/>
      </c>
    </row>
    <row r="333" spans="1:7" x14ac:dyDescent="0.25">
      <c r="A333" t="s">
        <v>10</v>
      </c>
      <c r="B333">
        <v>1</v>
      </c>
      <c r="C333">
        <v>18.5</v>
      </c>
      <c r="D333">
        <v>0</v>
      </c>
      <c r="E333">
        <v>9</v>
      </c>
      <c r="F333">
        <f t="shared" si="3"/>
        <v>0</v>
      </c>
      <c r="G333" t="str" cm="1">
        <f t="array" ref="G333">IFERROR(INDEX(C:C, MATCH(1, (F:F &gt;= 1) * (ROW(F:F) = ROW()), 0)), "")</f>
        <v/>
      </c>
    </row>
    <row r="334" spans="1:7" x14ac:dyDescent="0.25">
      <c r="A334" t="s">
        <v>10</v>
      </c>
      <c r="B334">
        <v>1</v>
      </c>
      <c r="C334">
        <v>19</v>
      </c>
      <c r="D334">
        <v>0</v>
      </c>
      <c r="E334">
        <v>9</v>
      </c>
      <c r="F334">
        <f t="shared" si="3"/>
        <v>0</v>
      </c>
      <c r="G334" t="str" cm="1">
        <f t="array" ref="G334">IFERROR(INDEX(C:C, MATCH(1, (F:F &gt;= 1) * (ROW(F:F) = ROW()), 0)), "")</f>
        <v/>
      </c>
    </row>
    <row r="335" spans="1:7" x14ac:dyDescent="0.25">
      <c r="A335" t="s">
        <v>10</v>
      </c>
      <c r="B335">
        <v>1</v>
      </c>
      <c r="C335">
        <v>19.5</v>
      </c>
      <c r="D335">
        <v>0</v>
      </c>
      <c r="E335">
        <v>9</v>
      </c>
      <c r="F335">
        <f t="shared" si="3"/>
        <v>0</v>
      </c>
      <c r="G335" t="str" cm="1">
        <f t="array" ref="G335">IFERROR(INDEX(C:C, MATCH(1, (F:F &gt;= 1) * (ROW(F:F) = ROW()), 0)), "")</f>
        <v/>
      </c>
    </row>
    <row r="336" spans="1:7" x14ac:dyDescent="0.25">
      <c r="A336" t="s">
        <v>10</v>
      </c>
      <c r="B336">
        <v>1</v>
      </c>
      <c r="C336">
        <v>20</v>
      </c>
      <c r="D336">
        <v>0</v>
      </c>
      <c r="E336">
        <v>9</v>
      </c>
      <c r="F336">
        <f t="shared" si="3"/>
        <v>0</v>
      </c>
      <c r="G336" t="str" cm="1">
        <f t="array" ref="G336">IFERROR(INDEX(C:C, MATCH(1, (F:F &gt;= 1) * (ROW(F:F) = ROW()), 0)), "")</f>
        <v/>
      </c>
    </row>
    <row r="337" spans="1:7" x14ac:dyDescent="0.25">
      <c r="A337" t="s">
        <v>10</v>
      </c>
      <c r="B337">
        <v>1</v>
      </c>
      <c r="C337">
        <v>20.5</v>
      </c>
      <c r="D337">
        <v>0</v>
      </c>
      <c r="E337">
        <v>9</v>
      </c>
      <c r="F337">
        <f t="shared" si="3"/>
        <v>0</v>
      </c>
      <c r="G337" t="str" cm="1">
        <f t="array" ref="G337">IFERROR(INDEX(C:C, MATCH(1, (F:F &gt;= 1) * (ROW(F:F) = ROW()), 0)), "")</f>
        <v/>
      </c>
    </row>
    <row r="338" spans="1:7" x14ac:dyDescent="0.25">
      <c r="A338" t="s">
        <v>10</v>
      </c>
      <c r="B338">
        <v>1</v>
      </c>
      <c r="C338">
        <v>21</v>
      </c>
      <c r="D338">
        <v>0</v>
      </c>
      <c r="E338">
        <v>9</v>
      </c>
      <c r="F338">
        <f t="shared" si="3"/>
        <v>0</v>
      </c>
      <c r="G338" t="str" cm="1">
        <f t="array" ref="G338">IFERROR(INDEX(C:C, MATCH(1, (F:F &gt;= 1) * (ROW(F:F) = ROW()), 0)), "")</f>
        <v/>
      </c>
    </row>
    <row r="339" spans="1:7" x14ac:dyDescent="0.25">
      <c r="A339" t="s">
        <v>10</v>
      </c>
      <c r="B339">
        <v>1</v>
      </c>
      <c r="C339">
        <v>21.5</v>
      </c>
      <c r="D339">
        <v>0</v>
      </c>
      <c r="E339">
        <v>9</v>
      </c>
      <c r="F339">
        <f t="shared" si="3"/>
        <v>0</v>
      </c>
      <c r="G339" t="str" cm="1">
        <f t="array" ref="G339">IFERROR(INDEX(C:C, MATCH(1, (F:F &gt;= 1) * (ROW(F:F) = ROW()), 0)), "")</f>
        <v/>
      </c>
    </row>
    <row r="340" spans="1:7" x14ac:dyDescent="0.25">
      <c r="A340" t="s">
        <v>10</v>
      </c>
      <c r="B340">
        <v>1</v>
      </c>
      <c r="C340">
        <v>22</v>
      </c>
      <c r="D340">
        <v>0</v>
      </c>
      <c r="E340">
        <v>9</v>
      </c>
      <c r="F340">
        <f t="shared" si="3"/>
        <v>0</v>
      </c>
      <c r="G340" t="str" cm="1">
        <f t="array" ref="G340">IFERROR(INDEX(C:C, MATCH(1, (F:F &gt;= 1) * (ROW(F:F) = ROW()), 0)), "")</f>
        <v/>
      </c>
    </row>
    <row r="341" spans="1:7" x14ac:dyDescent="0.25">
      <c r="A341" t="s">
        <v>10</v>
      </c>
      <c r="B341">
        <v>1</v>
      </c>
      <c r="C341">
        <v>22.5</v>
      </c>
      <c r="D341">
        <v>0</v>
      </c>
      <c r="E341">
        <v>9</v>
      </c>
      <c r="F341">
        <f t="shared" si="3"/>
        <v>0</v>
      </c>
      <c r="G341" t="str" cm="1">
        <f t="array" ref="G341">IFERROR(INDEX(C:C, MATCH(1, (F:F &gt;= 1) * (ROW(F:F) = ROW()), 0)), "")</f>
        <v/>
      </c>
    </row>
    <row r="342" spans="1:7" x14ac:dyDescent="0.25">
      <c r="A342" t="s">
        <v>10</v>
      </c>
      <c r="B342">
        <v>1</v>
      </c>
      <c r="C342">
        <v>23</v>
      </c>
      <c r="D342">
        <v>0</v>
      </c>
      <c r="E342">
        <v>9</v>
      </c>
      <c r="F342">
        <f t="shared" si="3"/>
        <v>0</v>
      </c>
      <c r="G342" t="str" cm="1">
        <f t="array" ref="G342">IFERROR(INDEX(C:C, MATCH(1, (F:F &gt;= 1) * (ROW(F:F) = ROW()), 0)), "")</f>
        <v/>
      </c>
    </row>
    <row r="343" spans="1:7" x14ac:dyDescent="0.25">
      <c r="A343" t="s">
        <v>10</v>
      </c>
      <c r="B343">
        <v>1</v>
      </c>
      <c r="C343">
        <v>23.5</v>
      </c>
      <c r="D343">
        <v>0</v>
      </c>
      <c r="E343">
        <v>9</v>
      </c>
      <c r="F343">
        <f t="shared" si="3"/>
        <v>0</v>
      </c>
      <c r="G343" t="str" cm="1">
        <f t="array" ref="G343">IFERROR(INDEX(C:C, MATCH(1, (F:F &gt;= 1) * (ROW(F:F) = ROW()), 0)), "")</f>
        <v/>
      </c>
    </row>
    <row r="344" spans="1:7" x14ac:dyDescent="0.25">
      <c r="A344" t="s">
        <v>10</v>
      </c>
      <c r="B344">
        <v>1</v>
      </c>
      <c r="C344">
        <v>24</v>
      </c>
      <c r="D344">
        <v>0</v>
      </c>
      <c r="E344">
        <v>9</v>
      </c>
      <c r="F344">
        <f t="shared" si="3"/>
        <v>0</v>
      </c>
      <c r="G344" t="str" cm="1">
        <f t="array" ref="G344">IFERROR(INDEX(C:C, MATCH(1, (F:F &gt;= 1) * (ROW(F:F) = ROW()), 0)), "")</f>
        <v/>
      </c>
    </row>
    <row r="345" spans="1:7" x14ac:dyDescent="0.25">
      <c r="A345" t="s">
        <v>10</v>
      </c>
      <c r="B345">
        <v>2</v>
      </c>
      <c r="C345">
        <v>0</v>
      </c>
      <c r="D345">
        <v>9</v>
      </c>
      <c r="E345">
        <v>0</v>
      </c>
      <c r="F345">
        <v>0</v>
      </c>
    </row>
    <row r="346" spans="1:7" x14ac:dyDescent="0.25">
      <c r="A346" t="s">
        <v>10</v>
      </c>
      <c r="B346">
        <v>2</v>
      </c>
      <c r="C346">
        <v>0.5</v>
      </c>
      <c r="D346">
        <v>9</v>
      </c>
      <c r="E346">
        <v>0</v>
      </c>
      <c r="F346">
        <f t="shared" ref="F346:F393" si="4">ABS(E346-E345)</f>
        <v>0</v>
      </c>
      <c r="G346" t="str" cm="1">
        <f t="array" ref="G346">IFERROR(INDEX(C:C, MATCH(1, (F:F &gt;= 1) * (ROW(F:F) = ROW()), 0)), "")</f>
        <v/>
      </c>
    </row>
    <row r="347" spans="1:7" x14ac:dyDescent="0.25">
      <c r="A347" t="s">
        <v>10</v>
      </c>
      <c r="B347">
        <v>2</v>
      </c>
      <c r="C347">
        <v>1</v>
      </c>
      <c r="D347">
        <v>8</v>
      </c>
      <c r="E347">
        <v>1</v>
      </c>
      <c r="F347">
        <f t="shared" si="4"/>
        <v>1</v>
      </c>
      <c r="G347" cm="1">
        <f t="array" ref="G347">IFERROR(INDEX(C:C, MATCH(1, (F:F &gt;= 1) * (ROW(F:F) = ROW()), 0)), "")</f>
        <v>1</v>
      </c>
    </row>
    <row r="348" spans="1:7" x14ac:dyDescent="0.25">
      <c r="A348" t="s">
        <v>10</v>
      </c>
      <c r="B348">
        <v>2</v>
      </c>
      <c r="C348">
        <v>1.5</v>
      </c>
      <c r="D348">
        <v>8</v>
      </c>
      <c r="E348">
        <v>1</v>
      </c>
      <c r="F348">
        <f t="shared" si="4"/>
        <v>0</v>
      </c>
      <c r="G348" t="str" cm="1">
        <f t="array" ref="G348">IFERROR(INDEX(C:C, MATCH(1, (F:F &gt;= 1) * (ROW(F:F) = ROW()), 0)), "")</f>
        <v/>
      </c>
    </row>
    <row r="349" spans="1:7" x14ac:dyDescent="0.25">
      <c r="A349" t="s">
        <v>10</v>
      </c>
      <c r="B349">
        <v>2</v>
      </c>
      <c r="C349">
        <v>2</v>
      </c>
      <c r="D349">
        <v>7</v>
      </c>
      <c r="E349">
        <v>2</v>
      </c>
      <c r="F349">
        <f t="shared" si="4"/>
        <v>1</v>
      </c>
      <c r="G349" cm="1">
        <f t="array" ref="G349">IFERROR(INDEX(C:C, MATCH(1, (F:F &gt;= 1) * (ROW(F:F) = ROW()), 0)), "")</f>
        <v>2</v>
      </c>
    </row>
    <row r="350" spans="1:7" x14ac:dyDescent="0.25">
      <c r="A350" t="s">
        <v>10</v>
      </c>
      <c r="B350">
        <v>2</v>
      </c>
      <c r="C350">
        <v>2.5</v>
      </c>
      <c r="D350">
        <v>7</v>
      </c>
      <c r="E350">
        <v>2</v>
      </c>
      <c r="F350">
        <f t="shared" si="4"/>
        <v>0</v>
      </c>
      <c r="G350" t="str" cm="1">
        <f t="array" ref="G350">IFERROR(INDEX(C:C, MATCH(1, (F:F &gt;= 1) * (ROW(F:F) = ROW()), 0)), "")</f>
        <v/>
      </c>
    </row>
    <row r="351" spans="1:7" x14ac:dyDescent="0.25">
      <c r="A351" t="s">
        <v>10</v>
      </c>
      <c r="B351">
        <v>2</v>
      </c>
      <c r="C351">
        <v>3</v>
      </c>
      <c r="D351">
        <v>7</v>
      </c>
      <c r="E351">
        <v>2</v>
      </c>
      <c r="F351">
        <f t="shared" si="4"/>
        <v>0</v>
      </c>
      <c r="G351" t="str" cm="1">
        <f t="array" ref="G351">IFERROR(INDEX(C:C, MATCH(1, (F:F &gt;= 1) * (ROW(F:F) = ROW()), 0)), "")</f>
        <v/>
      </c>
    </row>
    <row r="352" spans="1:7" x14ac:dyDescent="0.25">
      <c r="A352" t="s">
        <v>10</v>
      </c>
      <c r="B352">
        <v>2</v>
      </c>
      <c r="C352">
        <v>3.5</v>
      </c>
      <c r="D352">
        <v>6</v>
      </c>
      <c r="E352">
        <v>3</v>
      </c>
      <c r="F352">
        <f t="shared" si="4"/>
        <v>1</v>
      </c>
      <c r="G352" cm="1">
        <f t="array" ref="G352">IFERROR(INDEX(C:C, MATCH(1, (F:F &gt;= 1) * (ROW(F:F) = ROW()), 0)), "")</f>
        <v>3.5</v>
      </c>
    </row>
    <row r="353" spans="1:7" x14ac:dyDescent="0.25">
      <c r="A353" t="s">
        <v>10</v>
      </c>
      <c r="B353">
        <v>2</v>
      </c>
      <c r="C353">
        <v>4</v>
      </c>
      <c r="D353">
        <v>6</v>
      </c>
      <c r="E353">
        <v>3</v>
      </c>
      <c r="F353">
        <f t="shared" si="4"/>
        <v>0</v>
      </c>
      <c r="G353" t="str" cm="1">
        <f t="array" ref="G353">IFERROR(INDEX(C:C, MATCH(1, (F:F &gt;= 1) * (ROW(F:F) = ROW()), 0)), "")</f>
        <v/>
      </c>
    </row>
    <row r="354" spans="1:7" x14ac:dyDescent="0.25">
      <c r="A354" t="s">
        <v>10</v>
      </c>
      <c r="B354">
        <v>2</v>
      </c>
      <c r="C354">
        <v>4.5</v>
      </c>
      <c r="D354">
        <v>6</v>
      </c>
      <c r="E354">
        <v>3</v>
      </c>
      <c r="F354">
        <f t="shared" si="4"/>
        <v>0</v>
      </c>
      <c r="G354" t="str" cm="1">
        <f t="array" ref="G354">IFERROR(INDEX(C:C, MATCH(1, (F:F &gt;= 1) * (ROW(F:F) = ROW()), 0)), "")</f>
        <v/>
      </c>
    </row>
    <row r="355" spans="1:7" x14ac:dyDescent="0.25">
      <c r="A355" t="s">
        <v>10</v>
      </c>
      <c r="B355">
        <v>2</v>
      </c>
      <c r="C355">
        <v>5</v>
      </c>
      <c r="D355">
        <v>6</v>
      </c>
      <c r="E355">
        <v>3</v>
      </c>
      <c r="F355">
        <f t="shared" si="4"/>
        <v>0</v>
      </c>
      <c r="G355" t="str" cm="1">
        <f t="array" ref="G355">IFERROR(INDEX(C:C, MATCH(1, (F:F &gt;= 1) * (ROW(F:F) = ROW()), 0)), "")</f>
        <v/>
      </c>
    </row>
    <row r="356" spans="1:7" x14ac:dyDescent="0.25">
      <c r="A356" t="s">
        <v>10</v>
      </c>
      <c r="B356">
        <v>2</v>
      </c>
      <c r="C356">
        <v>5.5</v>
      </c>
      <c r="D356">
        <v>5</v>
      </c>
      <c r="E356">
        <v>4</v>
      </c>
      <c r="F356">
        <f t="shared" si="4"/>
        <v>1</v>
      </c>
      <c r="G356" cm="1">
        <f t="array" ref="G356">IFERROR(INDEX(C:C, MATCH(1, (F:F &gt;= 1) * (ROW(F:F) = ROW()), 0)), "")</f>
        <v>5.5</v>
      </c>
    </row>
    <row r="357" spans="1:7" x14ac:dyDescent="0.25">
      <c r="A357" t="s">
        <v>10</v>
      </c>
      <c r="B357">
        <v>2</v>
      </c>
      <c r="C357">
        <v>6</v>
      </c>
      <c r="D357">
        <v>5</v>
      </c>
      <c r="E357">
        <v>4</v>
      </c>
      <c r="F357">
        <f t="shared" si="4"/>
        <v>0</v>
      </c>
      <c r="G357" t="str" cm="1">
        <f t="array" ref="G357">IFERROR(INDEX(C:C, MATCH(1, (F:F &gt;= 1) * (ROW(F:F) = ROW()), 0)), "")</f>
        <v/>
      </c>
    </row>
    <row r="358" spans="1:7" x14ac:dyDescent="0.25">
      <c r="A358" t="s">
        <v>10</v>
      </c>
      <c r="B358">
        <v>2</v>
      </c>
      <c r="C358">
        <v>6.5</v>
      </c>
      <c r="D358">
        <v>5</v>
      </c>
      <c r="E358">
        <v>4</v>
      </c>
      <c r="F358">
        <f t="shared" si="4"/>
        <v>0</v>
      </c>
      <c r="G358" t="str" cm="1">
        <f t="array" ref="G358">IFERROR(INDEX(C:C, MATCH(1, (F:F &gt;= 1) * (ROW(F:F) = ROW()), 0)), "")</f>
        <v/>
      </c>
    </row>
    <row r="359" spans="1:7" x14ac:dyDescent="0.25">
      <c r="A359" t="s">
        <v>10</v>
      </c>
      <c r="B359">
        <v>2</v>
      </c>
      <c r="C359">
        <v>7</v>
      </c>
      <c r="D359">
        <v>5</v>
      </c>
      <c r="E359">
        <v>4</v>
      </c>
      <c r="F359">
        <f t="shared" si="4"/>
        <v>0</v>
      </c>
      <c r="G359" t="str" cm="1">
        <f t="array" ref="G359">IFERROR(INDEX(C:C, MATCH(1, (F:F &gt;= 1) * (ROW(F:F) = ROW()), 0)), "")</f>
        <v/>
      </c>
    </row>
    <row r="360" spans="1:7" x14ac:dyDescent="0.25">
      <c r="A360" t="s">
        <v>10</v>
      </c>
      <c r="B360">
        <v>2</v>
      </c>
      <c r="C360">
        <v>7.5</v>
      </c>
      <c r="D360">
        <v>4</v>
      </c>
      <c r="E360">
        <v>5</v>
      </c>
      <c r="F360">
        <f t="shared" si="4"/>
        <v>1</v>
      </c>
      <c r="G360" cm="1">
        <f t="array" ref="G360">IFERROR(INDEX(C:C, MATCH(1, (F:F &gt;= 1) * (ROW(F:F) = ROW()), 0)), "")</f>
        <v>7.5</v>
      </c>
    </row>
    <row r="361" spans="1:7" x14ac:dyDescent="0.25">
      <c r="A361" t="s">
        <v>10</v>
      </c>
      <c r="B361">
        <v>2</v>
      </c>
      <c r="C361">
        <v>8</v>
      </c>
      <c r="D361">
        <v>4</v>
      </c>
      <c r="E361">
        <v>5</v>
      </c>
      <c r="F361">
        <f t="shared" si="4"/>
        <v>0</v>
      </c>
      <c r="G361" t="str" cm="1">
        <f t="array" ref="G361">IFERROR(INDEX(C:C, MATCH(1, (F:F &gt;= 1) * (ROW(F:F) = ROW()), 0)), "")</f>
        <v/>
      </c>
    </row>
    <row r="362" spans="1:7" x14ac:dyDescent="0.25">
      <c r="A362" t="s">
        <v>10</v>
      </c>
      <c r="B362">
        <v>2</v>
      </c>
      <c r="C362">
        <v>8.5</v>
      </c>
      <c r="D362">
        <v>4</v>
      </c>
      <c r="E362">
        <v>5</v>
      </c>
      <c r="F362">
        <f t="shared" si="4"/>
        <v>0</v>
      </c>
      <c r="G362" t="str" cm="1">
        <f t="array" ref="G362">IFERROR(INDEX(C:C, MATCH(1, (F:F &gt;= 1) * (ROW(F:F) = ROW()), 0)), "")</f>
        <v/>
      </c>
    </row>
    <row r="363" spans="1:7" x14ac:dyDescent="0.25">
      <c r="A363" t="s">
        <v>10</v>
      </c>
      <c r="B363">
        <v>2</v>
      </c>
      <c r="C363">
        <v>9</v>
      </c>
      <c r="D363">
        <v>4</v>
      </c>
      <c r="E363">
        <v>5</v>
      </c>
      <c r="F363">
        <f t="shared" si="4"/>
        <v>0</v>
      </c>
      <c r="G363" t="str" cm="1">
        <f t="array" ref="G363">IFERROR(INDEX(C:C, MATCH(1, (F:F &gt;= 1) * (ROW(F:F) = ROW()), 0)), "")</f>
        <v/>
      </c>
    </row>
    <row r="364" spans="1:7" x14ac:dyDescent="0.25">
      <c r="A364" t="s">
        <v>10</v>
      </c>
      <c r="B364">
        <v>2</v>
      </c>
      <c r="C364">
        <v>9.5</v>
      </c>
      <c r="D364">
        <v>4</v>
      </c>
      <c r="E364">
        <v>5</v>
      </c>
      <c r="F364">
        <f t="shared" si="4"/>
        <v>0</v>
      </c>
      <c r="G364" t="str" cm="1">
        <f t="array" ref="G364">IFERROR(INDEX(C:C, MATCH(1, (F:F &gt;= 1) * (ROW(F:F) = ROW()), 0)), "")</f>
        <v/>
      </c>
    </row>
    <row r="365" spans="1:7" x14ac:dyDescent="0.25">
      <c r="A365" t="s">
        <v>10</v>
      </c>
      <c r="B365">
        <v>2</v>
      </c>
      <c r="C365">
        <v>10</v>
      </c>
      <c r="D365">
        <v>4</v>
      </c>
      <c r="E365">
        <v>5</v>
      </c>
      <c r="F365">
        <f t="shared" si="4"/>
        <v>0</v>
      </c>
      <c r="G365" t="str" cm="1">
        <f t="array" ref="G365">IFERROR(INDEX(C:C, MATCH(1, (F:F &gt;= 1) * (ROW(F:F) = ROW()), 0)), "")</f>
        <v/>
      </c>
    </row>
    <row r="366" spans="1:7" x14ac:dyDescent="0.25">
      <c r="A366" t="s">
        <v>10</v>
      </c>
      <c r="B366">
        <v>2</v>
      </c>
      <c r="C366">
        <v>10.5</v>
      </c>
      <c r="D366">
        <v>4</v>
      </c>
      <c r="E366">
        <v>5</v>
      </c>
      <c r="F366">
        <f t="shared" si="4"/>
        <v>0</v>
      </c>
      <c r="G366" t="str" cm="1">
        <f t="array" ref="G366">IFERROR(INDEX(C:C, MATCH(1, (F:F &gt;= 1) * (ROW(F:F) = ROW()), 0)), "")</f>
        <v/>
      </c>
    </row>
    <row r="367" spans="1:7" x14ac:dyDescent="0.25">
      <c r="A367" t="s">
        <v>10</v>
      </c>
      <c r="B367">
        <v>2</v>
      </c>
      <c r="C367">
        <v>11</v>
      </c>
      <c r="D367">
        <v>4</v>
      </c>
      <c r="E367">
        <v>5</v>
      </c>
      <c r="F367">
        <f t="shared" si="4"/>
        <v>0</v>
      </c>
      <c r="G367" t="str" cm="1">
        <f t="array" ref="G367">IFERROR(INDEX(C:C, MATCH(1, (F:F &gt;= 1) * (ROW(F:F) = ROW()), 0)), "")</f>
        <v/>
      </c>
    </row>
    <row r="368" spans="1:7" x14ac:dyDescent="0.25">
      <c r="A368" t="s">
        <v>10</v>
      </c>
      <c r="B368">
        <v>2</v>
      </c>
      <c r="C368">
        <v>11.5</v>
      </c>
      <c r="D368">
        <v>4</v>
      </c>
      <c r="E368">
        <v>5</v>
      </c>
      <c r="F368">
        <f t="shared" si="4"/>
        <v>0</v>
      </c>
      <c r="G368" t="str" cm="1">
        <f t="array" ref="G368">IFERROR(INDEX(C:C, MATCH(1, (F:F &gt;= 1) * (ROW(F:F) = ROW()), 0)), "")</f>
        <v/>
      </c>
    </row>
    <row r="369" spans="1:7" x14ac:dyDescent="0.25">
      <c r="A369" t="s">
        <v>10</v>
      </c>
      <c r="B369">
        <v>2</v>
      </c>
      <c r="C369">
        <v>12</v>
      </c>
      <c r="D369">
        <v>4</v>
      </c>
      <c r="E369">
        <v>5</v>
      </c>
      <c r="F369">
        <f t="shared" si="4"/>
        <v>0</v>
      </c>
      <c r="G369" t="str" cm="1">
        <f t="array" ref="G369">IFERROR(INDEX(C:C, MATCH(1, (F:F &gt;= 1) * (ROW(F:F) = ROW()), 0)), "")</f>
        <v/>
      </c>
    </row>
    <row r="370" spans="1:7" x14ac:dyDescent="0.25">
      <c r="A370" t="s">
        <v>10</v>
      </c>
      <c r="B370">
        <v>2</v>
      </c>
      <c r="C370">
        <v>12.5</v>
      </c>
      <c r="D370">
        <v>4</v>
      </c>
      <c r="E370">
        <v>5</v>
      </c>
      <c r="F370">
        <f t="shared" si="4"/>
        <v>0</v>
      </c>
      <c r="G370" t="str" cm="1">
        <f t="array" ref="G370">IFERROR(INDEX(C:C, MATCH(1, (F:F &gt;= 1) * (ROW(F:F) = ROW()), 0)), "")</f>
        <v/>
      </c>
    </row>
    <row r="371" spans="1:7" x14ac:dyDescent="0.25">
      <c r="A371" t="s">
        <v>10</v>
      </c>
      <c r="B371">
        <v>2</v>
      </c>
      <c r="C371">
        <v>13</v>
      </c>
      <c r="D371">
        <v>4</v>
      </c>
      <c r="E371">
        <v>5</v>
      </c>
      <c r="F371">
        <f t="shared" si="4"/>
        <v>0</v>
      </c>
      <c r="G371" t="str" cm="1">
        <f t="array" ref="G371">IFERROR(INDEX(C:C, MATCH(1, (F:F &gt;= 1) * (ROW(F:F) = ROW()), 0)), "")</f>
        <v/>
      </c>
    </row>
    <row r="372" spans="1:7" x14ac:dyDescent="0.25">
      <c r="A372" t="s">
        <v>10</v>
      </c>
      <c r="B372">
        <v>2</v>
      </c>
      <c r="C372">
        <v>13.5</v>
      </c>
      <c r="D372">
        <v>2</v>
      </c>
      <c r="E372">
        <v>7</v>
      </c>
      <c r="F372">
        <f t="shared" si="4"/>
        <v>2</v>
      </c>
      <c r="G372" cm="1">
        <f t="array" ref="G372">IFERROR(INDEX(C:C, MATCH(1, (F:F &gt;= 1) * (ROW(F:F) = ROW()), 0)), "")</f>
        <v>13.5</v>
      </c>
    </row>
    <row r="373" spans="1:7" x14ac:dyDescent="0.25">
      <c r="A373" t="s">
        <v>10</v>
      </c>
      <c r="B373">
        <v>2</v>
      </c>
      <c r="C373">
        <v>14</v>
      </c>
      <c r="D373">
        <v>2</v>
      </c>
      <c r="E373">
        <v>7</v>
      </c>
      <c r="F373">
        <f t="shared" si="4"/>
        <v>0</v>
      </c>
      <c r="G373">
        <v>13.5</v>
      </c>
    </row>
    <row r="374" spans="1:7" x14ac:dyDescent="0.25">
      <c r="A374" t="s">
        <v>10</v>
      </c>
      <c r="B374">
        <v>2</v>
      </c>
      <c r="C374">
        <v>14.5</v>
      </c>
      <c r="D374">
        <v>2</v>
      </c>
      <c r="E374">
        <v>7</v>
      </c>
      <c r="F374">
        <f t="shared" si="4"/>
        <v>0</v>
      </c>
      <c r="G374" t="str" cm="1">
        <f t="array" ref="G374">IFERROR(INDEX(C:C, MATCH(1, (F:F &gt;= 1) * (ROW(F:F) = ROW()), 0)), "")</f>
        <v/>
      </c>
    </row>
    <row r="375" spans="1:7" x14ac:dyDescent="0.25">
      <c r="A375" t="s">
        <v>10</v>
      </c>
      <c r="B375">
        <v>2</v>
      </c>
      <c r="C375">
        <v>15</v>
      </c>
      <c r="D375">
        <v>1</v>
      </c>
      <c r="E375">
        <v>8</v>
      </c>
      <c r="F375">
        <f t="shared" si="4"/>
        <v>1</v>
      </c>
      <c r="G375" cm="1">
        <f t="array" ref="G375">IFERROR(INDEX(C:C, MATCH(1, (F:F &gt;= 1) * (ROW(F:F) = ROW()), 0)), "")</f>
        <v>15</v>
      </c>
    </row>
    <row r="376" spans="1:7" x14ac:dyDescent="0.25">
      <c r="A376" t="s">
        <v>10</v>
      </c>
      <c r="B376">
        <v>2</v>
      </c>
      <c r="C376">
        <v>15.5</v>
      </c>
      <c r="D376">
        <v>1</v>
      </c>
      <c r="E376">
        <v>8</v>
      </c>
      <c r="F376">
        <f t="shared" si="4"/>
        <v>0</v>
      </c>
      <c r="G376" t="str" cm="1">
        <f t="array" ref="G376">IFERROR(INDEX(C:C, MATCH(1, (F:F &gt;= 1) * (ROW(F:F) = ROW()), 0)), "")</f>
        <v/>
      </c>
    </row>
    <row r="377" spans="1:7" x14ac:dyDescent="0.25">
      <c r="A377" t="s">
        <v>10</v>
      </c>
      <c r="B377">
        <v>2</v>
      </c>
      <c r="C377">
        <v>16</v>
      </c>
      <c r="D377">
        <v>1</v>
      </c>
      <c r="E377">
        <v>8</v>
      </c>
      <c r="F377">
        <f t="shared" si="4"/>
        <v>0</v>
      </c>
      <c r="G377" t="str" cm="1">
        <f t="array" ref="G377">IFERROR(INDEX(C:C, MATCH(1, (F:F &gt;= 1) * (ROW(F:F) = ROW()), 0)), "")</f>
        <v/>
      </c>
    </row>
    <row r="378" spans="1:7" x14ac:dyDescent="0.25">
      <c r="A378" t="s">
        <v>10</v>
      </c>
      <c r="B378">
        <v>2</v>
      </c>
      <c r="C378">
        <v>16.5</v>
      </c>
      <c r="D378">
        <v>1</v>
      </c>
      <c r="E378">
        <v>8</v>
      </c>
      <c r="F378">
        <f t="shared" si="4"/>
        <v>0</v>
      </c>
      <c r="G378" t="str" cm="1">
        <f t="array" ref="G378">IFERROR(INDEX(C:C, MATCH(1, (F:F &gt;= 1) * (ROW(F:F) = ROW()), 0)), "")</f>
        <v/>
      </c>
    </row>
    <row r="379" spans="1:7" x14ac:dyDescent="0.25">
      <c r="A379" t="s">
        <v>10</v>
      </c>
      <c r="B379">
        <v>2</v>
      </c>
      <c r="C379">
        <v>17</v>
      </c>
      <c r="D379">
        <v>1</v>
      </c>
      <c r="E379">
        <v>8</v>
      </c>
      <c r="F379">
        <f t="shared" si="4"/>
        <v>0</v>
      </c>
      <c r="G379" t="str" cm="1">
        <f t="array" ref="G379">IFERROR(INDEX(C:C, MATCH(1, (F:F &gt;= 1) * (ROW(F:F) = ROW()), 0)), "")</f>
        <v/>
      </c>
    </row>
    <row r="380" spans="1:7" x14ac:dyDescent="0.25">
      <c r="A380" t="s">
        <v>10</v>
      </c>
      <c r="B380">
        <v>2</v>
      </c>
      <c r="C380">
        <v>17.5</v>
      </c>
      <c r="D380">
        <v>1</v>
      </c>
      <c r="E380">
        <v>8</v>
      </c>
      <c r="F380">
        <f t="shared" si="4"/>
        <v>0</v>
      </c>
      <c r="G380" t="str" cm="1">
        <f t="array" ref="G380">IFERROR(INDEX(C:C, MATCH(1, (F:F &gt;= 1) * (ROW(F:F) = ROW()), 0)), "")</f>
        <v/>
      </c>
    </row>
    <row r="381" spans="1:7" x14ac:dyDescent="0.25">
      <c r="A381" t="s">
        <v>10</v>
      </c>
      <c r="B381">
        <v>2</v>
      </c>
      <c r="C381">
        <v>18</v>
      </c>
      <c r="D381">
        <v>1</v>
      </c>
      <c r="E381">
        <v>8</v>
      </c>
      <c r="F381">
        <f t="shared" si="4"/>
        <v>0</v>
      </c>
      <c r="G381" t="str" cm="1">
        <f t="array" ref="G381">IFERROR(INDEX(C:C, MATCH(1, (F:F &gt;= 1) * (ROW(F:F) = ROW()), 0)), "")</f>
        <v/>
      </c>
    </row>
    <row r="382" spans="1:7" x14ac:dyDescent="0.25">
      <c r="A382" t="s">
        <v>10</v>
      </c>
      <c r="B382">
        <v>2</v>
      </c>
      <c r="C382">
        <v>18.5</v>
      </c>
      <c r="D382">
        <v>1</v>
      </c>
      <c r="E382">
        <v>8</v>
      </c>
      <c r="F382">
        <f t="shared" si="4"/>
        <v>0</v>
      </c>
      <c r="G382" t="str" cm="1">
        <f t="array" ref="G382">IFERROR(INDEX(C:C, MATCH(1, (F:F &gt;= 1) * (ROW(F:F) = ROW()), 0)), "")</f>
        <v/>
      </c>
    </row>
    <row r="383" spans="1:7" x14ac:dyDescent="0.25">
      <c r="A383" t="s">
        <v>10</v>
      </c>
      <c r="B383">
        <v>2</v>
      </c>
      <c r="C383">
        <v>19</v>
      </c>
      <c r="D383">
        <v>1</v>
      </c>
      <c r="E383">
        <v>8</v>
      </c>
      <c r="F383">
        <f t="shared" si="4"/>
        <v>0</v>
      </c>
      <c r="G383" t="str" cm="1">
        <f t="array" ref="G383">IFERROR(INDEX(C:C, MATCH(1, (F:F &gt;= 1) * (ROW(F:F) = ROW()), 0)), "")</f>
        <v/>
      </c>
    </row>
    <row r="384" spans="1:7" x14ac:dyDescent="0.25">
      <c r="A384" t="s">
        <v>10</v>
      </c>
      <c r="B384">
        <v>2</v>
      </c>
      <c r="C384">
        <v>19.5</v>
      </c>
      <c r="D384">
        <v>1</v>
      </c>
      <c r="E384">
        <v>8</v>
      </c>
      <c r="F384">
        <f t="shared" si="4"/>
        <v>0</v>
      </c>
      <c r="G384" t="str" cm="1">
        <f t="array" ref="G384">IFERROR(INDEX(C:C, MATCH(1, (F:F &gt;= 1) * (ROW(F:F) = ROW()), 0)), "")</f>
        <v/>
      </c>
    </row>
    <row r="385" spans="1:7" x14ac:dyDescent="0.25">
      <c r="A385" t="s">
        <v>10</v>
      </c>
      <c r="B385">
        <v>2</v>
      </c>
      <c r="C385">
        <v>20</v>
      </c>
      <c r="D385">
        <v>1</v>
      </c>
      <c r="E385">
        <v>8</v>
      </c>
      <c r="F385">
        <f t="shared" si="4"/>
        <v>0</v>
      </c>
      <c r="G385" t="str" cm="1">
        <f t="array" ref="G385">IFERROR(INDEX(C:C, MATCH(1, (F:F &gt;= 1) * (ROW(F:F) = ROW()), 0)), "")</f>
        <v/>
      </c>
    </row>
    <row r="386" spans="1:7" x14ac:dyDescent="0.25">
      <c r="A386" t="s">
        <v>10</v>
      </c>
      <c r="B386">
        <v>2</v>
      </c>
      <c r="C386">
        <v>20.5</v>
      </c>
      <c r="D386">
        <v>1</v>
      </c>
      <c r="E386">
        <v>8</v>
      </c>
      <c r="F386">
        <f t="shared" si="4"/>
        <v>0</v>
      </c>
      <c r="G386" t="str" cm="1">
        <f t="array" ref="G386">IFERROR(INDEX(C:C, MATCH(1, (F:F &gt;= 1) * (ROW(F:F) = ROW()), 0)), "")</f>
        <v/>
      </c>
    </row>
    <row r="387" spans="1:7" x14ac:dyDescent="0.25">
      <c r="A387" t="s">
        <v>10</v>
      </c>
      <c r="B387">
        <v>2</v>
      </c>
      <c r="C387">
        <v>21</v>
      </c>
      <c r="D387">
        <v>1</v>
      </c>
      <c r="E387">
        <v>8</v>
      </c>
      <c r="F387">
        <f t="shared" si="4"/>
        <v>0</v>
      </c>
      <c r="G387" t="str" cm="1">
        <f t="array" ref="G387">IFERROR(INDEX(C:C, MATCH(1, (F:F &gt;= 1) * (ROW(F:F) = ROW()), 0)), "")</f>
        <v/>
      </c>
    </row>
    <row r="388" spans="1:7" x14ac:dyDescent="0.25">
      <c r="A388" t="s">
        <v>10</v>
      </c>
      <c r="B388">
        <v>2</v>
      </c>
      <c r="C388">
        <v>21.5</v>
      </c>
      <c r="D388">
        <v>1</v>
      </c>
      <c r="E388">
        <v>8</v>
      </c>
      <c r="F388">
        <f t="shared" si="4"/>
        <v>0</v>
      </c>
      <c r="G388" t="str" cm="1">
        <f t="array" ref="G388">IFERROR(INDEX(C:C, MATCH(1, (F:F &gt;= 1) * (ROW(F:F) = ROW()), 0)), "")</f>
        <v/>
      </c>
    </row>
    <row r="389" spans="1:7" x14ac:dyDescent="0.25">
      <c r="A389" t="s">
        <v>10</v>
      </c>
      <c r="B389">
        <v>2</v>
      </c>
      <c r="C389">
        <v>22</v>
      </c>
      <c r="D389">
        <v>1</v>
      </c>
      <c r="E389">
        <v>8</v>
      </c>
      <c r="F389">
        <f t="shared" si="4"/>
        <v>0</v>
      </c>
      <c r="G389" t="str" cm="1">
        <f t="array" ref="G389">IFERROR(INDEX(C:C, MATCH(1, (F:F &gt;= 1) * (ROW(F:F) = ROW()), 0)), "")</f>
        <v/>
      </c>
    </row>
    <row r="390" spans="1:7" x14ac:dyDescent="0.25">
      <c r="A390" t="s">
        <v>10</v>
      </c>
      <c r="B390">
        <v>2</v>
      </c>
      <c r="C390">
        <v>22.5</v>
      </c>
      <c r="D390">
        <v>1</v>
      </c>
      <c r="E390">
        <v>8</v>
      </c>
      <c r="F390">
        <f t="shared" si="4"/>
        <v>0</v>
      </c>
      <c r="G390" t="str" cm="1">
        <f t="array" ref="G390">IFERROR(INDEX(C:C, MATCH(1, (F:F &gt;= 1) * (ROW(F:F) = ROW()), 0)), "")</f>
        <v/>
      </c>
    </row>
    <row r="391" spans="1:7" x14ac:dyDescent="0.25">
      <c r="A391" t="s">
        <v>10</v>
      </c>
      <c r="B391">
        <v>2</v>
      </c>
      <c r="C391">
        <v>23</v>
      </c>
      <c r="D391">
        <v>1</v>
      </c>
      <c r="E391">
        <v>8</v>
      </c>
      <c r="F391">
        <f t="shared" si="4"/>
        <v>0</v>
      </c>
      <c r="G391" t="str" cm="1">
        <f t="array" ref="G391">IFERROR(INDEX(C:C, MATCH(1, (F:F &gt;= 1) * (ROW(F:F) = ROW()), 0)), "")</f>
        <v/>
      </c>
    </row>
    <row r="392" spans="1:7" x14ac:dyDescent="0.25">
      <c r="A392" t="s">
        <v>10</v>
      </c>
      <c r="B392">
        <v>2</v>
      </c>
      <c r="C392">
        <v>23.5</v>
      </c>
      <c r="D392">
        <v>0</v>
      </c>
      <c r="E392">
        <v>9</v>
      </c>
      <c r="F392">
        <f t="shared" si="4"/>
        <v>1</v>
      </c>
      <c r="G392" cm="1">
        <f t="array" ref="G392">IFERROR(INDEX(C:C, MATCH(1, (F:F &gt;= 1) * (ROW(F:F) = ROW()), 0)), "")</f>
        <v>23.5</v>
      </c>
    </row>
    <row r="393" spans="1:7" x14ac:dyDescent="0.25">
      <c r="A393" t="s">
        <v>10</v>
      </c>
      <c r="B393">
        <v>2</v>
      </c>
      <c r="C393">
        <v>24</v>
      </c>
      <c r="D393">
        <v>0</v>
      </c>
      <c r="E393">
        <v>9</v>
      </c>
      <c r="F393">
        <f t="shared" si="4"/>
        <v>0</v>
      </c>
      <c r="G393" t="str" cm="1">
        <f t="array" ref="G393">IFERROR(INDEX(C:C, MATCH(1, (F:F &gt;= 1) * (ROW(F:F) = ROW()), 0)), "")</f>
        <v/>
      </c>
    </row>
    <row r="394" spans="1:7" x14ac:dyDescent="0.25">
      <c r="A394" t="s">
        <v>10</v>
      </c>
      <c r="B394">
        <v>3</v>
      </c>
      <c r="C394">
        <v>0</v>
      </c>
      <c r="D394">
        <v>11</v>
      </c>
      <c r="E394">
        <v>0</v>
      </c>
      <c r="F394">
        <v>0</v>
      </c>
    </row>
    <row r="395" spans="1:7" x14ac:dyDescent="0.25">
      <c r="A395" t="s">
        <v>10</v>
      </c>
      <c r="B395">
        <v>3</v>
      </c>
      <c r="C395">
        <v>0.5</v>
      </c>
      <c r="D395">
        <v>9</v>
      </c>
      <c r="E395">
        <v>2</v>
      </c>
      <c r="F395">
        <f t="shared" ref="F395:F442" si="5">ABS(E395-E394)</f>
        <v>2</v>
      </c>
      <c r="G395" cm="1">
        <f t="array" ref="G395">IFERROR(INDEX(C:C, MATCH(1, (F:F &gt;= 1) * (ROW(F:F) = ROW()), 0)), "")</f>
        <v>0.5</v>
      </c>
    </row>
    <row r="396" spans="1:7" x14ac:dyDescent="0.25">
      <c r="A396" t="s">
        <v>10</v>
      </c>
      <c r="B396">
        <v>3</v>
      </c>
      <c r="C396">
        <v>1</v>
      </c>
      <c r="D396">
        <v>9</v>
      </c>
      <c r="E396">
        <v>2</v>
      </c>
      <c r="F396">
        <f t="shared" si="5"/>
        <v>0</v>
      </c>
      <c r="G396">
        <v>0.5</v>
      </c>
    </row>
    <row r="397" spans="1:7" x14ac:dyDescent="0.25">
      <c r="A397" t="s">
        <v>10</v>
      </c>
      <c r="B397">
        <v>3</v>
      </c>
      <c r="C397">
        <v>1.5</v>
      </c>
      <c r="D397">
        <v>9</v>
      </c>
      <c r="E397">
        <v>2</v>
      </c>
      <c r="F397">
        <f t="shared" si="5"/>
        <v>0</v>
      </c>
      <c r="G397" t="str" cm="1">
        <f t="array" ref="G397">IFERROR(INDEX(C:C, MATCH(1, (F:F &gt;= 1) * (ROW(F:F) = ROW()), 0)), "")</f>
        <v/>
      </c>
    </row>
    <row r="398" spans="1:7" x14ac:dyDescent="0.25">
      <c r="A398" t="s">
        <v>10</v>
      </c>
      <c r="B398">
        <v>3</v>
      </c>
      <c r="C398">
        <v>2</v>
      </c>
      <c r="D398">
        <v>9</v>
      </c>
      <c r="E398">
        <v>2</v>
      </c>
      <c r="F398">
        <f t="shared" si="5"/>
        <v>0</v>
      </c>
      <c r="G398" t="str" cm="1">
        <f t="array" ref="G398">IFERROR(INDEX(C:C, MATCH(1, (F:F &gt;= 1) * (ROW(F:F) = ROW()), 0)), "")</f>
        <v/>
      </c>
    </row>
    <row r="399" spans="1:7" x14ac:dyDescent="0.25">
      <c r="A399" t="s">
        <v>10</v>
      </c>
      <c r="B399">
        <v>3</v>
      </c>
      <c r="C399">
        <v>2.5</v>
      </c>
      <c r="D399">
        <v>8</v>
      </c>
      <c r="E399">
        <v>3</v>
      </c>
      <c r="F399">
        <f t="shared" si="5"/>
        <v>1</v>
      </c>
      <c r="G399" cm="1">
        <f t="array" ref="G399">IFERROR(INDEX(C:C, MATCH(1, (F:F &gt;= 1) * (ROW(F:F) = ROW()), 0)), "")</f>
        <v>2.5</v>
      </c>
    </row>
    <row r="400" spans="1:7" x14ac:dyDescent="0.25">
      <c r="A400" t="s">
        <v>10</v>
      </c>
      <c r="B400">
        <v>3</v>
      </c>
      <c r="C400">
        <v>3</v>
      </c>
      <c r="D400">
        <v>8</v>
      </c>
      <c r="E400">
        <v>3</v>
      </c>
      <c r="F400">
        <f t="shared" si="5"/>
        <v>0</v>
      </c>
      <c r="G400" t="str" cm="1">
        <f t="array" ref="G400">IFERROR(INDEX(C:C, MATCH(1, (F:F &gt;= 1) * (ROW(F:F) = ROW()), 0)), "")</f>
        <v/>
      </c>
    </row>
    <row r="401" spans="1:7" x14ac:dyDescent="0.25">
      <c r="A401" t="s">
        <v>10</v>
      </c>
      <c r="B401">
        <v>3</v>
      </c>
      <c r="C401">
        <v>3.5</v>
      </c>
      <c r="D401">
        <v>7</v>
      </c>
      <c r="E401">
        <v>4</v>
      </c>
      <c r="F401">
        <f t="shared" si="5"/>
        <v>1</v>
      </c>
      <c r="G401" cm="1">
        <f t="array" ref="G401">IFERROR(INDEX(C:C, MATCH(1, (F:F &gt;= 1) * (ROW(F:F) = ROW()), 0)), "")</f>
        <v>3.5</v>
      </c>
    </row>
    <row r="402" spans="1:7" x14ac:dyDescent="0.25">
      <c r="A402" t="s">
        <v>10</v>
      </c>
      <c r="B402">
        <v>3</v>
      </c>
      <c r="C402">
        <v>4</v>
      </c>
      <c r="D402">
        <v>7</v>
      </c>
      <c r="E402">
        <v>4</v>
      </c>
      <c r="F402">
        <f t="shared" si="5"/>
        <v>0</v>
      </c>
      <c r="G402" t="str" cm="1">
        <f t="array" ref="G402">IFERROR(INDEX(C:C, MATCH(1, (F:F &gt;= 1) * (ROW(F:F) = ROW()), 0)), "")</f>
        <v/>
      </c>
    </row>
    <row r="403" spans="1:7" x14ac:dyDescent="0.25">
      <c r="A403" t="s">
        <v>10</v>
      </c>
      <c r="B403">
        <v>3</v>
      </c>
      <c r="C403">
        <v>4.5</v>
      </c>
      <c r="D403">
        <v>6</v>
      </c>
      <c r="E403">
        <v>5</v>
      </c>
      <c r="F403">
        <f t="shared" si="5"/>
        <v>1</v>
      </c>
      <c r="G403" cm="1">
        <f t="array" ref="G403">IFERROR(INDEX(C:C, MATCH(1, (F:F &gt;= 1) * (ROW(F:F) = ROW()), 0)), "")</f>
        <v>4.5</v>
      </c>
    </row>
    <row r="404" spans="1:7" x14ac:dyDescent="0.25">
      <c r="A404" t="s">
        <v>10</v>
      </c>
      <c r="B404">
        <v>3</v>
      </c>
      <c r="C404">
        <v>5</v>
      </c>
      <c r="D404">
        <v>6</v>
      </c>
      <c r="E404">
        <v>5</v>
      </c>
      <c r="F404">
        <f t="shared" si="5"/>
        <v>0</v>
      </c>
      <c r="G404" t="str" cm="1">
        <f t="array" ref="G404">IFERROR(INDEX(C:C, MATCH(1, (F:F &gt;= 1) * (ROW(F:F) = ROW()), 0)), "")</f>
        <v/>
      </c>
    </row>
    <row r="405" spans="1:7" x14ac:dyDescent="0.25">
      <c r="A405" t="s">
        <v>10</v>
      </c>
      <c r="B405">
        <v>3</v>
      </c>
      <c r="C405">
        <v>5.5</v>
      </c>
      <c r="D405">
        <v>6</v>
      </c>
      <c r="E405">
        <v>5</v>
      </c>
      <c r="F405">
        <f t="shared" si="5"/>
        <v>0</v>
      </c>
      <c r="G405" t="str" cm="1">
        <f t="array" ref="G405">IFERROR(INDEX(C:C, MATCH(1, (F:F &gt;= 1) * (ROW(F:F) = ROW()), 0)), "")</f>
        <v/>
      </c>
    </row>
    <row r="406" spans="1:7" x14ac:dyDescent="0.25">
      <c r="A406" t="s">
        <v>10</v>
      </c>
      <c r="B406">
        <v>3</v>
      </c>
      <c r="C406">
        <v>6</v>
      </c>
      <c r="D406">
        <v>6</v>
      </c>
      <c r="E406">
        <v>5</v>
      </c>
      <c r="F406">
        <f t="shared" si="5"/>
        <v>0</v>
      </c>
      <c r="G406" t="str" cm="1">
        <f t="array" ref="G406">IFERROR(INDEX(C:C, MATCH(1, (F:F &gt;= 1) * (ROW(F:F) = ROW()), 0)), "")</f>
        <v/>
      </c>
    </row>
    <row r="407" spans="1:7" x14ac:dyDescent="0.25">
      <c r="A407" t="s">
        <v>10</v>
      </c>
      <c r="B407">
        <v>3</v>
      </c>
      <c r="C407">
        <v>6.5</v>
      </c>
      <c r="D407">
        <v>5</v>
      </c>
      <c r="E407">
        <v>6</v>
      </c>
      <c r="F407">
        <f t="shared" si="5"/>
        <v>1</v>
      </c>
      <c r="G407" cm="1">
        <f t="array" ref="G407">IFERROR(INDEX(C:C, MATCH(1, (F:F &gt;= 1) * (ROW(F:F) = ROW()), 0)), "")</f>
        <v>6.5</v>
      </c>
    </row>
    <row r="408" spans="1:7" x14ac:dyDescent="0.25">
      <c r="A408" t="s">
        <v>10</v>
      </c>
      <c r="B408">
        <v>3</v>
      </c>
      <c r="C408">
        <v>7</v>
      </c>
      <c r="D408">
        <v>5</v>
      </c>
      <c r="E408">
        <v>6</v>
      </c>
      <c r="F408">
        <f t="shared" si="5"/>
        <v>0</v>
      </c>
      <c r="G408" t="str" cm="1">
        <f t="array" ref="G408">IFERROR(INDEX(C:C, MATCH(1, (F:F &gt;= 1) * (ROW(F:F) = ROW()), 0)), "")</f>
        <v/>
      </c>
    </row>
    <row r="409" spans="1:7" x14ac:dyDescent="0.25">
      <c r="A409" t="s">
        <v>10</v>
      </c>
      <c r="B409">
        <v>3</v>
      </c>
      <c r="C409">
        <v>7.5</v>
      </c>
      <c r="D409">
        <v>5</v>
      </c>
      <c r="E409">
        <v>6</v>
      </c>
      <c r="F409">
        <f t="shared" si="5"/>
        <v>0</v>
      </c>
      <c r="G409" t="str" cm="1">
        <f t="array" ref="G409">IFERROR(INDEX(C:C, MATCH(1, (F:F &gt;= 1) * (ROW(F:F) = ROW()), 0)), "")</f>
        <v/>
      </c>
    </row>
    <row r="410" spans="1:7" x14ac:dyDescent="0.25">
      <c r="A410" t="s">
        <v>10</v>
      </c>
      <c r="B410">
        <v>3</v>
      </c>
      <c r="C410">
        <v>8</v>
      </c>
      <c r="D410">
        <v>5</v>
      </c>
      <c r="E410">
        <v>6</v>
      </c>
      <c r="F410">
        <f t="shared" si="5"/>
        <v>0</v>
      </c>
      <c r="G410" t="str" cm="1">
        <f t="array" ref="G410">IFERROR(INDEX(C:C, MATCH(1, (F:F &gt;= 1) * (ROW(F:F) = ROW()), 0)), "")</f>
        <v/>
      </c>
    </row>
    <row r="411" spans="1:7" x14ac:dyDescent="0.25">
      <c r="A411" t="s">
        <v>10</v>
      </c>
      <c r="B411">
        <v>3</v>
      </c>
      <c r="C411">
        <v>8.5</v>
      </c>
      <c r="D411">
        <v>5</v>
      </c>
      <c r="E411">
        <v>6</v>
      </c>
      <c r="F411">
        <f t="shared" si="5"/>
        <v>0</v>
      </c>
      <c r="G411" t="str" cm="1">
        <f t="array" ref="G411">IFERROR(INDEX(C:C, MATCH(1, (F:F &gt;= 1) * (ROW(F:F) = ROW()), 0)), "")</f>
        <v/>
      </c>
    </row>
    <row r="412" spans="1:7" x14ac:dyDescent="0.25">
      <c r="A412" t="s">
        <v>10</v>
      </c>
      <c r="B412">
        <v>3</v>
      </c>
      <c r="C412">
        <v>9</v>
      </c>
      <c r="D412">
        <v>5</v>
      </c>
      <c r="E412">
        <v>6</v>
      </c>
      <c r="F412">
        <f t="shared" si="5"/>
        <v>0</v>
      </c>
      <c r="G412" t="str" cm="1">
        <f t="array" ref="G412">IFERROR(INDEX(C:C, MATCH(1, (F:F &gt;= 1) * (ROW(F:F) = ROW()), 0)), "")</f>
        <v/>
      </c>
    </row>
    <row r="413" spans="1:7" x14ac:dyDescent="0.25">
      <c r="A413" t="s">
        <v>10</v>
      </c>
      <c r="B413">
        <v>3</v>
      </c>
      <c r="C413">
        <v>9.5</v>
      </c>
      <c r="D413">
        <v>5</v>
      </c>
      <c r="E413">
        <v>6</v>
      </c>
      <c r="F413">
        <f t="shared" si="5"/>
        <v>0</v>
      </c>
      <c r="G413" t="str" cm="1">
        <f t="array" ref="G413">IFERROR(INDEX(C:C, MATCH(1, (F:F &gt;= 1) * (ROW(F:F) = ROW()), 0)), "")</f>
        <v/>
      </c>
    </row>
    <row r="414" spans="1:7" x14ac:dyDescent="0.25">
      <c r="A414" t="s">
        <v>10</v>
      </c>
      <c r="B414">
        <v>3</v>
      </c>
      <c r="C414">
        <v>10</v>
      </c>
      <c r="D414">
        <v>5</v>
      </c>
      <c r="E414">
        <v>6</v>
      </c>
      <c r="F414">
        <f t="shared" si="5"/>
        <v>0</v>
      </c>
      <c r="G414" t="str" cm="1">
        <f t="array" ref="G414">IFERROR(INDEX(C:C, MATCH(1, (F:F &gt;= 1) * (ROW(F:F) = ROW()), 0)), "")</f>
        <v/>
      </c>
    </row>
    <row r="415" spans="1:7" x14ac:dyDescent="0.25">
      <c r="A415" t="s">
        <v>10</v>
      </c>
      <c r="B415">
        <v>3</v>
      </c>
      <c r="C415">
        <v>10.5</v>
      </c>
      <c r="D415">
        <v>5</v>
      </c>
      <c r="E415">
        <v>6</v>
      </c>
      <c r="F415">
        <f t="shared" si="5"/>
        <v>0</v>
      </c>
      <c r="G415" t="str" cm="1">
        <f t="array" ref="G415">IFERROR(INDEX(C:C, MATCH(1, (F:F &gt;= 1) * (ROW(F:F) = ROW()), 0)), "")</f>
        <v/>
      </c>
    </row>
    <row r="416" spans="1:7" x14ac:dyDescent="0.25">
      <c r="A416" t="s">
        <v>10</v>
      </c>
      <c r="B416">
        <v>3</v>
      </c>
      <c r="C416">
        <v>11</v>
      </c>
      <c r="D416">
        <v>4</v>
      </c>
      <c r="E416">
        <v>7</v>
      </c>
      <c r="F416">
        <f t="shared" si="5"/>
        <v>1</v>
      </c>
      <c r="G416" cm="1">
        <f t="array" ref="G416">IFERROR(INDEX(C:C, MATCH(1, (F:F &gt;= 1) * (ROW(F:F) = ROW()), 0)), "")</f>
        <v>11</v>
      </c>
    </row>
    <row r="417" spans="1:7" x14ac:dyDescent="0.25">
      <c r="A417" t="s">
        <v>10</v>
      </c>
      <c r="B417">
        <v>3</v>
      </c>
      <c r="C417">
        <v>11.5</v>
      </c>
      <c r="D417">
        <v>4</v>
      </c>
      <c r="E417">
        <v>7</v>
      </c>
      <c r="F417">
        <f t="shared" si="5"/>
        <v>0</v>
      </c>
      <c r="G417" t="str" cm="1">
        <f t="array" ref="G417">IFERROR(INDEX(C:C, MATCH(1, (F:F &gt;= 1) * (ROW(F:F) = ROW()), 0)), "")</f>
        <v/>
      </c>
    </row>
    <row r="418" spans="1:7" x14ac:dyDescent="0.25">
      <c r="A418" t="s">
        <v>10</v>
      </c>
      <c r="B418">
        <v>3</v>
      </c>
      <c r="C418">
        <v>12</v>
      </c>
      <c r="D418">
        <v>4</v>
      </c>
      <c r="E418">
        <v>7</v>
      </c>
      <c r="F418">
        <f t="shared" si="5"/>
        <v>0</v>
      </c>
      <c r="G418" t="str" cm="1">
        <f t="array" ref="G418">IFERROR(INDEX(C:C, MATCH(1, (F:F &gt;= 1) * (ROW(F:F) = ROW()), 0)), "")</f>
        <v/>
      </c>
    </row>
    <row r="419" spans="1:7" x14ac:dyDescent="0.25">
      <c r="A419" t="s">
        <v>10</v>
      </c>
      <c r="B419">
        <v>3</v>
      </c>
      <c r="C419">
        <v>12.5</v>
      </c>
      <c r="D419">
        <v>4</v>
      </c>
      <c r="E419">
        <v>7</v>
      </c>
      <c r="F419">
        <f t="shared" si="5"/>
        <v>0</v>
      </c>
      <c r="G419" t="str" cm="1">
        <f t="array" ref="G419">IFERROR(INDEX(C:C, MATCH(1, (F:F &gt;= 1) * (ROW(F:F) = ROW()), 0)), "")</f>
        <v/>
      </c>
    </row>
    <row r="420" spans="1:7" x14ac:dyDescent="0.25">
      <c r="A420" t="s">
        <v>10</v>
      </c>
      <c r="B420">
        <v>3</v>
      </c>
      <c r="C420">
        <v>13</v>
      </c>
      <c r="D420">
        <v>2</v>
      </c>
      <c r="E420">
        <v>9</v>
      </c>
      <c r="F420">
        <f t="shared" si="5"/>
        <v>2</v>
      </c>
      <c r="G420" cm="1">
        <f t="array" ref="G420">IFERROR(INDEX(C:C, MATCH(1, (F:F &gt;= 1) * (ROW(F:F) = ROW()), 0)), "")</f>
        <v>13</v>
      </c>
    </row>
    <row r="421" spans="1:7" x14ac:dyDescent="0.25">
      <c r="A421" t="s">
        <v>10</v>
      </c>
      <c r="B421">
        <v>3</v>
      </c>
      <c r="C421">
        <v>13.5</v>
      </c>
      <c r="D421">
        <v>2</v>
      </c>
      <c r="E421">
        <v>9</v>
      </c>
      <c r="F421">
        <f t="shared" si="5"/>
        <v>0</v>
      </c>
      <c r="G421">
        <v>13</v>
      </c>
    </row>
    <row r="422" spans="1:7" x14ac:dyDescent="0.25">
      <c r="A422" t="s">
        <v>10</v>
      </c>
      <c r="B422">
        <v>3</v>
      </c>
      <c r="C422">
        <v>14</v>
      </c>
      <c r="D422">
        <v>2</v>
      </c>
      <c r="E422">
        <v>9</v>
      </c>
      <c r="F422">
        <f t="shared" si="5"/>
        <v>0</v>
      </c>
      <c r="G422" t="str" cm="1">
        <f t="array" ref="G422">IFERROR(INDEX(C:C, MATCH(1, (F:F &gt;= 1) * (ROW(F:F) = ROW()), 0)), "")</f>
        <v/>
      </c>
    </row>
    <row r="423" spans="1:7" x14ac:dyDescent="0.25">
      <c r="A423" t="s">
        <v>10</v>
      </c>
      <c r="B423">
        <v>3</v>
      </c>
      <c r="C423">
        <v>14.5</v>
      </c>
      <c r="D423">
        <v>1</v>
      </c>
      <c r="E423">
        <v>10</v>
      </c>
      <c r="F423">
        <f t="shared" si="5"/>
        <v>1</v>
      </c>
      <c r="G423" cm="1">
        <f t="array" ref="G423">IFERROR(INDEX(C:C, MATCH(1, (F:F &gt;= 1) * (ROW(F:F) = ROW()), 0)), "")</f>
        <v>14.5</v>
      </c>
    </row>
    <row r="424" spans="1:7" x14ac:dyDescent="0.25">
      <c r="A424" t="s">
        <v>10</v>
      </c>
      <c r="B424">
        <v>3</v>
      </c>
      <c r="C424">
        <v>15</v>
      </c>
      <c r="D424">
        <v>1</v>
      </c>
      <c r="E424">
        <v>10</v>
      </c>
      <c r="F424">
        <f t="shared" si="5"/>
        <v>0</v>
      </c>
      <c r="G424" t="str" cm="1">
        <f t="array" ref="G424">IFERROR(INDEX(C:C, MATCH(1, (F:F &gt;= 1) * (ROW(F:F) = ROW()), 0)), "")</f>
        <v/>
      </c>
    </row>
    <row r="425" spans="1:7" x14ac:dyDescent="0.25">
      <c r="A425" t="s">
        <v>10</v>
      </c>
      <c r="B425">
        <v>3</v>
      </c>
      <c r="C425">
        <v>15.5</v>
      </c>
      <c r="D425">
        <v>1</v>
      </c>
      <c r="E425">
        <v>10</v>
      </c>
      <c r="F425">
        <f t="shared" si="5"/>
        <v>0</v>
      </c>
      <c r="G425" t="str" cm="1">
        <f t="array" ref="G425">IFERROR(INDEX(C:C, MATCH(1, (F:F &gt;= 1) * (ROW(F:F) = ROW()), 0)), "")</f>
        <v/>
      </c>
    </row>
    <row r="426" spans="1:7" x14ac:dyDescent="0.25">
      <c r="A426" t="s">
        <v>10</v>
      </c>
      <c r="B426">
        <v>3</v>
      </c>
      <c r="C426">
        <v>16</v>
      </c>
      <c r="D426">
        <v>1</v>
      </c>
      <c r="E426">
        <v>10</v>
      </c>
      <c r="F426">
        <f t="shared" si="5"/>
        <v>0</v>
      </c>
      <c r="G426" t="str" cm="1">
        <f t="array" ref="G426">IFERROR(INDEX(C:C, MATCH(1, (F:F &gt;= 1) * (ROW(F:F) = ROW()), 0)), "")</f>
        <v/>
      </c>
    </row>
    <row r="427" spans="1:7" x14ac:dyDescent="0.25">
      <c r="A427" t="s">
        <v>10</v>
      </c>
      <c r="B427">
        <v>3</v>
      </c>
      <c r="C427">
        <v>16.5</v>
      </c>
      <c r="D427">
        <v>1</v>
      </c>
      <c r="E427">
        <v>10</v>
      </c>
      <c r="F427">
        <f t="shared" si="5"/>
        <v>0</v>
      </c>
      <c r="G427" t="str" cm="1">
        <f t="array" ref="G427">IFERROR(INDEX(C:C, MATCH(1, (F:F &gt;= 1) * (ROW(F:F) = ROW()), 0)), "")</f>
        <v/>
      </c>
    </row>
    <row r="428" spans="1:7" x14ac:dyDescent="0.25">
      <c r="A428" t="s">
        <v>10</v>
      </c>
      <c r="B428">
        <v>3</v>
      </c>
      <c r="C428">
        <v>17</v>
      </c>
      <c r="D428">
        <v>1</v>
      </c>
      <c r="E428">
        <v>10</v>
      </c>
      <c r="F428">
        <f t="shared" si="5"/>
        <v>0</v>
      </c>
      <c r="G428" t="str" cm="1">
        <f t="array" ref="G428">IFERROR(INDEX(C:C, MATCH(1, (F:F &gt;= 1) * (ROW(F:F) = ROW()), 0)), "")</f>
        <v/>
      </c>
    </row>
    <row r="429" spans="1:7" x14ac:dyDescent="0.25">
      <c r="A429" t="s">
        <v>10</v>
      </c>
      <c r="B429">
        <v>3</v>
      </c>
      <c r="C429">
        <v>17.5</v>
      </c>
      <c r="D429">
        <v>1</v>
      </c>
      <c r="E429">
        <v>10</v>
      </c>
      <c r="F429">
        <f t="shared" si="5"/>
        <v>0</v>
      </c>
      <c r="G429" t="str" cm="1">
        <f t="array" ref="G429">IFERROR(INDEX(C:C, MATCH(1, (F:F &gt;= 1) * (ROW(F:F) = ROW()), 0)), "")</f>
        <v/>
      </c>
    </row>
    <row r="430" spans="1:7" x14ac:dyDescent="0.25">
      <c r="A430" t="s">
        <v>10</v>
      </c>
      <c r="B430">
        <v>3</v>
      </c>
      <c r="C430">
        <v>18</v>
      </c>
      <c r="D430">
        <v>1</v>
      </c>
      <c r="E430">
        <v>10</v>
      </c>
      <c r="F430">
        <f t="shared" si="5"/>
        <v>0</v>
      </c>
      <c r="G430" t="str" cm="1">
        <f t="array" ref="G430">IFERROR(INDEX(C:C, MATCH(1, (F:F &gt;= 1) * (ROW(F:F) = ROW()), 0)), "")</f>
        <v/>
      </c>
    </row>
    <row r="431" spans="1:7" x14ac:dyDescent="0.25">
      <c r="A431" t="s">
        <v>10</v>
      </c>
      <c r="B431">
        <v>3</v>
      </c>
      <c r="C431">
        <v>18.5</v>
      </c>
      <c r="D431">
        <v>1</v>
      </c>
      <c r="E431">
        <v>10</v>
      </c>
      <c r="F431">
        <f t="shared" si="5"/>
        <v>0</v>
      </c>
      <c r="G431" t="str" cm="1">
        <f t="array" ref="G431">IFERROR(INDEX(C:C, MATCH(1, (F:F &gt;= 1) * (ROW(F:F) = ROW()), 0)), "")</f>
        <v/>
      </c>
    </row>
    <row r="432" spans="1:7" x14ac:dyDescent="0.25">
      <c r="A432" t="s">
        <v>10</v>
      </c>
      <c r="B432">
        <v>3</v>
      </c>
      <c r="C432">
        <v>19</v>
      </c>
      <c r="D432">
        <v>1</v>
      </c>
      <c r="E432">
        <v>10</v>
      </c>
      <c r="F432">
        <f t="shared" si="5"/>
        <v>0</v>
      </c>
      <c r="G432" t="str" cm="1">
        <f t="array" ref="G432">IFERROR(INDEX(C:C, MATCH(1, (F:F &gt;= 1) * (ROW(F:F) = ROW()), 0)), "")</f>
        <v/>
      </c>
    </row>
    <row r="433" spans="1:7" x14ac:dyDescent="0.25">
      <c r="A433" t="s">
        <v>10</v>
      </c>
      <c r="B433">
        <v>3</v>
      </c>
      <c r="C433">
        <v>19.5</v>
      </c>
      <c r="D433">
        <v>1</v>
      </c>
      <c r="E433">
        <v>10</v>
      </c>
      <c r="F433">
        <f t="shared" si="5"/>
        <v>0</v>
      </c>
      <c r="G433" t="str" cm="1">
        <f t="array" ref="G433">IFERROR(INDEX(C:C, MATCH(1, (F:F &gt;= 1) * (ROW(F:F) = ROW()), 0)), "")</f>
        <v/>
      </c>
    </row>
    <row r="434" spans="1:7" x14ac:dyDescent="0.25">
      <c r="A434" t="s">
        <v>10</v>
      </c>
      <c r="B434">
        <v>3</v>
      </c>
      <c r="C434">
        <v>20</v>
      </c>
      <c r="D434">
        <v>1</v>
      </c>
      <c r="E434">
        <v>10</v>
      </c>
      <c r="F434">
        <f t="shared" si="5"/>
        <v>0</v>
      </c>
      <c r="G434" t="str" cm="1">
        <f t="array" ref="G434">IFERROR(INDEX(C:C, MATCH(1, (F:F &gt;= 1) * (ROW(F:F) = ROW()), 0)), "")</f>
        <v/>
      </c>
    </row>
    <row r="435" spans="1:7" x14ac:dyDescent="0.25">
      <c r="A435" t="s">
        <v>10</v>
      </c>
      <c r="B435">
        <v>3</v>
      </c>
      <c r="C435">
        <v>20.5</v>
      </c>
      <c r="D435">
        <v>1</v>
      </c>
      <c r="E435">
        <v>10</v>
      </c>
      <c r="F435">
        <f t="shared" si="5"/>
        <v>0</v>
      </c>
      <c r="G435" t="str" cm="1">
        <f t="array" ref="G435">IFERROR(INDEX(C:C, MATCH(1, (F:F &gt;= 1) * (ROW(F:F) = ROW()), 0)), "")</f>
        <v/>
      </c>
    </row>
    <row r="436" spans="1:7" x14ac:dyDescent="0.25">
      <c r="A436" t="s">
        <v>10</v>
      </c>
      <c r="B436">
        <v>3</v>
      </c>
      <c r="C436">
        <v>21</v>
      </c>
      <c r="D436">
        <v>1</v>
      </c>
      <c r="E436">
        <v>10</v>
      </c>
      <c r="F436">
        <f t="shared" si="5"/>
        <v>0</v>
      </c>
      <c r="G436" t="str" cm="1">
        <f t="array" ref="G436">IFERROR(INDEX(C:C, MATCH(1, (F:F &gt;= 1) * (ROW(F:F) = ROW()), 0)), "")</f>
        <v/>
      </c>
    </row>
    <row r="437" spans="1:7" x14ac:dyDescent="0.25">
      <c r="A437" t="s">
        <v>10</v>
      </c>
      <c r="B437">
        <v>3</v>
      </c>
      <c r="C437">
        <v>21.5</v>
      </c>
      <c r="D437">
        <v>1</v>
      </c>
      <c r="E437">
        <v>10</v>
      </c>
      <c r="F437">
        <f t="shared" si="5"/>
        <v>0</v>
      </c>
      <c r="G437" t="str" cm="1">
        <f t="array" ref="G437">IFERROR(INDEX(C:C, MATCH(1, (F:F &gt;= 1) * (ROW(F:F) = ROW()), 0)), "")</f>
        <v/>
      </c>
    </row>
    <row r="438" spans="1:7" x14ac:dyDescent="0.25">
      <c r="A438" t="s">
        <v>10</v>
      </c>
      <c r="B438">
        <v>3</v>
      </c>
      <c r="C438">
        <v>22</v>
      </c>
      <c r="D438">
        <v>1</v>
      </c>
      <c r="E438">
        <v>10</v>
      </c>
      <c r="F438">
        <f t="shared" si="5"/>
        <v>0</v>
      </c>
      <c r="G438" t="str" cm="1">
        <f t="array" ref="G438">IFERROR(INDEX(C:C, MATCH(1, (F:F &gt;= 1) * (ROW(F:F) = ROW()), 0)), "")</f>
        <v/>
      </c>
    </row>
    <row r="439" spans="1:7" x14ac:dyDescent="0.25">
      <c r="A439" t="s">
        <v>10</v>
      </c>
      <c r="B439">
        <v>3</v>
      </c>
      <c r="C439">
        <v>22.5</v>
      </c>
      <c r="D439">
        <v>1</v>
      </c>
      <c r="E439">
        <v>10</v>
      </c>
      <c r="F439">
        <f t="shared" si="5"/>
        <v>0</v>
      </c>
      <c r="G439" t="str" cm="1">
        <f t="array" ref="G439">IFERROR(INDEX(C:C, MATCH(1, (F:F &gt;= 1) * (ROW(F:F) = ROW()), 0)), "")</f>
        <v/>
      </c>
    </row>
    <row r="440" spans="1:7" x14ac:dyDescent="0.25">
      <c r="A440" t="s">
        <v>10</v>
      </c>
      <c r="B440">
        <v>3</v>
      </c>
      <c r="C440">
        <v>23</v>
      </c>
      <c r="D440">
        <v>1</v>
      </c>
      <c r="E440">
        <v>10</v>
      </c>
      <c r="F440">
        <f t="shared" si="5"/>
        <v>0</v>
      </c>
      <c r="G440" t="str" cm="1">
        <f t="array" ref="G440">IFERROR(INDEX(C:C, MATCH(1, (F:F &gt;= 1) * (ROW(F:F) = ROW()), 0)), "")</f>
        <v/>
      </c>
    </row>
    <row r="441" spans="1:7" x14ac:dyDescent="0.25">
      <c r="A441" t="s">
        <v>10</v>
      </c>
      <c r="B441">
        <v>3</v>
      </c>
      <c r="C441">
        <v>23.5</v>
      </c>
      <c r="D441">
        <v>1</v>
      </c>
      <c r="E441">
        <v>10</v>
      </c>
      <c r="F441">
        <f t="shared" si="5"/>
        <v>0</v>
      </c>
      <c r="G441" t="str" cm="1">
        <f t="array" ref="G441">IFERROR(INDEX(C:C, MATCH(1, (F:F &gt;= 1) * (ROW(F:F) = ROW()), 0)), "")</f>
        <v/>
      </c>
    </row>
    <row r="442" spans="1:7" x14ac:dyDescent="0.25">
      <c r="A442" t="s">
        <v>10</v>
      </c>
      <c r="B442">
        <v>3</v>
      </c>
      <c r="C442">
        <v>24</v>
      </c>
      <c r="D442">
        <v>1</v>
      </c>
      <c r="E442">
        <v>10</v>
      </c>
      <c r="F442">
        <f t="shared" si="5"/>
        <v>0</v>
      </c>
      <c r="G442" t="str" cm="1">
        <f t="array" ref="G442">IFERROR(INDEX(C:C, MATCH(1, (F:F &gt;= 1) * (ROW(F:F) = ROW()), 0)), "")</f>
        <v/>
      </c>
    </row>
    <row r="443" spans="1:7" x14ac:dyDescent="0.25">
      <c r="A443" t="s">
        <v>11</v>
      </c>
      <c r="B443">
        <v>3</v>
      </c>
      <c r="C443">
        <v>0</v>
      </c>
      <c r="D443">
        <v>21</v>
      </c>
      <c r="E443">
        <v>0</v>
      </c>
      <c r="F443">
        <v>0</v>
      </c>
      <c r="G443" t="s">
        <v>9</v>
      </c>
    </row>
    <row r="444" spans="1:7" x14ac:dyDescent="0.25">
      <c r="A444" t="s">
        <v>11</v>
      </c>
      <c r="B444">
        <v>3</v>
      </c>
      <c r="C444">
        <v>0.5</v>
      </c>
      <c r="D444">
        <v>21</v>
      </c>
      <c r="E444">
        <v>0</v>
      </c>
      <c r="F444">
        <v>0</v>
      </c>
      <c r="G444" t="s">
        <v>9</v>
      </c>
    </row>
    <row r="445" spans="1:7" x14ac:dyDescent="0.25">
      <c r="A445" t="s">
        <v>11</v>
      </c>
      <c r="B445">
        <v>3</v>
      </c>
      <c r="C445">
        <v>1</v>
      </c>
      <c r="D445">
        <v>21</v>
      </c>
      <c r="E445">
        <v>0</v>
      </c>
      <c r="F445">
        <v>0</v>
      </c>
      <c r="G445" t="s">
        <v>9</v>
      </c>
    </row>
    <row r="446" spans="1:7" x14ac:dyDescent="0.25">
      <c r="A446" t="s">
        <v>11</v>
      </c>
      <c r="B446">
        <v>3</v>
      </c>
      <c r="C446">
        <v>1.5</v>
      </c>
      <c r="D446">
        <v>20</v>
      </c>
      <c r="E446">
        <v>1</v>
      </c>
      <c r="F446">
        <v>1</v>
      </c>
      <c r="G446">
        <v>1.5</v>
      </c>
    </row>
    <row r="447" spans="1:7" x14ac:dyDescent="0.25">
      <c r="A447" t="s">
        <v>11</v>
      </c>
      <c r="B447">
        <v>3</v>
      </c>
      <c r="C447">
        <v>2</v>
      </c>
      <c r="D447">
        <v>19</v>
      </c>
      <c r="E447">
        <v>2</v>
      </c>
      <c r="F447">
        <v>1</v>
      </c>
      <c r="G447">
        <v>2</v>
      </c>
    </row>
    <row r="448" spans="1:7" x14ac:dyDescent="0.25">
      <c r="A448" t="s">
        <v>11</v>
      </c>
      <c r="B448">
        <v>3</v>
      </c>
      <c r="C448">
        <v>2.5</v>
      </c>
      <c r="D448">
        <v>19</v>
      </c>
      <c r="E448">
        <v>2</v>
      </c>
      <c r="F448">
        <v>0</v>
      </c>
      <c r="G448" t="s">
        <v>9</v>
      </c>
    </row>
    <row r="449" spans="1:7" x14ac:dyDescent="0.25">
      <c r="A449" t="s">
        <v>11</v>
      </c>
      <c r="B449">
        <v>3</v>
      </c>
      <c r="C449">
        <v>3</v>
      </c>
      <c r="D449">
        <v>19</v>
      </c>
      <c r="E449">
        <v>2</v>
      </c>
      <c r="F449">
        <v>0</v>
      </c>
      <c r="G449" t="s">
        <v>9</v>
      </c>
    </row>
    <row r="450" spans="1:7" x14ac:dyDescent="0.25">
      <c r="A450" t="s">
        <v>11</v>
      </c>
      <c r="B450">
        <v>3</v>
      </c>
      <c r="C450">
        <v>3.5</v>
      </c>
      <c r="D450">
        <v>19</v>
      </c>
      <c r="E450">
        <v>2</v>
      </c>
      <c r="F450">
        <v>0</v>
      </c>
      <c r="G450" t="s">
        <v>9</v>
      </c>
    </row>
    <row r="451" spans="1:7" x14ac:dyDescent="0.25">
      <c r="A451" t="s">
        <v>11</v>
      </c>
      <c r="B451">
        <v>3</v>
      </c>
      <c r="C451">
        <v>4</v>
      </c>
      <c r="D451">
        <v>19</v>
      </c>
      <c r="E451">
        <v>2</v>
      </c>
      <c r="F451">
        <v>0</v>
      </c>
      <c r="G451" t="s">
        <v>9</v>
      </c>
    </row>
    <row r="452" spans="1:7" x14ac:dyDescent="0.25">
      <c r="A452" t="s">
        <v>11</v>
      </c>
      <c r="B452">
        <v>3</v>
      </c>
      <c r="C452">
        <v>4.5</v>
      </c>
      <c r="D452">
        <v>19</v>
      </c>
      <c r="E452">
        <v>2</v>
      </c>
      <c r="F452">
        <v>0</v>
      </c>
      <c r="G452" t="s">
        <v>9</v>
      </c>
    </row>
    <row r="453" spans="1:7" x14ac:dyDescent="0.25">
      <c r="A453" t="s">
        <v>11</v>
      </c>
      <c r="B453">
        <v>3</v>
      </c>
      <c r="C453">
        <v>5</v>
      </c>
      <c r="D453">
        <v>19</v>
      </c>
      <c r="E453">
        <v>2</v>
      </c>
      <c r="F453">
        <v>0</v>
      </c>
      <c r="G453">
        <v>5.5</v>
      </c>
    </row>
    <row r="454" spans="1:7" x14ac:dyDescent="0.25">
      <c r="A454" t="s">
        <v>11</v>
      </c>
      <c r="B454">
        <v>3</v>
      </c>
      <c r="C454">
        <v>5.5</v>
      </c>
      <c r="D454">
        <v>17</v>
      </c>
      <c r="E454">
        <v>4</v>
      </c>
      <c r="F454">
        <v>2</v>
      </c>
      <c r="G454">
        <v>5.5</v>
      </c>
    </row>
    <row r="455" spans="1:7" x14ac:dyDescent="0.25">
      <c r="A455" t="s">
        <v>11</v>
      </c>
      <c r="B455">
        <v>3</v>
      </c>
      <c r="C455">
        <v>6</v>
      </c>
      <c r="D455">
        <v>16</v>
      </c>
      <c r="E455">
        <v>5</v>
      </c>
      <c r="F455">
        <v>1</v>
      </c>
      <c r="G455">
        <v>6</v>
      </c>
    </row>
    <row r="456" spans="1:7" x14ac:dyDescent="0.25">
      <c r="A456" t="s">
        <v>11</v>
      </c>
      <c r="B456">
        <v>3</v>
      </c>
      <c r="C456">
        <v>6.5</v>
      </c>
      <c r="D456">
        <v>15</v>
      </c>
      <c r="E456">
        <v>6</v>
      </c>
      <c r="F456">
        <v>1</v>
      </c>
      <c r="G456">
        <v>6.5</v>
      </c>
    </row>
    <row r="457" spans="1:7" x14ac:dyDescent="0.25">
      <c r="A457" t="s">
        <v>11</v>
      </c>
      <c r="B457">
        <v>3</v>
      </c>
      <c r="C457">
        <v>7</v>
      </c>
      <c r="D457">
        <v>15</v>
      </c>
      <c r="E457">
        <v>6</v>
      </c>
      <c r="F457">
        <v>0</v>
      </c>
      <c r="G457" t="s">
        <v>9</v>
      </c>
    </row>
    <row r="458" spans="1:7" x14ac:dyDescent="0.25">
      <c r="A458" t="s">
        <v>11</v>
      </c>
      <c r="B458">
        <v>3</v>
      </c>
      <c r="C458">
        <v>7.5</v>
      </c>
      <c r="D458">
        <v>15</v>
      </c>
      <c r="E458">
        <v>6</v>
      </c>
      <c r="F458">
        <v>0</v>
      </c>
      <c r="G458" t="s">
        <v>9</v>
      </c>
    </row>
    <row r="459" spans="1:7" x14ac:dyDescent="0.25">
      <c r="A459" t="s">
        <v>11</v>
      </c>
      <c r="B459">
        <v>3</v>
      </c>
      <c r="C459">
        <v>8</v>
      </c>
      <c r="D459">
        <v>15</v>
      </c>
      <c r="E459">
        <v>6</v>
      </c>
      <c r="F459">
        <v>0</v>
      </c>
      <c r="G459" t="s">
        <v>9</v>
      </c>
    </row>
    <row r="460" spans="1:7" x14ac:dyDescent="0.25">
      <c r="A460" t="s">
        <v>11</v>
      </c>
      <c r="B460">
        <v>3</v>
      </c>
      <c r="C460">
        <v>8.5</v>
      </c>
      <c r="D460">
        <v>15</v>
      </c>
      <c r="E460">
        <v>6</v>
      </c>
      <c r="F460">
        <v>0</v>
      </c>
      <c r="G460">
        <v>9</v>
      </c>
    </row>
    <row r="461" spans="1:7" x14ac:dyDescent="0.25">
      <c r="A461" t="s">
        <v>11</v>
      </c>
      <c r="B461">
        <v>3</v>
      </c>
      <c r="C461">
        <v>9</v>
      </c>
      <c r="D461">
        <v>13</v>
      </c>
      <c r="E461">
        <v>8</v>
      </c>
      <c r="F461">
        <v>2</v>
      </c>
      <c r="G461">
        <v>9</v>
      </c>
    </row>
    <row r="462" spans="1:7" x14ac:dyDescent="0.25">
      <c r="A462" t="s">
        <v>11</v>
      </c>
      <c r="B462">
        <v>3</v>
      </c>
      <c r="C462">
        <v>9.5</v>
      </c>
      <c r="D462">
        <v>12</v>
      </c>
      <c r="E462">
        <v>9</v>
      </c>
      <c r="F462">
        <v>1</v>
      </c>
      <c r="G462">
        <v>9.5</v>
      </c>
    </row>
    <row r="463" spans="1:7" x14ac:dyDescent="0.25">
      <c r="A463" t="s">
        <v>11</v>
      </c>
      <c r="B463">
        <v>3</v>
      </c>
      <c r="C463">
        <v>10</v>
      </c>
      <c r="D463">
        <v>12</v>
      </c>
      <c r="E463">
        <v>9</v>
      </c>
      <c r="F463">
        <v>0</v>
      </c>
      <c r="G463" t="s">
        <v>9</v>
      </c>
    </row>
    <row r="464" spans="1:7" x14ac:dyDescent="0.25">
      <c r="A464" t="s">
        <v>11</v>
      </c>
      <c r="B464">
        <v>3</v>
      </c>
      <c r="C464">
        <v>10.5</v>
      </c>
      <c r="D464">
        <v>12</v>
      </c>
      <c r="E464">
        <v>9</v>
      </c>
      <c r="F464">
        <v>0</v>
      </c>
      <c r="G464" t="s">
        <v>9</v>
      </c>
    </row>
    <row r="465" spans="1:7" x14ac:dyDescent="0.25">
      <c r="A465" t="s">
        <v>11</v>
      </c>
      <c r="B465">
        <v>3</v>
      </c>
      <c r="C465">
        <v>11</v>
      </c>
      <c r="D465">
        <v>12</v>
      </c>
      <c r="E465">
        <v>9</v>
      </c>
      <c r="F465">
        <v>0</v>
      </c>
      <c r="G465" t="s">
        <v>9</v>
      </c>
    </row>
    <row r="466" spans="1:7" x14ac:dyDescent="0.25">
      <c r="A466" t="s">
        <v>11</v>
      </c>
      <c r="B466">
        <v>3</v>
      </c>
      <c r="C466">
        <v>11.5</v>
      </c>
      <c r="D466">
        <v>11</v>
      </c>
      <c r="E466">
        <v>10</v>
      </c>
      <c r="F466">
        <v>1</v>
      </c>
      <c r="G466">
        <v>11.5</v>
      </c>
    </row>
    <row r="467" spans="1:7" x14ac:dyDescent="0.25">
      <c r="A467" t="s">
        <v>11</v>
      </c>
      <c r="B467">
        <v>3</v>
      </c>
      <c r="C467">
        <v>12</v>
      </c>
      <c r="D467">
        <v>11</v>
      </c>
      <c r="E467">
        <v>10</v>
      </c>
      <c r="F467">
        <v>0</v>
      </c>
      <c r="G467" t="s">
        <v>9</v>
      </c>
    </row>
    <row r="468" spans="1:7" x14ac:dyDescent="0.25">
      <c r="A468" t="s">
        <v>11</v>
      </c>
      <c r="B468">
        <v>3</v>
      </c>
      <c r="C468">
        <v>12.5</v>
      </c>
      <c r="D468">
        <v>11</v>
      </c>
      <c r="E468">
        <v>10</v>
      </c>
      <c r="F468">
        <v>0</v>
      </c>
      <c r="G468" t="s">
        <v>9</v>
      </c>
    </row>
    <row r="469" spans="1:7" x14ac:dyDescent="0.25">
      <c r="A469" t="s">
        <v>11</v>
      </c>
      <c r="B469">
        <v>3</v>
      </c>
      <c r="C469">
        <v>13</v>
      </c>
      <c r="D469">
        <v>10</v>
      </c>
      <c r="E469">
        <v>11</v>
      </c>
      <c r="F469">
        <v>1</v>
      </c>
      <c r="G469">
        <v>13</v>
      </c>
    </row>
    <row r="470" spans="1:7" x14ac:dyDescent="0.25">
      <c r="A470" t="s">
        <v>11</v>
      </c>
      <c r="B470">
        <v>3</v>
      </c>
      <c r="C470">
        <v>13.5</v>
      </c>
      <c r="D470">
        <v>8</v>
      </c>
      <c r="E470">
        <v>13</v>
      </c>
      <c r="F470">
        <v>2</v>
      </c>
      <c r="G470">
        <v>13.5</v>
      </c>
    </row>
    <row r="471" spans="1:7" x14ac:dyDescent="0.25">
      <c r="A471" t="s">
        <v>11</v>
      </c>
      <c r="B471">
        <v>3</v>
      </c>
      <c r="C471">
        <v>14</v>
      </c>
      <c r="D471">
        <v>7</v>
      </c>
      <c r="E471">
        <v>14</v>
      </c>
      <c r="F471">
        <v>1</v>
      </c>
      <c r="G471">
        <v>14</v>
      </c>
    </row>
    <row r="472" spans="1:7" x14ac:dyDescent="0.25">
      <c r="A472" t="s">
        <v>11</v>
      </c>
      <c r="B472">
        <v>3</v>
      </c>
      <c r="C472">
        <v>14.5</v>
      </c>
      <c r="D472">
        <v>7</v>
      </c>
      <c r="E472">
        <v>14</v>
      </c>
      <c r="F472">
        <v>0</v>
      </c>
      <c r="G472" t="s">
        <v>9</v>
      </c>
    </row>
    <row r="473" spans="1:7" x14ac:dyDescent="0.25">
      <c r="A473" t="s">
        <v>11</v>
      </c>
      <c r="B473">
        <v>3</v>
      </c>
      <c r="C473">
        <v>15</v>
      </c>
      <c r="D473">
        <v>7</v>
      </c>
      <c r="E473">
        <v>14</v>
      </c>
      <c r="F473">
        <v>0</v>
      </c>
      <c r="G473" t="s">
        <v>9</v>
      </c>
    </row>
    <row r="474" spans="1:7" x14ac:dyDescent="0.25">
      <c r="A474" t="s">
        <v>11</v>
      </c>
      <c r="B474">
        <v>3</v>
      </c>
      <c r="C474">
        <v>15.5</v>
      </c>
      <c r="D474">
        <v>7</v>
      </c>
      <c r="E474">
        <v>14</v>
      </c>
      <c r="F474">
        <v>0</v>
      </c>
      <c r="G474" t="s">
        <v>9</v>
      </c>
    </row>
    <row r="475" spans="1:7" x14ac:dyDescent="0.25">
      <c r="A475" t="s">
        <v>11</v>
      </c>
      <c r="B475">
        <v>3</v>
      </c>
      <c r="C475">
        <v>16</v>
      </c>
      <c r="D475">
        <v>7</v>
      </c>
      <c r="E475">
        <v>14</v>
      </c>
      <c r="F475">
        <v>0</v>
      </c>
      <c r="G475" t="s">
        <v>9</v>
      </c>
    </row>
    <row r="476" spans="1:7" x14ac:dyDescent="0.25">
      <c r="A476" t="s">
        <v>11</v>
      </c>
      <c r="B476">
        <v>3</v>
      </c>
      <c r="C476">
        <v>16.5</v>
      </c>
      <c r="D476">
        <v>7</v>
      </c>
      <c r="E476">
        <v>14</v>
      </c>
      <c r="F476">
        <v>0</v>
      </c>
      <c r="G476" t="s">
        <v>9</v>
      </c>
    </row>
    <row r="477" spans="1:7" x14ac:dyDescent="0.25">
      <c r="A477" t="s">
        <v>11</v>
      </c>
      <c r="B477">
        <v>3</v>
      </c>
      <c r="C477">
        <v>17</v>
      </c>
      <c r="D477">
        <v>7</v>
      </c>
      <c r="E477">
        <v>14</v>
      </c>
      <c r="F477">
        <v>0</v>
      </c>
      <c r="G477" t="s">
        <v>9</v>
      </c>
    </row>
    <row r="478" spans="1:7" x14ac:dyDescent="0.25">
      <c r="A478" t="s">
        <v>11</v>
      </c>
      <c r="B478">
        <v>3</v>
      </c>
      <c r="C478">
        <v>17.5</v>
      </c>
      <c r="D478">
        <v>7</v>
      </c>
      <c r="E478">
        <v>14</v>
      </c>
      <c r="F478">
        <v>0</v>
      </c>
      <c r="G478" t="s">
        <v>9</v>
      </c>
    </row>
    <row r="479" spans="1:7" x14ac:dyDescent="0.25">
      <c r="A479" t="s">
        <v>11</v>
      </c>
      <c r="B479">
        <v>3</v>
      </c>
      <c r="C479">
        <v>18</v>
      </c>
      <c r="D479">
        <v>7</v>
      </c>
      <c r="E479">
        <v>14</v>
      </c>
      <c r="F479">
        <v>0</v>
      </c>
      <c r="G479" t="s">
        <v>9</v>
      </c>
    </row>
    <row r="480" spans="1:7" x14ac:dyDescent="0.25">
      <c r="A480" t="s">
        <v>11</v>
      </c>
      <c r="B480">
        <v>3</v>
      </c>
      <c r="C480">
        <v>18.5</v>
      </c>
      <c r="D480">
        <v>7</v>
      </c>
      <c r="E480">
        <v>14</v>
      </c>
      <c r="F480">
        <v>0</v>
      </c>
      <c r="G480" t="s">
        <v>9</v>
      </c>
    </row>
    <row r="481" spans="1:7" x14ac:dyDescent="0.25">
      <c r="A481" t="s">
        <v>11</v>
      </c>
      <c r="B481">
        <v>3</v>
      </c>
      <c r="C481">
        <v>19</v>
      </c>
      <c r="D481">
        <v>7</v>
      </c>
      <c r="E481">
        <v>14</v>
      </c>
      <c r="F481">
        <v>0</v>
      </c>
      <c r="G481" t="s">
        <v>9</v>
      </c>
    </row>
    <row r="482" spans="1:7" x14ac:dyDescent="0.25">
      <c r="A482" t="s">
        <v>11</v>
      </c>
      <c r="B482">
        <v>3</v>
      </c>
      <c r="C482">
        <v>19.5</v>
      </c>
      <c r="D482">
        <v>7</v>
      </c>
      <c r="E482">
        <v>14</v>
      </c>
      <c r="F482">
        <v>0</v>
      </c>
      <c r="G482" t="s">
        <v>9</v>
      </c>
    </row>
    <row r="483" spans="1:7" x14ac:dyDescent="0.25">
      <c r="A483" t="s">
        <v>11</v>
      </c>
      <c r="B483">
        <v>3</v>
      </c>
      <c r="C483">
        <v>20</v>
      </c>
      <c r="D483">
        <v>7</v>
      </c>
      <c r="E483">
        <v>14</v>
      </c>
      <c r="F483">
        <v>0</v>
      </c>
      <c r="G483" t="s">
        <v>9</v>
      </c>
    </row>
    <row r="484" spans="1:7" x14ac:dyDescent="0.25">
      <c r="A484" t="s">
        <v>11</v>
      </c>
      <c r="B484">
        <v>3</v>
      </c>
      <c r="C484">
        <v>20.5</v>
      </c>
      <c r="D484">
        <v>6</v>
      </c>
      <c r="E484">
        <v>15</v>
      </c>
      <c r="F484">
        <v>1</v>
      </c>
      <c r="G484">
        <v>20.5</v>
      </c>
    </row>
    <row r="485" spans="1:7" x14ac:dyDescent="0.25">
      <c r="A485" t="s">
        <v>11</v>
      </c>
      <c r="B485">
        <v>3</v>
      </c>
      <c r="C485">
        <v>21</v>
      </c>
      <c r="D485">
        <v>6</v>
      </c>
      <c r="E485">
        <v>15</v>
      </c>
      <c r="F485">
        <v>0</v>
      </c>
      <c r="G485" t="s">
        <v>9</v>
      </c>
    </row>
    <row r="486" spans="1:7" x14ac:dyDescent="0.25">
      <c r="A486" t="s">
        <v>11</v>
      </c>
      <c r="B486">
        <v>3</v>
      </c>
      <c r="C486">
        <v>21.5</v>
      </c>
      <c r="D486">
        <v>6</v>
      </c>
      <c r="E486">
        <v>15</v>
      </c>
      <c r="F486">
        <v>0</v>
      </c>
      <c r="G486" t="s">
        <v>9</v>
      </c>
    </row>
    <row r="487" spans="1:7" x14ac:dyDescent="0.25">
      <c r="A487" t="s">
        <v>11</v>
      </c>
      <c r="B487">
        <v>3</v>
      </c>
      <c r="C487">
        <v>22</v>
      </c>
      <c r="D487">
        <v>6</v>
      </c>
      <c r="E487">
        <v>15</v>
      </c>
      <c r="F487">
        <v>0</v>
      </c>
      <c r="G487" t="s">
        <v>9</v>
      </c>
    </row>
    <row r="488" spans="1:7" x14ac:dyDescent="0.25">
      <c r="A488" t="s">
        <v>11</v>
      </c>
      <c r="B488">
        <v>3</v>
      </c>
      <c r="C488">
        <v>22.5</v>
      </c>
      <c r="D488">
        <v>6</v>
      </c>
      <c r="E488">
        <v>15</v>
      </c>
      <c r="F488">
        <v>0</v>
      </c>
      <c r="G488" t="s">
        <v>9</v>
      </c>
    </row>
    <row r="489" spans="1:7" x14ac:dyDescent="0.25">
      <c r="A489" t="s">
        <v>11</v>
      </c>
      <c r="B489">
        <v>3</v>
      </c>
      <c r="C489">
        <v>23</v>
      </c>
      <c r="D489">
        <v>6</v>
      </c>
      <c r="E489">
        <v>15</v>
      </c>
      <c r="F489">
        <v>0</v>
      </c>
      <c r="G489" t="s">
        <v>9</v>
      </c>
    </row>
    <row r="490" spans="1:7" x14ac:dyDescent="0.25">
      <c r="A490" t="s">
        <v>11</v>
      </c>
      <c r="B490">
        <v>3</v>
      </c>
      <c r="C490">
        <v>23.5</v>
      </c>
      <c r="D490">
        <v>6</v>
      </c>
      <c r="E490">
        <v>15</v>
      </c>
      <c r="F490">
        <v>0</v>
      </c>
      <c r="G490" t="s">
        <v>9</v>
      </c>
    </row>
    <row r="491" spans="1:7" x14ac:dyDescent="0.25">
      <c r="A491" t="s">
        <v>11</v>
      </c>
      <c r="B491">
        <v>3</v>
      </c>
      <c r="C491">
        <v>24</v>
      </c>
      <c r="D491">
        <v>6</v>
      </c>
      <c r="E491">
        <v>15</v>
      </c>
      <c r="F491">
        <v>0</v>
      </c>
      <c r="G491" t="s">
        <v>9</v>
      </c>
    </row>
    <row r="492" spans="1:7" x14ac:dyDescent="0.25">
      <c r="A492" t="s">
        <v>11</v>
      </c>
      <c r="B492">
        <v>2</v>
      </c>
      <c r="C492">
        <v>0</v>
      </c>
      <c r="D492">
        <v>16</v>
      </c>
      <c r="E492">
        <v>0</v>
      </c>
      <c r="F492">
        <v>0</v>
      </c>
      <c r="G492" t="s">
        <v>9</v>
      </c>
    </row>
    <row r="493" spans="1:7" x14ac:dyDescent="0.25">
      <c r="A493" t="s">
        <v>11</v>
      </c>
      <c r="B493">
        <v>2</v>
      </c>
      <c r="C493">
        <v>0.5</v>
      </c>
      <c r="D493">
        <v>16</v>
      </c>
      <c r="E493">
        <v>0</v>
      </c>
      <c r="F493">
        <v>0</v>
      </c>
      <c r="G493" t="s">
        <v>9</v>
      </c>
    </row>
    <row r="494" spans="1:7" x14ac:dyDescent="0.25">
      <c r="A494" t="s">
        <v>11</v>
      </c>
      <c r="B494">
        <v>2</v>
      </c>
      <c r="C494">
        <v>1</v>
      </c>
      <c r="D494">
        <v>16</v>
      </c>
      <c r="E494">
        <v>0</v>
      </c>
      <c r="F494">
        <v>0</v>
      </c>
      <c r="G494" t="s">
        <v>9</v>
      </c>
    </row>
    <row r="495" spans="1:7" x14ac:dyDescent="0.25">
      <c r="A495" t="s">
        <v>11</v>
      </c>
      <c r="B495">
        <v>2</v>
      </c>
      <c r="C495">
        <v>1.5</v>
      </c>
      <c r="D495">
        <v>15</v>
      </c>
      <c r="E495">
        <v>1</v>
      </c>
      <c r="F495">
        <v>1</v>
      </c>
      <c r="G495">
        <v>1.5</v>
      </c>
    </row>
    <row r="496" spans="1:7" x14ac:dyDescent="0.25">
      <c r="A496" t="s">
        <v>11</v>
      </c>
      <c r="B496">
        <v>2</v>
      </c>
      <c r="C496">
        <v>2</v>
      </c>
      <c r="D496">
        <v>14</v>
      </c>
      <c r="E496">
        <v>2</v>
      </c>
      <c r="F496">
        <v>1</v>
      </c>
      <c r="G496">
        <v>2</v>
      </c>
    </row>
    <row r="497" spans="1:7" x14ac:dyDescent="0.25">
      <c r="A497" t="s">
        <v>11</v>
      </c>
      <c r="B497">
        <v>2</v>
      </c>
      <c r="C497">
        <v>2.5</v>
      </c>
      <c r="D497">
        <v>14</v>
      </c>
      <c r="E497">
        <v>2</v>
      </c>
      <c r="F497">
        <v>0</v>
      </c>
      <c r="G497" t="s">
        <v>9</v>
      </c>
    </row>
    <row r="498" spans="1:7" x14ac:dyDescent="0.25">
      <c r="A498" t="s">
        <v>11</v>
      </c>
      <c r="B498">
        <v>2</v>
      </c>
      <c r="C498">
        <v>3</v>
      </c>
      <c r="D498">
        <v>14</v>
      </c>
      <c r="E498">
        <v>2</v>
      </c>
      <c r="F498">
        <v>0</v>
      </c>
      <c r="G498" t="s">
        <v>9</v>
      </c>
    </row>
    <row r="499" spans="1:7" x14ac:dyDescent="0.25">
      <c r="A499" t="s">
        <v>11</v>
      </c>
      <c r="B499">
        <v>2</v>
      </c>
      <c r="C499">
        <v>3.5</v>
      </c>
      <c r="D499">
        <v>14</v>
      </c>
      <c r="E499">
        <v>2</v>
      </c>
      <c r="F499">
        <v>0</v>
      </c>
      <c r="G499" t="s">
        <v>9</v>
      </c>
    </row>
    <row r="500" spans="1:7" x14ac:dyDescent="0.25">
      <c r="A500" t="s">
        <v>11</v>
      </c>
      <c r="B500">
        <v>2</v>
      </c>
      <c r="C500">
        <v>4</v>
      </c>
      <c r="D500">
        <v>14</v>
      </c>
      <c r="E500">
        <v>2</v>
      </c>
      <c r="F500">
        <v>0</v>
      </c>
      <c r="G500" t="s">
        <v>9</v>
      </c>
    </row>
    <row r="501" spans="1:7" x14ac:dyDescent="0.25">
      <c r="A501" t="s">
        <v>11</v>
      </c>
      <c r="B501">
        <v>2</v>
      </c>
      <c r="C501">
        <v>4.5</v>
      </c>
      <c r="D501">
        <v>14</v>
      </c>
      <c r="E501">
        <v>2</v>
      </c>
      <c r="F501">
        <v>0</v>
      </c>
      <c r="G501" t="s">
        <v>9</v>
      </c>
    </row>
    <row r="502" spans="1:7" x14ac:dyDescent="0.25">
      <c r="A502" t="s">
        <v>11</v>
      </c>
      <c r="B502">
        <v>2</v>
      </c>
      <c r="C502">
        <v>5</v>
      </c>
      <c r="D502">
        <v>14</v>
      </c>
      <c r="E502">
        <v>2</v>
      </c>
      <c r="F502">
        <v>0</v>
      </c>
      <c r="G502" t="s">
        <v>9</v>
      </c>
    </row>
    <row r="503" spans="1:7" x14ac:dyDescent="0.25">
      <c r="A503" t="s">
        <v>11</v>
      </c>
      <c r="B503">
        <v>2</v>
      </c>
      <c r="C503">
        <v>5.5</v>
      </c>
      <c r="D503">
        <v>14</v>
      </c>
      <c r="E503">
        <v>2</v>
      </c>
      <c r="F503">
        <v>0</v>
      </c>
      <c r="G503" t="s">
        <v>9</v>
      </c>
    </row>
    <row r="504" spans="1:7" x14ac:dyDescent="0.25">
      <c r="A504" t="s">
        <v>11</v>
      </c>
      <c r="B504">
        <v>2</v>
      </c>
      <c r="C504">
        <v>6</v>
      </c>
      <c r="D504">
        <v>14</v>
      </c>
      <c r="E504">
        <v>2</v>
      </c>
      <c r="F504">
        <v>0</v>
      </c>
      <c r="G504" t="s">
        <v>9</v>
      </c>
    </row>
    <row r="505" spans="1:7" x14ac:dyDescent="0.25">
      <c r="A505" t="s">
        <v>11</v>
      </c>
      <c r="B505">
        <v>2</v>
      </c>
      <c r="C505">
        <v>6.5</v>
      </c>
      <c r="D505">
        <v>13</v>
      </c>
      <c r="E505">
        <v>3</v>
      </c>
      <c r="F505">
        <v>1</v>
      </c>
      <c r="G505">
        <v>6.5</v>
      </c>
    </row>
    <row r="506" spans="1:7" x14ac:dyDescent="0.25">
      <c r="A506" t="s">
        <v>11</v>
      </c>
      <c r="B506">
        <v>2</v>
      </c>
      <c r="C506">
        <v>7</v>
      </c>
      <c r="D506">
        <v>13</v>
      </c>
      <c r="E506">
        <v>3</v>
      </c>
      <c r="F506">
        <v>0</v>
      </c>
      <c r="G506" t="s">
        <v>9</v>
      </c>
    </row>
    <row r="507" spans="1:7" x14ac:dyDescent="0.25">
      <c r="A507" t="s">
        <v>11</v>
      </c>
      <c r="B507">
        <v>2</v>
      </c>
      <c r="C507">
        <v>7.5</v>
      </c>
      <c r="D507">
        <v>13</v>
      </c>
      <c r="E507">
        <v>3</v>
      </c>
      <c r="F507">
        <v>0</v>
      </c>
      <c r="G507" t="s">
        <v>9</v>
      </c>
    </row>
    <row r="508" spans="1:7" x14ac:dyDescent="0.25">
      <c r="A508" t="s">
        <v>11</v>
      </c>
      <c r="B508">
        <v>2</v>
      </c>
      <c r="C508">
        <v>8</v>
      </c>
      <c r="D508">
        <v>13</v>
      </c>
      <c r="E508">
        <v>3</v>
      </c>
      <c r="F508">
        <v>0</v>
      </c>
      <c r="G508" t="s">
        <v>9</v>
      </c>
    </row>
    <row r="509" spans="1:7" x14ac:dyDescent="0.25">
      <c r="A509" t="s">
        <v>11</v>
      </c>
      <c r="B509">
        <v>2</v>
      </c>
      <c r="C509">
        <v>8.5</v>
      </c>
      <c r="D509">
        <v>13</v>
      </c>
      <c r="E509">
        <v>3</v>
      </c>
      <c r="F509">
        <v>0</v>
      </c>
      <c r="G509" t="s">
        <v>9</v>
      </c>
    </row>
    <row r="510" spans="1:7" x14ac:dyDescent="0.25">
      <c r="A510" t="s">
        <v>11</v>
      </c>
      <c r="B510">
        <v>2</v>
      </c>
      <c r="C510">
        <v>9</v>
      </c>
      <c r="D510">
        <v>12</v>
      </c>
      <c r="E510">
        <v>4</v>
      </c>
      <c r="F510">
        <v>1</v>
      </c>
      <c r="G510">
        <v>9</v>
      </c>
    </row>
    <row r="511" spans="1:7" x14ac:dyDescent="0.25">
      <c r="A511" t="s">
        <v>11</v>
      </c>
      <c r="B511">
        <v>2</v>
      </c>
      <c r="C511">
        <v>9.5</v>
      </c>
      <c r="D511">
        <v>12</v>
      </c>
      <c r="E511">
        <v>4</v>
      </c>
      <c r="F511">
        <v>0</v>
      </c>
      <c r="G511" t="s">
        <v>9</v>
      </c>
    </row>
    <row r="512" spans="1:7" x14ac:dyDescent="0.25">
      <c r="A512" t="s">
        <v>11</v>
      </c>
      <c r="B512">
        <v>2</v>
      </c>
      <c r="C512">
        <v>10</v>
      </c>
      <c r="D512">
        <v>12</v>
      </c>
      <c r="E512">
        <v>4</v>
      </c>
      <c r="F512">
        <v>0</v>
      </c>
      <c r="G512" t="s">
        <v>9</v>
      </c>
    </row>
    <row r="513" spans="1:7" x14ac:dyDescent="0.25">
      <c r="A513" t="s">
        <v>11</v>
      </c>
      <c r="B513">
        <v>2</v>
      </c>
      <c r="C513">
        <v>10.5</v>
      </c>
      <c r="D513">
        <v>12</v>
      </c>
      <c r="E513">
        <v>4</v>
      </c>
      <c r="F513">
        <v>0</v>
      </c>
      <c r="G513" t="s">
        <v>9</v>
      </c>
    </row>
    <row r="514" spans="1:7" x14ac:dyDescent="0.25">
      <c r="A514" t="s">
        <v>11</v>
      </c>
      <c r="B514">
        <v>2</v>
      </c>
      <c r="C514">
        <v>11</v>
      </c>
      <c r="D514">
        <v>12</v>
      </c>
      <c r="E514">
        <v>4</v>
      </c>
      <c r="F514">
        <v>0</v>
      </c>
      <c r="G514" t="s">
        <v>9</v>
      </c>
    </row>
    <row r="515" spans="1:7" x14ac:dyDescent="0.25">
      <c r="A515" t="s">
        <v>11</v>
      </c>
      <c r="B515">
        <v>2</v>
      </c>
      <c r="C515">
        <v>11.5</v>
      </c>
      <c r="D515">
        <v>12</v>
      </c>
      <c r="E515">
        <v>4</v>
      </c>
      <c r="F515">
        <v>0</v>
      </c>
      <c r="G515" t="s">
        <v>9</v>
      </c>
    </row>
    <row r="516" spans="1:7" x14ac:dyDescent="0.25">
      <c r="A516" t="s">
        <v>11</v>
      </c>
      <c r="B516">
        <v>2</v>
      </c>
      <c r="C516">
        <v>12</v>
      </c>
      <c r="D516">
        <v>12</v>
      </c>
      <c r="E516">
        <v>4</v>
      </c>
      <c r="F516">
        <v>0</v>
      </c>
      <c r="G516" t="s">
        <v>9</v>
      </c>
    </row>
    <row r="517" spans="1:7" x14ac:dyDescent="0.25">
      <c r="A517" t="s">
        <v>11</v>
      </c>
      <c r="B517">
        <v>2</v>
      </c>
      <c r="C517">
        <v>12.5</v>
      </c>
      <c r="D517">
        <v>12</v>
      </c>
      <c r="E517">
        <v>4</v>
      </c>
      <c r="F517">
        <v>0</v>
      </c>
      <c r="G517" t="s">
        <v>9</v>
      </c>
    </row>
    <row r="518" spans="1:7" x14ac:dyDescent="0.25">
      <c r="A518" t="s">
        <v>11</v>
      </c>
      <c r="B518">
        <v>2</v>
      </c>
      <c r="C518">
        <v>13</v>
      </c>
      <c r="D518">
        <v>11</v>
      </c>
      <c r="E518">
        <v>5</v>
      </c>
      <c r="F518">
        <v>1</v>
      </c>
      <c r="G518">
        <v>13</v>
      </c>
    </row>
    <row r="519" spans="1:7" x14ac:dyDescent="0.25">
      <c r="A519" t="s">
        <v>11</v>
      </c>
      <c r="B519">
        <v>2</v>
      </c>
      <c r="C519">
        <v>13.5</v>
      </c>
      <c r="D519">
        <v>11</v>
      </c>
      <c r="E519">
        <v>5</v>
      </c>
      <c r="F519">
        <v>0</v>
      </c>
      <c r="G519" t="s">
        <v>9</v>
      </c>
    </row>
    <row r="520" spans="1:7" x14ac:dyDescent="0.25">
      <c r="A520" t="s">
        <v>11</v>
      </c>
      <c r="B520">
        <v>2</v>
      </c>
      <c r="C520">
        <v>14</v>
      </c>
      <c r="D520">
        <v>11</v>
      </c>
      <c r="E520">
        <v>5</v>
      </c>
      <c r="F520">
        <v>0</v>
      </c>
      <c r="G520" t="s">
        <v>9</v>
      </c>
    </row>
    <row r="521" spans="1:7" x14ac:dyDescent="0.25">
      <c r="A521" t="s">
        <v>11</v>
      </c>
      <c r="B521">
        <v>2</v>
      </c>
      <c r="C521">
        <v>14.5</v>
      </c>
      <c r="D521">
        <v>10</v>
      </c>
      <c r="E521">
        <v>6</v>
      </c>
      <c r="F521">
        <v>1</v>
      </c>
      <c r="G521">
        <v>14.5</v>
      </c>
    </row>
    <row r="522" spans="1:7" x14ac:dyDescent="0.25">
      <c r="A522" t="s">
        <v>11</v>
      </c>
      <c r="B522">
        <v>2</v>
      </c>
      <c r="C522">
        <v>15</v>
      </c>
      <c r="D522">
        <v>10</v>
      </c>
      <c r="E522">
        <v>6</v>
      </c>
      <c r="F522">
        <v>0</v>
      </c>
      <c r="G522" t="s">
        <v>9</v>
      </c>
    </row>
    <row r="523" spans="1:7" x14ac:dyDescent="0.25">
      <c r="A523" t="s">
        <v>11</v>
      </c>
      <c r="B523">
        <v>2</v>
      </c>
      <c r="C523">
        <v>15.5</v>
      </c>
      <c r="D523">
        <v>10</v>
      </c>
      <c r="E523">
        <v>6</v>
      </c>
      <c r="F523">
        <v>0</v>
      </c>
      <c r="G523" t="s">
        <v>9</v>
      </c>
    </row>
    <row r="524" spans="1:7" x14ac:dyDescent="0.25">
      <c r="A524" t="s">
        <v>11</v>
      </c>
      <c r="B524">
        <v>2</v>
      </c>
      <c r="C524">
        <v>16</v>
      </c>
      <c r="D524">
        <v>10</v>
      </c>
      <c r="E524">
        <v>6</v>
      </c>
      <c r="F524">
        <v>0</v>
      </c>
      <c r="G524" t="s">
        <v>9</v>
      </c>
    </row>
    <row r="525" spans="1:7" x14ac:dyDescent="0.25">
      <c r="A525" t="s">
        <v>11</v>
      </c>
      <c r="B525">
        <v>2</v>
      </c>
      <c r="C525">
        <v>16.5</v>
      </c>
      <c r="D525">
        <v>10</v>
      </c>
      <c r="E525">
        <v>6</v>
      </c>
      <c r="F525">
        <v>0</v>
      </c>
      <c r="G525" t="s">
        <v>9</v>
      </c>
    </row>
    <row r="526" spans="1:7" x14ac:dyDescent="0.25">
      <c r="A526" t="s">
        <v>11</v>
      </c>
      <c r="B526">
        <v>2</v>
      </c>
      <c r="C526">
        <v>17</v>
      </c>
      <c r="D526">
        <v>10</v>
      </c>
      <c r="E526">
        <v>6</v>
      </c>
      <c r="F526">
        <v>0</v>
      </c>
      <c r="G526" t="s">
        <v>9</v>
      </c>
    </row>
    <row r="527" spans="1:7" x14ac:dyDescent="0.25">
      <c r="A527" t="s">
        <v>11</v>
      </c>
      <c r="B527">
        <v>2</v>
      </c>
      <c r="C527">
        <v>17.5</v>
      </c>
      <c r="D527">
        <v>10</v>
      </c>
      <c r="E527">
        <v>6</v>
      </c>
      <c r="F527">
        <v>0</v>
      </c>
      <c r="G527" t="s">
        <v>9</v>
      </c>
    </row>
    <row r="528" spans="1:7" x14ac:dyDescent="0.25">
      <c r="A528" t="s">
        <v>11</v>
      </c>
      <c r="B528">
        <v>2</v>
      </c>
      <c r="C528">
        <v>18</v>
      </c>
      <c r="D528">
        <v>10</v>
      </c>
      <c r="E528">
        <v>6</v>
      </c>
      <c r="F528">
        <v>0</v>
      </c>
      <c r="G528" t="s">
        <v>9</v>
      </c>
    </row>
    <row r="529" spans="1:7" x14ac:dyDescent="0.25">
      <c r="A529" t="s">
        <v>11</v>
      </c>
      <c r="B529">
        <v>2</v>
      </c>
      <c r="C529">
        <v>18.5</v>
      </c>
      <c r="D529">
        <v>9</v>
      </c>
      <c r="E529">
        <v>7</v>
      </c>
      <c r="F529">
        <v>1</v>
      </c>
      <c r="G529">
        <v>18.5</v>
      </c>
    </row>
    <row r="530" spans="1:7" x14ac:dyDescent="0.25">
      <c r="A530" t="s">
        <v>11</v>
      </c>
      <c r="B530">
        <v>2</v>
      </c>
      <c r="C530">
        <v>19</v>
      </c>
      <c r="D530">
        <v>8</v>
      </c>
      <c r="E530">
        <v>8</v>
      </c>
      <c r="F530">
        <v>1</v>
      </c>
      <c r="G530">
        <v>19</v>
      </c>
    </row>
    <row r="531" spans="1:7" x14ac:dyDescent="0.25">
      <c r="A531" t="s">
        <v>11</v>
      </c>
      <c r="B531">
        <v>2</v>
      </c>
      <c r="C531">
        <v>19.5</v>
      </c>
      <c r="D531">
        <v>8</v>
      </c>
      <c r="E531">
        <v>8</v>
      </c>
      <c r="F531">
        <v>0</v>
      </c>
      <c r="G531" t="s">
        <v>9</v>
      </c>
    </row>
    <row r="532" spans="1:7" x14ac:dyDescent="0.25">
      <c r="A532" t="s">
        <v>11</v>
      </c>
      <c r="B532">
        <v>2</v>
      </c>
      <c r="C532">
        <v>20</v>
      </c>
      <c r="D532">
        <v>8</v>
      </c>
      <c r="E532">
        <v>8</v>
      </c>
      <c r="F532">
        <v>0</v>
      </c>
      <c r="G532" t="s">
        <v>9</v>
      </c>
    </row>
    <row r="533" spans="1:7" x14ac:dyDescent="0.25">
      <c r="A533" t="s">
        <v>11</v>
      </c>
      <c r="B533">
        <v>2</v>
      </c>
      <c r="C533">
        <v>20.5</v>
      </c>
      <c r="D533">
        <v>8</v>
      </c>
      <c r="E533">
        <v>8</v>
      </c>
      <c r="F533">
        <v>0</v>
      </c>
      <c r="G533" t="s">
        <v>9</v>
      </c>
    </row>
    <row r="534" spans="1:7" x14ac:dyDescent="0.25">
      <c r="A534" t="s">
        <v>11</v>
      </c>
      <c r="B534">
        <v>2</v>
      </c>
      <c r="C534">
        <v>21</v>
      </c>
      <c r="D534">
        <v>8</v>
      </c>
      <c r="E534">
        <v>8</v>
      </c>
      <c r="F534">
        <v>0</v>
      </c>
      <c r="G534" t="s">
        <v>9</v>
      </c>
    </row>
    <row r="535" spans="1:7" x14ac:dyDescent="0.25">
      <c r="A535" t="s">
        <v>11</v>
      </c>
      <c r="B535">
        <v>2</v>
      </c>
      <c r="C535">
        <v>21.5</v>
      </c>
      <c r="D535">
        <v>7</v>
      </c>
      <c r="E535">
        <v>9</v>
      </c>
      <c r="F535">
        <v>1</v>
      </c>
      <c r="G535">
        <v>21.5</v>
      </c>
    </row>
    <row r="536" spans="1:7" x14ac:dyDescent="0.25">
      <c r="A536" t="s">
        <v>11</v>
      </c>
      <c r="B536">
        <v>2</v>
      </c>
      <c r="C536">
        <v>22</v>
      </c>
      <c r="D536">
        <v>7</v>
      </c>
      <c r="E536">
        <v>9</v>
      </c>
      <c r="F536">
        <v>0</v>
      </c>
      <c r="G536">
        <v>22.5</v>
      </c>
    </row>
    <row r="537" spans="1:7" x14ac:dyDescent="0.25">
      <c r="A537" t="s">
        <v>11</v>
      </c>
      <c r="B537">
        <v>2</v>
      </c>
      <c r="C537">
        <v>22.5</v>
      </c>
      <c r="D537">
        <v>5</v>
      </c>
      <c r="E537">
        <v>11</v>
      </c>
      <c r="F537">
        <v>2</v>
      </c>
      <c r="G537">
        <v>22.5</v>
      </c>
    </row>
    <row r="538" spans="1:7" x14ac:dyDescent="0.25">
      <c r="A538" t="s">
        <v>11</v>
      </c>
      <c r="B538">
        <v>2</v>
      </c>
      <c r="C538">
        <v>23</v>
      </c>
      <c r="D538">
        <v>0</v>
      </c>
      <c r="E538">
        <v>16</v>
      </c>
      <c r="F538">
        <v>5</v>
      </c>
      <c r="G538">
        <v>23</v>
      </c>
    </row>
    <row r="539" spans="1:7" x14ac:dyDescent="0.25">
      <c r="A539" t="s">
        <v>11</v>
      </c>
      <c r="B539">
        <v>2</v>
      </c>
      <c r="C539">
        <v>23.5</v>
      </c>
      <c r="D539">
        <v>0</v>
      </c>
      <c r="E539">
        <v>16</v>
      </c>
      <c r="F539">
        <v>0</v>
      </c>
      <c r="G539">
        <v>23</v>
      </c>
    </row>
    <row r="540" spans="1:7" x14ac:dyDescent="0.25">
      <c r="A540" t="s">
        <v>11</v>
      </c>
      <c r="B540">
        <v>2</v>
      </c>
      <c r="C540">
        <v>24</v>
      </c>
      <c r="D540">
        <v>0</v>
      </c>
      <c r="E540">
        <v>16</v>
      </c>
      <c r="F540">
        <v>0</v>
      </c>
      <c r="G540">
        <v>23</v>
      </c>
    </row>
    <row r="541" spans="1:7" x14ac:dyDescent="0.25">
      <c r="A541" t="s">
        <v>11</v>
      </c>
      <c r="B541">
        <v>1</v>
      </c>
      <c r="C541">
        <v>0</v>
      </c>
      <c r="D541">
        <v>4</v>
      </c>
      <c r="E541">
        <v>0</v>
      </c>
      <c r="F541">
        <v>0</v>
      </c>
      <c r="G541">
        <v>23</v>
      </c>
    </row>
    <row r="542" spans="1:7" x14ac:dyDescent="0.25">
      <c r="A542" t="s">
        <v>11</v>
      </c>
      <c r="B542">
        <v>1</v>
      </c>
      <c r="C542">
        <v>0.5</v>
      </c>
      <c r="D542">
        <v>4</v>
      </c>
      <c r="E542">
        <v>0</v>
      </c>
      <c r="F542">
        <v>0</v>
      </c>
      <c r="G542">
        <v>23</v>
      </c>
    </row>
    <row r="543" spans="1:7" x14ac:dyDescent="0.25">
      <c r="A543" t="s">
        <v>11</v>
      </c>
      <c r="B543">
        <v>1</v>
      </c>
      <c r="C543">
        <v>1</v>
      </c>
      <c r="D543">
        <v>4</v>
      </c>
      <c r="E543">
        <v>0</v>
      </c>
      <c r="F543">
        <v>0</v>
      </c>
      <c r="G543" t="s">
        <v>9</v>
      </c>
    </row>
    <row r="544" spans="1:7" x14ac:dyDescent="0.25">
      <c r="A544" t="s">
        <v>11</v>
      </c>
      <c r="B544">
        <v>1</v>
      </c>
      <c r="C544">
        <v>1.5</v>
      </c>
      <c r="D544">
        <v>4</v>
      </c>
      <c r="E544">
        <v>0</v>
      </c>
      <c r="F544">
        <v>0</v>
      </c>
      <c r="G544" t="s">
        <v>9</v>
      </c>
    </row>
    <row r="545" spans="1:7" x14ac:dyDescent="0.25">
      <c r="A545" t="s">
        <v>11</v>
      </c>
      <c r="B545">
        <v>1</v>
      </c>
      <c r="C545">
        <v>2</v>
      </c>
      <c r="D545">
        <v>4</v>
      </c>
      <c r="E545">
        <v>0</v>
      </c>
      <c r="F545">
        <v>0</v>
      </c>
      <c r="G545" t="s">
        <v>9</v>
      </c>
    </row>
    <row r="546" spans="1:7" x14ac:dyDescent="0.25">
      <c r="A546" t="s">
        <v>11</v>
      </c>
      <c r="B546">
        <v>1</v>
      </c>
      <c r="C546">
        <v>2.5</v>
      </c>
      <c r="D546">
        <v>4</v>
      </c>
      <c r="E546">
        <v>0</v>
      </c>
      <c r="F546">
        <v>0</v>
      </c>
      <c r="G546" t="s">
        <v>9</v>
      </c>
    </row>
    <row r="547" spans="1:7" x14ac:dyDescent="0.25">
      <c r="A547" t="s">
        <v>11</v>
      </c>
      <c r="B547">
        <v>1</v>
      </c>
      <c r="C547">
        <v>3</v>
      </c>
      <c r="D547">
        <v>3</v>
      </c>
      <c r="E547">
        <v>1</v>
      </c>
      <c r="F547">
        <v>1</v>
      </c>
      <c r="G547">
        <v>3</v>
      </c>
    </row>
    <row r="548" spans="1:7" x14ac:dyDescent="0.25">
      <c r="A548" t="s">
        <v>11</v>
      </c>
      <c r="B548">
        <v>1</v>
      </c>
      <c r="C548">
        <v>3.5</v>
      </c>
      <c r="D548">
        <v>3</v>
      </c>
      <c r="E548">
        <v>1</v>
      </c>
      <c r="F548">
        <v>0</v>
      </c>
      <c r="G548" t="s">
        <v>9</v>
      </c>
    </row>
    <row r="549" spans="1:7" x14ac:dyDescent="0.25">
      <c r="A549" t="s">
        <v>11</v>
      </c>
      <c r="B549">
        <v>1</v>
      </c>
      <c r="C549">
        <v>4</v>
      </c>
      <c r="D549">
        <v>3</v>
      </c>
      <c r="E549">
        <v>1</v>
      </c>
      <c r="F549">
        <v>0</v>
      </c>
      <c r="G549" t="s">
        <v>9</v>
      </c>
    </row>
    <row r="550" spans="1:7" x14ac:dyDescent="0.25">
      <c r="A550" t="s">
        <v>11</v>
      </c>
      <c r="B550">
        <v>1</v>
      </c>
      <c r="C550">
        <v>4.5</v>
      </c>
      <c r="D550">
        <v>3</v>
      </c>
      <c r="E550">
        <v>1</v>
      </c>
      <c r="F550">
        <v>0</v>
      </c>
      <c r="G550" t="s">
        <v>9</v>
      </c>
    </row>
    <row r="551" spans="1:7" x14ac:dyDescent="0.25">
      <c r="A551" t="s">
        <v>11</v>
      </c>
      <c r="B551">
        <v>1</v>
      </c>
      <c r="C551">
        <v>5</v>
      </c>
      <c r="D551">
        <v>3</v>
      </c>
      <c r="E551">
        <v>1</v>
      </c>
      <c r="F551">
        <v>0</v>
      </c>
      <c r="G551" t="s">
        <v>9</v>
      </c>
    </row>
    <row r="552" spans="1:7" x14ac:dyDescent="0.25">
      <c r="A552" t="s">
        <v>11</v>
      </c>
      <c r="B552">
        <v>1</v>
      </c>
      <c r="C552">
        <v>5.5</v>
      </c>
      <c r="D552">
        <v>3</v>
      </c>
      <c r="E552">
        <v>1</v>
      </c>
      <c r="F552">
        <v>0</v>
      </c>
      <c r="G552" t="s">
        <v>9</v>
      </c>
    </row>
    <row r="553" spans="1:7" x14ac:dyDescent="0.25">
      <c r="A553" t="s">
        <v>11</v>
      </c>
      <c r="B553">
        <v>1</v>
      </c>
      <c r="C553">
        <v>6</v>
      </c>
      <c r="D553">
        <v>3</v>
      </c>
      <c r="E553">
        <v>1</v>
      </c>
      <c r="F553">
        <v>0</v>
      </c>
      <c r="G553" t="s">
        <v>9</v>
      </c>
    </row>
    <row r="554" spans="1:7" x14ac:dyDescent="0.25">
      <c r="A554" t="s">
        <v>11</v>
      </c>
      <c r="B554">
        <v>1</v>
      </c>
      <c r="C554">
        <v>6.5</v>
      </c>
      <c r="D554">
        <v>3</v>
      </c>
      <c r="E554">
        <v>1</v>
      </c>
      <c r="F554">
        <v>0</v>
      </c>
      <c r="G554" t="s">
        <v>9</v>
      </c>
    </row>
    <row r="555" spans="1:7" x14ac:dyDescent="0.25">
      <c r="A555" t="s">
        <v>11</v>
      </c>
      <c r="B555">
        <v>1</v>
      </c>
      <c r="C555">
        <v>7</v>
      </c>
      <c r="D555">
        <v>3</v>
      </c>
      <c r="E555">
        <v>1</v>
      </c>
      <c r="F555">
        <v>0</v>
      </c>
      <c r="G555" t="s">
        <v>9</v>
      </c>
    </row>
    <row r="556" spans="1:7" x14ac:dyDescent="0.25">
      <c r="A556" t="s">
        <v>11</v>
      </c>
      <c r="B556">
        <v>1</v>
      </c>
      <c r="C556">
        <v>7.5</v>
      </c>
      <c r="D556">
        <v>3</v>
      </c>
      <c r="E556">
        <v>1</v>
      </c>
      <c r="F556">
        <v>0</v>
      </c>
      <c r="G556" t="s">
        <v>9</v>
      </c>
    </row>
    <row r="557" spans="1:7" x14ac:dyDescent="0.25">
      <c r="A557" t="s">
        <v>11</v>
      </c>
      <c r="B557">
        <v>1</v>
      </c>
      <c r="C557">
        <v>8</v>
      </c>
      <c r="D557">
        <v>3</v>
      </c>
      <c r="E557">
        <v>1</v>
      </c>
      <c r="F557">
        <v>0</v>
      </c>
      <c r="G557" t="s">
        <v>9</v>
      </c>
    </row>
    <row r="558" spans="1:7" x14ac:dyDescent="0.25">
      <c r="A558" t="s">
        <v>11</v>
      </c>
      <c r="B558">
        <v>1</v>
      </c>
      <c r="C558">
        <v>8.5</v>
      </c>
      <c r="D558">
        <v>3</v>
      </c>
      <c r="E558">
        <v>1</v>
      </c>
      <c r="F558">
        <v>0</v>
      </c>
      <c r="G558" t="s">
        <v>9</v>
      </c>
    </row>
    <row r="559" spans="1:7" x14ac:dyDescent="0.25">
      <c r="A559" t="s">
        <v>11</v>
      </c>
      <c r="B559">
        <v>1</v>
      </c>
      <c r="C559">
        <v>9</v>
      </c>
      <c r="D559">
        <v>3</v>
      </c>
      <c r="E559">
        <v>1</v>
      </c>
      <c r="F559">
        <v>0</v>
      </c>
      <c r="G559" t="s">
        <v>9</v>
      </c>
    </row>
    <row r="560" spans="1:7" x14ac:dyDescent="0.25">
      <c r="A560" t="s">
        <v>11</v>
      </c>
      <c r="B560">
        <v>1</v>
      </c>
      <c r="C560">
        <v>9.5</v>
      </c>
      <c r="D560">
        <v>3</v>
      </c>
      <c r="E560">
        <v>1</v>
      </c>
      <c r="F560">
        <v>0</v>
      </c>
      <c r="G560" t="s">
        <v>9</v>
      </c>
    </row>
    <row r="561" spans="1:7" x14ac:dyDescent="0.25">
      <c r="A561" t="s">
        <v>11</v>
      </c>
      <c r="B561">
        <v>1</v>
      </c>
      <c r="C561">
        <v>10</v>
      </c>
      <c r="D561">
        <v>3</v>
      </c>
      <c r="E561">
        <v>1</v>
      </c>
      <c r="F561">
        <v>0</v>
      </c>
      <c r="G561" t="s">
        <v>9</v>
      </c>
    </row>
    <row r="562" spans="1:7" x14ac:dyDescent="0.25">
      <c r="A562" t="s">
        <v>11</v>
      </c>
      <c r="B562">
        <v>1</v>
      </c>
      <c r="C562">
        <v>10.5</v>
      </c>
      <c r="D562">
        <v>3</v>
      </c>
      <c r="E562">
        <v>1</v>
      </c>
      <c r="F562">
        <v>0</v>
      </c>
      <c r="G562" t="s">
        <v>9</v>
      </c>
    </row>
    <row r="563" spans="1:7" x14ac:dyDescent="0.25">
      <c r="A563" t="s">
        <v>11</v>
      </c>
      <c r="B563">
        <v>1</v>
      </c>
      <c r="C563">
        <v>11</v>
      </c>
      <c r="D563">
        <v>3</v>
      </c>
      <c r="E563">
        <v>1</v>
      </c>
      <c r="F563">
        <v>0</v>
      </c>
      <c r="G563" t="s">
        <v>9</v>
      </c>
    </row>
    <row r="564" spans="1:7" x14ac:dyDescent="0.25">
      <c r="A564" t="s">
        <v>11</v>
      </c>
      <c r="B564">
        <v>1</v>
      </c>
      <c r="C564">
        <v>11.5</v>
      </c>
      <c r="D564">
        <v>3</v>
      </c>
      <c r="E564">
        <v>1</v>
      </c>
      <c r="F564">
        <v>0</v>
      </c>
      <c r="G564" t="s">
        <v>9</v>
      </c>
    </row>
    <row r="565" spans="1:7" x14ac:dyDescent="0.25">
      <c r="A565" t="s">
        <v>11</v>
      </c>
      <c r="B565">
        <v>1</v>
      </c>
      <c r="C565">
        <v>12</v>
      </c>
      <c r="D565">
        <v>3</v>
      </c>
      <c r="E565">
        <v>1</v>
      </c>
      <c r="F565">
        <v>0</v>
      </c>
      <c r="G565" t="s">
        <v>9</v>
      </c>
    </row>
    <row r="566" spans="1:7" x14ac:dyDescent="0.25">
      <c r="A566" t="s">
        <v>11</v>
      </c>
      <c r="B566">
        <v>1</v>
      </c>
      <c r="C566">
        <v>12.5</v>
      </c>
      <c r="D566">
        <v>3</v>
      </c>
      <c r="E566">
        <v>1</v>
      </c>
      <c r="F566">
        <v>0</v>
      </c>
      <c r="G566" t="s">
        <v>9</v>
      </c>
    </row>
    <row r="567" spans="1:7" x14ac:dyDescent="0.25">
      <c r="A567" t="s">
        <v>11</v>
      </c>
      <c r="B567">
        <v>1</v>
      </c>
      <c r="C567">
        <v>13</v>
      </c>
      <c r="D567">
        <v>3</v>
      </c>
      <c r="E567">
        <v>1</v>
      </c>
      <c r="F567">
        <v>0</v>
      </c>
      <c r="G567" t="s">
        <v>9</v>
      </c>
    </row>
    <row r="568" spans="1:7" x14ac:dyDescent="0.25">
      <c r="A568" t="s">
        <v>11</v>
      </c>
      <c r="B568">
        <v>1</v>
      </c>
      <c r="C568">
        <v>13.5</v>
      </c>
      <c r="D568">
        <v>3</v>
      </c>
      <c r="E568">
        <v>1</v>
      </c>
      <c r="F568">
        <v>0</v>
      </c>
      <c r="G568" t="s">
        <v>9</v>
      </c>
    </row>
    <row r="569" spans="1:7" x14ac:dyDescent="0.25">
      <c r="A569" t="s">
        <v>11</v>
      </c>
      <c r="B569">
        <v>1</v>
      </c>
      <c r="C569">
        <v>14</v>
      </c>
      <c r="D569">
        <v>3</v>
      </c>
      <c r="E569">
        <v>1</v>
      </c>
      <c r="F569">
        <v>0</v>
      </c>
      <c r="G569" t="s">
        <v>9</v>
      </c>
    </row>
    <row r="570" spans="1:7" x14ac:dyDescent="0.25">
      <c r="A570" t="s">
        <v>11</v>
      </c>
      <c r="B570">
        <v>1</v>
      </c>
      <c r="C570">
        <v>14.5</v>
      </c>
      <c r="D570">
        <v>3</v>
      </c>
      <c r="E570">
        <v>1</v>
      </c>
      <c r="F570">
        <v>0</v>
      </c>
      <c r="G570" t="s">
        <v>9</v>
      </c>
    </row>
    <row r="571" spans="1:7" x14ac:dyDescent="0.25">
      <c r="A571" t="s">
        <v>11</v>
      </c>
      <c r="B571">
        <v>1</v>
      </c>
      <c r="C571">
        <v>15</v>
      </c>
      <c r="D571">
        <v>3</v>
      </c>
      <c r="E571">
        <v>1</v>
      </c>
      <c r="F571">
        <v>0</v>
      </c>
      <c r="G571" t="s">
        <v>9</v>
      </c>
    </row>
    <row r="572" spans="1:7" x14ac:dyDescent="0.25">
      <c r="A572" t="s">
        <v>11</v>
      </c>
      <c r="B572">
        <v>1</v>
      </c>
      <c r="C572">
        <v>15.5</v>
      </c>
      <c r="D572">
        <v>3</v>
      </c>
      <c r="E572">
        <v>1</v>
      </c>
      <c r="F572">
        <v>0</v>
      </c>
      <c r="G572" t="s">
        <v>9</v>
      </c>
    </row>
    <row r="573" spans="1:7" x14ac:dyDescent="0.25">
      <c r="A573" t="s">
        <v>11</v>
      </c>
      <c r="B573">
        <v>1</v>
      </c>
      <c r="C573">
        <v>16</v>
      </c>
      <c r="D573">
        <v>3</v>
      </c>
      <c r="E573">
        <v>1</v>
      </c>
      <c r="F573">
        <v>0</v>
      </c>
      <c r="G573" t="s">
        <v>9</v>
      </c>
    </row>
    <row r="574" spans="1:7" x14ac:dyDescent="0.25">
      <c r="A574" t="s">
        <v>11</v>
      </c>
      <c r="B574">
        <v>1</v>
      </c>
      <c r="C574">
        <v>16.5</v>
      </c>
      <c r="D574">
        <v>3</v>
      </c>
      <c r="E574">
        <v>1</v>
      </c>
      <c r="F574">
        <v>0</v>
      </c>
      <c r="G574" t="s">
        <v>9</v>
      </c>
    </row>
    <row r="575" spans="1:7" x14ac:dyDescent="0.25">
      <c r="A575" t="s">
        <v>11</v>
      </c>
      <c r="B575">
        <v>1</v>
      </c>
      <c r="C575">
        <v>17</v>
      </c>
      <c r="D575">
        <v>3</v>
      </c>
      <c r="E575">
        <v>1</v>
      </c>
      <c r="F575">
        <v>0</v>
      </c>
      <c r="G575" t="s">
        <v>9</v>
      </c>
    </row>
    <row r="576" spans="1:7" x14ac:dyDescent="0.25">
      <c r="A576" t="s">
        <v>11</v>
      </c>
      <c r="B576">
        <v>1</v>
      </c>
      <c r="C576">
        <v>17.5</v>
      </c>
      <c r="D576">
        <v>3</v>
      </c>
      <c r="E576">
        <v>1</v>
      </c>
      <c r="F576">
        <v>0</v>
      </c>
      <c r="G576" t="s">
        <v>9</v>
      </c>
    </row>
    <row r="577" spans="1:7" x14ac:dyDescent="0.25">
      <c r="A577" t="s">
        <v>11</v>
      </c>
      <c r="B577">
        <v>1</v>
      </c>
      <c r="C577">
        <v>18</v>
      </c>
      <c r="D577">
        <v>3</v>
      </c>
      <c r="E577">
        <v>1</v>
      </c>
      <c r="F577">
        <v>0</v>
      </c>
      <c r="G577" t="s">
        <v>9</v>
      </c>
    </row>
    <row r="578" spans="1:7" x14ac:dyDescent="0.25">
      <c r="A578" t="s">
        <v>11</v>
      </c>
      <c r="B578">
        <v>1</v>
      </c>
      <c r="C578">
        <v>18.5</v>
      </c>
      <c r="D578">
        <v>3</v>
      </c>
      <c r="E578">
        <v>1</v>
      </c>
      <c r="F578">
        <v>0</v>
      </c>
      <c r="G578" t="s">
        <v>9</v>
      </c>
    </row>
    <row r="579" spans="1:7" x14ac:dyDescent="0.25">
      <c r="A579" t="s">
        <v>11</v>
      </c>
      <c r="B579">
        <v>1</v>
      </c>
      <c r="C579">
        <v>19</v>
      </c>
      <c r="D579">
        <v>3</v>
      </c>
      <c r="E579">
        <v>1</v>
      </c>
      <c r="F579">
        <v>0</v>
      </c>
      <c r="G579" t="s">
        <v>9</v>
      </c>
    </row>
    <row r="580" spans="1:7" x14ac:dyDescent="0.25">
      <c r="A580" t="s">
        <v>11</v>
      </c>
      <c r="B580">
        <v>1</v>
      </c>
      <c r="C580">
        <v>19.5</v>
      </c>
      <c r="D580">
        <v>3</v>
      </c>
      <c r="E580">
        <v>1</v>
      </c>
      <c r="F580">
        <v>0</v>
      </c>
      <c r="G580" t="s">
        <v>9</v>
      </c>
    </row>
    <row r="581" spans="1:7" x14ac:dyDescent="0.25">
      <c r="A581" t="s">
        <v>11</v>
      </c>
      <c r="B581">
        <v>1</v>
      </c>
      <c r="C581">
        <v>20</v>
      </c>
      <c r="D581">
        <v>3</v>
      </c>
      <c r="E581">
        <v>1</v>
      </c>
      <c r="F581">
        <v>0</v>
      </c>
      <c r="G581" t="s">
        <v>9</v>
      </c>
    </row>
    <row r="582" spans="1:7" x14ac:dyDescent="0.25">
      <c r="A582" t="s">
        <v>11</v>
      </c>
      <c r="B582">
        <v>1</v>
      </c>
      <c r="C582">
        <v>20.5</v>
      </c>
      <c r="D582">
        <v>3</v>
      </c>
      <c r="E582">
        <v>1</v>
      </c>
      <c r="F582">
        <v>0</v>
      </c>
      <c r="G582" t="s">
        <v>9</v>
      </c>
    </row>
    <row r="583" spans="1:7" x14ac:dyDescent="0.25">
      <c r="A583" t="s">
        <v>11</v>
      </c>
      <c r="B583">
        <v>1</v>
      </c>
      <c r="C583">
        <v>21</v>
      </c>
      <c r="D583">
        <v>3</v>
      </c>
      <c r="E583">
        <v>1</v>
      </c>
      <c r="F583">
        <v>0</v>
      </c>
      <c r="G583" t="s">
        <v>9</v>
      </c>
    </row>
    <row r="584" spans="1:7" x14ac:dyDescent="0.25">
      <c r="A584" t="s">
        <v>11</v>
      </c>
      <c r="B584">
        <v>1</v>
      </c>
      <c r="C584">
        <v>21.5</v>
      </c>
      <c r="D584">
        <v>3</v>
      </c>
      <c r="E584">
        <v>1</v>
      </c>
      <c r="F584">
        <v>0</v>
      </c>
      <c r="G584" t="s">
        <v>9</v>
      </c>
    </row>
    <row r="585" spans="1:7" x14ac:dyDescent="0.25">
      <c r="A585" t="s">
        <v>11</v>
      </c>
      <c r="B585">
        <v>1</v>
      </c>
      <c r="C585">
        <v>22</v>
      </c>
      <c r="D585">
        <v>3</v>
      </c>
      <c r="E585">
        <v>1</v>
      </c>
      <c r="F585">
        <v>0</v>
      </c>
      <c r="G585" t="s">
        <v>9</v>
      </c>
    </row>
    <row r="586" spans="1:7" x14ac:dyDescent="0.25">
      <c r="A586" t="s">
        <v>11</v>
      </c>
      <c r="B586">
        <v>1</v>
      </c>
      <c r="C586">
        <v>22.5</v>
      </c>
      <c r="D586">
        <v>3</v>
      </c>
      <c r="E586">
        <v>1</v>
      </c>
      <c r="F586">
        <v>0</v>
      </c>
      <c r="G586" t="s">
        <v>9</v>
      </c>
    </row>
    <row r="587" spans="1:7" x14ac:dyDescent="0.25">
      <c r="A587" t="s">
        <v>11</v>
      </c>
      <c r="B587">
        <v>1</v>
      </c>
      <c r="C587">
        <v>23</v>
      </c>
      <c r="D587">
        <v>3</v>
      </c>
      <c r="E587">
        <v>1</v>
      </c>
      <c r="F587">
        <v>0</v>
      </c>
      <c r="G587" t="s">
        <v>9</v>
      </c>
    </row>
    <row r="588" spans="1:7" x14ac:dyDescent="0.25">
      <c r="A588" t="s">
        <v>11</v>
      </c>
      <c r="B588">
        <v>1</v>
      </c>
      <c r="C588">
        <v>23.5</v>
      </c>
      <c r="D588">
        <v>3</v>
      </c>
      <c r="E588">
        <v>1</v>
      </c>
      <c r="F588">
        <v>0</v>
      </c>
      <c r="G588" t="s">
        <v>9</v>
      </c>
    </row>
    <row r="589" spans="1:7" x14ac:dyDescent="0.25">
      <c r="A589" t="s">
        <v>11</v>
      </c>
      <c r="B589">
        <v>1</v>
      </c>
      <c r="C589">
        <v>24</v>
      </c>
      <c r="D589">
        <v>3</v>
      </c>
      <c r="E589">
        <v>1</v>
      </c>
      <c r="F589">
        <v>0</v>
      </c>
      <c r="G589" t="s">
        <v>9</v>
      </c>
    </row>
  </sheetData>
  <mergeCells count="1">
    <mergeCell ref="J2:R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07F7A-4117-43A0-A6E2-756F983ED485}">
  <dimension ref="A1:H728"/>
  <sheetViews>
    <sheetView workbookViewId="0">
      <selection sqref="A1:XFD1048576"/>
    </sheetView>
  </sheetViews>
  <sheetFormatPr defaultRowHeight="15" x14ac:dyDescent="0.25"/>
  <cols>
    <col min="1" max="6" width="9.140625" style="4"/>
    <col min="7" max="7" width="9" style="4" bestFit="1" customWidth="1"/>
    <col min="8" max="8" width="13.28515625" style="4" bestFit="1" customWidth="1"/>
  </cols>
  <sheetData>
    <row r="1" spans="1:8" x14ac:dyDescent="0.25">
      <c r="A1" s="3" t="s">
        <v>51</v>
      </c>
      <c r="B1" s="3" t="s">
        <v>52</v>
      </c>
      <c r="C1" s="3" t="s">
        <v>1</v>
      </c>
      <c r="D1" s="3" t="s">
        <v>55</v>
      </c>
      <c r="E1" s="3" t="s">
        <v>56</v>
      </c>
      <c r="F1" s="3" t="s">
        <v>24</v>
      </c>
      <c r="G1" s="3" t="s">
        <v>24</v>
      </c>
      <c r="H1" s="3" t="s">
        <v>59</v>
      </c>
    </row>
    <row r="2" spans="1:8" x14ac:dyDescent="0.25">
      <c r="A2" s="3">
        <v>53</v>
      </c>
      <c r="B2" s="3" t="s">
        <v>60</v>
      </c>
      <c r="C2" s="3">
        <v>1</v>
      </c>
      <c r="D2" s="3">
        <v>19.977</v>
      </c>
      <c r="E2" s="3">
        <v>19.977</v>
      </c>
      <c r="F2" s="4">
        <v>137.26599999999999</v>
      </c>
      <c r="G2" s="4">
        <v>137.26599999999999</v>
      </c>
      <c r="H2" s="3">
        <f>IF(D2&lt;20,G2,"")</f>
        <v>137.26599999999999</v>
      </c>
    </row>
    <row r="3" spans="1:8" x14ac:dyDescent="0.25">
      <c r="A3" s="3">
        <v>52</v>
      </c>
      <c r="B3" s="3" t="s">
        <v>60</v>
      </c>
      <c r="C3" s="3">
        <v>1</v>
      </c>
      <c r="D3" s="3">
        <v>7.3579999999999997</v>
      </c>
      <c r="E3" s="3">
        <v>7.3579999999999997</v>
      </c>
      <c r="F3" s="4">
        <v>30.081</v>
      </c>
      <c r="G3" s="4">
        <v>30.081</v>
      </c>
      <c r="H3" s="3">
        <f t="shared" ref="H3:H66" si="0">IF(D3&lt;20,G3,"")</f>
        <v>30.081</v>
      </c>
    </row>
    <row r="4" spans="1:8" x14ac:dyDescent="0.25">
      <c r="A4" s="3">
        <v>50</v>
      </c>
      <c r="B4" s="3" t="s">
        <v>60</v>
      </c>
      <c r="C4" s="3">
        <v>1</v>
      </c>
      <c r="D4" s="3">
        <v>8.8290000000000006</v>
      </c>
      <c r="E4" s="3">
        <v>8.8290000000000006</v>
      </c>
      <c r="F4" s="4">
        <v>42.103999999999999</v>
      </c>
      <c r="G4" s="4">
        <v>42.103999999999999</v>
      </c>
      <c r="H4" s="3">
        <f t="shared" si="0"/>
        <v>42.103999999999999</v>
      </c>
    </row>
    <row r="5" spans="1:8" x14ac:dyDescent="0.25">
      <c r="A5" s="3">
        <v>47</v>
      </c>
      <c r="B5" s="3" t="s">
        <v>60</v>
      </c>
      <c r="C5" s="3">
        <v>1</v>
      </c>
      <c r="D5" s="3">
        <v>11.292999999999999</v>
      </c>
      <c r="E5" s="3">
        <v>11.292999999999999</v>
      </c>
      <c r="F5" s="4">
        <v>51.816000000000003</v>
      </c>
      <c r="G5" s="4">
        <v>51.816000000000003</v>
      </c>
      <c r="H5" s="3">
        <f t="shared" si="0"/>
        <v>51.816000000000003</v>
      </c>
    </row>
    <row r="6" spans="1:8" x14ac:dyDescent="0.25">
      <c r="A6" s="3">
        <v>46</v>
      </c>
      <c r="B6" s="3" t="s">
        <v>60</v>
      </c>
      <c r="C6" s="3">
        <v>1</v>
      </c>
      <c r="D6" s="3">
        <v>6.0540000000000003</v>
      </c>
      <c r="E6" s="3">
        <v>6.0540000000000003</v>
      </c>
      <c r="F6" s="4">
        <v>23.738</v>
      </c>
      <c r="G6" s="4">
        <v>23.738</v>
      </c>
      <c r="H6" s="3">
        <f t="shared" si="0"/>
        <v>23.738</v>
      </c>
    </row>
    <row r="7" spans="1:8" x14ac:dyDescent="0.25">
      <c r="A7" s="3">
        <v>45</v>
      </c>
      <c r="B7" s="3" t="s">
        <v>60</v>
      </c>
      <c r="C7" s="3">
        <v>1</v>
      </c>
      <c r="D7" s="3">
        <v>12.93</v>
      </c>
      <c r="E7" s="3">
        <v>12.93</v>
      </c>
      <c r="F7" s="4">
        <v>99.855999999999995</v>
      </c>
      <c r="G7" s="4">
        <v>99.855999999999995</v>
      </c>
      <c r="H7" s="3">
        <f t="shared" si="0"/>
        <v>99.855999999999995</v>
      </c>
    </row>
    <row r="8" spans="1:8" x14ac:dyDescent="0.25">
      <c r="A8" s="3">
        <v>44</v>
      </c>
      <c r="B8" s="3" t="s">
        <v>60</v>
      </c>
      <c r="C8" s="3">
        <v>1</v>
      </c>
      <c r="D8" s="3">
        <v>8.1419999999999995</v>
      </c>
      <c r="E8" s="3">
        <v>8.1419999999999995</v>
      </c>
      <c r="F8" s="4">
        <v>39.11</v>
      </c>
      <c r="G8" s="4">
        <v>39.11</v>
      </c>
      <c r="H8" s="3">
        <f t="shared" si="0"/>
        <v>39.11</v>
      </c>
    </row>
    <row r="9" spans="1:8" x14ac:dyDescent="0.25">
      <c r="A9" s="3">
        <v>43</v>
      </c>
      <c r="B9" s="3" t="s">
        <v>60</v>
      </c>
      <c r="C9" s="3">
        <v>1</v>
      </c>
      <c r="D9" s="3">
        <v>7.2839999999999998</v>
      </c>
      <c r="E9" s="3">
        <v>7.2839999999999998</v>
      </c>
      <c r="F9" s="4">
        <v>28.245000000000001</v>
      </c>
      <c r="G9" s="4">
        <v>28.245000000000001</v>
      </c>
      <c r="H9" s="3">
        <f t="shared" si="0"/>
        <v>28.245000000000001</v>
      </c>
    </row>
    <row r="10" spans="1:8" x14ac:dyDescent="0.25">
      <c r="A10" s="3">
        <v>41</v>
      </c>
      <c r="B10" s="3" t="s">
        <v>60</v>
      </c>
      <c r="C10" s="3">
        <v>1</v>
      </c>
      <c r="D10" s="3">
        <v>9.6739999999999995</v>
      </c>
      <c r="E10" s="3">
        <v>9.6739999999999995</v>
      </c>
      <c r="F10" s="4">
        <v>35.636000000000003</v>
      </c>
      <c r="G10" s="4">
        <v>35.636000000000003</v>
      </c>
      <c r="H10" s="3">
        <f t="shared" si="0"/>
        <v>35.636000000000003</v>
      </c>
    </row>
    <row r="11" spans="1:8" x14ac:dyDescent="0.25">
      <c r="A11" s="3">
        <v>40</v>
      </c>
      <c r="B11" s="3" t="s">
        <v>60</v>
      </c>
      <c r="C11" s="3">
        <v>1</v>
      </c>
      <c r="D11" s="3">
        <v>8.9</v>
      </c>
      <c r="E11" s="3">
        <v>8.9</v>
      </c>
      <c r="F11" s="4">
        <v>42.761000000000003</v>
      </c>
      <c r="G11" s="4">
        <v>42.761000000000003</v>
      </c>
      <c r="H11" s="3">
        <f t="shared" si="0"/>
        <v>42.761000000000003</v>
      </c>
    </row>
    <row r="12" spans="1:8" x14ac:dyDescent="0.25">
      <c r="A12" s="3">
        <v>39</v>
      </c>
      <c r="B12" s="3" t="s">
        <v>60</v>
      </c>
      <c r="C12" s="3">
        <v>1</v>
      </c>
      <c r="D12" s="3">
        <v>7.1349999999999998</v>
      </c>
      <c r="E12" s="3">
        <v>7.1349999999999998</v>
      </c>
      <c r="F12" s="4">
        <v>22.45</v>
      </c>
      <c r="G12" s="4">
        <v>22.45</v>
      </c>
      <c r="H12" s="3">
        <f t="shared" si="0"/>
        <v>22.45</v>
      </c>
    </row>
    <row r="13" spans="1:8" x14ac:dyDescent="0.25">
      <c r="A13" s="3">
        <v>38</v>
      </c>
      <c r="B13" s="3" t="s">
        <v>60</v>
      </c>
      <c r="C13" s="3">
        <v>1</v>
      </c>
      <c r="D13" s="3">
        <v>20.309999999999999</v>
      </c>
      <c r="E13" s="3" t="s">
        <v>9</v>
      </c>
      <c r="F13" s="4">
        <v>272.12099999999998</v>
      </c>
      <c r="G13" s="4">
        <v>272.12099999999998</v>
      </c>
      <c r="H13" s="3" t="str">
        <f t="shared" si="0"/>
        <v/>
      </c>
    </row>
    <row r="14" spans="1:8" x14ac:dyDescent="0.25">
      <c r="A14" s="3">
        <v>37</v>
      </c>
      <c r="B14" s="3" t="s">
        <v>60</v>
      </c>
      <c r="C14" s="3">
        <v>1</v>
      </c>
      <c r="D14" s="3">
        <v>5.5430000000000001</v>
      </c>
      <c r="E14" s="3">
        <v>5.5430000000000001</v>
      </c>
      <c r="F14" s="4">
        <v>20.827999999999999</v>
      </c>
      <c r="G14" s="4">
        <v>20.827999999999999</v>
      </c>
      <c r="H14" s="3">
        <f t="shared" si="0"/>
        <v>20.827999999999999</v>
      </c>
    </row>
    <row r="15" spans="1:8" x14ac:dyDescent="0.25">
      <c r="A15" s="3">
        <v>36</v>
      </c>
      <c r="B15" s="3" t="s">
        <v>60</v>
      </c>
      <c r="C15" s="3">
        <v>1</v>
      </c>
      <c r="D15" s="3">
        <v>20.841999999999999</v>
      </c>
      <c r="E15" s="3" t="s">
        <v>9</v>
      </c>
      <c r="F15" s="4">
        <v>266.75400000000002</v>
      </c>
      <c r="G15" s="4">
        <v>266.75400000000002</v>
      </c>
      <c r="H15" s="3" t="str">
        <f t="shared" si="0"/>
        <v/>
      </c>
    </row>
    <row r="16" spans="1:8" x14ac:dyDescent="0.25">
      <c r="A16" s="3">
        <v>35</v>
      </c>
      <c r="B16" s="3" t="s">
        <v>60</v>
      </c>
      <c r="C16" s="3">
        <v>1</v>
      </c>
      <c r="D16" s="3">
        <v>14.609</v>
      </c>
      <c r="E16" s="3">
        <v>14.609</v>
      </c>
      <c r="F16" s="4">
        <v>82.084999999999994</v>
      </c>
      <c r="G16" s="4">
        <v>82.084999999999994</v>
      </c>
      <c r="H16" s="3">
        <f t="shared" si="0"/>
        <v>82.084999999999994</v>
      </c>
    </row>
    <row r="17" spans="1:8" x14ac:dyDescent="0.25">
      <c r="A17" s="3">
        <v>34</v>
      </c>
      <c r="B17" s="3" t="s">
        <v>60</v>
      </c>
      <c r="C17" s="3">
        <v>1</v>
      </c>
      <c r="D17" s="3">
        <v>10.988</v>
      </c>
      <c r="E17" s="3">
        <v>10.988</v>
      </c>
      <c r="F17" s="4">
        <v>75.242000000000004</v>
      </c>
      <c r="G17" s="4">
        <v>75.242000000000004</v>
      </c>
      <c r="H17" s="3">
        <f t="shared" si="0"/>
        <v>75.242000000000004</v>
      </c>
    </row>
    <row r="18" spans="1:8" x14ac:dyDescent="0.25">
      <c r="A18" s="3">
        <v>31</v>
      </c>
      <c r="B18" s="3" t="s">
        <v>60</v>
      </c>
      <c r="C18" s="3">
        <v>1</v>
      </c>
      <c r="D18" s="3">
        <v>13.226000000000001</v>
      </c>
      <c r="E18" s="3">
        <v>13.226000000000001</v>
      </c>
      <c r="F18" s="4">
        <v>68.414000000000001</v>
      </c>
      <c r="G18" s="4">
        <v>68.414000000000001</v>
      </c>
      <c r="H18" s="3">
        <f t="shared" si="0"/>
        <v>68.414000000000001</v>
      </c>
    </row>
    <row r="19" spans="1:8" x14ac:dyDescent="0.25">
      <c r="A19" s="3">
        <v>29</v>
      </c>
      <c r="B19" s="3" t="s">
        <v>60</v>
      </c>
      <c r="C19" s="3">
        <v>1</v>
      </c>
      <c r="D19" s="3">
        <v>15.616</v>
      </c>
      <c r="E19" s="3">
        <v>15.616</v>
      </c>
      <c r="F19" s="4">
        <v>68.668999999999997</v>
      </c>
      <c r="G19" s="4">
        <v>68.668999999999997</v>
      </c>
      <c r="H19" s="3">
        <f t="shared" si="0"/>
        <v>68.668999999999997</v>
      </c>
    </row>
    <row r="20" spans="1:8" x14ac:dyDescent="0.25">
      <c r="A20" s="3">
        <v>28</v>
      </c>
      <c r="B20" s="3" t="s">
        <v>60</v>
      </c>
      <c r="C20" s="3">
        <v>1</v>
      </c>
      <c r="D20" s="3">
        <v>9.4139999999999997</v>
      </c>
      <c r="E20" s="3">
        <v>9.4139999999999997</v>
      </c>
      <c r="F20" s="4">
        <v>60.97</v>
      </c>
      <c r="G20" s="4">
        <v>60.97</v>
      </c>
      <c r="H20" s="3">
        <f t="shared" si="0"/>
        <v>60.97</v>
      </c>
    </row>
    <row r="21" spans="1:8" x14ac:dyDescent="0.25">
      <c r="A21" s="3">
        <v>27</v>
      </c>
      <c r="B21" s="3" t="s">
        <v>60</v>
      </c>
      <c r="C21" s="3">
        <v>1</v>
      </c>
      <c r="D21" s="3">
        <v>15.616</v>
      </c>
      <c r="E21" s="3">
        <v>15.616</v>
      </c>
      <c r="F21" s="4">
        <v>73.790999999999997</v>
      </c>
      <c r="G21" s="4">
        <v>73.790999999999997</v>
      </c>
      <c r="H21" s="3">
        <f t="shared" si="0"/>
        <v>73.790999999999997</v>
      </c>
    </row>
    <row r="22" spans="1:8" x14ac:dyDescent="0.25">
      <c r="A22" s="3">
        <v>26</v>
      </c>
      <c r="B22" s="3" t="s">
        <v>60</v>
      </c>
      <c r="C22" s="3">
        <v>1</v>
      </c>
      <c r="D22" s="3">
        <v>5.0119999999999996</v>
      </c>
      <c r="E22" s="3">
        <v>5.0119999999999996</v>
      </c>
      <c r="F22" s="4">
        <v>15.127000000000001</v>
      </c>
      <c r="G22" s="4">
        <v>15.127000000000001</v>
      </c>
      <c r="H22" s="3">
        <f t="shared" si="0"/>
        <v>15.127000000000001</v>
      </c>
    </row>
    <row r="23" spans="1:8" x14ac:dyDescent="0.25">
      <c r="A23" s="3">
        <v>23</v>
      </c>
      <c r="B23" s="3" t="s">
        <v>60</v>
      </c>
      <c r="C23" s="3">
        <v>1</v>
      </c>
      <c r="D23" s="3">
        <v>10.206</v>
      </c>
      <c r="E23" s="3">
        <v>10.206</v>
      </c>
      <c r="F23" s="4">
        <v>61.993000000000002</v>
      </c>
      <c r="G23" s="4">
        <v>61.993000000000002</v>
      </c>
      <c r="H23" s="3">
        <f t="shared" si="0"/>
        <v>61.993000000000002</v>
      </c>
    </row>
    <row r="24" spans="1:8" x14ac:dyDescent="0.25">
      <c r="A24" s="3">
        <v>22</v>
      </c>
      <c r="B24" s="3" t="s">
        <v>60</v>
      </c>
      <c r="C24" s="3">
        <v>1</v>
      </c>
      <c r="D24" s="3">
        <v>15.433999999999999</v>
      </c>
      <c r="E24" s="3">
        <v>15.433999999999999</v>
      </c>
      <c r="F24" s="4">
        <v>95.188000000000002</v>
      </c>
      <c r="G24" s="4">
        <v>95.188000000000002</v>
      </c>
      <c r="H24" s="3">
        <f t="shared" si="0"/>
        <v>95.188000000000002</v>
      </c>
    </row>
    <row r="25" spans="1:8" x14ac:dyDescent="0.25">
      <c r="A25" s="3">
        <v>19</v>
      </c>
      <c r="B25" s="3" t="s">
        <v>60</v>
      </c>
      <c r="C25" s="3">
        <v>1</v>
      </c>
      <c r="D25" s="3">
        <v>11.285</v>
      </c>
      <c r="E25" s="3">
        <v>11.285</v>
      </c>
      <c r="F25" s="4">
        <v>27.29</v>
      </c>
      <c r="G25" s="4">
        <v>27.29</v>
      </c>
      <c r="H25" s="3">
        <f t="shared" si="0"/>
        <v>27.29</v>
      </c>
    </row>
    <row r="26" spans="1:8" x14ac:dyDescent="0.25">
      <c r="A26" s="3" t="s">
        <v>61</v>
      </c>
      <c r="B26" s="3" t="s">
        <v>60</v>
      </c>
      <c r="C26" s="3">
        <v>1</v>
      </c>
      <c r="D26" s="3">
        <v>7.5229999999999997</v>
      </c>
      <c r="E26" s="3">
        <v>7.5229999999999997</v>
      </c>
      <c r="F26" s="4">
        <v>32.167000000000002</v>
      </c>
      <c r="G26" s="4">
        <v>32.167000000000002</v>
      </c>
      <c r="H26" s="3">
        <f t="shared" si="0"/>
        <v>32.167000000000002</v>
      </c>
    </row>
    <row r="27" spans="1:8" x14ac:dyDescent="0.25">
      <c r="A27" s="3" t="s">
        <v>62</v>
      </c>
      <c r="B27" s="3" t="s">
        <v>60</v>
      </c>
      <c r="C27" s="3">
        <v>1</v>
      </c>
      <c r="D27" s="3">
        <v>12.406000000000001</v>
      </c>
      <c r="E27" s="3">
        <v>12.406000000000001</v>
      </c>
      <c r="F27" s="4">
        <v>90.128</v>
      </c>
      <c r="G27" s="4">
        <v>90.128</v>
      </c>
      <c r="H27" s="3">
        <f t="shared" si="0"/>
        <v>90.128</v>
      </c>
    </row>
    <row r="28" spans="1:8" x14ac:dyDescent="0.25">
      <c r="A28" s="3">
        <v>16</v>
      </c>
      <c r="B28" s="3" t="s">
        <v>60</v>
      </c>
      <c r="C28" s="3">
        <v>1</v>
      </c>
      <c r="D28" s="3">
        <v>20.091000000000001</v>
      </c>
      <c r="E28" s="3" t="s">
        <v>9</v>
      </c>
      <c r="F28" s="4">
        <v>72.007999999999996</v>
      </c>
      <c r="G28" s="4">
        <v>72.007999999999996</v>
      </c>
      <c r="H28" s="3" t="str">
        <f t="shared" si="0"/>
        <v/>
      </c>
    </row>
    <row r="29" spans="1:8" x14ac:dyDescent="0.25">
      <c r="A29" s="3">
        <v>15</v>
      </c>
      <c r="B29" s="3" t="s">
        <v>60</v>
      </c>
      <c r="C29" s="3">
        <v>1</v>
      </c>
      <c r="D29" s="3">
        <v>12.916</v>
      </c>
      <c r="E29" s="3">
        <v>12.916</v>
      </c>
      <c r="F29" s="4">
        <v>52.170999999999999</v>
      </c>
      <c r="G29" s="4">
        <v>52.170999999999999</v>
      </c>
      <c r="H29" s="3">
        <f t="shared" si="0"/>
        <v>52.170999999999999</v>
      </c>
    </row>
    <row r="30" spans="1:8" x14ac:dyDescent="0.25">
      <c r="A30" s="3">
        <v>11</v>
      </c>
      <c r="B30" s="3" t="s">
        <v>60</v>
      </c>
      <c r="C30" s="3">
        <v>1</v>
      </c>
      <c r="D30" s="3">
        <v>10.782</v>
      </c>
      <c r="E30" s="3">
        <v>10.782</v>
      </c>
      <c r="F30" s="4">
        <v>72.66</v>
      </c>
      <c r="G30" s="4">
        <v>72.66</v>
      </c>
      <c r="H30" s="3">
        <f t="shared" si="0"/>
        <v>72.66</v>
      </c>
    </row>
    <row r="31" spans="1:8" x14ac:dyDescent="0.25">
      <c r="A31" s="3">
        <v>10</v>
      </c>
      <c r="B31" s="3" t="s">
        <v>60</v>
      </c>
      <c r="C31" s="3">
        <v>1</v>
      </c>
      <c r="D31" s="3">
        <v>6.5430000000000001</v>
      </c>
      <c r="E31" s="3">
        <v>6.5430000000000001</v>
      </c>
      <c r="F31" s="4">
        <v>27.780999999999999</v>
      </c>
      <c r="G31" s="4">
        <v>27.780999999999999</v>
      </c>
      <c r="H31" s="3">
        <f t="shared" si="0"/>
        <v>27.780999999999999</v>
      </c>
    </row>
    <row r="32" spans="1:8" x14ac:dyDescent="0.25">
      <c r="A32" s="3">
        <v>8</v>
      </c>
      <c r="B32" s="3" t="s">
        <v>60</v>
      </c>
      <c r="C32" s="3">
        <v>1</v>
      </c>
      <c r="D32" s="3">
        <v>10.773</v>
      </c>
      <c r="E32" s="3">
        <v>10.773</v>
      </c>
      <c r="F32" s="4">
        <v>62.77</v>
      </c>
      <c r="G32" s="4">
        <v>62.77</v>
      </c>
      <c r="H32" s="3">
        <f t="shared" si="0"/>
        <v>62.77</v>
      </c>
    </row>
    <row r="33" spans="1:8" x14ac:dyDescent="0.25">
      <c r="A33" s="3">
        <v>7</v>
      </c>
      <c r="B33" s="3" t="s">
        <v>60</v>
      </c>
      <c r="C33" s="3">
        <v>1</v>
      </c>
      <c r="D33" s="3">
        <v>8.9190000000000005</v>
      </c>
      <c r="E33" s="3">
        <v>8.9190000000000005</v>
      </c>
      <c r="F33" s="4">
        <v>52.051000000000002</v>
      </c>
      <c r="G33" s="4">
        <v>52.051000000000002</v>
      </c>
      <c r="H33" s="3">
        <f t="shared" si="0"/>
        <v>52.051000000000002</v>
      </c>
    </row>
    <row r="34" spans="1:8" x14ac:dyDescent="0.25">
      <c r="A34" s="3">
        <v>2</v>
      </c>
      <c r="B34" s="3" t="s">
        <v>60</v>
      </c>
      <c r="C34" s="3">
        <v>1</v>
      </c>
      <c r="D34" s="3">
        <v>13.676</v>
      </c>
      <c r="E34" s="3">
        <v>13.676</v>
      </c>
      <c r="F34" s="4">
        <v>36.445</v>
      </c>
      <c r="G34" s="4">
        <v>36.445</v>
      </c>
      <c r="H34" s="3">
        <f t="shared" si="0"/>
        <v>36.445</v>
      </c>
    </row>
    <row r="35" spans="1:8" x14ac:dyDescent="0.25">
      <c r="A35" s="3">
        <v>57</v>
      </c>
      <c r="B35" s="3" t="s">
        <v>60</v>
      </c>
      <c r="C35" s="3">
        <v>2</v>
      </c>
      <c r="D35" s="3">
        <v>24.690999999999999</v>
      </c>
      <c r="E35" s="3" t="s">
        <v>9</v>
      </c>
      <c r="F35" s="4">
        <v>57.975999999999999</v>
      </c>
      <c r="G35" s="4">
        <v>57.975999999999999</v>
      </c>
      <c r="H35" s="3" t="str">
        <f t="shared" si="0"/>
        <v/>
      </c>
    </row>
    <row r="36" spans="1:8" x14ac:dyDescent="0.25">
      <c r="A36" s="3" t="s">
        <v>63</v>
      </c>
      <c r="B36" s="3" t="s">
        <v>60</v>
      </c>
      <c r="C36" s="3">
        <v>2</v>
      </c>
      <c r="D36" s="3">
        <v>8.3989999999999991</v>
      </c>
      <c r="E36" s="3">
        <v>8.3989999999999991</v>
      </c>
      <c r="F36" s="4">
        <v>40.972000000000001</v>
      </c>
      <c r="G36" s="4">
        <v>40.972000000000001</v>
      </c>
      <c r="H36" s="3">
        <f t="shared" si="0"/>
        <v>40.972000000000001</v>
      </c>
    </row>
    <row r="37" spans="1:8" x14ac:dyDescent="0.25">
      <c r="A37" s="3" t="s">
        <v>64</v>
      </c>
      <c r="B37" s="3" t="s">
        <v>60</v>
      </c>
      <c r="C37" s="3">
        <v>2</v>
      </c>
      <c r="D37" s="3">
        <v>5.6059999999999999</v>
      </c>
      <c r="E37" s="3">
        <v>5.6059999999999999</v>
      </c>
      <c r="F37" s="4">
        <v>19.247</v>
      </c>
      <c r="G37" s="4">
        <v>19.247</v>
      </c>
      <c r="H37" s="3">
        <f t="shared" si="0"/>
        <v>19.247</v>
      </c>
    </row>
    <row r="38" spans="1:8" x14ac:dyDescent="0.25">
      <c r="A38" s="3" t="s">
        <v>65</v>
      </c>
      <c r="B38" s="3" t="s">
        <v>60</v>
      </c>
      <c r="C38" s="3">
        <v>2</v>
      </c>
      <c r="D38" s="3">
        <v>28.74</v>
      </c>
      <c r="E38" s="3" t="s">
        <v>9</v>
      </c>
      <c r="F38" s="4">
        <v>151.33799999999999</v>
      </c>
      <c r="G38" s="4">
        <v>151.33799999999999</v>
      </c>
      <c r="H38" s="3" t="str">
        <f t="shared" si="0"/>
        <v/>
      </c>
    </row>
    <row r="39" spans="1:8" x14ac:dyDescent="0.25">
      <c r="A39" s="3" t="s">
        <v>66</v>
      </c>
      <c r="B39" s="3" t="s">
        <v>60</v>
      </c>
      <c r="C39" s="3">
        <v>2</v>
      </c>
      <c r="D39" s="3">
        <v>7.5330000000000004</v>
      </c>
      <c r="E39" s="3">
        <v>7.5330000000000004</v>
      </c>
      <c r="F39" s="4">
        <v>27.446999999999999</v>
      </c>
      <c r="G39" s="4">
        <v>27.446999999999999</v>
      </c>
      <c r="H39" s="3">
        <f t="shared" si="0"/>
        <v>27.446999999999999</v>
      </c>
    </row>
    <row r="40" spans="1:8" x14ac:dyDescent="0.25">
      <c r="A40" s="3">
        <v>53</v>
      </c>
      <c r="B40" s="3" t="s">
        <v>60</v>
      </c>
      <c r="C40" s="3">
        <v>2</v>
      </c>
      <c r="D40" s="3">
        <v>12.156000000000001</v>
      </c>
      <c r="E40" s="3">
        <v>12.156000000000001</v>
      </c>
      <c r="F40" s="4">
        <v>73.557000000000002</v>
      </c>
      <c r="G40" s="4">
        <v>73.557000000000002</v>
      </c>
      <c r="H40" s="3">
        <f t="shared" si="0"/>
        <v>73.557000000000002</v>
      </c>
    </row>
    <row r="41" spans="1:8" x14ac:dyDescent="0.25">
      <c r="A41" s="3">
        <v>52</v>
      </c>
      <c r="B41" s="3" t="s">
        <v>60</v>
      </c>
      <c r="C41" s="3">
        <v>2</v>
      </c>
      <c r="D41" s="3">
        <v>10.821</v>
      </c>
      <c r="E41" s="3">
        <v>10.821</v>
      </c>
      <c r="F41" s="4">
        <v>62.52</v>
      </c>
      <c r="G41" s="4">
        <v>62.52</v>
      </c>
      <c r="H41" s="3">
        <f t="shared" si="0"/>
        <v>62.52</v>
      </c>
    </row>
    <row r="42" spans="1:8" x14ac:dyDescent="0.25">
      <c r="A42" s="3">
        <v>51</v>
      </c>
      <c r="B42" s="3" t="s">
        <v>60</v>
      </c>
      <c r="C42" s="3">
        <v>2</v>
      </c>
      <c r="D42" s="3">
        <v>11.884</v>
      </c>
      <c r="E42" s="3">
        <v>11.884</v>
      </c>
      <c r="F42" s="4">
        <v>80.212000000000003</v>
      </c>
      <c r="G42" s="4">
        <v>80.212000000000003</v>
      </c>
      <c r="H42" s="3">
        <f t="shared" si="0"/>
        <v>80.212000000000003</v>
      </c>
    </row>
    <row r="43" spans="1:8" x14ac:dyDescent="0.25">
      <c r="A43" s="3">
        <v>50</v>
      </c>
      <c r="B43" s="3" t="s">
        <v>60</v>
      </c>
      <c r="C43" s="3">
        <v>2</v>
      </c>
      <c r="D43" s="3">
        <v>9.1639999999999997</v>
      </c>
      <c r="E43" s="3">
        <v>9.1639999999999997</v>
      </c>
      <c r="F43" s="4">
        <v>45.436999999999998</v>
      </c>
      <c r="G43" s="4">
        <v>45.436999999999998</v>
      </c>
      <c r="H43" s="3">
        <f t="shared" si="0"/>
        <v>45.436999999999998</v>
      </c>
    </row>
    <row r="44" spans="1:8" x14ac:dyDescent="0.25">
      <c r="A44" s="3" t="s">
        <v>67</v>
      </c>
      <c r="B44" s="3" t="s">
        <v>60</v>
      </c>
      <c r="C44" s="3">
        <v>2</v>
      </c>
      <c r="D44" s="3">
        <v>8.5519999999999996</v>
      </c>
      <c r="E44" s="3">
        <v>8.5519999999999996</v>
      </c>
      <c r="F44" s="4">
        <v>41.582000000000001</v>
      </c>
      <c r="G44" s="4">
        <v>41.582000000000001</v>
      </c>
      <c r="H44" s="3">
        <f t="shared" si="0"/>
        <v>41.582000000000001</v>
      </c>
    </row>
    <row r="45" spans="1:8" x14ac:dyDescent="0.25">
      <c r="A45" s="3" t="s">
        <v>68</v>
      </c>
      <c r="B45" s="3" t="s">
        <v>60</v>
      </c>
      <c r="C45" s="3">
        <v>2</v>
      </c>
      <c r="D45" s="3">
        <v>14.346</v>
      </c>
      <c r="E45" s="3">
        <v>14.346</v>
      </c>
      <c r="F45" s="4">
        <v>44.341999999999999</v>
      </c>
      <c r="G45" s="4">
        <v>44.341999999999999</v>
      </c>
      <c r="H45" s="3">
        <f t="shared" si="0"/>
        <v>44.341999999999999</v>
      </c>
    </row>
    <row r="46" spans="1:8" x14ac:dyDescent="0.25">
      <c r="A46" s="3">
        <v>40</v>
      </c>
      <c r="B46" s="3" t="s">
        <v>60</v>
      </c>
      <c r="C46" s="3">
        <v>2</v>
      </c>
      <c r="D46" s="3">
        <v>34.838000000000001</v>
      </c>
      <c r="E46" s="3" t="s">
        <v>9</v>
      </c>
      <c r="F46" s="4">
        <v>81.13</v>
      </c>
      <c r="G46" s="4">
        <v>81.13</v>
      </c>
      <c r="H46" s="3" t="str">
        <f t="shared" si="0"/>
        <v/>
      </c>
    </row>
    <row r="47" spans="1:8" x14ac:dyDescent="0.25">
      <c r="A47" s="3">
        <v>35</v>
      </c>
      <c r="B47" s="3" t="s">
        <v>60</v>
      </c>
      <c r="C47" s="3">
        <v>2</v>
      </c>
      <c r="D47" s="3">
        <v>14.368</v>
      </c>
      <c r="E47" s="3">
        <v>14.368</v>
      </c>
      <c r="F47" s="4">
        <v>66.665999999999997</v>
      </c>
      <c r="G47" s="4">
        <v>66.665999999999997</v>
      </c>
      <c r="H47" s="3">
        <f t="shared" si="0"/>
        <v>66.665999999999997</v>
      </c>
    </row>
    <row r="48" spans="1:8" x14ac:dyDescent="0.25">
      <c r="A48" s="3">
        <v>34</v>
      </c>
      <c r="B48" s="3" t="s">
        <v>60</v>
      </c>
      <c r="C48" s="3">
        <v>2</v>
      </c>
      <c r="D48" s="3">
        <v>10.848000000000001</v>
      </c>
      <c r="E48" s="3">
        <v>10.848000000000001</v>
      </c>
      <c r="F48" s="4">
        <v>60.548000000000002</v>
      </c>
      <c r="G48" s="4">
        <v>60.548000000000002</v>
      </c>
      <c r="H48" s="3">
        <f t="shared" si="0"/>
        <v>60.548000000000002</v>
      </c>
    </row>
    <row r="49" spans="1:8" x14ac:dyDescent="0.25">
      <c r="A49" s="3">
        <v>33</v>
      </c>
      <c r="B49" s="3" t="s">
        <v>60</v>
      </c>
      <c r="C49" s="3">
        <v>2</v>
      </c>
      <c r="D49" s="3">
        <v>14.555</v>
      </c>
      <c r="E49" s="3">
        <v>14.555</v>
      </c>
      <c r="F49" s="4">
        <v>71.793999999999997</v>
      </c>
      <c r="G49" s="4">
        <v>71.793999999999997</v>
      </c>
      <c r="H49" s="3">
        <f t="shared" si="0"/>
        <v>71.793999999999997</v>
      </c>
    </row>
    <row r="50" spans="1:8" x14ac:dyDescent="0.25">
      <c r="A50" s="3">
        <v>31</v>
      </c>
      <c r="B50" s="3" t="s">
        <v>60</v>
      </c>
      <c r="C50" s="3">
        <v>2</v>
      </c>
      <c r="D50" s="3">
        <v>19.16</v>
      </c>
      <c r="E50" s="3">
        <v>19.16</v>
      </c>
      <c r="F50" s="4">
        <v>81.912999999999997</v>
      </c>
      <c r="G50" s="4">
        <v>81.912999999999997</v>
      </c>
      <c r="H50" s="3">
        <f t="shared" si="0"/>
        <v>81.912999999999997</v>
      </c>
    </row>
    <row r="51" spans="1:8" x14ac:dyDescent="0.25">
      <c r="A51" s="3">
        <v>30</v>
      </c>
      <c r="B51" s="3" t="s">
        <v>60</v>
      </c>
      <c r="C51" s="3">
        <v>2</v>
      </c>
      <c r="D51" s="3">
        <v>17.117999999999999</v>
      </c>
      <c r="E51" s="3">
        <v>17.117999999999999</v>
      </c>
      <c r="F51" s="4">
        <v>95.808000000000007</v>
      </c>
      <c r="G51" s="4">
        <v>95.808000000000007</v>
      </c>
      <c r="H51" s="3">
        <f t="shared" si="0"/>
        <v>95.808000000000007</v>
      </c>
    </row>
    <row r="52" spans="1:8" x14ac:dyDescent="0.25">
      <c r="A52" s="3">
        <v>28</v>
      </c>
      <c r="B52" s="3" t="s">
        <v>60</v>
      </c>
      <c r="C52" s="3">
        <v>2</v>
      </c>
      <c r="D52" s="3">
        <v>11.843</v>
      </c>
      <c r="E52" s="3">
        <v>11.843</v>
      </c>
      <c r="F52" s="4">
        <v>86.936000000000007</v>
      </c>
      <c r="G52" s="4">
        <v>86.936000000000007</v>
      </c>
      <c r="H52" s="3">
        <f t="shared" si="0"/>
        <v>86.936000000000007</v>
      </c>
    </row>
    <row r="53" spans="1:8" x14ac:dyDescent="0.25">
      <c r="A53" s="3">
        <v>27</v>
      </c>
      <c r="B53" s="3" t="s">
        <v>60</v>
      </c>
      <c r="C53" s="3">
        <v>2</v>
      </c>
      <c r="D53" s="3">
        <v>20.326000000000001</v>
      </c>
      <c r="E53" s="3" t="s">
        <v>9</v>
      </c>
      <c r="F53" s="4">
        <v>23.696999999999999</v>
      </c>
      <c r="G53" s="4">
        <v>23.696999999999999</v>
      </c>
      <c r="H53" s="3" t="str">
        <f t="shared" si="0"/>
        <v/>
      </c>
    </row>
    <row r="54" spans="1:8" x14ac:dyDescent="0.25">
      <c r="A54" s="3">
        <v>25</v>
      </c>
      <c r="B54" s="3" t="s">
        <v>60</v>
      </c>
      <c r="C54" s="3">
        <v>2</v>
      </c>
      <c r="D54" s="3">
        <v>30.81</v>
      </c>
      <c r="E54" s="3" t="s">
        <v>9</v>
      </c>
      <c r="F54" s="4">
        <v>434.685</v>
      </c>
      <c r="G54" s="4">
        <v>434.685</v>
      </c>
      <c r="H54" s="3" t="str">
        <f t="shared" si="0"/>
        <v/>
      </c>
    </row>
    <row r="55" spans="1:8" x14ac:dyDescent="0.25">
      <c r="A55" s="3" t="s">
        <v>69</v>
      </c>
      <c r="B55" s="3" t="s">
        <v>60</v>
      </c>
      <c r="C55" s="3">
        <v>2</v>
      </c>
      <c r="D55" s="3">
        <v>5.335</v>
      </c>
      <c r="E55" s="3">
        <v>5.335</v>
      </c>
      <c r="F55" s="4">
        <v>13.645</v>
      </c>
      <c r="G55" s="4">
        <v>13.645</v>
      </c>
      <c r="H55" s="3">
        <f t="shared" si="0"/>
        <v>13.645</v>
      </c>
    </row>
    <row r="56" spans="1:8" x14ac:dyDescent="0.25">
      <c r="A56" s="3" t="s">
        <v>70</v>
      </c>
      <c r="B56" s="3" t="s">
        <v>60</v>
      </c>
      <c r="C56" s="3">
        <v>2</v>
      </c>
      <c r="D56" s="3">
        <v>6.2119999999999997</v>
      </c>
      <c r="E56" s="3">
        <v>6.2119999999999997</v>
      </c>
      <c r="F56" s="4">
        <v>15.476000000000001</v>
      </c>
      <c r="G56" s="4">
        <v>15.476000000000001</v>
      </c>
      <c r="H56" s="3">
        <f t="shared" si="0"/>
        <v>15.476000000000001</v>
      </c>
    </row>
    <row r="57" spans="1:8" x14ac:dyDescent="0.25">
      <c r="A57" s="3">
        <v>23</v>
      </c>
      <c r="B57" s="3" t="s">
        <v>60</v>
      </c>
      <c r="C57" s="3">
        <v>2</v>
      </c>
      <c r="D57" s="3">
        <v>5.585</v>
      </c>
      <c r="E57" s="3">
        <v>5.585</v>
      </c>
      <c r="F57" s="4">
        <v>15.893000000000001</v>
      </c>
      <c r="G57" s="4">
        <v>15.893000000000001</v>
      </c>
      <c r="H57" s="3">
        <f t="shared" si="0"/>
        <v>15.893000000000001</v>
      </c>
    </row>
    <row r="58" spans="1:8" x14ac:dyDescent="0.25">
      <c r="A58" s="3">
        <v>22</v>
      </c>
      <c r="B58" s="3" t="s">
        <v>60</v>
      </c>
      <c r="C58" s="3">
        <v>2</v>
      </c>
      <c r="D58" s="3">
        <v>15.138999999999999</v>
      </c>
      <c r="E58" s="3">
        <v>15.138999999999999</v>
      </c>
      <c r="F58" s="4">
        <v>32.835000000000001</v>
      </c>
      <c r="G58" s="4">
        <v>32.835000000000001</v>
      </c>
      <c r="H58" s="3">
        <f t="shared" si="0"/>
        <v>32.835000000000001</v>
      </c>
    </row>
    <row r="59" spans="1:8" x14ac:dyDescent="0.25">
      <c r="A59" s="3">
        <v>20</v>
      </c>
      <c r="B59" s="3" t="s">
        <v>60</v>
      </c>
      <c r="C59" s="3">
        <v>2</v>
      </c>
      <c r="D59" s="3">
        <v>14.646000000000001</v>
      </c>
      <c r="E59" s="3">
        <v>14.646000000000001</v>
      </c>
      <c r="F59" s="4">
        <v>83.826999999999998</v>
      </c>
      <c r="G59" s="4">
        <v>83.826999999999998</v>
      </c>
      <c r="H59" s="3">
        <f t="shared" si="0"/>
        <v>83.826999999999998</v>
      </c>
    </row>
    <row r="60" spans="1:8" x14ac:dyDescent="0.25">
      <c r="A60" s="3">
        <v>17</v>
      </c>
      <c r="B60" s="3" t="s">
        <v>60</v>
      </c>
      <c r="C60" s="3">
        <v>2</v>
      </c>
      <c r="D60" s="3">
        <v>11.974</v>
      </c>
      <c r="E60" s="3">
        <v>11.974</v>
      </c>
      <c r="F60" s="4">
        <v>65.78</v>
      </c>
      <c r="G60" s="4">
        <v>65.78</v>
      </c>
      <c r="H60" s="3">
        <f t="shared" si="0"/>
        <v>65.78</v>
      </c>
    </row>
    <row r="61" spans="1:8" x14ac:dyDescent="0.25">
      <c r="A61" s="3">
        <v>16</v>
      </c>
      <c r="B61" s="3" t="s">
        <v>60</v>
      </c>
      <c r="C61" s="3">
        <v>2</v>
      </c>
      <c r="D61" s="3">
        <v>7.48</v>
      </c>
      <c r="E61" s="3">
        <v>7.48</v>
      </c>
      <c r="F61" s="4">
        <v>37.524000000000001</v>
      </c>
      <c r="G61" s="4">
        <v>37.524000000000001</v>
      </c>
      <c r="H61" s="3">
        <f t="shared" si="0"/>
        <v>37.524000000000001</v>
      </c>
    </row>
    <row r="62" spans="1:8" x14ac:dyDescent="0.25">
      <c r="A62" s="3">
        <v>15</v>
      </c>
      <c r="B62" s="3" t="s">
        <v>60</v>
      </c>
      <c r="C62" s="3">
        <v>2</v>
      </c>
      <c r="D62" s="3">
        <v>11.99</v>
      </c>
      <c r="E62" s="3">
        <v>11.99</v>
      </c>
      <c r="F62" s="4">
        <v>85.088999999999999</v>
      </c>
      <c r="G62" s="4">
        <v>85.088999999999999</v>
      </c>
      <c r="H62" s="3">
        <f t="shared" si="0"/>
        <v>85.088999999999999</v>
      </c>
    </row>
    <row r="63" spans="1:8" x14ac:dyDescent="0.25">
      <c r="A63" s="3">
        <v>14</v>
      </c>
      <c r="B63" s="3" t="s">
        <v>60</v>
      </c>
      <c r="C63" s="3">
        <v>2</v>
      </c>
      <c r="D63" s="3">
        <v>19.579000000000001</v>
      </c>
      <c r="E63" s="3">
        <v>19.579000000000001</v>
      </c>
      <c r="F63" s="4">
        <v>86.361999999999995</v>
      </c>
      <c r="G63" s="4">
        <v>86.361999999999995</v>
      </c>
      <c r="H63" s="3">
        <f t="shared" si="0"/>
        <v>86.361999999999995</v>
      </c>
    </row>
    <row r="64" spans="1:8" x14ac:dyDescent="0.25">
      <c r="A64" s="3" t="s">
        <v>71</v>
      </c>
      <c r="B64" s="3" t="s">
        <v>60</v>
      </c>
      <c r="C64" s="3">
        <v>2</v>
      </c>
      <c r="D64" s="3">
        <v>24.277999999999999</v>
      </c>
      <c r="E64" s="3" t="s">
        <v>9</v>
      </c>
      <c r="F64" s="4">
        <v>125.133</v>
      </c>
      <c r="G64" s="4">
        <v>125.133</v>
      </c>
      <c r="H64" s="3" t="str">
        <f t="shared" si="0"/>
        <v/>
      </c>
    </row>
    <row r="65" spans="1:8" x14ac:dyDescent="0.25">
      <c r="A65" s="3" t="s">
        <v>72</v>
      </c>
      <c r="B65" s="3" t="s">
        <v>60</v>
      </c>
      <c r="C65" s="3">
        <v>2</v>
      </c>
      <c r="D65" s="3">
        <v>20.561</v>
      </c>
      <c r="E65" s="3" t="s">
        <v>9</v>
      </c>
      <c r="F65" s="4">
        <v>200.369</v>
      </c>
      <c r="G65" s="4">
        <v>200.369</v>
      </c>
      <c r="H65" s="3" t="str">
        <f t="shared" si="0"/>
        <v/>
      </c>
    </row>
    <row r="66" spans="1:8" x14ac:dyDescent="0.25">
      <c r="A66" s="3">
        <v>11</v>
      </c>
      <c r="B66" s="3" t="s">
        <v>60</v>
      </c>
      <c r="C66" s="3">
        <v>2</v>
      </c>
      <c r="D66" s="3">
        <v>21.143000000000001</v>
      </c>
      <c r="E66" s="3" t="s">
        <v>9</v>
      </c>
      <c r="F66" s="4">
        <v>188.87799999999999</v>
      </c>
      <c r="G66" s="4">
        <v>188.87799999999999</v>
      </c>
      <c r="H66" s="3" t="str">
        <f t="shared" si="0"/>
        <v/>
      </c>
    </row>
    <row r="67" spans="1:8" x14ac:dyDescent="0.25">
      <c r="A67" s="3">
        <v>10</v>
      </c>
      <c r="B67" s="3" t="s">
        <v>60</v>
      </c>
      <c r="C67" s="3">
        <v>2</v>
      </c>
      <c r="D67" s="3">
        <v>34.441000000000003</v>
      </c>
      <c r="E67" s="3" t="s">
        <v>9</v>
      </c>
      <c r="F67" s="4">
        <v>203.81200000000001</v>
      </c>
      <c r="G67" s="4">
        <v>203.81200000000001</v>
      </c>
      <c r="H67" s="3" t="str">
        <f t="shared" ref="H67:H130" si="1">IF(D67&lt;20,G67,"")</f>
        <v/>
      </c>
    </row>
    <row r="68" spans="1:8" x14ac:dyDescent="0.25">
      <c r="A68" s="3">
        <v>9</v>
      </c>
      <c r="B68" s="3" t="s">
        <v>60</v>
      </c>
      <c r="C68" s="3">
        <v>2</v>
      </c>
      <c r="D68" s="3">
        <v>21.195</v>
      </c>
      <c r="E68" s="3" t="s">
        <v>9</v>
      </c>
      <c r="F68" s="4">
        <v>109.21899999999999</v>
      </c>
      <c r="G68" s="4">
        <v>109.21899999999999</v>
      </c>
      <c r="H68" s="3" t="str">
        <f t="shared" si="1"/>
        <v/>
      </c>
    </row>
    <row r="69" spans="1:8" x14ac:dyDescent="0.25">
      <c r="A69" s="3">
        <v>6</v>
      </c>
      <c r="B69" s="3" t="s">
        <v>60</v>
      </c>
      <c r="C69" s="3">
        <v>2</v>
      </c>
      <c r="D69" s="3">
        <v>19.085999999999999</v>
      </c>
      <c r="E69" s="3">
        <v>19.085999999999999</v>
      </c>
      <c r="F69" s="4">
        <v>171.749</v>
      </c>
      <c r="G69" s="4">
        <v>171.749</v>
      </c>
      <c r="H69" s="3">
        <f t="shared" si="1"/>
        <v>171.749</v>
      </c>
    </row>
    <row r="70" spans="1:8" x14ac:dyDescent="0.25">
      <c r="A70" s="3">
        <v>5</v>
      </c>
      <c r="B70" s="3" t="s">
        <v>60</v>
      </c>
      <c r="C70" s="3">
        <v>2</v>
      </c>
      <c r="D70" s="3">
        <v>29.087</v>
      </c>
      <c r="E70" s="3" t="s">
        <v>9</v>
      </c>
      <c r="F70" s="4">
        <v>310.12</v>
      </c>
      <c r="G70" s="4">
        <v>310.12</v>
      </c>
      <c r="H70" s="3" t="str">
        <f t="shared" si="1"/>
        <v/>
      </c>
    </row>
    <row r="71" spans="1:8" x14ac:dyDescent="0.25">
      <c r="A71" s="3">
        <v>4</v>
      </c>
      <c r="B71" s="3" t="s">
        <v>60</v>
      </c>
      <c r="C71" s="3">
        <v>2</v>
      </c>
      <c r="D71" s="3">
        <v>13.823</v>
      </c>
      <c r="E71" s="3">
        <v>13.823</v>
      </c>
      <c r="F71" s="4">
        <v>49.219000000000001</v>
      </c>
      <c r="G71" s="4">
        <v>49.219000000000001</v>
      </c>
      <c r="H71" s="3">
        <f t="shared" si="1"/>
        <v>49.219000000000001</v>
      </c>
    </row>
    <row r="72" spans="1:8" x14ac:dyDescent="0.25">
      <c r="A72" s="3">
        <v>3</v>
      </c>
      <c r="B72" s="3" t="s">
        <v>60</v>
      </c>
      <c r="C72" s="3">
        <v>2</v>
      </c>
      <c r="D72" s="3">
        <v>38.268000000000001</v>
      </c>
      <c r="E72" s="3" t="s">
        <v>9</v>
      </c>
      <c r="F72" s="4">
        <v>281.5</v>
      </c>
      <c r="G72" s="4">
        <v>281.5</v>
      </c>
      <c r="H72" s="3" t="str">
        <f t="shared" si="1"/>
        <v/>
      </c>
    </row>
    <row r="73" spans="1:8" x14ac:dyDescent="0.25">
      <c r="A73" s="3">
        <v>2</v>
      </c>
      <c r="B73" s="3" t="s">
        <v>60</v>
      </c>
      <c r="C73" s="3">
        <v>2</v>
      </c>
      <c r="D73" s="3">
        <v>36.46</v>
      </c>
      <c r="E73" s="3" t="s">
        <v>9</v>
      </c>
      <c r="F73" s="4">
        <v>244.51300000000001</v>
      </c>
      <c r="G73" s="4">
        <v>244.51300000000001</v>
      </c>
      <c r="H73" s="3" t="str">
        <f t="shared" si="1"/>
        <v/>
      </c>
    </row>
    <row r="74" spans="1:8" x14ac:dyDescent="0.25">
      <c r="A74" s="3">
        <v>1</v>
      </c>
      <c r="B74" s="3" t="s">
        <v>60</v>
      </c>
      <c r="C74" s="3">
        <v>2</v>
      </c>
      <c r="D74" s="3">
        <v>7.7130000000000001</v>
      </c>
      <c r="E74" s="3">
        <v>7.7130000000000001</v>
      </c>
      <c r="F74" s="4">
        <v>21.375</v>
      </c>
      <c r="G74" s="4">
        <v>21.375</v>
      </c>
      <c r="H74" s="3">
        <f t="shared" si="1"/>
        <v>21.375</v>
      </c>
    </row>
    <row r="75" spans="1:8" x14ac:dyDescent="0.25">
      <c r="A75" s="3">
        <v>112</v>
      </c>
      <c r="B75" s="3" t="s">
        <v>60</v>
      </c>
      <c r="C75" s="3">
        <v>3</v>
      </c>
      <c r="D75" s="3">
        <v>11.85</v>
      </c>
      <c r="E75" s="3">
        <v>11.85</v>
      </c>
      <c r="F75" s="4">
        <v>66.543000000000006</v>
      </c>
      <c r="G75" s="4">
        <v>66.543000000000006</v>
      </c>
      <c r="H75" s="3">
        <f t="shared" si="1"/>
        <v>66.543000000000006</v>
      </c>
    </row>
    <row r="76" spans="1:8" x14ac:dyDescent="0.25">
      <c r="A76" s="3" t="s">
        <v>73</v>
      </c>
      <c r="B76" s="3" t="s">
        <v>60</v>
      </c>
      <c r="C76" s="3">
        <v>3</v>
      </c>
      <c r="D76" s="3">
        <v>13.16</v>
      </c>
      <c r="E76" s="3">
        <v>13.16</v>
      </c>
      <c r="F76" s="4">
        <v>53.75</v>
      </c>
      <c r="G76" s="4">
        <v>53.75</v>
      </c>
      <c r="H76" s="3">
        <f t="shared" si="1"/>
        <v>53.75</v>
      </c>
    </row>
    <row r="77" spans="1:8" x14ac:dyDescent="0.25">
      <c r="A77" s="3" t="s">
        <v>74</v>
      </c>
      <c r="B77" s="3" t="s">
        <v>60</v>
      </c>
      <c r="C77" s="3">
        <v>3</v>
      </c>
      <c r="D77" s="3">
        <v>16.248999999999999</v>
      </c>
      <c r="E77" s="3">
        <v>16.248999999999999</v>
      </c>
      <c r="F77" s="4">
        <v>109.53400000000001</v>
      </c>
      <c r="G77" s="4">
        <v>109.53400000000001</v>
      </c>
      <c r="H77" s="3">
        <f t="shared" si="1"/>
        <v>109.53400000000001</v>
      </c>
    </row>
    <row r="78" spans="1:8" x14ac:dyDescent="0.25">
      <c r="A78" s="3">
        <v>109</v>
      </c>
      <c r="B78" s="3" t="s">
        <v>60</v>
      </c>
      <c r="C78" s="3">
        <v>3</v>
      </c>
      <c r="D78" s="3">
        <v>12.477</v>
      </c>
      <c r="E78" s="3">
        <v>12.477</v>
      </c>
      <c r="F78" s="4">
        <v>75.350999999999999</v>
      </c>
      <c r="G78" s="4">
        <v>75.350999999999999</v>
      </c>
      <c r="H78" s="3">
        <f t="shared" si="1"/>
        <v>75.350999999999999</v>
      </c>
    </row>
    <row r="79" spans="1:8" x14ac:dyDescent="0.25">
      <c r="A79" s="3">
        <v>108</v>
      </c>
      <c r="B79" s="3" t="s">
        <v>60</v>
      </c>
      <c r="C79" s="3">
        <v>3</v>
      </c>
      <c r="D79" s="3">
        <v>12.669</v>
      </c>
      <c r="E79" s="3">
        <v>12.669</v>
      </c>
      <c r="F79" s="4">
        <v>74.3</v>
      </c>
      <c r="G79" s="4">
        <v>74.3</v>
      </c>
      <c r="H79" s="3">
        <f t="shared" si="1"/>
        <v>74.3</v>
      </c>
    </row>
    <row r="80" spans="1:8" x14ac:dyDescent="0.25">
      <c r="A80" s="3" t="s">
        <v>75</v>
      </c>
      <c r="B80" s="3" t="s">
        <v>60</v>
      </c>
      <c r="C80" s="3">
        <v>3</v>
      </c>
      <c r="D80" s="3">
        <v>15.584</v>
      </c>
      <c r="E80" s="3">
        <v>15.584</v>
      </c>
      <c r="F80" s="4">
        <v>106.36799999999999</v>
      </c>
      <c r="G80" s="4">
        <v>106.36799999999999</v>
      </c>
      <c r="H80" s="3">
        <f t="shared" si="1"/>
        <v>106.36799999999999</v>
      </c>
    </row>
    <row r="81" spans="1:8" x14ac:dyDescent="0.25">
      <c r="A81" s="3" t="s">
        <v>76</v>
      </c>
      <c r="B81" s="3" t="s">
        <v>60</v>
      </c>
      <c r="C81" s="3">
        <v>3</v>
      </c>
      <c r="D81" s="3">
        <v>12.170999999999999</v>
      </c>
      <c r="E81" s="3">
        <v>12.170999999999999</v>
      </c>
      <c r="F81" s="4">
        <v>89.557000000000002</v>
      </c>
      <c r="G81" s="4">
        <v>89.557000000000002</v>
      </c>
      <c r="H81" s="3">
        <f t="shared" si="1"/>
        <v>89.557000000000002</v>
      </c>
    </row>
    <row r="82" spans="1:8" x14ac:dyDescent="0.25">
      <c r="A82" s="3" t="s">
        <v>77</v>
      </c>
      <c r="B82" s="3" t="s">
        <v>60</v>
      </c>
      <c r="C82" s="3">
        <v>3</v>
      </c>
      <c r="D82" s="3">
        <v>8.5250000000000004</v>
      </c>
      <c r="E82" s="3">
        <v>8.5250000000000004</v>
      </c>
      <c r="F82" s="4">
        <v>48.481999999999999</v>
      </c>
      <c r="G82" s="4">
        <v>48.481999999999999</v>
      </c>
      <c r="H82" s="3">
        <f t="shared" si="1"/>
        <v>48.481999999999999</v>
      </c>
    </row>
    <row r="83" spans="1:8" x14ac:dyDescent="0.25">
      <c r="A83" s="3" t="s">
        <v>78</v>
      </c>
      <c r="B83" s="3" t="s">
        <v>60</v>
      </c>
      <c r="C83" s="3">
        <v>3</v>
      </c>
      <c r="D83" s="3">
        <v>14.971</v>
      </c>
      <c r="E83" s="3">
        <v>14.971</v>
      </c>
      <c r="F83" s="4">
        <v>109.82599999999999</v>
      </c>
      <c r="G83" s="4">
        <v>109.82599999999999</v>
      </c>
      <c r="H83" s="3">
        <f t="shared" si="1"/>
        <v>109.82599999999999</v>
      </c>
    </row>
    <row r="84" spans="1:8" x14ac:dyDescent="0.25">
      <c r="A84" s="3">
        <v>104</v>
      </c>
      <c r="B84" s="3" t="s">
        <v>60</v>
      </c>
      <c r="C84" s="3">
        <v>3</v>
      </c>
      <c r="D84" s="3">
        <v>8.9909999999999997</v>
      </c>
      <c r="E84" s="3">
        <v>8.9909999999999997</v>
      </c>
      <c r="F84" s="4">
        <v>36.741</v>
      </c>
      <c r="G84" s="4">
        <v>36.741</v>
      </c>
      <c r="H84" s="3">
        <f t="shared" si="1"/>
        <v>36.741</v>
      </c>
    </row>
    <row r="85" spans="1:8" x14ac:dyDescent="0.25">
      <c r="A85" s="3" t="s">
        <v>79</v>
      </c>
      <c r="B85" s="3" t="s">
        <v>60</v>
      </c>
      <c r="C85" s="3">
        <v>3</v>
      </c>
      <c r="D85" s="3">
        <v>14.355</v>
      </c>
      <c r="E85" s="3">
        <v>14.355</v>
      </c>
      <c r="F85" s="4">
        <v>124.16</v>
      </c>
      <c r="G85" s="4">
        <v>124.16</v>
      </c>
      <c r="H85" s="3">
        <f t="shared" si="1"/>
        <v>124.16</v>
      </c>
    </row>
    <row r="86" spans="1:8" x14ac:dyDescent="0.25">
      <c r="A86" s="3" t="s">
        <v>80</v>
      </c>
      <c r="B86" s="3" t="s">
        <v>60</v>
      </c>
      <c r="C86" s="3">
        <v>3</v>
      </c>
      <c r="D86" s="3">
        <v>13.003</v>
      </c>
      <c r="E86" s="3">
        <v>13.003</v>
      </c>
      <c r="F86" s="4">
        <v>82.22</v>
      </c>
      <c r="G86" s="4">
        <v>82.22</v>
      </c>
      <c r="H86" s="3">
        <f t="shared" si="1"/>
        <v>82.22</v>
      </c>
    </row>
    <row r="87" spans="1:8" x14ac:dyDescent="0.25">
      <c r="A87" s="3">
        <v>101</v>
      </c>
      <c r="B87" s="3" t="s">
        <v>60</v>
      </c>
      <c r="C87" s="3">
        <v>3</v>
      </c>
      <c r="D87" s="3">
        <v>10.188000000000001</v>
      </c>
      <c r="E87" s="3">
        <v>10.188000000000001</v>
      </c>
      <c r="F87" s="4">
        <v>47.686999999999998</v>
      </c>
      <c r="G87" s="4">
        <v>47.686999999999998</v>
      </c>
      <c r="H87" s="3">
        <f t="shared" si="1"/>
        <v>47.686999999999998</v>
      </c>
    </row>
    <row r="88" spans="1:8" x14ac:dyDescent="0.25">
      <c r="A88" s="3">
        <v>100</v>
      </c>
      <c r="B88" s="3" t="s">
        <v>60</v>
      </c>
      <c r="C88" s="3">
        <v>3</v>
      </c>
      <c r="D88" s="3">
        <v>20.981000000000002</v>
      </c>
      <c r="E88" s="3" t="s">
        <v>9</v>
      </c>
      <c r="F88" s="4">
        <v>166.77699999999999</v>
      </c>
      <c r="G88" s="4">
        <v>166.77699999999999</v>
      </c>
      <c r="H88" s="3" t="str">
        <f t="shared" si="1"/>
        <v/>
      </c>
    </row>
    <row r="89" spans="1:8" x14ac:dyDescent="0.25">
      <c r="A89" s="3">
        <v>99</v>
      </c>
      <c r="B89" s="3" t="s">
        <v>60</v>
      </c>
      <c r="C89" s="3">
        <v>3</v>
      </c>
      <c r="D89" s="3">
        <v>22.459</v>
      </c>
      <c r="E89" s="3" t="s">
        <v>9</v>
      </c>
      <c r="F89" s="4">
        <v>164.464</v>
      </c>
      <c r="G89" s="4">
        <v>164.464</v>
      </c>
      <c r="H89" s="3" t="str">
        <f t="shared" si="1"/>
        <v/>
      </c>
    </row>
    <row r="90" spans="1:8" x14ac:dyDescent="0.25">
      <c r="A90" s="3">
        <v>98</v>
      </c>
      <c r="B90" s="3" t="s">
        <v>60</v>
      </c>
      <c r="C90" s="3">
        <v>3</v>
      </c>
      <c r="D90" s="3">
        <v>19.341000000000001</v>
      </c>
      <c r="E90" s="3">
        <v>19.341000000000001</v>
      </c>
      <c r="F90" s="4">
        <v>156.22800000000001</v>
      </c>
      <c r="G90" s="4">
        <v>156.22800000000001</v>
      </c>
      <c r="H90" s="3">
        <f t="shared" si="1"/>
        <v>156.22800000000001</v>
      </c>
    </row>
    <row r="91" spans="1:8" x14ac:dyDescent="0.25">
      <c r="A91" s="3">
        <v>97</v>
      </c>
      <c r="B91" s="3" t="s">
        <v>60</v>
      </c>
      <c r="C91" s="3">
        <v>3</v>
      </c>
      <c r="D91" s="3">
        <v>12.013999999999999</v>
      </c>
      <c r="E91" s="3">
        <v>12.013999999999999</v>
      </c>
      <c r="F91" s="4">
        <v>53.26</v>
      </c>
      <c r="G91" s="4">
        <v>53.26</v>
      </c>
      <c r="H91" s="3">
        <f t="shared" si="1"/>
        <v>53.26</v>
      </c>
    </row>
    <row r="92" spans="1:8" x14ac:dyDescent="0.25">
      <c r="A92" s="3">
        <v>96</v>
      </c>
      <c r="B92" s="3" t="s">
        <v>60</v>
      </c>
      <c r="C92" s="3">
        <v>3</v>
      </c>
      <c r="D92" s="3">
        <v>16.170999999999999</v>
      </c>
      <c r="E92" s="3">
        <v>16.170999999999999</v>
      </c>
      <c r="F92" s="4">
        <v>133.27199999999999</v>
      </c>
      <c r="G92" s="4">
        <v>133.27199999999999</v>
      </c>
      <c r="H92" s="3">
        <f t="shared" si="1"/>
        <v>133.27199999999999</v>
      </c>
    </row>
    <row r="93" spans="1:8" x14ac:dyDescent="0.25">
      <c r="A93" s="3">
        <v>95</v>
      </c>
      <c r="B93" s="3" t="s">
        <v>60</v>
      </c>
      <c r="C93" s="3">
        <v>3</v>
      </c>
      <c r="D93" s="3">
        <v>17.684000000000001</v>
      </c>
      <c r="E93" s="3">
        <v>17.684000000000001</v>
      </c>
      <c r="F93" s="4">
        <v>165.94800000000001</v>
      </c>
      <c r="G93" s="4">
        <v>165.94800000000001</v>
      </c>
      <c r="H93" s="3">
        <f t="shared" si="1"/>
        <v>165.94800000000001</v>
      </c>
    </row>
    <row r="94" spans="1:8" x14ac:dyDescent="0.25">
      <c r="A94" s="3" t="s">
        <v>81</v>
      </c>
      <c r="B94" s="3" t="s">
        <v>60</v>
      </c>
      <c r="C94" s="3">
        <v>3</v>
      </c>
      <c r="D94" s="3">
        <v>11.930999999999999</v>
      </c>
      <c r="E94" s="3">
        <v>11.930999999999999</v>
      </c>
      <c r="F94" s="4">
        <v>70.748000000000005</v>
      </c>
      <c r="G94" s="4">
        <v>70.748000000000005</v>
      </c>
      <c r="H94" s="3">
        <f t="shared" si="1"/>
        <v>70.748000000000005</v>
      </c>
    </row>
    <row r="95" spans="1:8" x14ac:dyDescent="0.25">
      <c r="A95" s="3" t="s">
        <v>82</v>
      </c>
      <c r="B95" s="3" t="s">
        <v>60</v>
      </c>
      <c r="C95" s="3">
        <v>3</v>
      </c>
      <c r="D95" s="3">
        <v>8.5229999999999997</v>
      </c>
      <c r="E95" s="3">
        <v>8.5229999999999997</v>
      </c>
      <c r="F95" s="4">
        <v>25.292000000000002</v>
      </c>
      <c r="G95" s="4">
        <v>25.292000000000002</v>
      </c>
      <c r="H95" s="3">
        <f t="shared" si="1"/>
        <v>25.292000000000002</v>
      </c>
    </row>
    <row r="96" spans="1:8" x14ac:dyDescent="0.25">
      <c r="A96" s="3">
        <v>93</v>
      </c>
      <c r="B96" s="3" t="s">
        <v>60</v>
      </c>
      <c r="C96" s="3">
        <v>3</v>
      </c>
      <c r="D96" s="3">
        <v>13.641</v>
      </c>
      <c r="E96" s="3">
        <v>13.641</v>
      </c>
      <c r="F96" s="4">
        <v>69.44</v>
      </c>
      <c r="G96" s="4">
        <v>69.44</v>
      </c>
      <c r="H96" s="3">
        <f t="shared" si="1"/>
        <v>69.44</v>
      </c>
    </row>
    <row r="97" spans="1:8" x14ac:dyDescent="0.25">
      <c r="A97" s="3">
        <v>91</v>
      </c>
      <c r="B97" s="3" t="s">
        <v>60</v>
      </c>
      <c r="C97" s="3">
        <v>3</v>
      </c>
      <c r="D97" s="3">
        <v>17.105</v>
      </c>
      <c r="E97" s="3">
        <v>17.105</v>
      </c>
      <c r="F97" s="4">
        <v>108.879</v>
      </c>
      <c r="G97" s="4">
        <v>108.879</v>
      </c>
      <c r="H97" s="3">
        <f t="shared" si="1"/>
        <v>108.879</v>
      </c>
    </row>
    <row r="98" spans="1:8" x14ac:dyDescent="0.25">
      <c r="A98" s="3">
        <v>90</v>
      </c>
      <c r="B98" s="3" t="s">
        <v>60</v>
      </c>
      <c r="C98" s="3">
        <v>3</v>
      </c>
      <c r="D98" s="3">
        <v>11.664</v>
      </c>
      <c r="E98" s="3">
        <v>11.664</v>
      </c>
      <c r="F98" s="4">
        <v>53.715000000000003</v>
      </c>
      <c r="G98" s="4">
        <v>53.715000000000003</v>
      </c>
      <c r="H98" s="3">
        <f t="shared" si="1"/>
        <v>53.715000000000003</v>
      </c>
    </row>
    <row r="99" spans="1:8" x14ac:dyDescent="0.25">
      <c r="A99" s="3">
        <v>89</v>
      </c>
      <c r="B99" s="3" t="s">
        <v>60</v>
      </c>
      <c r="C99" s="3">
        <v>3</v>
      </c>
      <c r="D99" s="3">
        <v>12.343</v>
      </c>
      <c r="E99" s="3">
        <v>12.343</v>
      </c>
      <c r="F99" s="4">
        <v>82.757999999999996</v>
      </c>
      <c r="G99" s="4">
        <v>82.757999999999996</v>
      </c>
      <c r="H99" s="3">
        <f t="shared" si="1"/>
        <v>82.757999999999996</v>
      </c>
    </row>
    <row r="100" spans="1:8" x14ac:dyDescent="0.25">
      <c r="A100" s="3">
        <v>88</v>
      </c>
      <c r="B100" s="3" t="s">
        <v>60</v>
      </c>
      <c r="C100" s="3">
        <v>3</v>
      </c>
      <c r="D100" s="3">
        <v>21.274000000000001</v>
      </c>
      <c r="E100" s="3" t="s">
        <v>9</v>
      </c>
      <c r="F100" s="4">
        <v>196.70699999999999</v>
      </c>
      <c r="G100" s="4">
        <v>196.70699999999999</v>
      </c>
      <c r="H100" s="3" t="str">
        <f t="shared" si="1"/>
        <v/>
      </c>
    </row>
    <row r="101" spans="1:8" x14ac:dyDescent="0.25">
      <c r="A101" s="3" t="s">
        <v>83</v>
      </c>
      <c r="B101" s="3" t="s">
        <v>60</v>
      </c>
      <c r="C101" s="3">
        <v>3</v>
      </c>
      <c r="D101" s="3">
        <v>20.611000000000001</v>
      </c>
      <c r="E101" s="3" t="s">
        <v>9</v>
      </c>
      <c r="F101" s="4">
        <v>131.98699999999999</v>
      </c>
      <c r="G101" s="4">
        <v>131.98699999999999</v>
      </c>
      <c r="H101" s="3" t="str">
        <f t="shared" si="1"/>
        <v/>
      </c>
    </row>
    <row r="102" spans="1:8" x14ac:dyDescent="0.25">
      <c r="A102" s="3" t="s">
        <v>84</v>
      </c>
      <c r="B102" s="3" t="s">
        <v>60</v>
      </c>
      <c r="C102" s="3">
        <v>3</v>
      </c>
      <c r="D102" s="3">
        <v>19.129000000000001</v>
      </c>
      <c r="E102" s="3">
        <v>19.129000000000001</v>
      </c>
      <c r="F102" s="4">
        <v>110.889</v>
      </c>
      <c r="G102" s="4">
        <v>110.889</v>
      </c>
      <c r="H102" s="3">
        <f t="shared" si="1"/>
        <v>110.889</v>
      </c>
    </row>
    <row r="103" spans="1:8" x14ac:dyDescent="0.25">
      <c r="A103" s="3">
        <v>86</v>
      </c>
      <c r="B103" s="3" t="s">
        <v>60</v>
      </c>
      <c r="C103" s="3">
        <v>3</v>
      </c>
      <c r="D103" s="3">
        <v>7.9320000000000004</v>
      </c>
      <c r="E103" s="3">
        <v>7.9320000000000004</v>
      </c>
      <c r="F103" s="4">
        <v>28.504999999999999</v>
      </c>
      <c r="G103" s="4">
        <v>28.504999999999999</v>
      </c>
      <c r="H103" s="3">
        <f t="shared" si="1"/>
        <v>28.504999999999999</v>
      </c>
    </row>
    <row r="104" spans="1:8" x14ac:dyDescent="0.25">
      <c r="A104" s="3">
        <v>85</v>
      </c>
      <c r="B104" s="3" t="s">
        <v>60</v>
      </c>
      <c r="C104" s="3">
        <v>3</v>
      </c>
      <c r="D104" s="3">
        <v>20.030999999999999</v>
      </c>
      <c r="E104" s="3" t="s">
        <v>9</v>
      </c>
      <c r="F104" s="4">
        <v>151.90600000000001</v>
      </c>
      <c r="G104" s="4">
        <v>151.90600000000001</v>
      </c>
      <c r="H104" s="3" t="str">
        <f t="shared" si="1"/>
        <v/>
      </c>
    </row>
    <row r="105" spans="1:8" x14ac:dyDescent="0.25">
      <c r="A105" s="3">
        <v>84</v>
      </c>
      <c r="B105" s="3" t="s">
        <v>60</v>
      </c>
      <c r="C105" s="3">
        <v>3</v>
      </c>
      <c r="D105" s="3">
        <v>46.292000000000002</v>
      </c>
      <c r="E105" s="3" t="s">
        <v>9</v>
      </c>
      <c r="F105" s="4">
        <v>298.21499999999997</v>
      </c>
      <c r="G105" s="4">
        <v>298.21499999999997</v>
      </c>
      <c r="H105" s="3" t="str">
        <f t="shared" si="1"/>
        <v/>
      </c>
    </row>
    <row r="106" spans="1:8" x14ac:dyDescent="0.25">
      <c r="A106" s="3">
        <v>83</v>
      </c>
      <c r="B106" s="3" t="s">
        <v>60</v>
      </c>
      <c r="C106" s="3">
        <v>3</v>
      </c>
      <c r="D106" s="3">
        <v>21.597000000000001</v>
      </c>
      <c r="E106" s="3" t="s">
        <v>9</v>
      </c>
      <c r="F106" s="4">
        <v>147.10400000000001</v>
      </c>
      <c r="G106" s="4">
        <v>147.10400000000001</v>
      </c>
      <c r="H106" s="3" t="str">
        <f t="shared" si="1"/>
        <v/>
      </c>
    </row>
    <row r="107" spans="1:8" x14ac:dyDescent="0.25">
      <c r="A107" s="3">
        <v>82</v>
      </c>
      <c r="B107" s="3" t="s">
        <v>60</v>
      </c>
      <c r="C107" s="3">
        <v>3</v>
      </c>
      <c r="D107" s="3">
        <v>12.589</v>
      </c>
      <c r="E107" s="3">
        <v>12.589</v>
      </c>
      <c r="F107" s="4">
        <v>86.426000000000002</v>
      </c>
      <c r="G107" s="4">
        <v>86.426000000000002</v>
      </c>
      <c r="H107" s="3">
        <f t="shared" si="1"/>
        <v>86.426000000000002</v>
      </c>
    </row>
    <row r="108" spans="1:8" x14ac:dyDescent="0.25">
      <c r="A108" s="3">
        <v>81</v>
      </c>
      <c r="B108" s="3" t="s">
        <v>60</v>
      </c>
      <c r="C108" s="3">
        <v>3</v>
      </c>
      <c r="D108" s="3">
        <v>16.173999999999999</v>
      </c>
      <c r="E108" s="3">
        <v>16.173999999999999</v>
      </c>
      <c r="F108" s="4">
        <v>114.80200000000001</v>
      </c>
      <c r="G108" s="4">
        <v>114.80200000000001</v>
      </c>
      <c r="H108" s="3">
        <f t="shared" si="1"/>
        <v>114.80200000000001</v>
      </c>
    </row>
    <row r="109" spans="1:8" x14ac:dyDescent="0.25">
      <c r="A109" s="3">
        <v>80</v>
      </c>
      <c r="B109" s="3" t="s">
        <v>60</v>
      </c>
      <c r="C109" s="3">
        <v>3</v>
      </c>
      <c r="D109" s="3">
        <v>23.459</v>
      </c>
      <c r="E109" s="3" t="s">
        <v>9</v>
      </c>
      <c r="F109" s="4">
        <v>203.91499999999999</v>
      </c>
      <c r="G109" s="4">
        <v>203.91499999999999</v>
      </c>
      <c r="H109" s="3" t="str">
        <f t="shared" si="1"/>
        <v/>
      </c>
    </row>
    <row r="110" spans="1:8" x14ac:dyDescent="0.25">
      <c r="A110" s="3">
        <v>79</v>
      </c>
      <c r="B110" s="3" t="s">
        <v>60</v>
      </c>
      <c r="C110" s="3">
        <v>3</v>
      </c>
      <c r="D110" s="3">
        <v>16.141999999999999</v>
      </c>
      <c r="E110" s="3">
        <v>16.141999999999999</v>
      </c>
      <c r="F110" s="4">
        <v>114.008</v>
      </c>
      <c r="G110" s="4">
        <v>114.008</v>
      </c>
      <c r="H110" s="3">
        <f t="shared" si="1"/>
        <v>114.008</v>
      </c>
    </row>
    <row r="111" spans="1:8" x14ac:dyDescent="0.25">
      <c r="A111" s="3">
        <v>78</v>
      </c>
      <c r="B111" s="3" t="s">
        <v>60</v>
      </c>
      <c r="C111" s="3">
        <v>3</v>
      </c>
      <c r="D111" s="3">
        <v>11.845000000000001</v>
      </c>
      <c r="E111" s="3">
        <v>11.845000000000001</v>
      </c>
      <c r="F111" s="4">
        <v>83.447000000000003</v>
      </c>
      <c r="G111" s="4">
        <v>83.447000000000003</v>
      </c>
      <c r="H111" s="3">
        <f t="shared" si="1"/>
        <v>83.447000000000003</v>
      </c>
    </row>
    <row r="112" spans="1:8" x14ac:dyDescent="0.25">
      <c r="A112" s="3">
        <v>75</v>
      </c>
      <c r="B112" s="3" t="s">
        <v>60</v>
      </c>
      <c r="C112" s="3">
        <v>3</v>
      </c>
      <c r="D112" s="3">
        <v>17.082999999999998</v>
      </c>
      <c r="E112" s="3">
        <v>17.082999999999998</v>
      </c>
      <c r="F112" s="4">
        <v>101.98699999999999</v>
      </c>
      <c r="G112" s="4">
        <v>101.98699999999999</v>
      </c>
      <c r="H112" s="3">
        <f t="shared" si="1"/>
        <v>101.98699999999999</v>
      </c>
    </row>
    <row r="113" spans="1:8" x14ac:dyDescent="0.25">
      <c r="A113" s="3">
        <v>74</v>
      </c>
      <c r="B113" s="3" t="s">
        <v>60</v>
      </c>
      <c r="C113" s="3">
        <v>3</v>
      </c>
      <c r="D113" s="3">
        <v>19.276</v>
      </c>
      <c r="E113" s="3">
        <v>19.276</v>
      </c>
      <c r="F113" s="4">
        <v>85.117999999999995</v>
      </c>
      <c r="G113" s="4">
        <v>85.117999999999995</v>
      </c>
      <c r="H113" s="3">
        <f t="shared" si="1"/>
        <v>85.117999999999995</v>
      </c>
    </row>
    <row r="114" spans="1:8" x14ac:dyDescent="0.25">
      <c r="A114" s="3">
        <v>73</v>
      </c>
      <c r="B114" s="3" t="s">
        <v>60</v>
      </c>
      <c r="C114" s="3">
        <v>3</v>
      </c>
      <c r="D114" s="3">
        <v>14.55</v>
      </c>
      <c r="E114" s="3">
        <v>14.55</v>
      </c>
      <c r="F114" s="4">
        <v>64.37</v>
      </c>
      <c r="G114" s="4">
        <v>64.37</v>
      </c>
      <c r="H114" s="3">
        <f t="shared" si="1"/>
        <v>64.37</v>
      </c>
    </row>
    <row r="115" spans="1:8" x14ac:dyDescent="0.25">
      <c r="A115" s="3">
        <v>71</v>
      </c>
      <c r="B115" s="3" t="s">
        <v>60</v>
      </c>
      <c r="C115" s="3">
        <v>3</v>
      </c>
      <c r="D115" s="3">
        <v>13.922000000000001</v>
      </c>
      <c r="E115" s="3">
        <v>13.922000000000001</v>
      </c>
      <c r="F115" s="4">
        <v>66.694999999999993</v>
      </c>
      <c r="G115" s="4">
        <v>66.694999999999993</v>
      </c>
      <c r="H115" s="3">
        <f t="shared" si="1"/>
        <v>66.694999999999993</v>
      </c>
    </row>
    <row r="116" spans="1:8" x14ac:dyDescent="0.25">
      <c r="A116" s="3">
        <v>69</v>
      </c>
      <c r="B116" s="3" t="s">
        <v>60</v>
      </c>
      <c r="C116" s="3">
        <v>3</v>
      </c>
      <c r="D116" s="3">
        <v>14.39</v>
      </c>
      <c r="E116" s="3">
        <v>14.39</v>
      </c>
      <c r="F116" s="4">
        <v>51.472000000000001</v>
      </c>
      <c r="G116" s="4">
        <v>51.472000000000001</v>
      </c>
      <c r="H116" s="3">
        <f t="shared" si="1"/>
        <v>51.472000000000001</v>
      </c>
    </row>
    <row r="117" spans="1:8" x14ac:dyDescent="0.25">
      <c r="A117" s="3" t="s">
        <v>85</v>
      </c>
      <c r="B117" s="3" t="s">
        <v>60</v>
      </c>
      <c r="C117" s="3">
        <v>3</v>
      </c>
      <c r="D117" s="3">
        <v>25.957999999999998</v>
      </c>
      <c r="E117" s="3" t="s">
        <v>9</v>
      </c>
      <c r="F117" s="4">
        <v>159.30099999999999</v>
      </c>
      <c r="G117" s="4">
        <v>159.30099999999999</v>
      </c>
      <c r="H117" s="3" t="str">
        <f t="shared" si="1"/>
        <v/>
      </c>
    </row>
    <row r="118" spans="1:8" x14ac:dyDescent="0.25">
      <c r="A118" s="3" t="s">
        <v>86</v>
      </c>
      <c r="B118" s="3" t="s">
        <v>60</v>
      </c>
      <c r="C118" s="3">
        <v>3</v>
      </c>
      <c r="D118" s="3">
        <v>22.367999999999999</v>
      </c>
      <c r="E118" s="3" t="s">
        <v>9</v>
      </c>
      <c r="F118" s="4">
        <v>152.43100000000001</v>
      </c>
      <c r="G118" s="4">
        <v>152.43100000000001</v>
      </c>
      <c r="H118" s="3" t="str">
        <f t="shared" si="1"/>
        <v/>
      </c>
    </row>
    <row r="119" spans="1:8" x14ac:dyDescent="0.25">
      <c r="A119" s="3">
        <v>67</v>
      </c>
      <c r="B119" s="3" t="s">
        <v>60</v>
      </c>
      <c r="C119" s="3">
        <v>3</v>
      </c>
      <c r="D119" s="3">
        <v>21.077000000000002</v>
      </c>
      <c r="E119" s="3" t="s">
        <v>9</v>
      </c>
      <c r="F119" s="4">
        <v>126.111</v>
      </c>
      <c r="G119" s="4">
        <v>126.111</v>
      </c>
      <c r="H119" s="3" t="str">
        <f t="shared" si="1"/>
        <v/>
      </c>
    </row>
    <row r="120" spans="1:8" x14ac:dyDescent="0.25">
      <c r="A120" s="3">
        <v>66</v>
      </c>
      <c r="B120" s="3" t="s">
        <v>60</v>
      </c>
      <c r="C120" s="3">
        <v>3</v>
      </c>
      <c r="D120" s="3">
        <v>14.901999999999999</v>
      </c>
      <c r="E120" s="3">
        <v>14.901999999999999</v>
      </c>
      <c r="F120" s="4">
        <v>54.848999999999997</v>
      </c>
      <c r="G120" s="4">
        <v>54.848999999999997</v>
      </c>
      <c r="H120" s="3">
        <f t="shared" si="1"/>
        <v>54.848999999999997</v>
      </c>
    </row>
    <row r="121" spans="1:8" x14ac:dyDescent="0.25">
      <c r="A121" s="3">
        <v>65</v>
      </c>
      <c r="B121" s="3" t="s">
        <v>60</v>
      </c>
      <c r="C121" s="3">
        <v>3</v>
      </c>
      <c r="D121" s="3">
        <v>18.760000000000002</v>
      </c>
      <c r="E121" s="3">
        <v>18.760000000000002</v>
      </c>
      <c r="F121" s="4">
        <v>111.496</v>
      </c>
      <c r="G121" s="4">
        <v>111.496</v>
      </c>
      <c r="H121" s="3">
        <f t="shared" si="1"/>
        <v>111.496</v>
      </c>
    </row>
    <row r="122" spans="1:8" x14ac:dyDescent="0.25">
      <c r="A122" s="3">
        <v>64</v>
      </c>
      <c r="B122" s="3" t="s">
        <v>60</v>
      </c>
      <c r="C122" s="3">
        <v>3</v>
      </c>
      <c r="D122" s="3">
        <v>40.735999999999997</v>
      </c>
      <c r="E122" s="3" t="s">
        <v>9</v>
      </c>
      <c r="F122" s="4">
        <v>182.98099999999999</v>
      </c>
      <c r="G122" s="4">
        <v>182.98099999999999</v>
      </c>
      <c r="H122" s="3" t="str">
        <f t="shared" si="1"/>
        <v/>
      </c>
    </row>
    <row r="123" spans="1:8" x14ac:dyDescent="0.25">
      <c r="A123" s="3">
        <v>63</v>
      </c>
      <c r="B123" s="3" t="s">
        <v>60</v>
      </c>
      <c r="C123" s="3">
        <v>3</v>
      </c>
      <c r="D123" s="3">
        <v>12.724</v>
      </c>
      <c r="E123" s="3">
        <v>12.724</v>
      </c>
      <c r="F123" s="4">
        <v>58.365000000000002</v>
      </c>
      <c r="G123" s="4">
        <v>58.365000000000002</v>
      </c>
      <c r="H123" s="3">
        <f t="shared" si="1"/>
        <v>58.365000000000002</v>
      </c>
    </row>
    <row r="124" spans="1:8" x14ac:dyDescent="0.25">
      <c r="A124" s="3">
        <v>62</v>
      </c>
      <c r="B124" s="3" t="s">
        <v>60</v>
      </c>
      <c r="C124" s="3">
        <v>3</v>
      </c>
      <c r="D124" s="3">
        <v>11.955</v>
      </c>
      <c r="E124" s="3">
        <v>11.955</v>
      </c>
      <c r="F124" s="4">
        <v>70.631</v>
      </c>
      <c r="G124" s="4">
        <v>70.631</v>
      </c>
      <c r="H124" s="3">
        <f t="shared" si="1"/>
        <v>70.631</v>
      </c>
    </row>
    <row r="125" spans="1:8" x14ac:dyDescent="0.25">
      <c r="A125" s="3">
        <v>61</v>
      </c>
      <c r="B125" s="3" t="s">
        <v>60</v>
      </c>
      <c r="C125" s="3">
        <v>3</v>
      </c>
      <c r="D125" s="3">
        <v>23.529</v>
      </c>
      <c r="E125" s="3" t="s">
        <v>9</v>
      </c>
      <c r="F125" s="4">
        <v>95.807000000000002</v>
      </c>
      <c r="G125" s="4">
        <v>95.807000000000002</v>
      </c>
      <c r="H125" s="3" t="str">
        <f t="shared" si="1"/>
        <v/>
      </c>
    </row>
    <row r="126" spans="1:8" x14ac:dyDescent="0.25">
      <c r="A126" s="3">
        <v>60</v>
      </c>
      <c r="B126" s="3" t="s">
        <v>60</v>
      </c>
      <c r="C126" s="3">
        <v>3</v>
      </c>
      <c r="D126" s="3">
        <v>26.446000000000002</v>
      </c>
      <c r="E126" s="3" t="s">
        <v>9</v>
      </c>
      <c r="F126" s="4">
        <v>306.38099999999997</v>
      </c>
      <c r="G126" s="4">
        <v>306.38099999999997</v>
      </c>
      <c r="H126" s="3" t="str">
        <f t="shared" si="1"/>
        <v/>
      </c>
    </row>
    <row r="127" spans="1:8" x14ac:dyDescent="0.25">
      <c r="A127" s="3">
        <v>59</v>
      </c>
      <c r="B127" s="3" t="s">
        <v>60</v>
      </c>
      <c r="C127" s="3">
        <v>3</v>
      </c>
      <c r="D127" s="3">
        <v>10.228999999999999</v>
      </c>
      <c r="E127" s="3">
        <v>10.228999999999999</v>
      </c>
      <c r="F127" s="4">
        <v>52.686999999999998</v>
      </c>
      <c r="G127" s="4">
        <v>52.686999999999998</v>
      </c>
      <c r="H127" s="3">
        <f t="shared" si="1"/>
        <v>52.686999999999998</v>
      </c>
    </row>
    <row r="128" spans="1:8" x14ac:dyDescent="0.25">
      <c r="A128" s="3">
        <v>58</v>
      </c>
      <c r="B128" s="3" t="s">
        <v>60</v>
      </c>
      <c r="C128" s="3">
        <v>3</v>
      </c>
      <c r="D128" s="3">
        <v>17.349</v>
      </c>
      <c r="E128" s="3">
        <v>17.349</v>
      </c>
      <c r="F128" s="4">
        <v>152.44300000000001</v>
      </c>
      <c r="G128" s="4">
        <v>152.44300000000001</v>
      </c>
      <c r="H128" s="3">
        <f t="shared" si="1"/>
        <v>152.44300000000001</v>
      </c>
    </row>
    <row r="129" spans="1:8" x14ac:dyDescent="0.25">
      <c r="A129" s="3">
        <v>56</v>
      </c>
      <c r="B129" s="3" t="s">
        <v>60</v>
      </c>
      <c r="C129" s="3">
        <v>3</v>
      </c>
      <c r="D129" s="3">
        <v>8.5</v>
      </c>
      <c r="E129" s="3">
        <v>8.5</v>
      </c>
      <c r="F129" s="4">
        <v>41.356000000000002</v>
      </c>
      <c r="G129" s="4">
        <v>41.356000000000002</v>
      </c>
      <c r="H129" s="3">
        <f t="shared" si="1"/>
        <v>41.356000000000002</v>
      </c>
    </row>
    <row r="130" spans="1:8" x14ac:dyDescent="0.25">
      <c r="A130" s="3">
        <v>55</v>
      </c>
      <c r="B130" s="3" t="s">
        <v>60</v>
      </c>
      <c r="C130" s="3">
        <v>3</v>
      </c>
      <c r="D130" s="3">
        <v>9.3049999999999997</v>
      </c>
      <c r="E130" s="3">
        <v>9.3049999999999997</v>
      </c>
      <c r="F130" s="4">
        <v>37.091000000000001</v>
      </c>
      <c r="G130" s="4">
        <v>37.091000000000001</v>
      </c>
      <c r="H130" s="3">
        <f t="shared" si="1"/>
        <v>37.091000000000001</v>
      </c>
    </row>
    <row r="131" spans="1:8" x14ac:dyDescent="0.25">
      <c r="A131" s="3">
        <v>54</v>
      </c>
      <c r="B131" s="3" t="s">
        <v>60</v>
      </c>
      <c r="C131" s="3">
        <v>3</v>
      </c>
      <c r="D131" s="3">
        <v>8.4420000000000002</v>
      </c>
      <c r="E131" s="3">
        <v>8.4420000000000002</v>
      </c>
      <c r="F131" s="4">
        <v>34.72</v>
      </c>
      <c r="G131" s="4">
        <v>34.72</v>
      </c>
      <c r="H131" s="3">
        <f t="shared" ref="H131:H194" si="2">IF(D131&lt;20,G131,"")</f>
        <v>34.72</v>
      </c>
    </row>
    <row r="132" spans="1:8" x14ac:dyDescent="0.25">
      <c r="A132" s="3">
        <v>53</v>
      </c>
      <c r="B132" s="3" t="s">
        <v>60</v>
      </c>
      <c r="C132" s="3">
        <v>3</v>
      </c>
      <c r="D132" s="3">
        <v>29.69</v>
      </c>
      <c r="E132" s="3" t="s">
        <v>9</v>
      </c>
      <c r="F132" s="4">
        <v>165.083</v>
      </c>
      <c r="G132" s="4">
        <v>165.083</v>
      </c>
      <c r="H132" s="3" t="str">
        <f t="shared" si="2"/>
        <v/>
      </c>
    </row>
    <row r="133" spans="1:8" x14ac:dyDescent="0.25">
      <c r="A133" s="3">
        <v>52</v>
      </c>
      <c r="B133" s="3" t="s">
        <v>60</v>
      </c>
      <c r="C133" s="3">
        <v>3</v>
      </c>
      <c r="D133" s="3">
        <v>15.071999999999999</v>
      </c>
      <c r="E133" s="3">
        <v>15.071999999999999</v>
      </c>
      <c r="F133" s="4">
        <v>108.179</v>
      </c>
      <c r="G133" s="4">
        <v>108.179</v>
      </c>
      <c r="H133" s="3">
        <f t="shared" si="2"/>
        <v>108.179</v>
      </c>
    </row>
    <row r="134" spans="1:8" x14ac:dyDescent="0.25">
      <c r="A134" s="3">
        <v>51</v>
      </c>
      <c r="B134" s="3" t="s">
        <v>60</v>
      </c>
      <c r="C134" s="3">
        <v>3</v>
      </c>
      <c r="D134" s="3">
        <v>12.923999999999999</v>
      </c>
      <c r="E134" s="3">
        <v>12.923999999999999</v>
      </c>
      <c r="F134" s="4">
        <v>78.891000000000005</v>
      </c>
      <c r="G134" s="4">
        <v>78.891000000000005</v>
      </c>
      <c r="H134" s="3">
        <f t="shared" si="2"/>
        <v>78.891000000000005</v>
      </c>
    </row>
    <row r="135" spans="1:8" x14ac:dyDescent="0.25">
      <c r="A135" s="3">
        <v>47</v>
      </c>
      <c r="B135" s="3" t="s">
        <v>60</v>
      </c>
      <c r="C135" s="3">
        <v>3</v>
      </c>
      <c r="D135" s="3">
        <v>21.053999999999998</v>
      </c>
      <c r="E135" s="3" t="s">
        <v>9</v>
      </c>
      <c r="F135" s="4">
        <v>82.84</v>
      </c>
      <c r="G135" s="4">
        <v>82.84</v>
      </c>
      <c r="H135" s="3" t="str">
        <f t="shared" si="2"/>
        <v/>
      </c>
    </row>
    <row r="136" spans="1:8" x14ac:dyDescent="0.25">
      <c r="A136" s="3">
        <v>46</v>
      </c>
      <c r="B136" s="3" t="s">
        <v>60</v>
      </c>
      <c r="C136" s="3">
        <v>3</v>
      </c>
      <c r="D136" s="3">
        <v>7.7110000000000003</v>
      </c>
      <c r="E136" s="3">
        <v>7.7110000000000003</v>
      </c>
      <c r="F136" s="4">
        <v>27.768999999999998</v>
      </c>
      <c r="G136" s="4">
        <v>27.768999999999998</v>
      </c>
      <c r="H136" s="3">
        <f t="shared" si="2"/>
        <v>27.768999999999998</v>
      </c>
    </row>
    <row r="137" spans="1:8" x14ac:dyDescent="0.25">
      <c r="A137" s="3">
        <v>45</v>
      </c>
      <c r="B137" s="3" t="s">
        <v>60</v>
      </c>
      <c r="C137" s="3">
        <v>3</v>
      </c>
      <c r="D137" s="3">
        <v>22.853000000000002</v>
      </c>
      <c r="E137" s="3" t="s">
        <v>9</v>
      </c>
      <c r="F137" s="4">
        <v>149.52199999999999</v>
      </c>
      <c r="G137" s="4">
        <v>149.52199999999999</v>
      </c>
      <c r="H137" s="3" t="str">
        <f t="shared" si="2"/>
        <v/>
      </c>
    </row>
    <row r="138" spans="1:8" x14ac:dyDescent="0.25">
      <c r="A138" s="3">
        <v>43</v>
      </c>
      <c r="B138" s="3" t="s">
        <v>60</v>
      </c>
      <c r="C138" s="3">
        <v>3</v>
      </c>
      <c r="D138" s="3">
        <v>19.654</v>
      </c>
      <c r="E138" s="3">
        <v>19.654</v>
      </c>
      <c r="F138" s="4">
        <v>63.750999999999998</v>
      </c>
      <c r="G138" s="4">
        <v>63.750999999999998</v>
      </c>
      <c r="H138" s="3">
        <f t="shared" si="2"/>
        <v>63.750999999999998</v>
      </c>
    </row>
    <row r="139" spans="1:8" x14ac:dyDescent="0.25">
      <c r="A139" s="3">
        <v>42</v>
      </c>
      <c r="B139" s="3" t="s">
        <v>60</v>
      </c>
      <c r="C139" s="3">
        <v>3</v>
      </c>
      <c r="D139" s="3">
        <v>16.122</v>
      </c>
      <c r="E139" s="3">
        <v>16.122</v>
      </c>
      <c r="F139" s="4">
        <v>124.452</v>
      </c>
      <c r="G139" s="4">
        <v>124.452</v>
      </c>
      <c r="H139" s="3">
        <f t="shared" si="2"/>
        <v>124.452</v>
      </c>
    </row>
    <row r="140" spans="1:8" x14ac:dyDescent="0.25">
      <c r="A140" s="3">
        <v>41</v>
      </c>
      <c r="B140" s="3" t="s">
        <v>60</v>
      </c>
      <c r="C140" s="3">
        <v>3</v>
      </c>
      <c r="D140" s="3">
        <v>15.218</v>
      </c>
      <c r="E140" s="3">
        <v>15.218</v>
      </c>
      <c r="F140" s="4">
        <v>97.406999999999996</v>
      </c>
      <c r="G140" s="4">
        <v>97.406999999999996</v>
      </c>
      <c r="H140" s="3">
        <f t="shared" si="2"/>
        <v>97.406999999999996</v>
      </c>
    </row>
    <row r="141" spans="1:8" x14ac:dyDescent="0.25">
      <c r="A141" s="3">
        <v>40</v>
      </c>
      <c r="B141" s="3" t="s">
        <v>60</v>
      </c>
      <c r="C141" s="3">
        <v>3</v>
      </c>
      <c r="D141" s="3">
        <v>7.8019999999999996</v>
      </c>
      <c r="E141" s="3">
        <v>7.8019999999999996</v>
      </c>
      <c r="F141" s="4">
        <v>25.783000000000001</v>
      </c>
      <c r="G141" s="4">
        <v>25.783000000000001</v>
      </c>
      <c r="H141" s="3">
        <f t="shared" si="2"/>
        <v>25.783000000000001</v>
      </c>
    </row>
    <row r="142" spans="1:8" x14ac:dyDescent="0.25">
      <c r="A142" s="3">
        <v>39</v>
      </c>
      <c r="B142" s="3" t="s">
        <v>60</v>
      </c>
      <c r="C142" s="3">
        <v>3</v>
      </c>
      <c r="D142" s="3">
        <v>8.9629999999999992</v>
      </c>
      <c r="E142" s="3">
        <v>8.9629999999999992</v>
      </c>
      <c r="F142" s="4">
        <v>45.152000000000001</v>
      </c>
      <c r="G142" s="4">
        <v>45.152000000000001</v>
      </c>
      <c r="H142" s="3">
        <f t="shared" si="2"/>
        <v>45.152000000000001</v>
      </c>
    </row>
    <row r="143" spans="1:8" x14ac:dyDescent="0.25">
      <c r="A143" s="3">
        <v>37</v>
      </c>
      <c r="B143" s="3" t="s">
        <v>60</v>
      </c>
      <c r="C143" s="3">
        <v>3</v>
      </c>
      <c r="D143" s="3">
        <v>17.63</v>
      </c>
      <c r="E143" s="3">
        <v>17.63</v>
      </c>
      <c r="F143" s="4">
        <v>90.864999999999995</v>
      </c>
      <c r="G143" s="4">
        <v>90.864999999999995</v>
      </c>
      <c r="H143" s="3">
        <f t="shared" si="2"/>
        <v>90.864999999999995</v>
      </c>
    </row>
    <row r="144" spans="1:8" x14ac:dyDescent="0.25">
      <c r="A144" s="3">
        <v>36</v>
      </c>
      <c r="B144" s="3" t="s">
        <v>60</v>
      </c>
      <c r="C144" s="3">
        <v>3</v>
      </c>
      <c r="D144" s="3">
        <v>8.0050000000000008</v>
      </c>
      <c r="E144" s="3">
        <v>8.0050000000000008</v>
      </c>
      <c r="F144" s="4">
        <v>28.108000000000001</v>
      </c>
      <c r="G144" s="4">
        <v>28.108000000000001</v>
      </c>
      <c r="H144" s="3">
        <f t="shared" si="2"/>
        <v>28.108000000000001</v>
      </c>
    </row>
    <row r="145" spans="1:8" x14ac:dyDescent="0.25">
      <c r="A145" s="3">
        <v>35</v>
      </c>
      <c r="B145" s="3" t="s">
        <v>60</v>
      </c>
      <c r="C145" s="3">
        <v>3</v>
      </c>
      <c r="D145" s="3">
        <v>14.151</v>
      </c>
      <c r="E145" s="3">
        <v>14.151</v>
      </c>
      <c r="F145" s="4">
        <v>103.33</v>
      </c>
      <c r="G145" s="4">
        <v>103.33</v>
      </c>
      <c r="H145" s="3">
        <f t="shared" si="2"/>
        <v>103.33</v>
      </c>
    </row>
    <row r="146" spans="1:8" x14ac:dyDescent="0.25">
      <c r="A146" s="3">
        <v>34</v>
      </c>
      <c r="B146" s="3" t="s">
        <v>60</v>
      </c>
      <c r="C146" s="3">
        <v>3</v>
      </c>
      <c r="D146" s="3">
        <v>7.1669999999999998</v>
      </c>
      <c r="E146" s="3">
        <v>7.1669999999999998</v>
      </c>
      <c r="F146" s="4">
        <v>21.858000000000001</v>
      </c>
      <c r="G146" s="4">
        <v>21.858000000000001</v>
      </c>
      <c r="H146" s="3">
        <f t="shared" si="2"/>
        <v>21.858000000000001</v>
      </c>
    </row>
    <row r="147" spans="1:8" x14ac:dyDescent="0.25">
      <c r="A147" s="3">
        <v>33</v>
      </c>
      <c r="B147" s="3" t="s">
        <v>60</v>
      </c>
      <c r="C147" s="3">
        <v>3</v>
      </c>
      <c r="D147" s="3">
        <v>17.282</v>
      </c>
      <c r="E147" s="3">
        <v>17.282</v>
      </c>
      <c r="F147" s="4">
        <v>121.8</v>
      </c>
      <c r="G147" s="4">
        <v>121.8</v>
      </c>
      <c r="H147" s="3">
        <f t="shared" si="2"/>
        <v>121.8</v>
      </c>
    </row>
    <row r="148" spans="1:8" x14ac:dyDescent="0.25">
      <c r="A148" s="3">
        <v>32</v>
      </c>
      <c r="B148" s="3" t="s">
        <v>60</v>
      </c>
      <c r="C148" s="3">
        <v>3</v>
      </c>
      <c r="D148" s="3">
        <v>8.0449999999999999</v>
      </c>
      <c r="E148" s="3">
        <v>8.0449999999999999</v>
      </c>
      <c r="F148" s="4">
        <v>31.916</v>
      </c>
      <c r="G148" s="4">
        <v>31.916</v>
      </c>
      <c r="H148" s="3">
        <f t="shared" si="2"/>
        <v>31.916</v>
      </c>
    </row>
    <row r="149" spans="1:8" x14ac:dyDescent="0.25">
      <c r="A149" s="3">
        <v>31</v>
      </c>
      <c r="B149" s="3" t="s">
        <v>60</v>
      </c>
      <c r="C149" s="3">
        <v>3</v>
      </c>
      <c r="D149" s="3">
        <v>29.17</v>
      </c>
      <c r="E149" s="3" t="s">
        <v>9</v>
      </c>
      <c r="F149" s="4">
        <v>144.125</v>
      </c>
      <c r="G149" s="4">
        <v>144.125</v>
      </c>
      <c r="H149" s="3" t="str">
        <f t="shared" si="2"/>
        <v/>
      </c>
    </row>
    <row r="150" spans="1:8" x14ac:dyDescent="0.25">
      <c r="A150" s="3">
        <v>30</v>
      </c>
      <c r="B150" s="3" t="s">
        <v>60</v>
      </c>
      <c r="C150" s="3">
        <v>3</v>
      </c>
      <c r="D150" s="3">
        <v>28.998000000000001</v>
      </c>
      <c r="E150" s="3" t="s">
        <v>9</v>
      </c>
      <c r="F150" s="4">
        <v>151.38</v>
      </c>
      <c r="G150" s="4">
        <v>151.38</v>
      </c>
      <c r="H150" s="3" t="str">
        <f t="shared" si="2"/>
        <v/>
      </c>
    </row>
    <row r="151" spans="1:8" x14ac:dyDescent="0.25">
      <c r="A151" s="3">
        <v>29</v>
      </c>
      <c r="B151" s="3" t="s">
        <v>60</v>
      </c>
      <c r="C151" s="3">
        <v>3</v>
      </c>
      <c r="D151" s="3">
        <v>12.106</v>
      </c>
      <c r="E151" s="3">
        <v>12.106</v>
      </c>
      <c r="F151" s="4">
        <v>79.790000000000006</v>
      </c>
      <c r="G151" s="4">
        <v>79.790000000000006</v>
      </c>
      <c r="H151" s="3">
        <f t="shared" si="2"/>
        <v>79.790000000000006</v>
      </c>
    </row>
    <row r="152" spans="1:8" x14ac:dyDescent="0.25">
      <c r="A152" s="3">
        <v>28</v>
      </c>
      <c r="B152" s="3" t="s">
        <v>60</v>
      </c>
      <c r="C152" s="3">
        <v>3</v>
      </c>
      <c r="D152" s="3">
        <v>10.887</v>
      </c>
      <c r="E152" s="3">
        <v>10.887</v>
      </c>
      <c r="F152" s="4">
        <v>64.007999999999996</v>
      </c>
      <c r="G152" s="4">
        <v>64.007999999999996</v>
      </c>
      <c r="H152" s="3">
        <f t="shared" si="2"/>
        <v>64.007999999999996</v>
      </c>
    </row>
    <row r="153" spans="1:8" x14ac:dyDescent="0.25">
      <c r="A153" s="3">
        <v>27</v>
      </c>
      <c r="B153" s="3" t="s">
        <v>60</v>
      </c>
      <c r="C153" s="3">
        <v>3</v>
      </c>
      <c r="D153" s="3">
        <v>9.8209999999999997</v>
      </c>
      <c r="E153" s="3">
        <v>9.8209999999999997</v>
      </c>
      <c r="F153" s="4">
        <v>34.170999999999999</v>
      </c>
      <c r="G153" s="4">
        <v>34.170999999999999</v>
      </c>
      <c r="H153" s="3">
        <f t="shared" si="2"/>
        <v>34.170999999999999</v>
      </c>
    </row>
    <row r="154" spans="1:8" x14ac:dyDescent="0.25">
      <c r="A154" s="3">
        <v>26</v>
      </c>
      <c r="B154" s="3" t="s">
        <v>60</v>
      </c>
      <c r="C154" s="3">
        <v>3</v>
      </c>
      <c r="D154" s="3">
        <v>16.483000000000001</v>
      </c>
      <c r="E154" s="3">
        <v>16.483000000000001</v>
      </c>
      <c r="F154" s="4">
        <v>100.9</v>
      </c>
      <c r="G154" s="4">
        <v>100.9</v>
      </c>
      <c r="H154" s="3">
        <f t="shared" si="2"/>
        <v>100.9</v>
      </c>
    </row>
    <row r="155" spans="1:8" x14ac:dyDescent="0.25">
      <c r="A155" s="3">
        <v>25</v>
      </c>
      <c r="B155" s="3" t="s">
        <v>60</v>
      </c>
      <c r="C155" s="3">
        <v>3</v>
      </c>
      <c r="D155" s="3">
        <v>25.675000000000001</v>
      </c>
      <c r="E155" s="3" t="s">
        <v>9</v>
      </c>
      <c r="F155" s="4">
        <v>326.44</v>
      </c>
      <c r="G155" s="4">
        <v>326.44</v>
      </c>
      <c r="H155" s="3" t="str">
        <f t="shared" si="2"/>
        <v/>
      </c>
    </row>
    <row r="156" spans="1:8" x14ac:dyDescent="0.25">
      <c r="A156" s="3">
        <v>24</v>
      </c>
      <c r="B156" s="3" t="s">
        <v>60</v>
      </c>
      <c r="C156" s="3">
        <v>3</v>
      </c>
      <c r="D156" s="3">
        <v>17.596</v>
      </c>
      <c r="E156" s="3">
        <v>17.596</v>
      </c>
      <c r="F156" s="4">
        <v>72.08</v>
      </c>
      <c r="G156" s="4">
        <v>72.08</v>
      </c>
      <c r="H156" s="3">
        <f t="shared" si="2"/>
        <v>72.08</v>
      </c>
    </row>
    <row r="157" spans="1:8" x14ac:dyDescent="0.25">
      <c r="A157" s="3">
        <v>23</v>
      </c>
      <c r="B157" s="3" t="s">
        <v>60</v>
      </c>
      <c r="C157" s="3">
        <v>3</v>
      </c>
      <c r="D157" s="3">
        <v>23.058</v>
      </c>
      <c r="E157" s="3" t="s">
        <v>9</v>
      </c>
      <c r="F157" s="4">
        <v>86.111000000000004</v>
      </c>
      <c r="G157" s="4">
        <v>86.111000000000004</v>
      </c>
      <c r="H157" s="3" t="str">
        <f t="shared" si="2"/>
        <v/>
      </c>
    </row>
    <row r="158" spans="1:8" x14ac:dyDescent="0.25">
      <c r="A158" s="3">
        <v>22</v>
      </c>
      <c r="B158" s="3" t="s">
        <v>60</v>
      </c>
      <c r="C158" s="3">
        <v>3</v>
      </c>
      <c r="D158" s="3">
        <v>14.992000000000001</v>
      </c>
      <c r="E158" s="3">
        <v>14.992000000000001</v>
      </c>
      <c r="F158" s="4">
        <v>113.529</v>
      </c>
      <c r="G158" s="4">
        <v>113.529</v>
      </c>
      <c r="H158" s="3">
        <f t="shared" si="2"/>
        <v>113.529</v>
      </c>
    </row>
    <row r="159" spans="1:8" x14ac:dyDescent="0.25">
      <c r="A159" s="3">
        <v>21</v>
      </c>
      <c r="B159" s="3" t="s">
        <v>60</v>
      </c>
      <c r="C159" s="3">
        <v>3</v>
      </c>
      <c r="D159" s="3">
        <v>14.236000000000001</v>
      </c>
      <c r="E159" s="3">
        <v>14.236000000000001</v>
      </c>
      <c r="F159" s="4">
        <v>94.462999999999994</v>
      </c>
      <c r="G159" s="4">
        <v>94.462999999999994</v>
      </c>
      <c r="H159" s="3">
        <f t="shared" si="2"/>
        <v>94.462999999999994</v>
      </c>
    </row>
    <row r="160" spans="1:8" x14ac:dyDescent="0.25">
      <c r="A160" s="3">
        <v>20</v>
      </c>
      <c r="B160" s="3" t="s">
        <v>60</v>
      </c>
      <c r="C160" s="3">
        <v>3</v>
      </c>
      <c r="D160" s="3">
        <v>9.5069999999999997</v>
      </c>
      <c r="E160" s="3">
        <v>9.5069999999999997</v>
      </c>
      <c r="F160" s="4">
        <v>42.207999999999998</v>
      </c>
      <c r="G160" s="4">
        <v>42.207999999999998</v>
      </c>
      <c r="H160" s="3">
        <f t="shared" si="2"/>
        <v>42.207999999999998</v>
      </c>
    </row>
    <row r="161" spans="1:8" x14ac:dyDescent="0.25">
      <c r="A161" s="3">
        <v>19</v>
      </c>
      <c r="B161" s="3" t="s">
        <v>60</v>
      </c>
      <c r="C161" s="3">
        <v>3</v>
      </c>
      <c r="D161" s="3">
        <v>18.016999999999999</v>
      </c>
      <c r="E161" s="3">
        <v>18.016999999999999</v>
      </c>
      <c r="F161" s="4">
        <v>120.2</v>
      </c>
      <c r="G161" s="4">
        <v>120.2</v>
      </c>
      <c r="H161" s="3">
        <f t="shared" si="2"/>
        <v>120.2</v>
      </c>
    </row>
    <row r="162" spans="1:8" x14ac:dyDescent="0.25">
      <c r="A162" s="3">
        <v>17</v>
      </c>
      <c r="B162" s="3" t="s">
        <v>60</v>
      </c>
      <c r="C162" s="3">
        <v>3</v>
      </c>
      <c r="D162" s="3">
        <v>14.268000000000001</v>
      </c>
      <c r="E162" s="3">
        <v>14.268000000000001</v>
      </c>
      <c r="F162" s="4">
        <v>58.26</v>
      </c>
      <c r="G162" s="4">
        <v>58.26</v>
      </c>
      <c r="H162" s="3">
        <f t="shared" si="2"/>
        <v>58.26</v>
      </c>
    </row>
    <row r="163" spans="1:8" x14ac:dyDescent="0.25">
      <c r="A163" s="3">
        <v>16</v>
      </c>
      <c r="B163" s="3" t="s">
        <v>60</v>
      </c>
      <c r="C163" s="3">
        <v>3</v>
      </c>
      <c r="D163" s="3">
        <v>25.835999999999999</v>
      </c>
      <c r="E163" s="3" t="s">
        <v>9</v>
      </c>
      <c r="F163" s="4">
        <v>59.661999999999999</v>
      </c>
      <c r="G163" s="4">
        <v>59.661999999999999</v>
      </c>
      <c r="H163" s="3" t="str">
        <f t="shared" si="2"/>
        <v/>
      </c>
    </row>
    <row r="164" spans="1:8" x14ac:dyDescent="0.25">
      <c r="A164" s="3">
        <v>15</v>
      </c>
      <c r="B164" s="3" t="s">
        <v>60</v>
      </c>
      <c r="C164" s="3">
        <v>3</v>
      </c>
      <c r="D164" s="3">
        <v>20.026</v>
      </c>
      <c r="E164" s="3" t="s">
        <v>9</v>
      </c>
      <c r="F164" s="4">
        <v>130.90100000000001</v>
      </c>
      <c r="G164" s="4">
        <v>130.90100000000001</v>
      </c>
      <c r="H164" s="3" t="str">
        <f t="shared" si="2"/>
        <v/>
      </c>
    </row>
    <row r="165" spans="1:8" x14ac:dyDescent="0.25">
      <c r="A165" s="3">
        <v>13</v>
      </c>
      <c r="B165" s="3" t="s">
        <v>60</v>
      </c>
      <c r="C165" s="3">
        <v>3</v>
      </c>
      <c r="D165" s="3">
        <v>14.03</v>
      </c>
      <c r="E165" s="3">
        <v>14.03</v>
      </c>
      <c r="F165" s="4">
        <v>91.403000000000006</v>
      </c>
      <c r="G165" s="4">
        <v>91.403000000000006</v>
      </c>
      <c r="H165" s="3">
        <f t="shared" si="2"/>
        <v>91.403000000000006</v>
      </c>
    </row>
    <row r="166" spans="1:8" x14ac:dyDescent="0.25">
      <c r="A166" s="3">
        <v>4</v>
      </c>
      <c r="B166" s="3" t="s">
        <v>60</v>
      </c>
      <c r="C166" s="3">
        <v>3</v>
      </c>
      <c r="D166" s="3">
        <v>8.8290000000000006</v>
      </c>
      <c r="E166" s="3">
        <v>8.8290000000000006</v>
      </c>
      <c r="F166" s="4">
        <v>31.646999999999998</v>
      </c>
      <c r="G166" s="4">
        <v>31.646999999999998</v>
      </c>
      <c r="H166" s="3">
        <f t="shared" si="2"/>
        <v>31.646999999999998</v>
      </c>
    </row>
    <row r="167" spans="1:8" x14ac:dyDescent="0.25">
      <c r="A167" s="3">
        <v>3</v>
      </c>
      <c r="B167" s="3" t="s">
        <v>60</v>
      </c>
      <c r="C167" s="3">
        <v>3</v>
      </c>
      <c r="D167" s="3">
        <v>22.324000000000002</v>
      </c>
      <c r="E167" s="3" t="s">
        <v>9</v>
      </c>
      <c r="F167" s="4">
        <v>243.76400000000001</v>
      </c>
      <c r="G167" s="4">
        <v>243.76400000000001</v>
      </c>
      <c r="H167" s="3" t="str">
        <f t="shared" si="2"/>
        <v/>
      </c>
    </row>
    <row r="168" spans="1:8" x14ac:dyDescent="0.25">
      <c r="A168" s="3">
        <v>92</v>
      </c>
      <c r="B168" s="3" t="s">
        <v>87</v>
      </c>
      <c r="C168" s="3">
        <v>1</v>
      </c>
      <c r="D168" s="3">
        <v>3.9750000000000001</v>
      </c>
      <c r="E168" s="3">
        <v>3.9750000000000001</v>
      </c>
      <c r="F168" s="4">
        <v>8.8260000000000005</v>
      </c>
      <c r="G168" s="4">
        <v>8.8260000000000005</v>
      </c>
      <c r="H168" s="3">
        <f t="shared" si="2"/>
        <v>8.8260000000000005</v>
      </c>
    </row>
    <row r="169" spans="1:8" x14ac:dyDescent="0.25">
      <c r="A169" s="3">
        <v>91</v>
      </c>
      <c r="B169" s="3" t="s">
        <v>87</v>
      </c>
      <c r="C169" s="3">
        <v>1</v>
      </c>
      <c r="D169" s="3">
        <v>5.0880000000000001</v>
      </c>
      <c r="E169" s="3">
        <v>5.0880000000000001</v>
      </c>
      <c r="F169" s="4">
        <v>15.925000000000001</v>
      </c>
      <c r="G169" s="4">
        <v>15.925000000000001</v>
      </c>
      <c r="H169" s="3">
        <f t="shared" si="2"/>
        <v>15.925000000000001</v>
      </c>
    </row>
    <row r="170" spans="1:8" x14ac:dyDescent="0.25">
      <c r="A170" s="3">
        <v>90</v>
      </c>
      <c r="B170" s="3" t="s">
        <v>87</v>
      </c>
      <c r="C170" s="3">
        <v>1</v>
      </c>
      <c r="D170" s="3">
        <v>13.39</v>
      </c>
      <c r="E170" s="3">
        <v>13.39</v>
      </c>
      <c r="F170" s="4">
        <v>39.844999999999999</v>
      </c>
      <c r="G170" s="4">
        <v>39.844999999999999</v>
      </c>
      <c r="H170" s="3">
        <f t="shared" si="2"/>
        <v>39.844999999999999</v>
      </c>
    </row>
    <row r="171" spans="1:8" x14ac:dyDescent="0.25">
      <c r="A171" s="3">
        <v>89</v>
      </c>
      <c r="B171" s="3" t="s">
        <v>87</v>
      </c>
      <c r="C171" s="3">
        <v>1</v>
      </c>
      <c r="D171" s="3">
        <v>16.312999999999999</v>
      </c>
      <c r="E171" s="3">
        <v>16.312999999999999</v>
      </c>
      <c r="F171" s="4">
        <v>18.079000000000001</v>
      </c>
      <c r="G171" s="4">
        <v>18.079000000000001</v>
      </c>
      <c r="H171" s="3">
        <f t="shared" si="2"/>
        <v>18.079000000000001</v>
      </c>
    </row>
    <row r="172" spans="1:8" x14ac:dyDescent="0.25">
      <c r="A172" s="3" t="s">
        <v>88</v>
      </c>
      <c r="B172" s="3" t="s">
        <v>87</v>
      </c>
      <c r="C172" s="3">
        <v>1</v>
      </c>
      <c r="D172" s="3">
        <v>5.5949999999999998</v>
      </c>
      <c r="E172" s="3">
        <v>5.5949999999999998</v>
      </c>
      <c r="F172" s="4">
        <v>14.750999999999999</v>
      </c>
      <c r="G172" s="4">
        <v>14.750999999999999</v>
      </c>
      <c r="H172" s="3">
        <f t="shared" si="2"/>
        <v>14.750999999999999</v>
      </c>
    </row>
    <row r="173" spans="1:8" x14ac:dyDescent="0.25">
      <c r="A173" s="3" t="s">
        <v>89</v>
      </c>
      <c r="B173" s="3" t="s">
        <v>87</v>
      </c>
      <c r="C173" s="3">
        <v>1</v>
      </c>
      <c r="D173" s="3">
        <v>7.8929999999999998</v>
      </c>
      <c r="E173" s="3">
        <v>7.8929999999999998</v>
      </c>
      <c r="F173" s="4">
        <v>26.936</v>
      </c>
      <c r="G173" s="4">
        <v>26.936</v>
      </c>
      <c r="H173" s="3">
        <f t="shared" si="2"/>
        <v>26.936</v>
      </c>
    </row>
    <row r="174" spans="1:8" x14ac:dyDescent="0.25">
      <c r="A174" s="3">
        <v>87</v>
      </c>
      <c r="B174" s="3" t="s">
        <v>87</v>
      </c>
      <c r="C174" s="3">
        <v>1</v>
      </c>
      <c r="D174" s="3">
        <v>8.1519999999999992</v>
      </c>
      <c r="E174" s="3">
        <v>8.1519999999999992</v>
      </c>
      <c r="F174" s="4">
        <v>27.315999999999999</v>
      </c>
      <c r="G174" s="4">
        <v>27.315999999999999</v>
      </c>
      <c r="H174" s="3">
        <f t="shared" si="2"/>
        <v>27.315999999999999</v>
      </c>
    </row>
    <row r="175" spans="1:8" x14ac:dyDescent="0.25">
      <c r="A175" s="3">
        <v>86</v>
      </c>
      <c r="B175" s="3" t="s">
        <v>87</v>
      </c>
      <c r="C175" s="3">
        <v>1</v>
      </c>
      <c r="D175" s="3">
        <v>7.0590000000000002</v>
      </c>
      <c r="E175" s="3">
        <v>7.0590000000000002</v>
      </c>
      <c r="F175" s="4">
        <v>29.231000000000002</v>
      </c>
      <c r="G175" s="4">
        <v>29.231000000000002</v>
      </c>
      <c r="H175" s="3">
        <f t="shared" si="2"/>
        <v>29.231000000000002</v>
      </c>
    </row>
    <row r="176" spans="1:8" x14ac:dyDescent="0.25">
      <c r="A176" s="3">
        <v>85</v>
      </c>
      <c r="B176" s="3" t="s">
        <v>87</v>
      </c>
      <c r="C176" s="3">
        <v>1</v>
      </c>
      <c r="D176" s="3">
        <v>9.2379999999999995</v>
      </c>
      <c r="E176" s="3">
        <v>9.2379999999999995</v>
      </c>
      <c r="F176" s="4">
        <v>52.51</v>
      </c>
      <c r="G176" s="4">
        <v>52.51</v>
      </c>
      <c r="H176" s="3">
        <f t="shared" si="2"/>
        <v>52.51</v>
      </c>
    </row>
    <row r="177" spans="1:8" x14ac:dyDescent="0.25">
      <c r="A177" s="3" t="s">
        <v>90</v>
      </c>
      <c r="B177" s="3" t="s">
        <v>87</v>
      </c>
      <c r="C177" s="3">
        <v>1</v>
      </c>
      <c r="D177" s="3">
        <v>12.784000000000001</v>
      </c>
      <c r="E177" s="3">
        <v>12.784000000000001</v>
      </c>
      <c r="F177" s="4">
        <v>43.58</v>
      </c>
      <c r="G177" s="4">
        <v>43.58</v>
      </c>
      <c r="H177" s="3">
        <f t="shared" si="2"/>
        <v>43.58</v>
      </c>
    </row>
    <row r="178" spans="1:8" x14ac:dyDescent="0.25">
      <c r="A178" s="3" t="s">
        <v>91</v>
      </c>
      <c r="B178" s="3" t="s">
        <v>87</v>
      </c>
      <c r="C178" s="3">
        <v>1</v>
      </c>
      <c r="D178" s="3">
        <v>13.759</v>
      </c>
      <c r="E178" s="3">
        <v>13.759</v>
      </c>
      <c r="F178" s="4">
        <v>84.144999999999996</v>
      </c>
      <c r="G178" s="4">
        <v>84.144999999999996</v>
      </c>
      <c r="H178" s="3">
        <f t="shared" si="2"/>
        <v>84.144999999999996</v>
      </c>
    </row>
    <row r="179" spans="1:8" x14ac:dyDescent="0.25">
      <c r="A179" s="3">
        <v>82</v>
      </c>
      <c r="B179" s="3" t="s">
        <v>87</v>
      </c>
      <c r="C179" s="3">
        <v>1</v>
      </c>
      <c r="D179" s="3">
        <v>8.0649999999999995</v>
      </c>
      <c r="E179" s="3">
        <v>8.0649999999999995</v>
      </c>
      <c r="F179" s="4">
        <v>32.125999999999998</v>
      </c>
      <c r="G179" s="4">
        <v>32.125999999999998</v>
      </c>
      <c r="H179" s="3">
        <f t="shared" si="2"/>
        <v>32.125999999999998</v>
      </c>
    </row>
    <row r="180" spans="1:8" x14ac:dyDescent="0.25">
      <c r="A180" s="3">
        <v>80</v>
      </c>
      <c r="B180" s="3" t="s">
        <v>87</v>
      </c>
      <c r="C180" s="3">
        <v>1</v>
      </c>
      <c r="D180" s="3">
        <v>7.6020000000000003</v>
      </c>
      <c r="E180" s="3">
        <v>7.6020000000000003</v>
      </c>
      <c r="F180" s="4">
        <v>32.22</v>
      </c>
      <c r="G180" s="4">
        <v>32.22</v>
      </c>
      <c r="H180" s="3">
        <f t="shared" si="2"/>
        <v>32.22</v>
      </c>
    </row>
    <row r="181" spans="1:8" x14ac:dyDescent="0.25">
      <c r="A181" s="3">
        <v>79</v>
      </c>
      <c r="B181" s="3" t="s">
        <v>87</v>
      </c>
      <c r="C181" s="3">
        <v>1</v>
      </c>
      <c r="D181" s="3">
        <v>13.349</v>
      </c>
      <c r="E181" s="3">
        <v>13.349</v>
      </c>
      <c r="F181" s="4">
        <v>45.103000000000002</v>
      </c>
      <c r="G181" s="4">
        <v>45.103000000000002</v>
      </c>
      <c r="H181" s="3">
        <f t="shared" si="2"/>
        <v>45.103000000000002</v>
      </c>
    </row>
    <row r="182" spans="1:8" x14ac:dyDescent="0.25">
      <c r="A182" s="3">
        <v>78</v>
      </c>
      <c r="B182" s="3" t="s">
        <v>87</v>
      </c>
      <c r="C182" s="3">
        <v>1</v>
      </c>
      <c r="D182" s="3">
        <v>9.5289999999999999</v>
      </c>
      <c r="E182" s="3">
        <v>9.5289999999999999</v>
      </c>
      <c r="F182" s="4">
        <v>31.295999999999999</v>
      </c>
      <c r="G182" s="4">
        <v>31.295999999999999</v>
      </c>
      <c r="H182" s="3">
        <f t="shared" si="2"/>
        <v>31.295999999999999</v>
      </c>
    </row>
    <row r="183" spans="1:8" x14ac:dyDescent="0.25">
      <c r="A183" s="3">
        <v>77</v>
      </c>
      <c r="B183" s="3" t="s">
        <v>87</v>
      </c>
      <c r="C183" s="3">
        <v>1</v>
      </c>
      <c r="D183" s="3">
        <v>9.5990000000000002</v>
      </c>
      <c r="E183" s="3">
        <v>9.5990000000000002</v>
      </c>
      <c r="F183" s="4">
        <v>30.513999999999999</v>
      </c>
      <c r="G183" s="4">
        <v>30.513999999999999</v>
      </c>
      <c r="H183" s="3">
        <f t="shared" si="2"/>
        <v>30.513999999999999</v>
      </c>
    </row>
    <row r="184" spans="1:8" x14ac:dyDescent="0.25">
      <c r="A184" s="3">
        <v>76</v>
      </c>
      <c r="B184" s="3" t="s">
        <v>87</v>
      </c>
      <c r="C184" s="3">
        <v>1</v>
      </c>
      <c r="D184" s="3">
        <v>9.5039999999999996</v>
      </c>
      <c r="E184" s="3">
        <v>9.5039999999999996</v>
      </c>
      <c r="F184" s="4">
        <v>44.962000000000003</v>
      </c>
      <c r="G184" s="4">
        <v>44.962000000000003</v>
      </c>
      <c r="H184" s="3">
        <f t="shared" si="2"/>
        <v>44.962000000000003</v>
      </c>
    </row>
    <row r="185" spans="1:8" x14ac:dyDescent="0.25">
      <c r="A185" s="3">
        <v>75</v>
      </c>
      <c r="B185" s="3" t="s">
        <v>87</v>
      </c>
      <c r="C185" s="3">
        <v>1</v>
      </c>
      <c r="D185" s="3">
        <v>6.33</v>
      </c>
      <c r="E185" s="3">
        <v>6.33</v>
      </c>
      <c r="F185" s="4">
        <v>18.422999999999998</v>
      </c>
      <c r="G185" s="4">
        <v>18.422999999999998</v>
      </c>
      <c r="H185" s="3">
        <f t="shared" si="2"/>
        <v>18.422999999999998</v>
      </c>
    </row>
    <row r="186" spans="1:8" x14ac:dyDescent="0.25">
      <c r="A186" s="3">
        <v>73</v>
      </c>
      <c r="B186" s="3" t="s">
        <v>87</v>
      </c>
      <c r="C186" s="3">
        <v>1</v>
      </c>
      <c r="D186" s="3">
        <v>11.531000000000001</v>
      </c>
      <c r="E186" s="3">
        <v>11.531000000000001</v>
      </c>
      <c r="F186" s="4">
        <v>47.628</v>
      </c>
      <c r="G186" s="4">
        <v>47.628</v>
      </c>
      <c r="H186" s="3">
        <f t="shared" si="2"/>
        <v>47.628</v>
      </c>
    </row>
    <row r="187" spans="1:8" x14ac:dyDescent="0.25">
      <c r="A187" s="3">
        <v>71</v>
      </c>
      <c r="B187" s="3" t="s">
        <v>87</v>
      </c>
      <c r="C187" s="3">
        <v>1</v>
      </c>
      <c r="D187" s="3">
        <v>9.9499999999999993</v>
      </c>
      <c r="E187" s="3">
        <v>9.9499999999999993</v>
      </c>
      <c r="F187" s="4">
        <v>42.798000000000002</v>
      </c>
      <c r="G187" s="4">
        <v>42.798000000000002</v>
      </c>
      <c r="H187" s="3">
        <f t="shared" si="2"/>
        <v>42.798000000000002</v>
      </c>
    </row>
    <row r="188" spans="1:8" x14ac:dyDescent="0.25">
      <c r="A188" s="3">
        <v>70</v>
      </c>
      <c r="B188" s="3" t="s">
        <v>87</v>
      </c>
      <c r="C188" s="3">
        <v>1</v>
      </c>
      <c r="D188" s="3">
        <v>10.903</v>
      </c>
      <c r="E188" s="3">
        <v>10.903</v>
      </c>
      <c r="F188" s="4">
        <v>29.475999999999999</v>
      </c>
      <c r="G188" s="4">
        <v>29.475999999999999</v>
      </c>
      <c r="H188" s="3">
        <f t="shared" si="2"/>
        <v>29.475999999999999</v>
      </c>
    </row>
    <row r="189" spans="1:8" x14ac:dyDescent="0.25">
      <c r="A189" s="3">
        <v>69</v>
      </c>
      <c r="B189" s="3" t="s">
        <v>87</v>
      </c>
      <c r="C189" s="3">
        <v>1</v>
      </c>
      <c r="D189" s="3">
        <v>13.702</v>
      </c>
      <c r="E189" s="3">
        <v>13.702</v>
      </c>
      <c r="F189" s="4">
        <v>44.289000000000001</v>
      </c>
      <c r="G189" s="4">
        <v>44.289000000000001</v>
      </c>
      <c r="H189" s="3">
        <f t="shared" si="2"/>
        <v>44.289000000000001</v>
      </c>
    </row>
    <row r="190" spans="1:8" x14ac:dyDescent="0.25">
      <c r="A190" s="3">
        <v>68</v>
      </c>
      <c r="B190" s="3" t="s">
        <v>87</v>
      </c>
      <c r="C190" s="3">
        <v>1</v>
      </c>
      <c r="D190" s="3">
        <v>10.709</v>
      </c>
      <c r="E190" s="3">
        <v>10.709</v>
      </c>
      <c r="F190" s="4">
        <v>35.26</v>
      </c>
      <c r="G190" s="4">
        <v>35.26</v>
      </c>
      <c r="H190" s="3">
        <f t="shared" si="2"/>
        <v>35.26</v>
      </c>
    </row>
    <row r="191" spans="1:8" x14ac:dyDescent="0.25">
      <c r="A191" s="3">
        <v>67</v>
      </c>
      <c r="B191" s="3" t="s">
        <v>87</v>
      </c>
      <c r="C191" s="3">
        <v>1</v>
      </c>
      <c r="D191" s="3">
        <v>4.4400000000000004</v>
      </c>
      <c r="E191" s="3">
        <v>4.4400000000000004</v>
      </c>
      <c r="F191" s="4">
        <v>12.018000000000001</v>
      </c>
      <c r="G191" s="4">
        <v>12.018000000000001</v>
      </c>
      <c r="H191" s="3">
        <f t="shared" si="2"/>
        <v>12.018000000000001</v>
      </c>
    </row>
    <row r="192" spans="1:8" x14ac:dyDescent="0.25">
      <c r="A192" s="3">
        <v>66</v>
      </c>
      <c r="B192" s="3" t="s">
        <v>87</v>
      </c>
      <c r="C192" s="3">
        <v>1</v>
      </c>
      <c r="D192" s="3">
        <v>7.4480000000000004</v>
      </c>
      <c r="E192" s="3">
        <v>7.4480000000000004</v>
      </c>
      <c r="F192" s="4">
        <v>36.773000000000003</v>
      </c>
      <c r="G192" s="4">
        <v>36.773000000000003</v>
      </c>
      <c r="H192" s="3">
        <f t="shared" si="2"/>
        <v>36.773000000000003</v>
      </c>
    </row>
    <row r="193" spans="1:8" x14ac:dyDescent="0.25">
      <c r="A193" s="3">
        <v>64</v>
      </c>
      <c r="B193" s="3" t="s">
        <v>87</v>
      </c>
      <c r="C193" s="3">
        <v>1</v>
      </c>
      <c r="D193" s="3">
        <v>10.218999999999999</v>
      </c>
      <c r="E193" s="3">
        <v>10.218999999999999</v>
      </c>
      <c r="F193" s="4">
        <v>48.795999999999999</v>
      </c>
      <c r="G193" s="4">
        <v>48.795999999999999</v>
      </c>
      <c r="H193" s="3">
        <f t="shared" si="2"/>
        <v>48.795999999999999</v>
      </c>
    </row>
    <row r="194" spans="1:8" x14ac:dyDescent="0.25">
      <c r="A194" s="3">
        <v>62</v>
      </c>
      <c r="B194" s="3" t="s">
        <v>87</v>
      </c>
      <c r="C194" s="3">
        <v>1</v>
      </c>
      <c r="D194" s="3">
        <v>6.6870000000000003</v>
      </c>
      <c r="E194" s="3">
        <v>6.6870000000000003</v>
      </c>
      <c r="F194" s="4">
        <v>18.667999999999999</v>
      </c>
      <c r="G194" s="4">
        <v>18.667999999999999</v>
      </c>
      <c r="H194" s="3">
        <f t="shared" si="2"/>
        <v>18.667999999999999</v>
      </c>
    </row>
    <row r="195" spans="1:8" x14ac:dyDescent="0.25">
      <c r="A195" s="3">
        <v>61</v>
      </c>
      <c r="B195" s="3" t="s">
        <v>87</v>
      </c>
      <c r="C195" s="3">
        <v>1</v>
      </c>
      <c r="D195" s="3">
        <v>8.9860000000000007</v>
      </c>
      <c r="E195" s="3">
        <v>8.9860000000000007</v>
      </c>
      <c r="F195" s="4">
        <v>44.481999999999999</v>
      </c>
      <c r="G195" s="4">
        <v>44.481999999999999</v>
      </c>
      <c r="H195" s="3">
        <f t="shared" ref="H195:H258" si="3">IF(D195&lt;20,G195,"")</f>
        <v>44.481999999999999</v>
      </c>
    </row>
    <row r="196" spans="1:8" x14ac:dyDescent="0.25">
      <c r="A196" s="3">
        <v>60</v>
      </c>
      <c r="B196" s="3" t="s">
        <v>87</v>
      </c>
      <c r="C196" s="3">
        <v>1</v>
      </c>
      <c r="D196" s="3">
        <v>6.1280000000000001</v>
      </c>
      <c r="E196" s="3">
        <v>6.1280000000000001</v>
      </c>
      <c r="F196" s="4">
        <v>25.042000000000002</v>
      </c>
      <c r="G196" s="4">
        <v>25.042000000000002</v>
      </c>
      <c r="H196" s="3">
        <f t="shared" si="3"/>
        <v>25.042000000000002</v>
      </c>
    </row>
    <row r="197" spans="1:8" x14ac:dyDescent="0.25">
      <c r="A197" s="3">
        <v>59</v>
      </c>
      <c r="B197" s="3" t="s">
        <v>87</v>
      </c>
      <c r="C197" s="3">
        <v>1</v>
      </c>
      <c r="D197" s="3">
        <v>7.2439999999999998</v>
      </c>
      <c r="E197" s="3">
        <v>7.2439999999999998</v>
      </c>
      <c r="F197" s="4">
        <v>31.295999999999999</v>
      </c>
      <c r="G197" s="4">
        <v>31.295999999999999</v>
      </c>
      <c r="H197" s="3">
        <f t="shared" si="3"/>
        <v>31.295999999999999</v>
      </c>
    </row>
    <row r="198" spans="1:8" x14ac:dyDescent="0.25">
      <c r="A198" s="3">
        <v>58</v>
      </c>
      <c r="B198" s="3" t="s">
        <v>87</v>
      </c>
      <c r="C198" s="3">
        <v>1</v>
      </c>
      <c r="D198" s="3">
        <v>5.0019999999999998</v>
      </c>
      <c r="E198" s="3">
        <v>5.0019999999999998</v>
      </c>
      <c r="F198" s="4">
        <v>14.093999999999999</v>
      </c>
      <c r="G198" s="4">
        <v>14.093999999999999</v>
      </c>
      <c r="H198" s="3">
        <f t="shared" si="3"/>
        <v>14.093999999999999</v>
      </c>
    </row>
    <row r="199" spans="1:8" x14ac:dyDescent="0.25">
      <c r="A199" s="3">
        <v>57</v>
      </c>
      <c r="B199" s="3" t="s">
        <v>87</v>
      </c>
      <c r="C199" s="3">
        <v>1</v>
      </c>
      <c r="D199" s="3">
        <v>4.0469999999999997</v>
      </c>
      <c r="E199" s="3">
        <v>4.0469999999999997</v>
      </c>
      <c r="F199" s="4">
        <v>9.4979999999999993</v>
      </c>
      <c r="G199" s="4">
        <v>9.4979999999999993</v>
      </c>
      <c r="H199" s="3">
        <f t="shared" si="3"/>
        <v>9.4979999999999993</v>
      </c>
    </row>
    <row r="200" spans="1:8" x14ac:dyDescent="0.25">
      <c r="A200" s="3">
        <v>56</v>
      </c>
      <c r="B200" s="3" t="s">
        <v>87</v>
      </c>
      <c r="C200" s="3">
        <v>1</v>
      </c>
      <c r="D200" s="3">
        <v>8.6180000000000003</v>
      </c>
      <c r="E200" s="3">
        <v>8.6180000000000003</v>
      </c>
      <c r="F200" s="4">
        <v>28.745999999999999</v>
      </c>
      <c r="G200" s="4">
        <v>28.745999999999999</v>
      </c>
      <c r="H200" s="3">
        <f t="shared" si="3"/>
        <v>28.745999999999999</v>
      </c>
    </row>
    <row r="201" spans="1:8" x14ac:dyDescent="0.25">
      <c r="A201" s="3" t="s">
        <v>64</v>
      </c>
      <c r="B201" s="3" t="s">
        <v>87</v>
      </c>
      <c r="C201" s="3">
        <v>1</v>
      </c>
      <c r="D201" s="3">
        <v>12.836</v>
      </c>
      <c r="E201" s="3">
        <v>12.836</v>
      </c>
      <c r="F201" s="4">
        <v>64.438999999999993</v>
      </c>
      <c r="G201" s="4">
        <v>64.438999999999993</v>
      </c>
      <c r="H201" s="3">
        <f t="shared" si="3"/>
        <v>64.438999999999993</v>
      </c>
    </row>
    <row r="202" spans="1:8" x14ac:dyDescent="0.25">
      <c r="A202" s="3">
        <v>53</v>
      </c>
      <c r="B202" s="3" t="s">
        <v>87</v>
      </c>
      <c r="C202" s="3">
        <v>1</v>
      </c>
      <c r="D202" s="3">
        <v>9.1590000000000007</v>
      </c>
      <c r="E202" s="3">
        <v>9.1590000000000007</v>
      </c>
      <c r="F202" s="4">
        <v>42.38</v>
      </c>
      <c r="G202" s="4">
        <v>42.38</v>
      </c>
      <c r="H202" s="3">
        <f t="shared" si="3"/>
        <v>42.38</v>
      </c>
    </row>
    <row r="203" spans="1:8" x14ac:dyDescent="0.25">
      <c r="A203" s="3">
        <v>51</v>
      </c>
      <c r="B203" s="3" t="s">
        <v>87</v>
      </c>
      <c r="C203" s="3">
        <v>1</v>
      </c>
      <c r="D203" s="3">
        <v>8.3339999999999996</v>
      </c>
      <c r="E203" s="3">
        <v>8.3339999999999996</v>
      </c>
      <c r="F203" s="4">
        <v>28.056999999999999</v>
      </c>
      <c r="G203" s="4">
        <v>28.056999999999999</v>
      </c>
      <c r="H203" s="3">
        <f t="shared" si="3"/>
        <v>28.056999999999999</v>
      </c>
    </row>
    <row r="204" spans="1:8" x14ac:dyDescent="0.25">
      <c r="A204" s="3">
        <v>50</v>
      </c>
      <c r="B204" s="3" t="s">
        <v>87</v>
      </c>
      <c r="C204" s="3">
        <v>1</v>
      </c>
      <c r="D204" s="3">
        <v>7.3129999999999997</v>
      </c>
      <c r="E204" s="3">
        <v>7.3129999999999997</v>
      </c>
      <c r="F204" s="4">
        <v>27.29</v>
      </c>
      <c r="G204" s="4">
        <v>27.29</v>
      </c>
      <c r="H204" s="3">
        <f t="shared" si="3"/>
        <v>27.29</v>
      </c>
    </row>
    <row r="205" spans="1:8" x14ac:dyDescent="0.25">
      <c r="A205" s="3">
        <v>49</v>
      </c>
      <c r="B205" s="3" t="s">
        <v>87</v>
      </c>
      <c r="C205" s="3">
        <v>1</v>
      </c>
      <c r="D205" s="3">
        <v>10.871</v>
      </c>
      <c r="E205" s="3">
        <v>10.871</v>
      </c>
      <c r="F205" s="4">
        <v>50.997</v>
      </c>
      <c r="G205" s="4">
        <v>50.997</v>
      </c>
      <c r="H205" s="3">
        <f t="shared" si="3"/>
        <v>50.997</v>
      </c>
    </row>
    <row r="206" spans="1:8" x14ac:dyDescent="0.25">
      <c r="A206" s="3">
        <v>46</v>
      </c>
      <c r="B206" s="3" t="s">
        <v>87</v>
      </c>
      <c r="C206" s="3">
        <v>1</v>
      </c>
      <c r="D206" s="3">
        <v>6.282</v>
      </c>
      <c r="E206" s="3">
        <v>6.282</v>
      </c>
      <c r="F206" s="4">
        <v>22.783999999999999</v>
      </c>
      <c r="G206" s="4">
        <v>22.783999999999999</v>
      </c>
      <c r="H206" s="3">
        <f t="shared" si="3"/>
        <v>22.783999999999999</v>
      </c>
    </row>
    <row r="207" spans="1:8" x14ac:dyDescent="0.25">
      <c r="A207" s="3">
        <v>45</v>
      </c>
      <c r="B207" s="3" t="s">
        <v>87</v>
      </c>
      <c r="C207" s="3">
        <v>1</v>
      </c>
      <c r="D207" s="3">
        <v>8.0120000000000005</v>
      </c>
      <c r="E207" s="3">
        <v>8.0120000000000005</v>
      </c>
      <c r="F207" s="4">
        <v>34.811999999999998</v>
      </c>
      <c r="G207" s="4">
        <v>34.811999999999998</v>
      </c>
      <c r="H207" s="3">
        <f t="shared" si="3"/>
        <v>34.811999999999998</v>
      </c>
    </row>
    <row r="208" spans="1:8" x14ac:dyDescent="0.25">
      <c r="A208" s="3">
        <v>44</v>
      </c>
      <c r="B208" s="3" t="s">
        <v>87</v>
      </c>
      <c r="C208" s="3">
        <v>1</v>
      </c>
      <c r="D208" s="3">
        <v>5.6529999999999996</v>
      </c>
      <c r="E208" s="3">
        <v>5.6529999999999996</v>
      </c>
      <c r="F208" s="4">
        <v>15.664</v>
      </c>
      <c r="G208" s="4">
        <v>15.664</v>
      </c>
      <c r="H208" s="3">
        <f t="shared" si="3"/>
        <v>15.664</v>
      </c>
    </row>
    <row r="209" spans="1:8" x14ac:dyDescent="0.25">
      <c r="A209" s="3">
        <v>43</v>
      </c>
      <c r="B209" s="3" t="s">
        <v>87</v>
      </c>
      <c r="C209" s="3">
        <v>1</v>
      </c>
      <c r="D209" s="3">
        <v>6.7240000000000002</v>
      </c>
      <c r="E209" s="3">
        <v>6.7240000000000002</v>
      </c>
      <c r="F209" s="4">
        <v>29.398</v>
      </c>
      <c r="G209" s="4">
        <v>29.398</v>
      </c>
      <c r="H209" s="3">
        <f t="shared" si="3"/>
        <v>29.398</v>
      </c>
    </row>
    <row r="210" spans="1:8" x14ac:dyDescent="0.25">
      <c r="A210" s="3">
        <v>40</v>
      </c>
      <c r="B210" s="3" t="s">
        <v>87</v>
      </c>
      <c r="C210" s="3">
        <v>1</v>
      </c>
      <c r="D210" s="3">
        <v>7.8620000000000001</v>
      </c>
      <c r="E210" s="3">
        <v>7.8620000000000001</v>
      </c>
      <c r="F210" s="4">
        <v>25.152000000000001</v>
      </c>
      <c r="G210" s="4">
        <v>25.152000000000001</v>
      </c>
      <c r="H210" s="3">
        <f t="shared" si="3"/>
        <v>25.152000000000001</v>
      </c>
    </row>
    <row r="211" spans="1:8" x14ac:dyDescent="0.25">
      <c r="A211" s="3">
        <v>39</v>
      </c>
      <c r="B211" s="3" t="s">
        <v>87</v>
      </c>
      <c r="C211" s="3">
        <v>1</v>
      </c>
      <c r="D211" s="3">
        <v>6.718</v>
      </c>
      <c r="E211" s="3">
        <v>6.718</v>
      </c>
      <c r="F211" s="4">
        <v>22.391999999999999</v>
      </c>
      <c r="G211" s="4">
        <v>22.391999999999999</v>
      </c>
      <c r="H211" s="3">
        <f t="shared" si="3"/>
        <v>22.391999999999999</v>
      </c>
    </row>
    <row r="212" spans="1:8" x14ac:dyDescent="0.25">
      <c r="A212" s="3">
        <v>37</v>
      </c>
      <c r="B212" s="3" t="s">
        <v>87</v>
      </c>
      <c r="C212" s="3">
        <v>1</v>
      </c>
      <c r="D212" s="3">
        <v>5.5620000000000003</v>
      </c>
      <c r="E212" s="3">
        <v>5.5620000000000003</v>
      </c>
      <c r="F212" s="4">
        <v>18.84</v>
      </c>
      <c r="G212" s="4">
        <v>18.84</v>
      </c>
      <c r="H212" s="3">
        <f t="shared" si="3"/>
        <v>18.84</v>
      </c>
    </row>
    <row r="213" spans="1:8" x14ac:dyDescent="0.25">
      <c r="A213" s="3">
        <v>36</v>
      </c>
      <c r="B213" s="3" t="s">
        <v>87</v>
      </c>
      <c r="C213" s="3">
        <v>1</v>
      </c>
      <c r="D213" s="3">
        <v>8.0459999999999994</v>
      </c>
      <c r="E213" s="3">
        <v>8.0459999999999994</v>
      </c>
      <c r="F213" s="4">
        <v>31.943000000000001</v>
      </c>
      <c r="G213" s="4">
        <v>31.943000000000001</v>
      </c>
      <c r="H213" s="3">
        <f t="shared" si="3"/>
        <v>31.943000000000001</v>
      </c>
    </row>
    <row r="214" spans="1:8" x14ac:dyDescent="0.25">
      <c r="A214" s="3">
        <v>35</v>
      </c>
      <c r="B214" s="3" t="s">
        <v>87</v>
      </c>
      <c r="C214" s="3">
        <v>1</v>
      </c>
      <c r="D214" s="3">
        <v>7.2279999999999998</v>
      </c>
      <c r="E214" s="3">
        <v>7.2279999999999998</v>
      </c>
      <c r="F214" s="4">
        <v>18.84</v>
      </c>
      <c r="G214" s="4">
        <v>18.84</v>
      </c>
      <c r="H214" s="3">
        <f t="shared" si="3"/>
        <v>18.84</v>
      </c>
    </row>
    <row r="215" spans="1:8" x14ac:dyDescent="0.25">
      <c r="A215" s="3">
        <v>34</v>
      </c>
      <c r="B215" s="3" t="s">
        <v>87</v>
      </c>
      <c r="C215" s="3">
        <v>1</v>
      </c>
      <c r="D215" s="3">
        <v>5.109</v>
      </c>
      <c r="E215" s="3">
        <v>5.109</v>
      </c>
      <c r="F215" s="4">
        <v>17.765999999999998</v>
      </c>
      <c r="G215" s="4">
        <v>17.765999999999998</v>
      </c>
      <c r="H215" s="3">
        <f t="shared" si="3"/>
        <v>17.765999999999998</v>
      </c>
    </row>
    <row r="216" spans="1:8" x14ac:dyDescent="0.25">
      <c r="A216" s="3">
        <v>33</v>
      </c>
      <c r="B216" s="3" t="s">
        <v>87</v>
      </c>
      <c r="C216" s="3">
        <v>1</v>
      </c>
      <c r="D216" s="3">
        <v>3.597</v>
      </c>
      <c r="E216" s="3">
        <v>3.597</v>
      </c>
      <c r="F216" s="4">
        <v>5.8840000000000003</v>
      </c>
      <c r="G216" s="4">
        <v>5.8840000000000003</v>
      </c>
      <c r="H216" s="3">
        <f t="shared" si="3"/>
        <v>5.8840000000000003</v>
      </c>
    </row>
    <row r="217" spans="1:8" x14ac:dyDescent="0.25">
      <c r="A217" s="3">
        <v>32</v>
      </c>
      <c r="B217" s="3" t="s">
        <v>87</v>
      </c>
      <c r="C217" s="3">
        <v>1</v>
      </c>
      <c r="D217" s="3">
        <v>9.6590000000000007</v>
      </c>
      <c r="E217" s="3">
        <v>9.6590000000000007</v>
      </c>
      <c r="F217" s="4">
        <v>35.734999999999999</v>
      </c>
      <c r="G217" s="4">
        <v>35.734999999999999</v>
      </c>
      <c r="H217" s="3">
        <f t="shared" si="3"/>
        <v>35.734999999999999</v>
      </c>
    </row>
    <row r="218" spans="1:8" x14ac:dyDescent="0.25">
      <c r="A218" s="3">
        <v>31</v>
      </c>
      <c r="B218" s="3" t="s">
        <v>87</v>
      </c>
      <c r="C218" s="3">
        <v>1</v>
      </c>
      <c r="D218" s="3">
        <v>5.9489999999999998</v>
      </c>
      <c r="E218" s="3">
        <v>5.9489999999999998</v>
      </c>
      <c r="F218" s="4">
        <v>17.332999999999998</v>
      </c>
      <c r="G218" s="4">
        <v>17.332999999999998</v>
      </c>
      <c r="H218" s="3">
        <f t="shared" si="3"/>
        <v>17.332999999999998</v>
      </c>
    </row>
    <row r="219" spans="1:8" x14ac:dyDescent="0.25">
      <c r="A219" s="3">
        <v>29</v>
      </c>
      <c r="B219" s="3" t="s">
        <v>87</v>
      </c>
      <c r="C219" s="3">
        <v>1</v>
      </c>
      <c r="D219" s="3">
        <v>9.08</v>
      </c>
      <c r="E219" s="3">
        <v>9.08</v>
      </c>
      <c r="F219" s="4">
        <v>41.045000000000002</v>
      </c>
      <c r="G219" s="4">
        <v>41.045000000000002</v>
      </c>
      <c r="H219" s="3">
        <f t="shared" si="3"/>
        <v>41.045000000000002</v>
      </c>
    </row>
    <row r="220" spans="1:8" x14ac:dyDescent="0.25">
      <c r="A220" s="3">
        <v>27</v>
      </c>
      <c r="B220" s="3" t="s">
        <v>87</v>
      </c>
      <c r="C220" s="3">
        <v>1</v>
      </c>
      <c r="D220" s="3">
        <v>3.6619999999999999</v>
      </c>
      <c r="E220" s="3">
        <v>3.6619999999999999</v>
      </c>
      <c r="F220" s="4">
        <v>8.4079999999999995</v>
      </c>
      <c r="G220" s="4">
        <v>8.4079999999999995</v>
      </c>
      <c r="H220" s="3">
        <f t="shared" si="3"/>
        <v>8.4079999999999995</v>
      </c>
    </row>
    <row r="221" spans="1:8" x14ac:dyDescent="0.25">
      <c r="A221" s="3">
        <v>24</v>
      </c>
      <c r="B221" s="3" t="s">
        <v>87</v>
      </c>
      <c r="C221" s="3">
        <v>1</v>
      </c>
      <c r="D221" s="3">
        <v>4.8899999999999997</v>
      </c>
      <c r="E221" s="3">
        <v>4.8899999999999997</v>
      </c>
      <c r="F221" s="4">
        <v>13.827999999999999</v>
      </c>
      <c r="G221" s="4">
        <v>13.827999999999999</v>
      </c>
      <c r="H221" s="3">
        <f t="shared" si="3"/>
        <v>13.827999999999999</v>
      </c>
    </row>
    <row r="222" spans="1:8" x14ac:dyDescent="0.25">
      <c r="A222" s="3">
        <v>23</v>
      </c>
      <c r="B222" s="3" t="s">
        <v>87</v>
      </c>
      <c r="C222" s="3">
        <v>1</v>
      </c>
      <c r="D222" s="3">
        <v>6.6070000000000002</v>
      </c>
      <c r="E222" s="3">
        <v>6.6070000000000002</v>
      </c>
      <c r="F222" s="4">
        <v>25.919</v>
      </c>
      <c r="G222" s="4">
        <v>25.919</v>
      </c>
      <c r="H222" s="3">
        <f t="shared" si="3"/>
        <v>25.919</v>
      </c>
    </row>
    <row r="223" spans="1:8" x14ac:dyDescent="0.25">
      <c r="A223" s="3" t="s">
        <v>92</v>
      </c>
      <c r="B223" s="3" t="s">
        <v>87</v>
      </c>
      <c r="C223" s="3">
        <v>1</v>
      </c>
      <c r="D223" s="3">
        <v>6.1779999999999999</v>
      </c>
      <c r="E223" s="3">
        <v>6.1779999999999999</v>
      </c>
      <c r="F223" s="4">
        <v>20.550999999999998</v>
      </c>
      <c r="G223" s="4">
        <v>20.550999999999998</v>
      </c>
      <c r="H223" s="3">
        <f t="shared" si="3"/>
        <v>20.550999999999998</v>
      </c>
    </row>
    <row r="224" spans="1:8" x14ac:dyDescent="0.25">
      <c r="A224" s="3">
        <v>22</v>
      </c>
      <c r="B224" s="3" t="s">
        <v>87</v>
      </c>
      <c r="C224" s="3">
        <v>1</v>
      </c>
      <c r="D224" s="3">
        <v>5.6870000000000003</v>
      </c>
      <c r="E224" s="3">
        <v>5.6870000000000003</v>
      </c>
      <c r="F224" s="4">
        <v>15.737</v>
      </c>
      <c r="G224" s="4">
        <v>15.737</v>
      </c>
      <c r="H224" s="3">
        <f t="shared" si="3"/>
        <v>15.737</v>
      </c>
    </row>
    <row r="225" spans="1:8" x14ac:dyDescent="0.25">
      <c r="A225" s="3">
        <v>21</v>
      </c>
      <c r="B225" s="3" t="s">
        <v>87</v>
      </c>
      <c r="C225" s="3">
        <v>1</v>
      </c>
      <c r="D225" s="3">
        <v>5.9690000000000003</v>
      </c>
      <c r="E225" s="3">
        <v>5.9690000000000003</v>
      </c>
      <c r="F225" s="4">
        <v>14.901999999999999</v>
      </c>
      <c r="G225" s="4">
        <v>14.901999999999999</v>
      </c>
      <c r="H225" s="3">
        <f t="shared" si="3"/>
        <v>14.901999999999999</v>
      </c>
    </row>
    <row r="226" spans="1:8" x14ac:dyDescent="0.25">
      <c r="A226" s="3">
        <v>19</v>
      </c>
      <c r="B226" s="3" t="s">
        <v>87</v>
      </c>
      <c r="C226" s="3">
        <v>1</v>
      </c>
      <c r="D226" s="3">
        <v>11.289</v>
      </c>
      <c r="E226" s="3">
        <v>11.289</v>
      </c>
      <c r="F226" s="4">
        <v>25.126000000000001</v>
      </c>
      <c r="G226" s="4">
        <v>25.126000000000001</v>
      </c>
      <c r="H226" s="3">
        <f t="shared" si="3"/>
        <v>25.126000000000001</v>
      </c>
    </row>
    <row r="227" spans="1:8" x14ac:dyDescent="0.25">
      <c r="A227" s="3">
        <v>18</v>
      </c>
      <c r="B227" s="3" t="s">
        <v>87</v>
      </c>
      <c r="C227" s="3">
        <v>1</v>
      </c>
      <c r="D227" s="3">
        <v>5.5119999999999996</v>
      </c>
      <c r="E227" s="3">
        <v>5.5119999999999996</v>
      </c>
      <c r="F227" s="4">
        <v>15.074</v>
      </c>
      <c r="G227" s="4">
        <v>15.074</v>
      </c>
      <c r="H227" s="3">
        <f t="shared" si="3"/>
        <v>15.074</v>
      </c>
    </row>
    <row r="228" spans="1:8" x14ac:dyDescent="0.25">
      <c r="A228" s="3">
        <v>17</v>
      </c>
      <c r="B228" s="3" t="s">
        <v>87</v>
      </c>
      <c r="C228" s="3">
        <v>1</v>
      </c>
      <c r="D228" s="3">
        <v>5.7619999999999996</v>
      </c>
      <c r="E228" s="3">
        <v>5.7619999999999996</v>
      </c>
      <c r="F228" s="4">
        <v>19.878</v>
      </c>
      <c r="G228" s="4">
        <v>19.878</v>
      </c>
      <c r="H228" s="3">
        <f t="shared" si="3"/>
        <v>19.878</v>
      </c>
    </row>
    <row r="229" spans="1:8" x14ac:dyDescent="0.25">
      <c r="A229" s="3">
        <v>10</v>
      </c>
      <c r="B229" s="3" t="s">
        <v>87</v>
      </c>
      <c r="C229" s="3">
        <v>1</v>
      </c>
      <c r="D229" s="3">
        <v>9.1050000000000004</v>
      </c>
      <c r="E229" s="3">
        <v>9.1050000000000004</v>
      </c>
      <c r="F229" s="4">
        <v>32.662999999999997</v>
      </c>
      <c r="G229" s="4">
        <v>32.662999999999997</v>
      </c>
      <c r="H229" s="3">
        <f t="shared" si="3"/>
        <v>32.662999999999997</v>
      </c>
    </row>
    <row r="230" spans="1:8" x14ac:dyDescent="0.25">
      <c r="A230" s="3">
        <v>133</v>
      </c>
      <c r="B230" s="3" t="s">
        <v>87</v>
      </c>
      <c r="C230" s="3">
        <v>2</v>
      </c>
      <c r="D230" s="3">
        <v>8.6590000000000007</v>
      </c>
      <c r="E230" s="3">
        <v>8.6590000000000007</v>
      </c>
      <c r="F230" s="4">
        <v>35.140999999999998</v>
      </c>
      <c r="G230" s="4">
        <v>35.140999999999998</v>
      </c>
      <c r="H230" s="3">
        <f t="shared" si="3"/>
        <v>35.140999999999998</v>
      </c>
    </row>
    <row r="231" spans="1:8" x14ac:dyDescent="0.25">
      <c r="A231" s="3">
        <v>132</v>
      </c>
      <c r="B231" s="3" t="s">
        <v>87</v>
      </c>
      <c r="C231" s="3">
        <v>2</v>
      </c>
      <c r="D231" s="3">
        <v>8.798</v>
      </c>
      <c r="E231" s="3">
        <v>8.798</v>
      </c>
      <c r="F231" s="4">
        <v>41.29</v>
      </c>
      <c r="G231" s="4">
        <v>41.29</v>
      </c>
      <c r="H231" s="3">
        <f t="shared" si="3"/>
        <v>41.29</v>
      </c>
    </row>
    <row r="232" spans="1:8" x14ac:dyDescent="0.25">
      <c r="A232" s="3">
        <v>131</v>
      </c>
      <c r="B232" s="3" t="s">
        <v>87</v>
      </c>
      <c r="C232" s="3">
        <v>2</v>
      </c>
      <c r="D232" s="3">
        <v>16.812000000000001</v>
      </c>
      <c r="E232" s="3">
        <v>16.812000000000001</v>
      </c>
      <c r="F232" s="4">
        <v>81.453999999999994</v>
      </c>
      <c r="G232" s="4">
        <v>81.453999999999994</v>
      </c>
      <c r="H232" s="3">
        <f t="shared" si="3"/>
        <v>81.453999999999994</v>
      </c>
    </row>
    <row r="233" spans="1:8" x14ac:dyDescent="0.25">
      <c r="A233" s="3">
        <v>130</v>
      </c>
      <c r="B233" s="3" t="s">
        <v>87</v>
      </c>
      <c r="C233" s="3">
        <v>2</v>
      </c>
      <c r="D233" s="3">
        <v>14.962</v>
      </c>
      <c r="E233" s="3">
        <v>14.962</v>
      </c>
      <c r="F233" s="4">
        <v>125.196</v>
      </c>
      <c r="G233" s="4">
        <v>125.196</v>
      </c>
      <c r="H233" s="3">
        <f t="shared" si="3"/>
        <v>125.196</v>
      </c>
    </row>
    <row r="234" spans="1:8" x14ac:dyDescent="0.25">
      <c r="A234" s="3">
        <v>129</v>
      </c>
      <c r="B234" s="3" t="s">
        <v>87</v>
      </c>
      <c r="C234" s="3">
        <v>2</v>
      </c>
      <c r="D234" s="3">
        <v>11.27</v>
      </c>
      <c r="E234" s="3">
        <v>11.27</v>
      </c>
      <c r="F234" s="4">
        <v>60.991</v>
      </c>
      <c r="G234" s="4">
        <v>60.991</v>
      </c>
      <c r="H234" s="3">
        <f t="shared" si="3"/>
        <v>60.991</v>
      </c>
    </row>
    <row r="235" spans="1:8" x14ac:dyDescent="0.25">
      <c r="A235" s="3">
        <v>128</v>
      </c>
      <c r="B235" s="3" t="s">
        <v>87</v>
      </c>
      <c r="C235" s="3">
        <v>2</v>
      </c>
      <c r="D235" s="3">
        <v>18.431000000000001</v>
      </c>
      <c r="E235" s="3">
        <v>18.431000000000001</v>
      </c>
      <c r="F235" s="4">
        <v>64.283000000000001</v>
      </c>
      <c r="G235" s="4">
        <v>64.283000000000001</v>
      </c>
      <c r="H235" s="3">
        <f t="shared" si="3"/>
        <v>64.283000000000001</v>
      </c>
    </row>
    <row r="236" spans="1:8" x14ac:dyDescent="0.25">
      <c r="A236" s="3">
        <v>127</v>
      </c>
      <c r="B236" s="3" t="s">
        <v>87</v>
      </c>
      <c r="C236" s="3">
        <v>2</v>
      </c>
      <c r="D236" s="3">
        <v>15.067</v>
      </c>
      <c r="E236" s="3">
        <v>15.067</v>
      </c>
      <c r="F236" s="4">
        <v>54.293999999999997</v>
      </c>
      <c r="G236" s="4">
        <v>54.293999999999997</v>
      </c>
      <c r="H236" s="3">
        <f t="shared" si="3"/>
        <v>54.293999999999997</v>
      </c>
    </row>
    <row r="237" spans="1:8" x14ac:dyDescent="0.25">
      <c r="A237" s="3">
        <v>126</v>
      </c>
      <c r="B237" s="3" t="s">
        <v>87</v>
      </c>
      <c r="C237" s="3">
        <v>2</v>
      </c>
      <c r="D237" s="3">
        <v>8.5920000000000005</v>
      </c>
      <c r="E237" s="3">
        <v>8.5920000000000005</v>
      </c>
      <c r="F237" s="4">
        <v>33.414000000000001</v>
      </c>
      <c r="G237" s="4">
        <v>33.414000000000001</v>
      </c>
      <c r="H237" s="3">
        <f t="shared" si="3"/>
        <v>33.414000000000001</v>
      </c>
    </row>
    <row r="238" spans="1:8" x14ac:dyDescent="0.25">
      <c r="A238" s="3">
        <v>125</v>
      </c>
      <c r="B238" s="3" t="s">
        <v>87</v>
      </c>
      <c r="C238" s="3">
        <v>2</v>
      </c>
      <c r="D238" s="3">
        <v>9.218</v>
      </c>
      <c r="E238" s="3">
        <v>9.218</v>
      </c>
      <c r="F238" s="4">
        <v>56.26</v>
      </c>
      <c r="G238" s="4">
        <v>56.26</v>
      </c>
      <c r="H238" s="3">
        <f t="shared" si="3"/>
        <v>56.26</v>
      </c>
    </row>
    <row r="239" spans="1:8" x14ac:dyDescent="0.25">
      <c r="A239" s="3">
        <v>121</v>
      </c>
      <c r="B239" s="3" t="s">
        <v>87</v>
      </c>
      <c r="C239" s="3">
        <v>2</v>
      </c>
      <c r="D239" s="3">
        <v>13.315</v>
      </c>
      <c r="E239" s="3">
        <v>13.315</v>
      </c>
      <c r="F239" s="4">
        <v>77.031000000000006</v>
      </c>
      <c r="G239" s="4">
        <v>77.031000000000006</v>
      </c>
      <c r="H239" s="3">
        <f t="shared" si="3"/>
        <v>77.031000000000006</v>
      </c>
    </row>
    <row r="240" spans="1:8" x14ac:dyDescent="0.25">
      <c r="A240" s="3">
        <v>120</v>
      </c>
      <c r="B240" s="3" t="s">
        <v>87</v>
      </c>
      <c r="C240" s="3">
        <v>2</v>
      </c>
      <c r="D240" s="3">
        <v>7.7169999999999996</v>
      </c>
      <c r="E240" s="3">
        <v>7.7169999999999996</v>
      </c>
      <c r="F240" s="4">
        <v>33.07</v>
      </c>
      <c r="G240" s="4">
        <v>33.07</v>
      </c>
      <c r="H240" s="3">
        <f t="shared" si="3"/>
        <v>33.07</v>
      </c>
    </row>
    <row r="241" spans="1:8" x14ac:dyDescent="0.25">
      <c r="A241" s="3">
        <v>119</v>
      </c>
      <c r="B241" s="3" t="s">
        <v>87</v>
      </c>
      <c r="C241" s="3">
        <v>2</v>
      </c>
      <c r="D241" s="3">
        <v>9.4960000000000004</v>
      </c>
      <c r="E241" s="3">
        <v>9.4960000000000004</v>
      </c>
      <c r="F241" s="4">
        <v>43.412999999999997</v>
      </c>
      <c r="G241" s="4">
        <v>43.412999999999997</v>
      </c>
      <c r="H241" s="3">
        <f t="shared" si="3"/>
        <v>43.412999999999997</v>
      </c>
    </row>
    <row r="242" spans="1:8" x14ac:dyDescent="0.25">
      <c r="A242" s="3">
        <v>118</v>
      </c>
      <c r="B242" s="3" t="s">
        <v>87</v>
      </c>
      <c r="C242" s="3">
        <v>2</v>
      </c>
      <c r="D242" s="3">
        <v>9.3800000000000008</v>
      </c>
      <c r="E242" s="3">
        <v>9.3800000000000008</v>
      </c>
      <c r="F242" s="4">
        <v>27.337</v>
      </c>
      <c r="G242" s="4">
        <v>27.337</v>
      </c>
      <c r="H242" s="3">
        <f t="shared" si="3"/>
        <v>27.337</v>
      </c>
    </row>
    <row r="243" spans="1:8" x14ac:dyDescent="0.25">
      <c r="A243" s="3" t="s">
        <v>93</v>
      </c>
      <c r="B243" s="3" t="s">
        <v>87</v>
      </c>
      <c r="C243" s="3">
        <v>2</v>
      </c>
      <c r="D243" s="3">
        <v>6.29</v>
      </c>
      <c r="E243" s="3">
        <v>6.29</v>
      </c>
      <c r="F243" s="4">
        <v>20.170000000000002</v>
      </c>
      <c r="G243" s="4">
        <v>20.170000000000002</v>
      </c>
      <c r="H243" s="3">
        <f t="shared" si="3"/>
        <v>20.170000000000002</v>
      </c>
    </row>
    <row r="244" spans="1:8" x14ac:dyDescent="0.25">
      <c r="A244" s="3">
        <v>111</v>
      </c>
      <c r="B244" s="3" t="s">
        <v>87</v>
      </c>
      <c r="C244" s="3">
        <v>2</v>
      </c>
      <c r="D244" s="3">
        <v>12.034000000000001</v>
      </c>
      <c r="E244" s="3">
        <v>12.034000000000001</v>
      </c>
      <c r="F244" s="4">
        <v>68.481999999999999</v>
      </c>
      <c r="G244" s="4">
        <v>68.481999999999999</v>
      </c>
      <c r="H244" s="3">
        <f t="shared" si="3"/>
        <v>68.481999999999999</v>
      </c>
    </row>
    <row r="245" spans="1:8" x14ac:dyDescent="0.25">
      <c r="A245" s="3">
        <v>110</v>
      </c>
      <c r="B245" s="3" t="s">
        <v>87</v>
      </c>
      <c r="C245" s="3">
        <v>2</v>
      </c>
      <c r="D245" s="3">
        <v>7.867</v>
      </c>
      <c r="E245" s="3">
        <v>7.867</v>
      </c>
      <c r="F245" s="4">
        <v>33.924999999999997</v>
      </c>
      <c r="G245" s="4">
        <v>33.924999999999997</v>
      </c>
      <c r="H245" s="3">
        <f t="shared" si="3"/>
        <v>33.924999999999997</v>
      </c>
    </row>
    <row r="246" spans="1:8" x14ac:dyDescent="0.25">
      <c r="A246" s="3">
        <v>109</v>
      </c>
      <c r="B246" s="3" t="s">
        <v>87</v>
      </c>
      <c r="C246" s="3">
        <v>2</v>
      </c>
      <c r="D246" s="3">
        <v>8.2759999999999998</v>
      </c>
      <c r="E246" s="3">
        <v>8.2759999999999998</v>
      </c>
      <c r="F246" s="4">
        <v>38.959000000000003</v>
      </c>
      <c r="G246" s="4">
        <v>38.959000000000003</v>
      </c>
      <c r="H246" s="3">
        <f t="shared" si="3"/>
        <v>38.959000000000003</v>
      </c>
    </row>
    <row r="247" spans="1:8" x14ac:dyDescent="0.25">
      <c r="A247" s="3">
        <v>108</v>
      </c>
      <c r="B247" s="3" t="s">
        <v>87</v>
      </c>
      <c r="C247" s="3">
        <v>2</v>
      </c>
      <c r="D247" s="3">
        <v>7.7489999999999997</v>
      </c>
      <c r="E247" s="3">
        <v>7.7489999999999997</v>
      </c>
      <c r="F247" s="4">
        <v>34.927</v>
      </c>
      <c r="G247" s="4">
        <v>34.927</v>
      </c>
      <c r="H247" s="3">
        <f t="shared" si="3"/>
        <v>34.927</v>
      </c>
    </row>
    <row r="248" spans="1:8" x14ac:dyDescent="0.25">
      <c r="A248" s="3" t="s">
        <v>94</v>
      </c>
      <c r="B248" s="3" t="s">
        <v>87</v>
      </c>
      <c r="C248" s="3">
        <v>2</v>
      </c>
      <c r="D248" s="3">
        <v>9.2840000000000007</v>
      </c>
      <c r="E248" s="3">
        <v>9.2840000000000007</v>
      </c>
      <c r="F248" s="4">
        <v>33.889000000000003</v>
      </c>
      <c r="G248" s="4">
        <v>33.889000000000003</v>
      </c>
      <c r="H248" s="3">
        <f t="shared" si="3"/>
        <v>33.889000000000003</v>
      </c>
    </row>
    <row r="249" spans="1:8" x14ac:dyDescent="0.25">
      <c r="A249" s="3">
        <v>107</v>
      </c>
      <c r="B249" s="3" t="s">
        <v>87</v>
      </c>
      <c r="C249" s="3">
        <v>2</v>
      </c>
      <c r="D249" s="3">
        <v>7.43</v>
      </c>
      <c r="E249" s="3">
        <v>7.43</v>
      </c>
      <c r="F249" s="4">
        <v>27.895</v>
      </c>
      <c r="G249" s="4">
        <v>27.895</v>
      </c>
      <c r="H249" s="3">
        <f t="shared" si="3"/>
        <v>27.895</v>
      </c>
    </row>
    <row r="250" spans="1:8" x14ac:dyDescent="0.25">
      <c r="A250" s="3">
        <v>106</v>
      </c>
      <c r="B250" s="3" t="s">
        <v>87</v>
      </c>
      <c r="C250" s="3">
        <v>2</v>
      </c>
      <c r="D250" s="3">
        <v>8.6340000000000003</v>
      </c>
      <c r="E250" s="3">
        <v>8.6340000000000003</v>
      </c>
      <c r="F250" s="4">
        <v>37.18</v>
      </c>
      <c r="G250" s="4">
        <v>37.18</v>
      </c>
      <c r="H250" s="3">
        <f t="shared" si="3"/>
        <v>37.18</v>
      </c>
    </row>
    <row r="251" spans="1:8" x14ac:dyDescent="0.25">
      <c r="A251" s="3">
        <v>104</v>
      </c>
      <c r="B251" s="3" t="s">
        <v>87</v>
      </c>
      <c r="C251" s="3">
        <v>2</v>
      </c>
      <c r="D251" s="3">
        <v>11.606</v>
      </c>
      <c r="E251" s="3">
        <v>11.606</v>
      </c>
      <c r="F251" s="4">
        <v>70.103999999999999</v>
      </c>
      <c r="G251" s="4">
        <v>70.103999999999999</v>
      </c>
      <c r="H251" s="3">
        <f t="shared" si="3"/>
        <v>70.103999999999999</v>
      </c>
    </row>
    <row r="252" spans="1:8" x14ac:dyDescent="0.25">
      <c r="A252" s="3">
        <v>103</v>
      </c>
      <c r="B252" s="3" t="s">
        <v>87</v>
      </c>
      <c r="C252" s="3">
        <v>2</v>
      </c>
      <c r="D252" s="3">
        <v>8.0540000000000003</v>
      </c>
      <c r="E252" s="3">
        <v>8.0540000000000003</v>
      </c>
      <c r="F252" s="4">
        <v>31.437000000000001</v>
      </c>
      <c r="G252" s="4">
        <v>31.437000000000001</v>
      </c>
      <c r="H252" s="3">
        <f t="shared" si="3"/>
        <v>31.437000000000001</v>
      </c>
    </row>
    <row r="253" spans="1:8" x14ac:dyDescent="0.25">
      <c r="A253" s="3">
        <v>101</v>
      </c>
      <c r="B253" s="3" t="s">
        <v>87</v>
      </c>
      <c r="C253" s="3">
        <v>2</v>
      </c>
      <c r="D253" s="3">
        <v>8.3989999999999991</v>
      </c>
      <c r="E253" s="3">
        <v>8.3989999999999991</v>
      </c>
      <c r="F253" s="4">
        <v>34.597999999999999</v>
      </c>
      <c r="G253" s="4">
        <v>34.597999999999999</v>
      </c>
      <c r="H253" s="3">
        <f t="shared" si="3"/>
        <v>34.597999999999999</v>
      </c>
    </row>
    <row r="254" spans="1:8" x14ac:dyDescent="0.25">
      <c r="A254" s="3">
        <v>100</v>
      </c>
      <c r="B254" s="3" t="s">
        <v>87</v>
      </c>
      <c r="C254" s="3">
        <v>2</v>
      </c>
      <c r="D254" s="3">
        <v>9.4640000000000004</v>
      </c>
      <c r="E254" s="3">
        <v>9.4640000000000004</v>
      </c>
      <c r="F254" s="4">
        <v>45.009</v>
      </c>
      <c r="G254" s="4">
        <v>45.009</v>
      </c>
      <c r="H254" s="3">
        <f t="shared" si="3"/>
        <v>45.009</v>
      </c>
    </row>
    <row r="255" spans="1:8" x14ac:dyDescent="0.25">
      <c r="A255" s="3">
        <v>98</v>
      </c>
      <c r="B255" s="3" t="s">
        <v>87</v>
      </c>
      <c r="C255" s="3">
        <v>2</v>
      </c>
      <c r="D255" s="3">
        <v>6.532</v>
      </c>
      <c r="E255" s="3">
        <v>6.532</v>
      </c>
      <c r="F255" s="4">
        <v>26.795000000000002</v>
      </c>
      <c r="G255" s="4">
        <v>26.795000000000002</v>
      </c>
      <c r="H255" s="3">
        <f t="shared" si="3"/>
        <v>26.795000000000002</v>
      </c>
    </row>
    <row r="256" spans="1:8" x14ac:dyDescent="0.25">
      <c r="A256" s="3">
        <v>97</v>
      </c>
      <c r="B256" s="3" t="s">
        <v>87</v>
      </c>
      <c r="C256" s="3">
        <v>2</v>
      </c>
      <c r="D256" s="3">
        <v>7.0570000000000004</v>
      </c>
      <c r="E256" s="3">
        <v>7.0570000000000004</v>
      </c>
      <c r="F256" s="4">
        <v>30.033999999999999</v>
      </c>
      <c r="G256" s="4">
        <v>30.033999999999999</v>
      </c>
      <c r="H256" s="3">
        <f t="shared" si="3"/>
        <v>30.033999999999999</v>
      </c>
    </row>
    <row r="257" spans="1:8" x14ac:dyDescent="0.25">
      <c r="A257" s="3">
        <v>96</v>
      </c>
      <c r="B257" s="3" t="s">
        <v>87</v>
      </c>
      <c r="C257" s="3">
        <v>2</v>
      </c>
      <c r="D257" s="3">
        <v>9.1370000000000005</v>
      </c>
      <c r="E257" s="3">
        <v>9.1370000000000005</v>
      </c>
      <c r="F257" s="4">
        <v>19.581</v>
      </c>
      <c r="G257" s="4">
        <v>19.581</v>
      </c>
      <c r="H257" s="3">
        <f t="shared" si="3"/>
        <v>19.581</v>
      </c>
    </row>
    <row r="258" spans="1:8" x14ac:dyDescent="0.25">
      <c r="A258" s="3">
        <v>95</v>
      </c>
      <c r="B258" s="3" t="s">
        <v>87</v>
      </c>
      <c r="C258" s="3">
        <v>2</v>
      </c>
      <c r="D258" s="3">
        <v>14.406000000000001</v>
      </c>
      <c r="E258" s="3">
        <v>14.406000000000001</v>
      </c>
      <c r="F258" s="4">
        <v>79.430000000000007</v>
      </c>
      <c r="G258" s="4">
        <v>79.430000000000007</v>
      </c>
      <c r="H258" s="3">
        <f t="shared" si="3"/>
        <v>79.430000000000007</v>
      </c>
    </row>
    <row r="259" spans="1:8" x14ac:dyDescent="0.25">
      <c r="A259" s="3">
        <v>93</v>
      </c>
      <c r="B259" s="3" t="s">
        <v>87</v>
      </c>
      <c r="C259" s="3">
        <v>2</v>
      </c>
      <c r="D259" s="3">
        <v>5.5880000000000001</v>
      </c>
      <c r="E259" s="3">
        <v>5.5880000000000001</v>
      </c>
      <c r="F259" s="4">
        <v>17.291</v>
      </c>
      <c r="G259" s="4">
        <v>17.291</v>
      </c>
      <c r="H259" s="3">
        <f t="shared" ref="H259:H322" si="4">IF(D259&lt;20,G259,"")</f>
        <v>17.291</v>
      </c>
    </row>
    <row r="260" spans="1:8" x14ac:dyDescent="0.25">
      <c r="A260" s="3">
        <v>92</v>
      </c>
      <c r="B260" s="3" t="s">
        <v>87</v>
      </c>
      <c r="C260" s="3">
        <v>2</v>
      </c>
      <c r="D260" s="3">
        <v>8.7739999999999991</v>
      </c>
      <c r="E260" s="3">
        <v>8.7739999999999991</v>
      </c>
      <c r="F260" s="4">
        <v>42.057000000000002</v>
      </c>
      <c r="G260" s="4">
        <v>42.057000000000002</v>
      </c>
      <c r="H260" s="3">
        <f t="shared" si="4"/>
        <v>42.057000000000002</v>
      </c>
    </row>
    <row r="261" spans="1:8" x14ac:dyDescent="0.25">
      <c r="A261" s="3">
        <v>90</v>
      </c>
      <c r="B261" s="3" t="s">
        <v>87</v>
      </c>
      <c r="C261" s="3">
        <v>2</v>
      </c>
      <c r="D261" s="3">
        <v>5.4749999999999996</v>
      </c>
      <c r="E261" s="3">
        <v>5.4749999999999996</v>
      </c>
      <c r="F261" s="4">
        <v>14.548</v>
      </c>
      <c r="G261" s="4">
        <v>14.548</v>
      </c>
      <c r="H261" s="3">
        <f t="shared" si="4"/>
        <v>14.548</v>
      </c>
    </row>
    <row r="262" spans="1:8" x14ac:dyDescent="0.25">
      <c r="A262" s="3">
        <v>89</v>
      </c>
      <c r="B262" s="3" t="s">
        <v>87</v>
      </c>
      <c r="C262" s="3">
        <v>2</v>
      </c>
      <c r="D262" s="3">
        <v>10.917</v>
      </c>
      <c r="E262" s="3">
        <v>10.917</v>
      </c>
      <c r="F262" s="4">
        <v>62.66</v>
      </c>
      <c r="G262" s="4">
        <v>62.66</v>
      </c>
      <c r="H262" s="3">
        <f t="shared" si="4"/>
        <v>62.66</v>
      </c>
    </row>
    <row r="263" spans="1:8" x14ac:dyDescent="0.25">
      <c r="A263" s="3">
        <v>85</v>
      </c>
      <c r="B263" s="3" t="s">
        <v>87</v>
      </c>
      <c r="C263" s="3">
        <v>2</v>
      </c>
      <c r="D263" s="3">
        <v>6.1829999999999998</v>
      </c>
      <c r="E263" s="3">
        <v>6.1829999999999998</v>
      </c>
      <c r="F263" s="4">
        <v>25.187999999999999</v>
      </c>
      <c r="G263" s="4">
        <v>25.187999999999999</v>
      </c>
      <c r="H263" s="3">
        <f t="shared" si="4"/>
        <v>25.187999999999999</v>
      </c>
    </row>
    <row r="264" spans="1:8" x14ac:dyDescent="0.25">
      <c r="A264" s="3">
        <v>83</v>
      </c>
      <c r="B264" s="3" t="s">
        <v>87</v>
      </c>
      <c r="C264" s="3">
        <v>2</v>
      </c>
      <c r="D264" s="3">
        <v>8.3979999999999997</v>
      </c>
      <c r="E264" s="3">
        <v>8.3979999999999997</v>
      </c>
      <c r="F264" s="4">
        <v>36.110999999999997</v>
      </c>
      <c r="G264" s="4">
        <v>36.110999999999997</v>
      </c>
      <c r="H264" s="3">
        <f t="shared" si="4"/>
        <v>36.110999999999997</v>
      </c>
    </row>
    <row r="265" spans="1:8" x14ac:dyDescent="0.25">
      <c r="A265" s="3">
        <v>82</v>
      </c>
      <c r="B265" s="3" t="s">
        <v>87</v>
      </c>
      <c r="C265" s="3">
        <v>2</v>
      </c>
      <c r="D265" s="3">
        <v>9.0739999999999998</v>
      </c>
      <c r="E265" s="3">
        <v>9.0739999999999998</v>
      </c>
      <c r="F265" s="4">
        <v>46.036999999999999</v>
      </c>
      <c r="G265" s="4">
        <v>46.036999999999999</v>
      </c>
      <c r="H265" s="3">
        <f t="shared" si="4"/>
        <v>46.036999999999999</v>
      </c>
    </row>
    <row r="266" spans="1:8" x14ac:dyDescent="0.25">
      <c r="A266" s="3">
        <v>79</v>
      </c>
      <c r="B266" s="3" t="s">
        <v>87</v>
      </c>
      <c r="C266" s="3">
        <v>2</v>
      </c>
      <c r="D266" s="3">
        <v>5.343</v>
      </c>
      <c r="E266" s="3">
        <v>5.343</v>
      </c>
      <c r="F266" s="4">
        <v>15.737</v>
      </c>
      <c r="G266" s="4">
        <v>15.737</v>
      </c>
      <c r="H266" s="3">
        <f t="shared" si="4"/>
        <v>15.737</v>
      </c>
    </row>
    <row r="267" spans="1:8" x14ac:dyDescent="0.25">
      <c r="A267" s="3">
        <v>77</v>
      </c>
      <c r="B267" s="3" t="s">
        <v>87</v>
      </c>
      <c r="C267" s="3">
        <v>2</v>
      </c>
      <c r="D267" s="3">
        <v>6.5259999999999998</v>
      </c>
      <c r="E267" s="3">
        <v>6.5259999999999998</v>
      </c>
      <c r="F267" s="4">
        <v>15.419</v>
      </c>
      <c r="G267" s="4">
        <v>15.419</v>
      </c>
      <c r="H267" s="3">
        <f t="shared" si="4"/>
        <v>15.419</v>
      </c>
    </row>
    <row r="268" spans="1:8" x14ac:dyDescent="0.25">
      <c r="A268" s="3">
        <v>76</v>
      </c>
      <c r="B268" s="3" t="s">
        <v>87</v>
      </c>
      <c r="C268" s="3">
        <v>2</v>
      </c>
      <c r="D268" s="3">
        <v>6.952</v>
      </c>
      <c r="E268" s="3">
        <v>6.952</v>
      </c>
      <c r="F268" s="4">
        <v>30.242999999999999</v>
      </c>
      <c r="G268" s="4">
        <v>30.242999999999999</v>
      </c>
      <c r="H268" s="3">
        <f t="shared" si="4"/>
        <v>30.242999999999999</v>
      </c>
    </row>
    <row r="269" spans="1:8" x14ac:dyDescent="0.25">
      <c r="A269" s="3">
        <v>75</v>
      </c>
      <c r="B269" s="3" t="s">
        <v>87</v>
      </c>
      <c r="C269" s="3">
        <v>2</v>
      </c>
      <c r="D269" s="3">
        <v>10.502000000000001</v>
      </c>
      <c r="E269" s="3">
        <v>10.502000000000001</v>
      </c>
      <c r="F269" s="4">
        <v>57.142000000000003</v>
      </c>
      <c r="G269" s="4">
        <v>57.142000000000003</v>
      </c>
      <c r="H269" s="3">
        <f t="shared" si="4"/>
        <v>57.142000000000003</v>
      </c>
    </row>
    <row r="270" spans="1:8" x14ac:dyDescent="0.25">
      <c r="A270" s="3">
        <v>73</v>
      </c>
      <c r="B270" s="3" t="s">
        <v>87</v>
      </c>
      <c r="C270" s="3">
        <v>2</v>
      </c>
      <c r="D270" s="3">
        <v>6.6669999999999998</v>
      </c>
      <c r="E270" s="3">
        <v>6.6669999999999998</v>
      </c>
      <c r="F270" s="4">
        <v>23.222000000000001</v>
      </c>
      <c r="G270" s="4">
        <v>23.222000000000001</v>
      </c>
      <c r="H270" s="3">
        <f t="shared" si="4"/>
        <v>23.222000000000001</v>
      </c>
    </row>
    <row r="271" spans="1:8" x14ac:dyDescent="0.25">
      <c r="A271" s="3">
        <v>71</v>
      </c>
      <c r="B271" s="3" t="s">
        <v>87</v>
      </c>
      <c r="C271" s="3">
        <v>2</v>
      </c>
      <c r="D271" s="3">
        <v>9.25</v>
      </c>
      <c r="E271" s="3">
        <v>9.25</v>
      </c>
      <c r="F271" s="4">
        <v>35.433</v>
      </c>
      <c r="G271" s="4">
        <v>35.433</v>
      </c>
      <c r="H271" s="3">
        <f t="shared" si="4"/>
        <v>35.433</v>
      </c>
    </row>
    <row r="272" spans="1:8" x14ac:dyDescent="0.25">
      <c r="A272" s="3">
        <v>69</v>
      </c>
      <c r="B272" s="3" t="s">
        <v>87</v>
      </c>
      <c r="C272" s="3">
        <v>2</v>
      </c>
      <c r="D272" s="3">
        <v>6.702</v>
      </c>
      <c r="E272" s="3">
        <v>6.702</v>
      </c>
      <c r="F272" s="4">
        <v>27.347999999999999</v>
      </c>
      <c r="G272" s="4">
        <v>27.347999999999999</v>
      </c>
      <c r="H272" s="3">
        <f t="shared" si="4"/>
        <v>27.347999999999999</v>
      </c>
    </row>
    <row r="273" spans="1:8" x14ac:dyDescent="0.25">
      <c r="A273" s="3">
        <v>67</v>
      </c>
      <c r="B273" s="3" t="s">
        <v>87</v>
      </c>
      <c r="C273" s="3">
        <v>2</v>
      </c>
      <c r="D273" s="3">
        <v>8.2609999999999992</v>
      </c>
      <c r="E273" s="3">
        <v>8.2609999999999992</v>
      </c>
      <c r="F273" s="4">
        <v>43.094999999999999</v>
      </c>
      <c r="G273" s="4">
        <v>43.094999999999999</v>
      </c>
      <c r="H273" s="3">
        <f t="shared" si="4"/>
        <v>43.094999999999999</v>
      </c>
    </row>
    <row r="274" spans="1:8" x14ac:dyDescent="0.25">
      <c r="A274" s="3">
        <v>66</v>
      </c>
      <c r="B274" s="3" t="s">
        <v>87</v>
      </c>
      <c r="C274" s="3">
        <v>2</v>
      </c>
      <c r="D274" s="3">
        <v>9.5129999999999999</v>
      </c>
      <c r="E274" s="3">
        <v>9.5129999999999999</v>
      </c>
      <c r="F274" s="4">
        <v>33.387999999999998</v>
      </c>
      <c r="G274" s="4">
        <v>33.387999999999998</v>
      </c>
      <c r="H274" s="3">
        <f t="shared" si="4"/>
        <v>33.387999999999998</v>
      </c>
    </row>
    <row r="275" spans="1:8" x14ac:dyDescent="0.25">
      <c r="A275" s="3">
        <v>64</v>
      </c>
      <c r="B275" s="3" t="s">
        <v>87</v>
      </c>
      <c r="C275" s="3">
        <v>2</v>
      </c>
      <c r="D275" s="3">
        <v>10.220000000000001</v>
      </c>
      <c r="E275" s="3">
        <v>10.220000000000001</v>
      </c>
      <c r="F275" s="4">
        <v>49.683</v>
      </c>
      <c r="G275" s="4">
        <v>49.683</v>
      </c>
      <c r="H275" s="3">
        <f t="shared" si="4"/>
        <v>49.683</v>
      </c>
    </row>
    <row r="276" spans="1:8" x14ac:dyDescent="0.25">
      <c r="A276" s="3">
        <v>63</v>
      </c>
      <c r="B276" s="3" t="s">
        <v>87</v>
      </c>
      <c r="C276" s="3">
        <v>2</v>
      </c>
      <c r="D276" s="3">
        <v>7.7880000000000003</v>
      </c>
      <c r="E276" s="3">
        <v>7.7880000000000003</v>
      </c>
      <c r="F276" s="4">
        <v>32.277000000000001</v>
      </c>
      <c r="G276" s="4">
        <v>32.277000000000001</v>
      </c>
      <c r="H276" s="3">
        <f t="shared" si="4"/>
        <v>32.277000000000001</v>
      </c>
    </row>
    <row r="277" spans="1:8" x14ac:dyDescent="0.25">
      <c r="A277" s="3">
        <v>62</v>
      </c>
      <c r="B277" s="3" t="s">
        <v>87</v>
      </c>
      <c r="C277" s="3">
        <v>2</v>
      </c>
      <c r="D277" s="3">
        <v>8.2789999999999999</v>
      </c>
      <c r="E277" s="3">
        <v>8.2789999999999999</v>
      </c>
      <c r="F277" s="4">
        <v>38.359000000000002</v>
      </c>
      <c r="G277" s="4">
        <v>38.359000000000002</v>
      </c>
      <c r="H277" s="3">
        <f t="shared" si="4"/>
        <v>38.359000000000002</v>
      </c>
    </row>
    <row r="278" spans="1:8" x14ac:dyDescent="0.25">
      <c r="A278" s="3">
        <v>61</v>
      </c>
      <c r="B278" s="3" t="s">
        <v>87</v>
      </c>
      <c r="C278" s="3">
        <v>2</v>
      </c>
      <c r="D278" s="3">
        <v>8.44</v>
      </c>
      <c r="E278" s="3">
        <v>8.44</v>
      </c>
      <c r="F278" s="4">
        <v>27.895</v>
      </c>
      <c r="G278" s="4">
        <v>27.895</v>
      </c>
      <c r="H278" s="3">
        <f t="shared" si="4"/>
        <v>27.895</v>
      </c>
    </row>
    <row r="279" spans="1:8" x14ac:dyDescent="0.25">
      <c r="A279" s="3">
        <v>60</v>
      </c>
      <c r="B279" s="3" t="s">
        <v>87</v>
      </c>
      <c r="C279" s="3">
        <v>2</v>
      </c>
      <c r="D279" s="3">
        <v>5.1230000000000002</v>
      </c>
      <c r="E279" s="3">
        <v>5.1230000000000002</v>
      </c>
      <c r="F279" s="4">
        <v>14.077999999999999</v>
      </c>
      <c r="G279" s="4">
        <v>14.077999999999999</v>
      </c>
      <c r="H279" s="3">
        <f t="shared" si="4"/>
        <v>14.077999999999999</v>
      </c>
    </row>
    <row r="280" spans="1:8" x14ac:dyDescent="0.25">
      <c r="A280" s="3">
        <v>59</v>
      </c>
      <c r="B280" s="3" t="s">
        <v>87</v>
      </c>
      <c r="C280" s="3">
        <v>2</v>
      </c>
      <c r="D280" s="3">
        <v>7.5309999999999997</v>
      </c>
      <c r="E280" s="3">
        <v>7.5309999999999997</v>
      </c>
      <c r="F280" s="4">
        <v>24.577999999999999</v>
      </c>
      <c r="G280" s="4">
        <v>24.577999999999999</v>
      </c>
      <c r="H280" s="3">
        <f t="shared" si="4"/>
        <v>24.577999999999999</v>
      </c>
    </row>
    <row r="281" spans="1:8" x14ac:dyDescent="0.25">
      <c r="A281" s="3">
        <v>58</v>
      </c>
      <c r="B281" s="3" t="s">
        <v>87</v>
      </c>
      <c r="C281" s="3">
        <v>2</v>
      </c>
      <c r="D281" s="3">
        <v>8.2080000000000002</v>
      </c>
      <c r="E281" s="3">
        <v>8.2080000000000002</v>
      </c>
      <c r="F281" s="4">
        <v>38.411000000000001</v>
      </c>
      <c r="G281" s="4">
        <v>38.411000000000001</v>
      </c>
      <c r="H281" s="3">
        <f t="shared" si="4"/>
        <v>38.411000000000001</v>
      </c>
    </row>
    <row r="282" spans="1:8" x14ac:dyDescent="0.25">
      <c r="A282" s="3">
        <v>57</v>
      </c>
      <c r="B282" s="3" t="s">
        <v>87</v>
      </c>
      <c r="C282" s="3">
        <v>2</v>
      </c>
      <c r="D282" s="3">
        <v>8.0120000000000005</v>
      </c>
      <c r="E282" s="3">
        <v>8.0120000000000005</v>
      </c>
      <c r="F282" s="4">
        <v>42.082999999999998</v>
      </c>
      <c r="G282" s="4">
        <v>42.082999999999998</v>
      </c>
      <c r="H282" s="3">
        <f t="shared" si="4"/>
        <v>42.082999999999998</v>
      </c>
    </row>
    <row r="283" spans="1:8" x14ac:dyDescent="0.25">
      <c r="A283" s="3" t="s">
        <v>95</v>
      </c>
      <c r="B283" s="3" t="s">
        <v>87</v>
      </c>
      <c r="C283" s="3">
        <v>2</v>
      </c>
      <c r="D283" s="3">
        <v>8.2040000000000006</v>
      </c>
      <c r="E283" s="3">
        <v>8.2040000000000006</v>
      </c>
      <c r="F283" s="4">
        <v>30.66</v>
      </c>
      <c r="G283" s="4">
        <v>30.66</v>
      </c>
      <c r="H283" s="3">
        <f t="shared" si="4"/>
        <v>30.66</v>
      </c>
    </row>
    <row r="284" spans="1:8" x14ac:dyDescent="0.25">
      <c r="A284" s="3">
        <v>54</v>
      </c>
      <c r="B284" s="3" t="s">
        <v>87</v>
      </c>
      <c r="C284" s="3">
        <v>2</v>
      </c>
      <c r="D284" s="3">
        <v>7.9539999999999997</v>
      </c>
      <c r="E284" s="3">
        <v>7.9539999999999997</v>
      </c>
      <c r="F284" s="4">
        <v>37.947000000000003</v>
      </c>
      <c r="G284" s="4">
        <v>37.947000000000003</v>
      </c>
      <c r="H284" s="3">
        <f t="shared" si="4"/>
        <v>37.947000000000003</v>
      </c>
    </row>
    <row r="285" spans="1:8" x14ac:dyDescent="0.25">
      <c r="A285" s="3">
        <v>53</v>
      </c>
      <c r="B285" s="3" t="s">
        <v>87</v>
      </c>
      <c r="C285" s="3">
        <v>2</v>
      </c>
      <c r="D285" s="3">
        <v>4.2409999999999997</v>
      </c>
      <c r="E285" s="3">
        <v>4.2409999999999997</v>
      </c>
      <c r="F285" s="4">
        <v>11.59</v>
      </c>
      <c r="G285" s="4">
        <v>11.59</v>
      </c>
      <c r="H285" s="3">
        <f t="shared" si="4"/>
        <v>11.59</v>
      </c>
    </row>
    <row r="286" spans="1:8" x14ac:dyDescent="0.25">
      <c r="A286" s="3">
        <v>52</v>
      </c>
      <c r="B286" s="3" t="s">
        <v>87</v>
      </c>
      <c r="C286" s="3">
        <v>2</v>
      </c>
      <c r="D286" s="3">
        <v>10.311</v>
      </c>
      <c r="E286" s="3">
        <v>10.311</v>
      </c>
      <c r="F286" s="4">
        <v>33.451000000000001</v>
      </c>
      <c r="G286" s="4">
        <v>33.451000000000001</v>
      </c>
      <c r="H286" s="3">
        <f t="shared" si="4"/>
        <v>33.451000000000001</v>
      </c>
    </row>
    <row r="287" spans="1:8" x14ac:dyDescent="0.25">
      <c r="A287" s="3">
        <v>51</v>
      </c>
      <c r="B287" s="3" t="s">
        <v>87</v>
      </c>
      <c r="C287" s="3">
        <v>2</v>
      </c>
      <c r="D287" s="3">
        <v>8.2789999999999999</v>
      </c>
      <c r="E287" s="3">
        <v>8.2789999999999999</v>
      </c>
      <c r="F287" s="4">
        <v>30.888999999999999</v>
      </c>
      <c r="G287" s="4">
        <v>30.888999999999999</v>
      </c>
      <c r="H287" s="3">
        <f t="shared" si="4"/>
        <v>30.888999999999999</v>
      </c>
    </row>
    <row r="288" spans="1:8" x14ac:dyDescent="0.25">
      <c r="A288" s="3">
        <v>44</v>
      </c>
      <c r="B288" s="3" t="s">
        <v>87</v>
      </c>
      <c r="C288" s="3">
        <v>2</v>
      </c>
      <c r="D288" s="3">
        <v>5.641</v>
      </c>
      <c r="E288" s="3">
        <v>5.641</v>
      </c>
      <c r="F288" s="4">
        <v>17.724</v>
      </c>
      <c r="G288" s="4">
        <v>17.724</v>
      </c>
      <c r="H288" s="3">
        <f t="shared" si="4"/>
        <v>17.724</v>
      </c>
    </row>
    <row r="289" spans="1:8" x14ac:dyDescent="0.25">
      <c r="A289" s="3">
        <v>38</v>
      </c>
      <c r="B289" s="3" t="s">
        <v>87</v>
      </c>
      <c r="C289" s="3">
        <v>2</v>
      </c>
      <c r="D289" s="3">
        <v>5.7889999999999997</v>
      </c>
      <c r="E289" s="3">
        <v>5.7889999999999997</v>
      </c>
      <c r="F289" s="4">
        <v>17.98</v>
      </c>
      <c r="G289" s="4">
        <v>17.98</v>
      </c>
      <c r="H289" s="3">
        <f t="shared" si="4"/>
        <v>17.98</v>
      </c>
    </row>
    <row r="290" spans="1:8" x14ac:dyDescent="0.25">
      <c r="A290" s="3">
        <v>36</v>
      </c>
      <c r="B290" s="3" t="s">
        <v>87</v>
      </c>
      <c r="C290" s="3">
        <v>2</v>
      </c>
      <c r="D290" s="3">
        <v>6.734</v>
      </c>
      <c r="E290" s="3">
        <v>6.734</v>
      </c>
      <c r="F290" s="4">
        <v>23.795999999999999</v>
      </c>
      <c r="G290" s="4">
        <v>23.795999999999999</v>
      </c>
      <c r="H290" s="3">
        <f t="shared" si="4"/>
        <v>23.795999999999999</v>
      </c>
    </row>
    <row r="291" spans="1:8" x14ac:dyDescent="0.25">
      <c r="A291" s="3">
        <v>35</v>
      </c>
      <c r="B291" s="3" t="s">
        <v>87</v>
      </c>
      <c r="C291" s="3">
        <v>2</v>
      </c>
      <c r="D291" s="3">
        <v>7.0250000000000004</v>
      </c>
      <c r="E291" s="3">
        <v>7.0250000000000004</v>
      </c>
      <c r="F291" s="4">
        <v>22.08</v>
      </c>
      <c r="G291" s="4">
        <v>22.08</v>
      </c>
      <c r="H291" s="3">
        <f t="shared" si="4"/>
        <v>22.08</v>
      </c>
    </row>
    <row r="292" spans="1:8" x14ac:dyDescent="0.25">
      <c r="A292" s="3">
        <v>33</v>
      </c>
      <c r="B292" s="3" t="s">
        <v>87</v>
      </c>
      <c r="C292" s="3">
        <v>2</v>
      </c>
      <c r="D292" s="3">
        <v>7.5369999999999999</v>
      </c>
      <c r="E292" s="3">
        <v>7.5369999999999999</v>
      </c>
      <c r="F292" s="4">
        <v>24.129000000000001</v>
      </c>
      <c r="G292" s="4">
        <v>24.129000000000001</v>
      </c>
      <c r="H292" s="3">
        <f t="shared" si="4"/>
        <v>24.129000000000001</v>
      </c>
    </row>
    <row r="293" spans="1:8" x14ac:dyDescent="0.25">
      <c r="A293" s="3">
        <v>31</v>
      </c>
      <c r="B293" s="3" t="s">
        <v>87</v>
      </c>
      <c r="C293" s="3">
        <v>2</v>
      </c>
      <c r="D293" s="3">
        <v>22.561</v>
      </c>
      <c r="E293" s="3" t="s">
        <v>9</v>
      </c>
      <c r="F293" s="4">
        <v>81.673000000000002</v>
      </c>
      <c r="G293" s="4">
        <v>81.673000000000002</v>
      </c>
      <c r="H293" s="3" t="str">
        <f t="shared" si="4"/>
        <v/>
      </c>
    </row>
    <row r="294" spans="1:8" x14ac:dyDescent="0.25">
      <c r="A294" s="3">
        <v>30</v>
      </c>
      <c r="B294" s="3" t="s">
        <v>87</v>
      </c>
      <c r="C294" s="3">
        <v>2</v>
      </c>
      <c r="D294" s="3">
        <v>9.5619999999999994</v>
      </c>
      <c r="E294" s="3">
        <v>9.5619999999999994</v>
      </c>
      <c r="F294" s="4">
        <v>40.210999999999999</v>
      </c>
      <c r="G294" s="4">
        <v>40.210999999999999</v>
      </c>
      <c r="H294" s="3">
        <f t="shared" si="4"/>
        <v>40.210999999999999</v>
      </c>
    </row>
    <row r="295" spans="1:8" x14ac:dyDescent="0.25">
      <c r="A295" s="3">
        <v>28</v>
      </c>
      <c r="B295" s="3" t="s">
        <v>87</v>
      </c>
      <c r="C295" s="3">
        <v>2</v>
      </c>
      <c r="D295" s="3">
        <v>7.1769999999999996</v>
      </c>
      <c r="E295" s="3">
        <v>7.1769999999999996</v>
      </c>
      <c r="F295" s="4">
        <v>19.690999999999999</v>
      </c>
      <c r="G295" s="4">
        <v>19.690999999999999</v>
      </c>
      <c r="H295" s="3">
        <f t="shared" si="4"/>
        <v>19.690999999999999</v>
      </c>
    </row>
    <row r="296" spans="1:8" x14ac:dyDescent="0.25">
      <c r="A296" s="3">
        <v>23</v>
      </c>
      <c r="B296" s="3" t="s">
        <v>87</v>
      </c>
      <c r="C296" s="3">
        <v>2</v>
      </c>
      <c r="D296" s="3">
        <v>7.657</v>
      </c>
      <c r="E296" s="3">
        <v>7.657</v>
      </c>
      <c r="F296" s="4">
        <v>31.123999999999999</v>
      </c>
      <c r="G296" s="4">
        <v>31.123999999999999</v>
      </c>
      <c r="H296" s="3">
        <f t="shared" si="4"/>
        <v>31.123999999999999</v>
      </c>
    </row>
    <row r="297" spans="1:8" x14ac:dyDescent="0.25">
      <c r="A297" s="3">
        <v>22</v>
      </c>
      <c r="B297" s="3" t="s">
        <v>87</v>
      </c>
      <c r="C297" s="3">
        <v>2</v>
      </c>
      <c r="D297" s="3">
        <v>7.0359999999999996</v>
      </c>
      <c r="E297" s="3">
        <v>7.0359999999999996</v>
      </c>
      <c r="F297" s="4">
        <v>18.140999999999998</v>
      </c>
      <c r="G297" s="4">
        <v>18.140999999999998</v>
      </c>
      <c r="H297" s="3">
        <f t="shared" si="4"/>
        <v>18.140999999999998</v>
      </c>
    </row>
    <row r="298" spans="1:8" x14ac:dyDescent="0.25">
      <c r="A298" s="3">
        <v>21</v>
      </c>
      <c r="B298" s="3" t="s">
        <v>87</v>
      </c>
      <c r="C298" s="3">
        <v>2</v>
      </c>
      <c r="D298" s="3">
        <v>7.6280000000000001</v>
      </c>
      <c r="E298" s="3">
        <v>7.6280000000000001</v>
      </c>
      <c r="F298" s="4">
        <v>24.067</v>
      </c>
      <c r="G298" s="4">
        <v>24.067</v>
      </c>
      <c r="H298" s="3">
        <f t="shared" si="4"/>
        <v>24.067</v>
      </c>
    </row>
    <row r="299" spans="1:8" x14ac:dyDescent="0.25">
      <c r="A299" s="3">
        <v>15</v>
      </c>
      <c r="B299" s="3" t="s">
        <v>87</v>
      </c>
      <c r="C299" s="3">
        <v>2</v>
      </c>
      <c r="D299" s="3">
        <v>12.192</v>
      </c>
      <c r="E299" s="3">
        <v>12.192</v>
      </c>
      <c r="F299" s="4">
        <v>68.168999999999997</v>
      </c>
      <c r="G299" s="4">
        <v>68.168999999999997</v>
      </c>
      <c r="H299" s="3">
        <f t="shared" si="4"/>
        <v>68.168999999999997</v>
      </c>
    </row>
    <row r="300" spans="1:8" x14ac:dyDescent="0.25">
      <c r="A300" s="3">
        <v>12</v>
      </c>
      <c r="B300" s="3" t="s">
        <v>87</v>
      </c>
      <c r="C300" s="3">
        <v>2</v>
      </c>
      <c r="D300" s="3">
        <v>4.7130000000000001</v>
      </c>
      <c r="E300" s="3">
        <v>4.7130000000000001</v>
      </c>
      <c r="F300" s="4">
        <v>12.013</v>
      </c>
      <c r="G300" s="4">
        <v>12.013</v>
      </c>
      <c r="H300" s="3">
        <f t="shared" si="4"/>
        <v>12.013</v>
      </c>
    </row>
    <row r="301" spans="1:8" x14ac:dyDescent="0.25">
      <c r="A301" s="3">
        <v>11</v>
      </c>
      <c r="B301" s="3" t="s">
        <v>87</v>
      </c>
      <c r="C301" s="3">
        <v>2</v>
      </c>
      <c r="D301" s="3">
        <v>10.319000000000001</v>
      </c>
      <c r="E301" s="3">
        <v>10.319000000000001</v>
      </c>
      <c r="F301" s="4">
        <v>60.396999999999998</v>
      </c>
      <c r="G301" s="4">
        <v>60.396999999999998</v>
      </c>
      <c r="H301" s="3">
        <f t="shared" si="4"/>
        <v>60.396999999999998</v>
      </c>
    </row>
    <row r="302" spans="1:8" x14ac:dyDescent="0.25">
      <c r="A302" s="3">
        <v>10</v>
      </c>
      <c r="B302" s="3" t="s">
        <v>87</v>
      </c>
      <c r="C302" s="3">
        <v>2</v>
      </c>
      <c r="D302" s="3">
        <v>7.7210000000000001</v>
      </c>
      <c r="E302" s="3">
        <v>7.7210000000000001</v>
      </c>
      <c r="F302" s="4">
        <v>28.254999999999999</v>
      </c>
      <c r="G302" s="4">
        <v>28.254999999999999</v>
      </c>
      <c r="H302" s="3">
        <f t="shared" si="4"/>
        <v>28.254999999999999</v>
      </c>
    </row>
    <row r="303" spans="1:8" x14ac:dyDescent="0.25">
      <c r="A303" s="3">
        <v>89</v>
      </c>
      <c r="B303" s="3" t="s">
        <v>87</v>
      </c>
      <c r="C303" s="3">
        <v>3</v>
      </c>
      <c r="D303" s="3">
        <v>6.9509999999999996</v>
      </c>
      <c r="E303" s="3">
        <v>6.9509999999999996</v>
      </c>
      <c r="F303" s="4">
        <v>24.901</v>
      </c>
      <c r="G303" s="4">
        <v>24.901</v>
      </c>
      <c r="H303" s="3">
        <f t="shared" si="4"/>
        <v>24.901</v>
      </c>
    </row>
    <row r="304" spans="1:8" x14ac:dyDescent="0.25">
      <c r="A304" s="3">
        <v>87</v>
      </c>
      <c r="B304" s="3" t="s">
        <v>87</v>
      </c>
      <c r="C304" s="3">
        <v>3</v>
      </c>
      <c r="D304" s="3">
        <v>6.835</v>
      </c>
      <c r="E304" s="3">
        <v>6.835</v>
      </c>
      <c r="F304" s="4">
        <v>17.754999999999999</v>
      </c>
      <c r="G304" s="4">
        <v>17.754999999999999</v>
      </c>
      <c r="H304" s="3">
        <f t="shared" si="4"/>
        <v>17.754999999999999</v>
      </c>
    </row>
    <row r="305" spans="1:8" x14ac:dyDescent="0.25">
      <c r="A305" s="3">
        <v>86</v>
      </c>
      <c r="B305" s="3" t="s">
        <v>87</v>
      </c>
      <c r="C305" s="3">
        <v>3</v>
      </c>
      <c r="D305" s="3">
        <v>4.4859999999999998</v>
      </c>
      <c r="E305" s="3">
        <v>4.4859999999999998</v>
      </c>
      <c r="F305" s="4">
        <v>13.696999999999999</v>
      </c>
      <c r="G305" s="4">
        <v>13.696999999999999</v>
      </c>
      <c r="H305" s="3">
        <f t="shared" si="4"/>
        <v>13.696999999999999</v>
      </c>
    </row>
    <row r="306" spans="1:8" x14ac:dyDescent="0.25">
      <c r="A306" s="3">
        <v>85</v>
      </c>
      <c r="B306" s="3" t="s">
        <v>87</v>
      </c>
      <c r="C306" s="3">
        <v>3</v>
      </c>
      <c r="D306" s="3">
        <v>7.0350000000000001</v>
      </c>
      <c r="E306" s="3">
        <v>7.0350000000000001</v>
      </c>
      <c r="F306" s="4">
        <v>16.556000000000001</v>
      </c>
      <c r="G306" s="4">
        <v>16.556000000000001</v>
      </c>
      <c r="H306" s="3">
        <f t="shared" si="4"/>
        <v>16.556000000000001</v>
      </c>
    </row>
    <row r="307" spans="1:8" x14ac:dyDescent="0.25">
      <c r="A307" s="3">
        <v>84</v>
      </c>
      <c r="B307" s="3" t="s">
        <v>87</v>
      </c>
      <c r="C307" s="3">
        <v>3</v>
      </c>
      <c r="D307" s="3">
        <v>6.0869999999999997</v>
      </c>
      <c r="E307" s="3">
        <v>6.0869999999999997</v>
      </c>
      <c r="F307" s="4">
        <v>18.032</v>
      </c>
      <c r="G307" s="4">
        <v>18.032</v>
      </c>
      <c r="H307" s="3">
        <f t="shared" si="4"/>
        <v>18.032</v>
      </c>
    </row>
    <row r="308" spans="1:8" x14ac:dyDescent="0.25">
      <c r="A308" s="3">
        <v>83</v>
      </c>
      <c r="B308" s="3" t="s">
        <v>87</v>
      </c>
      <c r="C308" s="3">
        <v>3</v>
      </c>
      <c r="D308" s="3">
        <v>6.2039999999999997</v>
      </c>
      <c r="E308" s="3">
        <v>6.2039999999999997</v>
      </c>
      <c r="F308" s="4">
        <v>21.411999999999999</v>
      </c>
      <c r="G308" s="4">
        <v>21.411999999999999</v>
      </c>
      <c r="H308" s="3">
        <f t="shared" si="4"/>
        <v>21.411999999999999</v>
      </c>
    </row>
    <row r="309" spans="1:8" x14ac:dyDescent="0.25">
      <c r="A309" s="3">
        <v>82</v>
      </c>
      <c r="B309" s="3" t="s">
        <v>87</v>
      </c>
      <c r="C309" s="3">
        <v>3</v>
      </c>
      <c r="D309" s="3">
        <v>20.545999999999999</v>
      </c>
      <c r="E309" s="3" t="s">
        <v>9</v>
      </c>
      <c r="F309" s="4">
        <v>62.884999999999998</v>
      </c>
      <c r="G309" s="4">
        <v>62.884999999999998</v>
      </c>
      <c r="H309" s="3" t="str">
        <f t="shared" si="4"/>
        <v/>
      </c>
    </row>
    <row r="310" spans="1:8" x14ac:dyDescent="0.25">
      <c r="A310" s="3">
        <v>80</v>
      </c>
      <c r="B310" s="3" t="s">
        <v>87</v>
      </c>
      <c r="C310" s="3">
        <v>3</v>
      </c>
      <c r="D310" s="3">
        <v>7.92</v>
      </c>
      <c r="E310" s="3">
        <v>7.92</v>
      </c>
      <c r="F310" s="4">
        <v>16.457000000000001</v>
      </c>
      <c r="G310" s="4">
        <v>16.457000000000001</v>
      </c>
      <c r="H310" s="3">
        <f t="shared" si="4"/>
        <v>16.457000000000001</v>
      </c>
    </row>
    <row r="311" spans="1:8" x14ac:dyDescent="0.25">
      <c r="A311" s="3">
        <v>79</v>
      </c>
      <c r="B311" s="3" t="s">
        <v>87</v>
      </c>
      <c r="C311" s="3">
        <v>3</v>
      </c>
      <c r="D311" s="3">
        <v>24.922000000000001</v>
      </c>
      <c r="E311" s="3" t="s">
        <v>9</v>
      </c>
      <c r="F311" s="4">
        <v>75.126999999999995</v>
      </c>
      <c r="G311" s="4">
        <v>75.126999999999995</v>
      </c>
      <c r="H311" s="3" t="str">
        <f t="shared" si="4"/>
        <v/>
      </c>
    </row>
    <row r="312" spans="1:8" x14ac:dyDescent="0.25">
      <c r="A312" s="3">
        <v>78</v>
      </c>
      <c r="B312" s="3" t="s">
        <v>87</v>
      </c>
      <c r="C312" s="3">
        <v>3</v>
      </c>
      <c r="D312" s="3">
        <v>8.2940000000000005</v>
      </c>
      <c r="E312" s="3">
        <v>8.2940000000000005</v>
      </c>
      <c r="F312" s="4">
        <v>35.067</v>
      </c>
      <c r="G312" s="4">
        <v>35.067</v>
      </c>
      <c r="H312" s="3">
        <f t="shared" si="4"/>
        <v>35.067</v>
      </c>
    </row>
    <row r="313" spans="1:8" x14ac:dyDescent="0.25">
      <c r="A313" s="3">
        <v>77</v>
      </c>
      <c r="B313" s="3" t="s">
        <v>87</v>
      </c>
      <c r="C313" s="3">
        <v>3</v>
      </c>
      <c r="D313" s="3">
        <v>9.91</v>
      </c>
      <c r="E313" s="3">
        <v>9.91</v>
      </c>
      <c r="F313" s="4">
        <v>54.529000000000003</v>
      </c>
      <c r="G313" s="4">
        <v>54.529000000000003</v>
      </c>
      <c r="H313" s="3">
        <f t="shared" si="4"/>
        <v>54.529000000000003</v>
      </c>
    </row>
    <row r="314" spans="1:8" x14ac:dyDescent="0.25">
      <c r="A314" s="3">
        <v>74</v>
      </c>
      <c r="B314" s="3" t="s">
        <v>87</v>
      </c>
      <c r="C314" s="3">
        <v>3</v>
      </c>
      <c r="D314" s="3">
        <v>5.5620000000000003</v>
      </c>
      <c r="E314" s="3">
        <v>5.5620000000000003</v>
      </c>
      <c r="F314" s="4">
        <v>16.873999999999999</v>
      </c>
      <c r="G314" s="4">
        <v>16.873999999999999</v>
      </c>
      <c r="H314" s="3">
        <f t="shared" si="4"/>
        <v>16.873999999999999</v>
      </c>
    </row>
    <row r="315" spans="1:8" x14ac:dyDescent="0.25">
      <c r="A315" s="3">
        <v>71</v>
      </c>
      <c r="B315" s="3" t="s">
        <v>87</v>
      </c>
      <c r="C315" s="3">
        <v>3</v>
      </c>
      <c r="D315" s="3">
        <v>10.257</v>
      </c>
      <c r="E315" s="3">
        <v>10.257</v>
      </c>
      <c r="F315" s="4">
        <v>40.241999999999997</v>
      </c>
      <c r="G315" s="4">
        <v>40.241999999999997</v>
      </c>
      <c r="H315" s="3">
        <f t="shared" si="4"/>
        <v>40.241999999999997</v>
      </c>
    </row>
    <row r="316" spans="1:8" x14ac:dyDescent="0.25">
      <c r="A316" s="3">
        <v>70</v>
      </c>
      <c r="B316" s="3" t="s">
        <v>87</v>
      </c>
      <c r="C316" s="3">
        <v>3</v>
      </c>
      <c r="D316" s="3">
        <v>28.495999999999999</v>
      </c>
      <c r="E316" s="3" t="s">
        <v>9</v>
      </c>
      <c r="F316" s="4">
        <v>188.75299999999999</v>
      </c>
      <c r="G316" s="4">
        <v>188.75299999999999</v>
      </c>
      <c r="H316" s="3" t="str">
        <f t="shared" si="4"/>
        <v/>
      </c>
    </row>
    <row r="317" spans="1:8" x14ac:dyDescent="0.25">
      <c r="A317" s="3">
        <v>65</v>
      </c>
      <c r="B317" s="3" t="s">
        <v>87</v>
      </c>
      <c r="C317" s="3">
        <v>3</v>
      </c>
      <c r="D317" s="3">
        <v>8.8379999999999992</v>
      </c>
      <c r="E317" s="3">
        <v>8.8379999999999992</v>
      </c>
      <c r="F317" s="4">
        <v>41.64</v>
      </c>
      <c r="G317" s="4">
        <v>41.64</v>
      </c>
      <c r="H317" s="3">
        <f t="shared" si="4"/>
        <v>41.64</v>
      </c>
    </row>
    <row r="318" spans="1:8" x14ac:dyDescent="0.25">
      <c r="A318" s="3">
        <v>64</v>
      </c>
      <c r="B318" s="3" t="s">
        <v>87</v>
      </c>
      <c r="C318" s="3">
        <v>3</v>
      </c>
      <c r="D318" s="3">
        <v>11.134</v>
      </c>
      <c r="E318" s="3">
        <v>11.134</v>
      </c>
      <c r="F318" s="4">
        <v>46.804000000000002</v>
      </c>
      <c r="G318" s="4">
        <v>46.804000000000002</v>
      </c>
      <c r="H318" s="3">
        <f t="shared" si="4"/>
        <v>46.804000000000002</v>
      </c>
    </row>
    <row r="319" spans="1:8" x14ac:dyDescent="0.25">
      <c r="A319" s="3">
        <v>63</v>
      </c>
      <c r="B319" s="3" t="s">
        <v>87</v>
      </c>
      <c r="C319" s="3">
        <v>3</v>
      </c>
      <c r="D319" s="3">
        <v>6.468</v>
      </c>
      <c r="E319" s="3">
        <v>6.468</v>
      </c>
      <c r="F319" s="4">
        <v>20.416</v>
      </c>
      <c r="G319" s="4">
        <v>20.416</v>
      </c>
      <c r="H319" s="3">
        <f t="shared" si="4"/>
        <v>20.416</v>
      </c>
    </row>
    <row r="320" spans="1:8" x14ac:dyDescent="0.25">
      <c r="A320" s="3">
        <v>62</v>
      </c>
      <c r="B320" s="3" t="s">
        <v>87</v>
      </c>
      <c r="C320" s="3">
        <v>3</v>
      </c>
      <c r="D320" s="3">
        <v>7.0789999999999997</v>
      </c>
      <c r="E320" s="3">
        <v>7.0789999999999997</v>
      </c>
      <c r="F320" s="4">
        <v>27.655000000000001</v>
      </c>
      <c r="G320" s="4">
        <v>27.655000000000001</v>
      </c>
      <c r="H320" s="3">
        <f t="shared" si="4"/>
        <v>27.655000000000001</v>
      </c>
    </row>
    <row r="321" spans="1:8" x14ac:dyDescent="0.25">
      <c r="A321" s="3">
        <v>61</v>
      </c>
      <c r="B321" s="3" t="s">
        <v>87</v>
      </c>
      <c r="C321" s="3">
        <v>3</v>
      </c>
      <c r="D321" s="3">
        <v>5.1529999999999996</v>
      </c>
      <c r="E321" s="3">
        <v>5.1529999999999996</v>
      </c>
      <c r="F321" s="4">
        <v>16.675999999999998</v>
      </c>
      <c r="G321" s="4">
        <v>16.675999999999998</v>
      </c>
      <c r="H321" s="3">
        <f t="shared" si="4"/>
        <v>16.675999999999998</v>
      </c>
    </row>
    <row r="322" spans="1:8" x14ac:dyDescent="0.25">
      <c r="A322" s="3">
        <v>60</v>
      </c>
      <c r="B322" s="3" t="s">
        <v>87</v>
      </c>
      <c r="C322" s="3">
        <v>3</v>
      </c>
      <c r="D322" s="3">
        <v>6.4349999999999996</v>
      </c>
      <c r="E322" s="3">
        <v>6.4349999999999996</v>
      </c>
      <c r="F322" s="4">
        <v>26.79</v>
      </c>
      <c r="G322" s="4">
        <v>26.79</v>
      </c>
      <c r="H322" s="3">
        <f t="shared" si="4"/>
        <v>26.79</v>
      </c>
    </row>
    <row r="323" spans="1:8" x14ac:dyDescent="0.25">
      <c r="A323" s="3">
        <v>59</v>
      </c>
      <c r="B323" s="3" t="s">
        <v>87</v>
      </c>
      <c r="C323" s="3">
        <v>3</v>
      </c>
      <c r="D323" s="3">
        <v>9.8780000000000001</v>
      </c>
      <c r="E323" s="3">
        <v>9.8780000000000001</v>
      </c>
      <c r="F323" s="4">
        <v>50.497</v>
      </c>
      <c r="G323" s="4">
        <v>50.497</v>
      </c>
      <c r="H323" s="3">
        <f t="shared" ref="H323:H386" si="5">IF(D323&lt;20,G323,"")</f>
        <v>50.497</v>
      </c>
    </row>
    <row r="324" spans="1:8" x14ac:dyDescent="0.25">
      <c r="A324" s="3">
        <v>58</v>
      </c>
      <c r="B324" s="3" t="s">
        <v>87</v>
      </c>
      <c r="C324" s="3">
        <v>3</v>
      </c>
      <c r="D324" s="3">
        <v>6.0330000000000004</v>
      </c>
      <c r="E324" s="3">
        <v>6.0330000000000004</v>
      </c>
      <c r="F324" s="4">
        <v>18.355</v>
      </c>
      <c r="G324" s="4">
        <v>18.355</v>
      </c>
      <c r="H324" s="3">
        <f t="shared" si="5"/>
        <v>18.355</v>
      </c>
    </row>
    <row r="325" spans="1:8" x14ac:dyDescent="0.25">
      <c r="A325" s="3">
        <v>57</v>
      </c>
      <c r="B325" s="3" t="s">
        <v>87</v>
      </c>
      <c r="C325" s="3">
        <v>3</v>
      </c>
      <c r="D325" s="3">
        <v>11.688000000000001</v>
      </c>
      <c r="E325" s="3">
        <v>11.688000000000001</v>
      </c>
      <c r="F325" s="4">
        <v>18.286999999999999</v>
      </c>
      <c r="G325" s="4">
        <v>18.286999999999999</v>
      </c>
      <c r="H325" s="3">
        <f t="shared" si="5"/>
        <v>18.286999999999999</v>
      </c>
    </row>
    <row r="326" spans="1:8" x14ac:dyDescent="0.25">
      <c r="A326" s="3">
        <v>56</v>
      </c>
      <c r="B326" s="3" t="s">
        <v>87</v>
      </c>
      <c r="C326" s="3">
        <v>3</v>
      </c>
      <c r="D326" s="3">
        <v>7.0220000000000002</v>
      </c>
      <c r="E326" s="3">
        <v>7.0220000000000002</v>
      </c>
      <c r="F326" s="4">
        <v>25.256</v>
      </c>
      <c r="G326" s="4">
        <v>25.256</v>
      </c>
      <c r="H326" s="3">
        <f t="shared" si="5"/>
        <v>25.256</v>
      </c>
    </row>
    <row r="327" spans="1:8" x14ac:dyDescent="0.25">
      <c r="A327" s="3">
        <v>55</v>
      </c>
      <c r="B327" s="3" t="s">
        <v>87</v>
      </c>
      <c r="C327" s="3">
        <v>3</v>
      </c>
      <c r="D327" s="3">
        <v>9.6910000000000007</v>
      </c>
      <c r="E327" s="3">
        <v>9.6910000000000007</v>
      </c>
      <c r="F327" s="4">
        <v>53.771999999999998</v>
      </c>
      <c r="G327" s="4">
        <v>53.771999999999998</v>
      </c>
      <c r="H327" s="3">
        <f t="shared" si="5"/>
        <v>53.771999999999998</v>
      </c>
    </row>
    <row r="328" spans="1:8" x14ac:dyDescent="0.25">
      <c r="A328" s="3">
        <v>54</v>
      </c>
      <c r="B328" s="3" t="s">
        <v>87</v>
      </c>
      <c r="C328" s="3">
        <v>3</v>
      </c>
      <c r="D328" s="3">
        <v>6.81</v>
      </c>
      <c r="E328" s="3">
        <v>6.81</v>
      </c>
      <c r="F328" s="4">
        <v>25.027000000000001</v>
      </c>
      <c r="G328" s="4">
        <v>25.027000000000001</v>
      </c>
      <c r="H328" s="3">
        <f t="shared" si="5"/>
        <v>25.027000000000001</v>
      </c>
    </row>
    <row r="329" spans="1:8" x14ac:dyDescent="0.25">
      <c r="A329" s="3">
        <v>51</v>
      </c>
      <c r="B329" s="3" t="s">
        <v>87</v>
      </c>
      <c r="C329" s="3">
        <v>3</v>
      </c>
      <c r="D329" s="3">
        <v>10.292999999999999</v>
      </c>
      <c r="E329" s="3">
        <v>10.292999999999999</v>
      </c>
      <c r="F329" s="4">
        <v>38.552</v>
      </c>
      <c r="G329" s="4">
        <v>38.552</v>
      </c>
      <c r="H329" s="3">
        <f t="shared" si="5"/>
        <v>38.552</v>
      </c>
    </row>
    <row r="330" spans="1:8" x14ac:dyDescent="0.25">
      <c r="A330" s="3">
        <v>48</v>
      </c>
      <c r="B330" s="3" t="s">
        <v>87</v>
      </c>
      <c r="C330" s="3">
        <v>3</v>
      </c>
      <c r="D330" s="3">
        <v>7.0730000000000004</v>
      </c>
      <c r="E330" s="3">
        <v>7.0730000000000004</v>
      </c>
      <c r="F330" s="4">
        <v>24.74</v>
      </c>
      <c r="G330" s="4">
        <v>24.74</v>
      </c>
      <c r="H330" s="3">
        <f t="shared" si="5"/>
        <v>24.74</v>
      </c>
    </row>
    <row r="331" spans="1:8" x14ac:dyDescent="0.25">
      <c r="A331" s="3">
        <v>47</v>
      </c>
      <c r="B331" s="3" t="s">
        <v>87</v>
      </c>
      <c r="C331" s="3">
        <v>3</v>
      </c>
      <c r="D331" s="3">
        <v>6.944</v>
      </c>
      <c r="E331" s="3">
        <v>6.944</v>
      </c>
      <c r="F331" s="4">
        <v>23.707000000000001</v>
      </c>
      <c r="G331" s="4">
        <v>23.707000000000001</v>
      </c>
      <c r="H331" s="3">
        <f t="shared" si="5"/>
        <v>23.707000000000001</v>
      </c>
    </row>
    <row r="332" spans="1:8" x14ac:dyDescent="0.25">
      <c r="A332" s="3" t="s">
        <v>96</v>
      </c>
      <c r="B332" s="3" t="s">
        <v>87</v>
      </c>
      <c r="C332" s="3">
        <v>3</v>
      </c>
      <c r="D332" s="3">
        <v>12.379</v>
      </c>
      <c r="E332" s="3">
        <v>12.379</v>
      </c>
      <c r="F332" s="4">
        <v>38.5</v>
      </c>
      <c r="G332" s="4">
        <v>38.5</v>
      </c>
      <c r="H332" s="3">
        <f t="shared" si="5"/>
        <v>38.5</v>
      </c>
    </row>
    <row r="333" spans="1:8" x14ac:dyDescent="0.25">
      <c r="A333" s="3">
        <v>46</v>
      </c>
      <c r="B333" s="3" t="s">
        <v>87</v>
      </c>
      <c r="C333" s="3">
        <v>3</v>
      </c>
      <c r="D333" s="3">
        <v>11.766999999999999</v>
      </c>
      <c r="E333" s="3">
        <v>11.766999999999999</v>
      </c>
      <c r="F333" s="4">
        <v>61.256999999999998</v>
      </c>
      <c r="G333" s="4">
        <v>61.256999999999998</v>
      </c>
      <c r="H333" s="3">
        <f t="shared" si="5"/>
        <v>61.256999999999998</v>
      </c>
    </row>
    <row r="334" spans="1:8" x14ac:dyDescent="0.25">
      <c r="A334" s="3">
        <v>44</v>
      </c>
      <c r="B334" s="3" t="s">
        <v>87</v>
      </c>
      <c r="C334" s="3">
        <v>3</v>
      </c>
      <c r="D334" s="3">
        <v>9.0690000000000008</v>
      </c>
      <c r="E334" s="3">
        <v>9.0690000000000008</v>
      </c>
      <c r="F334" s="4">
        <v>43.204999999999998</v>
      </c>
      <c r="G334" s="4">
        <v>43.204999999999998</v>
      </c>
      <c r="H334" s="3">
        <f t="shared" si="5"/>
        <v>43.204999999999998</v>
      </c>
    </row>
    <row r="335" spans="1:8" x14ac:dyDescent="0.25">
      <c r="A335" s="3">
        <v>43</v>
      </c>
      <c r="B335" s="3" t="s">
        <v>87</v>
      </c>
      <c r="C335" s="3">
        <v>3</v>
      </c>
      <c r="D335" s="3">
        <v>6.835</v>
      </c>
      <c r="E335" s="3">
        <v>6.835</v>
      </c>
      <c r="F335" s="4">
        <v>21.771999999999998</v>
      </c>
      <c r="G335" s="4">
        <v>21.771999999999998</v>
      </c>
      <c r="H335" s="3">
        <f t="shared" si="5"/>
        <v>21.771999999999998</v>
      </c>
    </row>
    <row r="336" spans="1:8" x14ac:dyDescent="0.25">
      <c r="A336" s="3">
        <v>41</v>
      </c>
      <c r="B336" s="3" t="s">
        <v>87</v>
      </c>
      <c r="C336" s="3">
        <v>3</v>
      </c>
      <c r="D336" s="3">
        <v>5.0789999999999997</v>
      </c>
      <c r="E336" s="3">
        <v>5.0789999999999997</v>
      </c>
      <c r="F336" s="4">
        <v>16.937000000000001</v>
      </c>
      <c r="G336" s="4">
        <v>16.937000000000001</v>
      </c>
      <c r="H336" s="3">
        <f t="shared" si="5"/>
        <v>16.937000000000001</v>
      </c>
    </row>
    <row r="337" spans="1:8" x14ac:dyDescent="0.25">
      <c r="A337" s="3">
        <v>39</v>
      </c>
      <c r="B337" s="3" t="s">
        <v>87</v>
      </c>
      <c r="C337" s="3">
        <v>3</v>
      </c>
      <c r="D337" s="3">
        <v>8.8740000000000006</v>
      </c>
      <c r="E337" s="3">
        <v>8.8740000000000006</v>
      </c>
      <c r="F337" s="4">
        <v>38.869999999999997</v>
      </c>
      <c r="G337" s="4">
        <v>38.869999999999997</v>
      </c>
      <c r="H337" s="3">
        <f t="shared" si="5"/>
        <v>38.869999999999997</v>
      </c>
    </row>
    <row r="338" spans="1:8" x14ac:dyDescent="0.25">
      <c r="A338" s="3">
        <v>37</v>
      </c>
      <c r="B338" s="3" t="s">
        <v>87</v>
      </c>
      <c r="C338" s="3">
        <v>3</v>
      </c>
      <c r="D338" s="3">
        <v>14.563000000000001</v>
      </c>
      <c r="E338" s="3">
        <v>14.563000000000001</v>
      </c>
      <c r="F338" s="4">
        <v>49.567999999999998</v>
      </c>
      <c r="G338" s="4">
        <v>49.567999999999998</v>
      </c>
      <c r="H338" s="3">
        <f t="shared" si="5"/>
        <v>49.567999999999998</v>
      </c>
    </row>
    <row r="339" spans="1:8" x14ac:dyDescent="0.25">
      <c r="A339" s="3">
        <v>36</v>
      </c>
      <c r="B339" s="3" t="s">
        <v>87</v>
      </c>
      <c r="C339" s="3">
        <v>3</v>
      </c>
      <c r="D339" s="3">
        <v>14.1</v>
      </c>
      <c r="E339" s="3">
        <v>14.1</v>
      </c>
      <c r="F339" s="4">
        <v>100.477</v>
      </c>
      <c r="G339" s="4">
        <v>100.477</v>
      </c>
      <c r="H339" s="3">
        <f t="shared" si="5"/>
        <v>100.477</v>
      </c>
    </row>
    <row r="340" spans="1:8" x14ac:dyDescent="0.25">
      <c r="A340" s="3">
        <v>35</v>
      </c>
      <c r="B340" s="3" t="s">
        <v>87</v>
      </c>
      <c r="C340" s="3">
        <v>3</v>
      </c>
      <c r="D340" s="3">
        <v>15.157</v>
      </c>
      <c r="E340" s="3">
        <v>15.157</v>
      </c>
      <c r="F340" s="4">
        <v>85.277000000000001</v>
      </c>
      <c r="G340" s="4">
        <v>85.277000000000001</v>
      </c>
      <c r="H340" s="3">
        <f t="shared" si="5"/>
        <v>85.277000000000001</v>
      </c>
    </row>
    <row r="341" spans="1:8" x14ac:dyDescent="0.25">
      <c r="A341" s="3">
        <v>32</v>
      </c>
      <c r="B341" s="3" t="s">
        <v>87</v>
      </c>
      <c r="C341" s="3">
        <v>3</v>
      </c>
      <c r="D341" s="3">
        <v>5.7050000000000001</v>
      </c>
      <c r="E341" s="3">
        <v>5.7050000000000001</v>
      </c>
      <c r="F341" s="4">
        <v>18.684000000000001</v>
      </c>
      <c r="G341" s="4">
        <v>18.684000000000001</v>
      </c>
      <c r="H341" s="3">
        <f t="shared" si="5"/>
        <v>18.684000000000001</v>
      </c>
    </row>
    <row r="342" spans="1:8" x14ac:dyDescent="0.25">
      <c r="A342" s="3">
        <v>31</v>
      </c>
      <c r="B342" s="3" t="s">
        <v>87</v>
      </c>
      <c r="C342" s="3">
        <v>3</v>
      </c>
      <c r="D342" s="3">
        <v>7.0679999999999996</v>
      </c>
      <c r="E342" s="3">
        <v>7.0679999999999996</v>
      </c>
      <c r="F342" s="4">
        <v>25.36</v>
      </c>
      <c r="G342" s="4">
        <v>25.36</v>
      </c>
      <c r="H342" s="3">
        <f t="shared" si="5"/>
        <v>25.36</v>
      </c>
    </row>
    <row r="343" spans="1:8" x14ac:dyDescent="0.25">
      <c r="A343" s="3">
        <v>30</v>
      </c>
      <c r="B343" s="3" t="s">
        <v>87</v>
      </c>
      <c r="C343" s="3">
        <v>3</v>
      </c>
      <c r="D343" s="3">
        <v>9.9179999999999993</v>
      </c>
      <c r="E343" s="3">
        <v>9.9179999999999993</v>
      </c>
      <c r="F343" s="4">
        <v>48.561</v>
      </c>
      <c r="G343" s="4">
        <v>48.561</v>
      </c>
      <c r="H343" s="3">
        <f t="shared" si="5"/>
        <v>48.561</v>
      </c>
    </row>
    <row r="344" spans="1:8" x14ac:dyDescent="0.25">
      <c r="A344" s="3">
        <v>27</v>
      </c>
      <c r="B344" s="3" t="s">
        <v>87</v>
      </c>
      <c r="C344" s="3">
        <v>3</v>
      </c>
      <c r="D344" s="3">
        <v>6.25</v>
      </c>
      <c r="E344" s="3">
        <v>6.25</v>
      </c>
      <c r="F344" s="4">
        <v>22.158000000000001</v>
      </c>
      <c r="G344" s="4">
        <v>22.158000000000001</v>
      </c>
      <c r="H344" s="3">
        <f t="shared" si="5"/>
        <v>22.158000000000001</v>
      </c>
    </row>
    <row r="345" spans="1:8" x14ac:dyDescent="0.25">
      <c r="A345" s="3">
        <v>26</v>
      </c>
      <c r="B345" s="3" t="s">
        <v>87</v>
      </c>
      <c r="C345" s="3">
        <v>3</v>
      </c>
      <c r="D345" s="3">
        <v>7.3280000000000003</v>
      </c>
      <c r="E345" s="3">
        <v>7.3280000000000003</v>
      </c>
      <c r="F345" s="4">
        <v>37.497999999999998</v>
      </c>
      <c r="G345" s="4">
        <v>37.497999999999998</v>
      </c>
      <c r="H345" s="3">
        <f t="shared" si="5"/>
        <v>37.497999999999998</v>
      </c>
    </row>
    <row r="346" spans="1:8" x14ac:dyDescent="0.25">
      <c r="A346" s="3">
        <v>25</v>
      </c>
      <c r="B346" s="3" t="s">
        <v>87</v>
      </c>
      <c r="C346" s="3">
        <v>3</v>
      </c>
      <c r="D346" s="3">
        <v>19.507999999999999</v>
      </c>
      <c r="E346" s="3">
        <v>19.507999999999999</v>
      </c>
      <c r="F346" s="4">
        <v>129.85400000000001</v>
      </c>
      <c r="G346" s="4">
        <v>129.85400000000001</v>
      </c>
      <c r="H346" s="3">
        <f t="shared" si="5"/>
        <v>129.85400000000001</v>
      </c>
    </row>
    <row r="347" spans="1:8" x14ac:dyDescent="0.25">
      <c r="A347" s="3">
        <v>24</v>
      </c>
      <c r="B347" s="3" t="s">
        <v>87</v>
      </c>
      <c r="C347" s="3">
        <v>3</v>
      </c>
      <c r="D347" s="3">
        <v>9.9499999999999993</v>
      </c>
      <c r="E347" s="3">
        <v>9.9499999999999993</v>
      </c>
      <c r="F347" s="4">
        <v>56.709000000000003</v>
      </c>
      <c r="G347" s="4">
        <v>56.709000000000003</v>
      </c>
      <c r="H347" s="3">
        <f t="shared" si="5"/>
        <v>56.709000000000003</v>
      </c>
    </row>
    <row r="348" spans="1:8" x14ac:dyDescent="0.25">
      <c r="A348" s="3">
        <v>23</v>
      </c>
      <c r="B348" s="3" t="s">
        <v>87</v>
      </c>
      <c r="C348" s="3">
        <v>3</v>
      </c>
      <c r="D348" s="3">
        <v>5.4420000000000002</v>
      </c>
      <c r="E348" s="3">
        <v>5.4420000000000002</v>
      </c>
      <c r="F348" s="4">
        <v>12.878</v>
      </c>
      <c r="G348" s="4">
        <v>12.878</v>
      </c>
      <c r="H348" s="3">
        <f t="shared" si="5"/>
        <v>12.878</v>
      </c>
    </row>
    <row r="349" spans="1:8" x14ac:dyDescent="0.25">
      <c r="A349" s="3">
        <v>15</v>
      </c>
      <c r="B349" s="3" t="s">
        <v>87</v>
      </c>
      <c r="C349" s="3">
        <v>3</v>
      </c>
      <c r="D349" s="3">
        <v>17.379000000000001</v>
      </c>
      <c r="E349" s="3">
        <v>17.379000000000001</v>
      </c>
      <c r="F349" s="4">
        <v>51.466999999999999</v>
      </c>
      <c r="G349" s="4">
        <v>51.466999999999999</v>
      </c>
      <c r="H349" s="3">
        <f t="shared" si="5"/>
        <v>51.466999999999999</v>
      </c>
    </row>
    <row r="350" spans="1:8" x14ac:dyDescent="0.25">
      <c r="A350" s="3">
        <v>14</v>
      </c>
      <c r="B350" s="3" t="s">
        <v>87</v>
      </c>
      <c r="C350" s="3">
        <v>3</v>
      </c>
      <c r="D350" s="3">
        <v>8.8960000000000008</v>
      </c>
      <c r="E350" s="3">
        <v>8.8960000000000008</v>
      </c>
      <c r="F350" s="4">
        <v>35.588999999999999</v>
      </c>
      <c r="G350" s="4">
        <v>35.588999999999999</v>
      </c>
      <c r="H350" s="3">
        <f t="shared" si="5"/>
        <v>35.588999999999999</v>
      </c>
    </row>
    <row r="351" spans="1:8" x14ac:dyDescent="0.25">
      <c r="A351" s="3">
        <v>23</v>
      </c>
      <c r="B351" s="3" t="s">
        <v>97</v>
      </c>
      <c r="C351" s="3">
        <v>1</v>
      </c>
      <c r="D351" s="3">
        <v>8.5950000000000006</v>
      </c>
      <c r="E351" s="3">
        <v>8.5950000000000006</v>
      </c>
      <c r="F351" s="4">
        <v>44.389000000000003</v>
      </c>
      <c r="G351" s="4">
        <v>44.389000000000003</v>
      </c>
      <c r="H351" s="3">
        <f t="shared" si="5"/>
        <v>44.389000000000003</v>
      </c>
    </row>
    <row r="352" spans="1:8" x14ac:dyDescent="0.25">
      <c r="A352" s="3">
        <v>45</v>
      </c>
      <c r="B352" s="3" t="s">
        <v>97</v>
      </c>
      <c r="C352" s="3">
        <v>1</v>
      </c>
      <c r="D352" s="3">
        <v>12.189</v>
      </c>
      <c r="E352" s="3">
        <v>12.189</v>
      </c>
      <c r="F352" s="4">
        <v>56.963999999999999</v>
      </c>
      <c r="G352" s="4">
        <v>56.963999999999999</v>
      </c>
      <c r="H352" s="3">
        <f t="shared" si="5"/>
        <v>56.963999999999999</v>
      </c>
    </row>
    <row r="353" spans="1:8" x14ac:dyDescent="0.25">
      <c r="A353" s="3">
        <v>44</v>
      </c>
      <c r="B353" s="3" t="s">
        <v>97</v>
      </c>
      <c r="C353" s="3">
        <v>1</v>
      </c>
      <c r="D353" s="3">
        <v>26.146999999999998</v>
      </c>
      <c r="E353" s="3" t="s">
        <v>9</v>
      </c>
      <c r="F353" s="4">
        <v>221.239</v>
      </c>
      <c r="G353" s="4">
        <v>221.239</v>
      </c>
      <c r="H353" s="3" t="str">
        <f t="shared" si="5"/>
        <v/>
      </c>
    </row>
    <row r="354" spans="1:8" x14ac:dyDescent="0.25">
      <c r="A354" s="3">
        <v>43</v>
      </c>
      <c r="B354" s="3" t="s">
        <v>97</v>
      </c>
      <c r="C354" s="3">
        <v>1</v>
      </c>
      <c r="D354" s="3">
        <v>9.6029999999999998</v>
      </c>
      <c r="E354" s="3">
        <v>9.6029999999999998</v>
      </c>
      <c r="F354" s="4">
        <v>44.841999999999999</v>
      </c>
      <c r="G354" s="4">
        <v>44.841999999999999</v>
      </c>
      <c r="H354" s="3">
        <f t="shared" si="5"/>
        <v>44.841999999999999</v>
      </c>
    </row>
    <row r="355" spans="1:8" x14ac:dyDescent="0.25">
      <c r="A355" s="3">
        <v>42</v>
      </c>
      <c r="B355" s="3" t="s">
        <v>97</v>
      </c>
      <c r="C355" s="3">
        <v>1</v>
      </c>
      <c r="D355" s="3">
        <v>8.5190000000000001</v>
      </c>
      <c r="E355" s="3">
        <v>8.5190000000000001</v>
      </c>
      <c r="F355" s="4">
        <v>42.167000000000002</v>
      </c>
      <c r="G355" s="4">
        <v>42.167000000000002</v>
      </c>
      <c r="H355" s="3">
        <f t="shared" si="5"/>
        <v>42.167000000000002</v>
      </c>
    </row>
    <row r="356" spans="1:8" x14ac:dyDescent="0.25">
      <c r="A356" s="3">
        <v>41</v>
      </c>
      <c r="B356" s="3" t="s">
        <v>97</v>
      </c>
      <c r="C356" s="3">
        <v>1</v>
      </c>
      <c r="D356" s="3">
        <v>7.6920000000000002</v>
      </c>
      <c r="E356" s="3">
        <v>7.6920000000000002</v>
      </c>
      <c r="F356" s="4">
        <v>34.17</v>
      </c>
      <c r="G356" s="4">
        <v>34.17</v>
      </c>
      <c r="H356" s="3">
        <f t="shared" si="5"/>
        <v>34.17</v>
      </c>
    </row>
    <row r="357" spans="1:8" x14ac:dyDescent="0.25">
      <c r="A357" s="3">
        <v>38</v>
      </c>
      <c r="B357" s="3" t="s">
        <v>97</v>
      </c>
      <c r="C357" s="3">
        <v>1</v>
      </c>
      <c r="D357" s="3">
        <v>13.394</v>
      </c>
      <c r="E357" s="3">
        <v>13.394</v>
      </c>
      <c r="F357" s="4">
        <v>50.177999999999997</v>
      </c>
      <c r="G357" s="4">
        <v>50.177999999999997</v>
      </c>
      <c r="H357" s="3">
        <f t="shared" si="5"/>
        <v>50.177999999999997</v>
      </c>
    </row>
    <row r="358" spans="1:8" x14ac:dyDescent="0.25">
      <c r="A358" s="3">
        <v>37</v>
      </c>
      <c r="B358" s="3" t="s">
        <v>97</v>
      </c>
      <c r="C358" s="3">
        <v>1</v>
      </c>
      <c r="D358" s="3">
        <v>12.113</v>
      </c>
      <c r="E358" s="3">
        <v>12.113</v>
      </c>
      <c r="F358" s="4">
        <v>31.771000000000001</v>
      </c>
      <c r="G358" s="4">
        <v>31.771000000000001</v>
      </c>
      <c r="H358" s="3">
        <f t="shared" si="5"/>
        <v>31.771000000000001</v>
      </c>
    </row>
    <row r="359" spans="1:8" x14ac:dyDescent="0.25">
      <c r="A359" s="3">
        <v>36</v>
      </c>
      <c r="B359" s="3" t="s">
        <v>97</v>
      </c>
      <c r="C359" s="3">
        <v>1</v>
      </c>
      <c r="D359" s="3">
        <v>11.414</v>
      </c>
      <c r="E359" s="3">
        <v>11.414</v>
      </c>
      <c r="F359" s="4">
        <v>74.703999999999994</v>
      </c>
      <c r="G359" s="4">
        <v>74.703999999999994</v>
      </c>
      <c r="H359" s="3">
        <f t="shared" si="5"/>
        <v>74.703999999999994</v>
      </c>
    </row>
    <row r="360" spans="1:8" x14ac:dyDescent="0.25">
      <c r="A360" s="3">
        <v>35</v>
      </c>
      <c r="B360" s="3" t="s">
        <v>97</v>
      </c>
      <c r="C360" s="3">
        <v>1</v>
      </c>
      <c r="D360" s="3">
        <v>9.673</v>
      </c>
      <c r="E360" s="3">
        <v>9.673</v>
      </c>
      <c r="F360" s="4">
        <v>44.811</v>
      </c>
      <c r="G360" s="4">
        <v>44.811</v>
      </c>
      <c r="H360" s="3">
        <f t="shared" si="5"/>
        <v>44.811</v>
      </c>
    </row>
    <row r="361" spans="1:8" x14ac:dyDescent="0.25">
      <c r="A361" s="3">
        <v>34</v>
      </c>
      <c r="B361" s="3" t="s">
        <v>97</v>
      </c>
      <c r="C361" s="3">
        <v>1</v>
      </c>
      <c r="D361" s="3">
        <v>8.8879999999999999</v>
      </c>
      <c r="E361" s="3">
        <v>8.8879999999999999</v>
      </c>
      <c r="F361" s="4">
        <v>45.082000000000001</v>
      </c>
      <c r="G361" s="4">
        <v>45.082000000000001</v>
      </c>
      <c r="H361" s="3">
        <f t="shared" si="5"/>
        <v>45.082000000000001</v>
      </c>
    </row>
    <row r="362" spans="1:8" x14ac:dyDescent="0.25">
      <c r="A362" s="3">
        <v>33</v>
      </c>
      <c r="B362" s="3" t="s">
        <v>97</v>
      </c>
      <c r="C362" s="3">
        <v>1</v>
      </c>
      <c r="D362" s="3">
        <v>14.836</v>
      </c>
      <c r="E362" s="3">
        <v>14.836</v>
      </c>
      <c r="F362" s="4">
        <v>56.667000000000002</v>
      </c>
      <c r="G362" s="4">
        <v>56.667000000000002</v>
      </c>
      <c r="H362" s="3">
        <f t="shared" si="5"/>
        <v>56.667000000000002</v>
      </c>
    </row>
    <row r="363" spans="1:8" x14ac:dyDescent="0.25">
      <c r="A363" s="3">
        <v>32</v>
      </c>
      <c r="B363" s="3" t="s">
        <v>97</v>
      </c>
      <c r="C363" s="3">
        <v>1</v>
      </c>
      <c r="D363" s="3">
        <v>6.952</v>
      </c>
      <c r="E363" s="3">
        <v>6.952</v>
      </c>
      <c r="F363" s="4">
        <v>27.242999999999999</v>
      </c>
      <c r="G363" s="4">
        <v>27.242999999999999</v>
      </c>
      <c r="H363" s="3">
        <f t="shared" si="5"/>
        <v>27.242999999999999</v>
      </c>
    </row>
    <row r="364" spans="1:8" x14ac:dyDescent="0.25">
      <c r="A364" s="3">
        <v>31</v>
      </c>
      <c r="B364" s="3" t="s">
        <v>97</v>
      </c>
      <c r="C364" s="3">
        <v>1</v>
      </c>
      <c r="D364" s="3">
        <v>10.15</v>
      </c>
      <c r="E364" s="3">
        <v>10.15</v>
      </c>
      <c r="F364" s="4">
        <v>54.826000000000001</v>
      </c>
      <c r="G364" s="4">
        <v>54.826000000000001</v>
      </c>
      <c r="H364" s="3">
        <f t="shared" si="5"/>
        <v>54.826000000000001</v>
      </c>
    </row>
    <row r="365" spans="1:8" x14ac:dyDescent="0.25">
      <c r="A365" s="3">
        <v>29</v>
      </c>
      <c r="B365" s="3" t="s">
        <v>97</v>
      </c>
      <c r="C365" s="3">
        <v>1</v>
      </c>
      <c r="D365" s="3">
        <v>10.654999999999999</v>
      </c>
      <c r="E365" s="3">
        <v>10.654999999999999</v>
      </c>
      <c r="F365" s="4">
        <v>47.195</v>
      </c>
      <c r="G365" s="4">
        <v>47.195</v>
      </c>
      <c r="H365" s="3">
        <f t="shared" si="5"/>
        <v>47.195</v>
      </c>
    </row>
    <row r="366" spans="1:8" x14ac:dyDescent="0.25">
      <c r="A366" s="3">
        <v>28</v>
      </c>
      <c r="B366" s="3" t="s">
        <v>97</v>
      </c>
      <c r="C366" s="3">
        <v>1</v>
      </c>
      <c r="D366" s="3">
        <v>15.819000000000001</v>
      </c>
      <c r="E366" s="3">
        <v>15.819000000000001</v>
      </c>
      <c r="F366" s="4">
        <v>40.387999999999998</v>
      </c>
      <c r="G366" s="4">
        <v>40.387999999999998</v>
      </c>
      <c r="H366" s="3">
        <f t="shared" si="5"/>
        <v>40.387999999999998</v>
      </c>
    </row>
    <row r="367" spans="1:8" x14ac:dyDescent="0.25">
      <c r="A367" s="3">
        <v>27</v>
      </c>
      <c r="B367" s="3" t="s">
        <v>97</v>
      </c>
      <c r="C367" s="3">
        <v>1</v>
      </c>
      <c r="D367" s="3">
        <v>8.5649999999999995</v>
      </c>
      <c r="E367" s="3">
        <v>8.5649999999999995</v>
      </c>
      <c r="F367" s="4">
        <v>47.820999999999998</v>
      </c>
      <c r="G367" s="4">
        <v>47.820999999999998</v>
      </c>
      <c r="H367" s="3">
        <f t="shared" si="5"/>
        <v>47.820999999999998</v>
      </c>
    </row>
    <row r="368" spans="1:8" x14ac:dyDescent="0.25">
      <c r="A368" s="3">
        <v>25</v>
      </c>
      <c r="B368" s="3" t="s">
        <v>97</v>
      </c>
      <c r="C368" s="3">
        <v>1</v>
      </c>
      <c r="D368" s="3">
        <v>8.6110000000000007</v>
      </c>
      <c r="E368" s="3">
        <v>8.6110000000000007</v>
      </c>
      <c r="F368" s="4">
        <v>29.872</v>
      </c>
      <c r="G368" s="4">
        <v>29.872</v>
      </c>
      <c r="H368" s="3">
        <f t="shared" si="5"/>
        <v>29.872</v>
      </c>
    </row>
    <row r="369" spans="1:8" x14ac:dyDescent="0.25">
      <c r="A369" s="3">
        <v>24</v>
      </c>
      <c r="B369" s="3" t="s">
        <v>97</v>
      </c>
      <c r="C369" s="3">
        <v>1</v>
      </c>
      <c r="D369" s="3">
        <v>15.608000000000001</v>
      </c>
      <c r="E369" s="3">
        <v>15.608000000000001</v>
      </c>
      <c r="F369" s="4">
        <v>95.584000000000003</v>
      </c>
      <c r="G369" s="4">
        <v>95.584000000000003</v>
      </c>
      <c r="H369" s="3">
        <f t="shared" si="5"/>
        <v>95.584000000000003</v>
      </c>
    </row>
    <row r="370" spans="1:8" x14ac:dyDescent="0.25">
      <c r="A370" s="3">
        <v>22</v>
      </c>
      <c r="B370" s="3" t="s">
        <v>97</v>
      </c>
      <c r="C370" s="3">
        <v>1</v>
      </c>
      <c r="D370" s="3">
        <v>11.484</v>
      </c>
      <c r="E370" s="3">
        <v>11.484</v>
      </c>
      <c r="F370" s="4">
        <v>74.798000000000002</v>
      </c>
      <c r="G370" s="4">
        <v>74.798000000000002</v>
      </c>
      <c r="H370" s="3">
        <f t="shared" si="5"/>
        <v>74.798000000000002</v>
      </c>
    </row>
    <row r="371" spans="1:8" x14ac:dyDescent="0.25">
      <c r="A371" s="3">
        <v>21</v>
      </c>
      <c r="B371" s="3" t="s">
        <v>97</v>
      </c>
      <c r="C371" s="3">
        <v>1</v>
      </c>
      <c r="D371" s="3">
        <v>12.263999999999999</v>
      </c>
      <c r="E371" s="3">
        <v>12.263999999999999</v>
      </c>
      <c r="F371" s="4">
        <v>62.247999999999998</v>
      </c>
      <c r="G371" s="4">
        <v>62.247999999999998</v>
      </c>
      <c r="H371" s="3">
        <f t="shared" si="5"/>
        <v>62.247999999999998</v>
      </c>
    </row>
    <row r="372" spans="1:8" x14ac:dyDescent="0.25">
      <c r="A372" s="3">
        <v>20</v>
      </c>
      <c r="B372" s="3" t="s">
        <v>97</v>
      </c>
      <c r="C372" s="3">
        <v>1</v>
      </c>
      <c r="D372" s="3">
        <v>8.2729999999999997</v>
      </c>
      <c r="E372" s="3">
        <v>8.2729999999999997</v>
      </c>
      <c r="F372" s="4">
        <v>33.345999999999997</v>
      </c>
      <c r="G372" s="4">
        <v>33.345999999999997</v>
      </c>
      <c r="H372" s="3">
        <f t="shared" si="5"/>
        <v>33.345999999999997</v>
      </c>
    </row>
    <row r="373" spans="1:8" x14ac:dyDescent="0.25">
      <c r="A373" s="3">
        <v>19</v>
      </c>
      <c r="B373" s="3" t="s">
        <v>97</v>
      </c>
      <c r="C373" s="3">
        <v>1</v>
      </c>
      <c r="D373" s="3">
        <v>7.859</v>
      </c>
      <c r="E373" s="3">
        <v>7.859</v>
      </c>
      <c r="F373" s="4">
        <v>34.795999999999999</v>
      </c>
      <c r="G373" s="4">
        <v>34.795999999999999</v>
      </c>
      <c r="H373" s="3">
        <f t="shared" si="5"/>
        <v>34.795999999999999</v>
      </c>
    </row>
    <row r="374" spans="1:8" x14ac:dyDescent="0.25">
      <c r="A374" s="3">
        <v>18</v>
      </c>
      <c r="B374" s="3" t="s">
        <v>97</v>
      </c>
      <c r="C374" s="3">
        <v>1</v>
      </c>
      <c r="D374" s="3">
        <v>8.6739999999999995</v>
      </c>
      <c r="E374" s="3">
        <v>8.6739999999999995</v>
      </c>
      <c r="F374" s="4">
        <v>39.094000000000001</v>
      </c>
      <c r="G374" s="4">
        <v>39.094000000000001</v>
      </c>
      <c r="H374" s="3">
        <f t="shared" si="5"/>
        <v>39.094000000000001</v>
      </c>
    </row>
    <row r="375" spans="1:8" x14ac:dyDescent="0.25">
      <c r="A375" s="3">
        <v>17</v>
      </c>
      <c r="B375" s="3" t="s">
        <v>97</v>
      </c>
      <c r="C375" s="3">
        <v>1</v>
      </c>
      <c r="D375" s="3">
        <v>11.135</v>
      </c>
      <c r="E375" s="3">
        <v>11.135</v>
      </c>
      <c r="F375" s="4">
        <v>67.287000000000006</v>
      </c>
      <c r="G375" s="4">
        <v>67.287000000000006</v>
      </c>
      <c r="H375" s="3">
        <f t="shared" si="5"/>
        <v>67.287000000000006</v>
      </c>
    </row>
    <row r="376" spans="1:8" x14ac:dyDescent="0.25">
      <c r="A376" s="3">
        <v>16</v>
      </c>
      <c r="B376" s="3" t="s">
        <v>97</v>
      </c>
      <c r="C376" s="3">
        <v>1</v>
      </c>
      <c r="D376" s="3">
        <v>16.855</v>
      </c>
      <c r="E376" s="3">
        <v>16.855</v>
      </c>
      <c r="F376" s="4">
        <v>85.59</v>
      </c>
      <c r="G376" s="4">
        <v>85.59</v>
      </c>
      <c r="H376" s="3">
        <f t="shared" si="5"/>
        <v>85.59</v>
      </c>
    </row>
    <row r="377" spans="1:8" x14ac:dyDescent="0.25">
      <c r="A377" s="3">
        <v>15</v>
      </c>
      <c r="B377" s="3" t="s">
        <v>97</v>
      </c>
      <c r="C377" s="3">
        <v>1</v>
      </c>
      <c r="D377" s="3">
        <v>8.1929999999999996</v>
      </c>
      <c r="E377" s="3">
        <v>8.1929999999999996</v>
      </c>
      <c r="F377" s="4">
        <v>38.290999999999997</v>
      </c>
      <c r="G377" s="4">
        <v>38.290999999999997</v>
      </c>
      <c r="H377" s="3">
        <f t="shared" si="5"/>
        <v>38.290999999999997</v>
      </c>
    </row>
    <row r="378" spans="1:8" x14ac:dyDescent="0.25">
      <c r="A378" s="3">
        <v>14</v>
      </c>
      <c r="B378" s="3" t="s">
        <v>97</v>
      </c>
      <c r="C378" s="3">
        <v>1</v>
      </c>
      <c r="D378" s="3">
        <v>7.0590000000000002</v>
      </c>
      <c r="E378" s="3">
        <v>7.0590000000000002</v>
      </c>
      <c r="F378" s="4">
        <v>31.395</v>
      </c>
      <c r="G378" s="4">
        <v>31.395</v>
      </c>
      <c r="H378" s="3">
        <f t="shared" si="5"/>
        <v>31.395</v>
      </c>
    </row>
    <row r="379" spans="1:8" x14ac:dyDescent="0.25">
      <c r="A379" s="3">
        <v>13</v>
      </c>
      <c r="B379" s="3" t="s">
        <v>97</v>
      </c>
      <c r="C379" s="3">
        <v>1</v>
      </c>
      <c r="D379" s="3">
        <v>14.416</v>
      </c>
      <c r="E379" s="3">
        <v>14.416</v>
      </c>
      <c r="F379" s="4">
        <v>92.933999999999997</v>
      </c>
      <c r="G379" s="4">
        <v>92.933999999999997</v>
      </c>
      <c r="H379" s="3">
        <f t="shared" si="5"/>
        <v>92.933999999999997</v>
      </c>
    </row>
    <row r="380" spans="1:8" x14ac:dyDescent="0.25">
      <c r="A380" s="3">
        <v>12</v>
      </c>
      <c r="B380" s="3" t="s">
        <v>97</v>
      </c>
      <c r="C380" s="3">
        <v>1</v>
      </c>
      <c r="D380" s="3">
        <v>7.13</v>
      </c>
      <c r="E380" s="3">
        <v>7.13</v>
      </c>
      <c r="F380" s="4">
        <v>34.395000000000003</v>
      </c>
      <c r="G380" s="4">
        <v>34.395000000000003</v>
      </c>
      <c r="H380" s="3">
        <f t="shared" si="5"/>
        <v>34.395000000000003</v>
      </c>
    </row>
    <row r="381" spans="1:8" x14ac:dyDescent="0.25">
      <c r="A381" s="3">
        <v>11</v>
      </c>
      <c r="B381" s="3" t="s">
        <v>97</v>
      </c>
      <c r="C381" s="3">
        <v>1</v>
      </c>
      <c r="D381" s="3">
        <v>9.9260000000000002</v>
      </c>
      <c r="E381" s="3">
        <v>9.9260000000000002</v>
      </c>
      <c r="F381" s="4">
        <v>50.966000000000001</v>
      </c>
      <c r="G381" s="4">
        <v>50.966000000000001</v>
      </c>
      <c r="H381" s="3">
        <f t="shared" si="5"/>
        <v>50.966000000000001</v>
      </c>
    </row>
    <row r="382" spans="1:8" x14ac:dyDescent="0.25">
      <c r="A382" s="3">
        <v>9</v>
      </c>
      <c r="B382" s="3" t="s">
        <v>97</v>
      </c>
      <c r="C382" s="3">
        <v>1</v>
      </c>
      <c r="D382" s="3">
        <v>16.768000000000001</v>
      </c>
      <c r="E382" s="3">
        <v>16.768000000000001</v>
      </c>
      <c r="F382" s="4">
        <v>89.694999999999993</v>
      </c>
      <c r="G382" s="4">
        <v>89.694999999999993</v>
      </c>
      <c r="H382" s="3">
        <f t="shared" si="5"/>
        <v>89.694999999999993</v>
      </c>
    </row>
    <row r="383" spans="1:8" x14ac:dyDescent="0.25">
      <c r="A383" s="3">
        <v>8</v>
      </c>
      <c r="B383" s="3" t="s">
        <v>97</v>
      </c>
      <c r="C383" s="3">
        <v>1</v>
      </c>
      <c r="D383" s="3">
        <v>11.061999999999999</v>
      </c>
      <c r="E383" s="3">
        <v>11.061999999999999</v>
      </c>
      <c r="F383" s="4">
        <v>38.526000000000003</v>
      </c>
      <c r="G383" s="4">
        <v>38.526000000000003</v>
      </c>
      <c r="H383" s="3">
        <f t="shared" si="5"/>
        <v>38.526000000000003</v>
      </c>
    </row>
    <row r="384" spans="1:8" x14ac:dyDescent="0.25">
      <c r="A384" s="3">
        <v>7</v>
      </c>
      <c r="B384" s="3" t="s">
        <v>97</v>
      </c>
      <c r="C384" s="3">
        <v>1</v>
      </c>
      <c r="D384" s="3">
        <v>10.734999999999999</v>
      </c>
      <c r="E384" s="3">
        <v>10.734999999999999</v>
      </c>
      <c r="F384" s="4">
        <v>42.390999999999998</v>
      </c>
      <c r="G384" s="4">
        <v>42.390999999999998</v>
      </c>
      <c r="H384" s="3">
        <f t="shared" si="5"/>
        <v>42.390999999999998</v>
      </c>
    </row>
    <row r="385" spans="1:8" x14ac:dyDescent="0.25">
      <c r="A385" s="3">
        <v>6</v>
      </c>
      <c r="B385" s="3" t="s">
        <v>97</v>
      </c>
      <c r="C385" s="3">
        <v>1</v>
      </c>
      <c r="D385" s="3">
        <v>8.7970000000000006</v>
      </c>
      <c r="E385" s="3">
        <v>8.7970000000000006</v>
      </c>
      <c r="F385" s="4">
        <v>31.661000000000001</v>
      </c>
      <c r="G385" s="4">
        <v>31.661000000000001</v>
      </c>
      <c r="H385" s="3">
        <f t="shared" si="5"/>
        <v>31.661000000000001</v>
      </c>
    </row>
    <row r="386" spans="1:8" x14ac:dyDescent="0.25">
      <c r="A386" s="3">
        <v>4</v>
      </c>
      <c r="B386" s="3" t="s">
        <v>97</v>
      </c>
      <c r="C386" s="3">
        <v>1</v>
      </c>
      <c r="D386" s="3">
        <v>5.8789999999999996</v>
      </c>
      <c r="E386" s="3">
        <v>5.8789999999999996</v>
      </c>
      <c r="F386" s="4">
        <v>21.396000000000001</v>
      </c>
      <c r="G386" s="4">
        <v>21.396000000000001</v>
      </c>
      <c r="H386" s="3">
        <f t="shared" si="5"/>
        <v>21.396000000000001</v>
      </c>
    </row>
    <row r="387" spans="1:8" x14ac:dyDescent="0.25">
      <c r="A387" s="3">
        <v>3</v>
      </c>
      <c r="B387" s="3" t="s">
        <v>97</v>
      </c>
      <c r="C387" s="3">
        <v>1</v>
      </c>
      <c r="D387" s="3">
        <v>7.9489999999999998</v>
      </c>
      <c r="E387" s="3">
        <v>7.9489999999999998</v>
      </c>
      <c r="F387" s="4">
        <v>24.719000000000001</v>
      </c>
      <c r="G387" s="4">
        <v>24.719000000000001</v>
      </c>
      <c r="H387" s="3">
        <f t="shared" ref="H387:H450" si="6">IF(D387&lt;20,G387,"")</f>
        <v>24.719000000000001</v>
      </c>
    </row>
    <row r="388" spans="1:8" x14ac:dyDescent="0.25">
      <c r="A388" s="3">
        <v>2</v>
      </c>
      <c r="B388" s="3" t="s">
        <v>97</v>
      </c>
      <c r="C388" s="3">
        <v>1</v>
      </c>
      <c r="D388" s="3">
        <v>10.986000000000001</v>
      </c>
      <c r="E388" s="3">
        <v>10.986000000000001</v>
      </c>
      <c r="F388" s="4">
        <v>72.945999999999998</v>
      </c>
      <c r="G388" s="4">
        <v>72.945999999999998</v>
      </c>
      <c r="H388" s="3">
        <f t="shared" si="6"/>
        <v>72.945999999999998</v>
      </c>
    </row>
    <row r="389" spans="1:8" x14ac:dyDescent="0.25">
      <c r="A389" s="3">
        <v>1</v>
      </c>
      <c r="B389" s="3" t="s">
        <v>97</v>
      </c>
      <c r="C389" s="3">
        <v>1</v>
      </c>
      <c r="D389" s="3">
        <v>21.861999999999998</v>
      </c>
      <c r="E389" s="3" t="s">
        <v>9</v>
      </c>
      <c r="F389" s="4">
        <v>112.75</v>
      </c>
      <c r="G389" s="4">
        <v>112.75</v>
      </c>
      <c r="H389" s="3" t="str">
        <f t="shared" si="6"/>
        <v/>
      </c>
    </row>
    <row r="390" spans="1:8" ht="16.5" x14ac:dyDescent="0.3">
      <c r="A390" s="5">
        <v>1</v>
      </c>
      <c r="B390" s="3" t="s">
        <v>97</v>
      </c>
      <c r="C390" s="3">
        <v>2</v>
      </c>
      <c r="D390" s="3">
        <v>20.518999999999998</v>
      </c>
      <c r="E390" s="3" t="s">
        <v>9</v>
      </c>
      <c r="F390" s="6">
        <v>60.9</v>
      </c>
      <c r="G390" s="6">
        <v>60.9</v>
      </c>
      <c r="H390" s="3" t="str">
        <f t="shared" si="6"/>
        <v/>
      </c>
    </row>
    <row r="391" spans="1:8" ht="16.5" x14ac:dyDescent="0.3">
      <c r="A391" s="5">
        <v>2</v>
      </c>
      <c r="B391" s="3" t="s">
        <v>97</v>
      </c>
      <c r="C391" s="3">
        <v>2</v>
      </c>
      <c r="D391" s="3">
        <v>8.3339999999999996</v>
      </c>
      <c r="E391" s="3">
        <v>8.3339999999999996</v>
      </c>
      <c r="F391" s="6">
        <v>25.456</v>
      </c>
      <c r="G391" s="6">
        <v>25.456</v>
      </c>
      <c r="H391" s="3">
        <f t="shared" si="6"/>
        <v>25.456</v>
      </c>
    </row>
    <row r="392" spans="1:8" ht="16.5" x14ac:dyDescent="0.3">
      <c r="A392" s="5">
        <v>4.0999999999999996</v>
      </c>
      <c r="B392" s="3" t="s">
        <v>97</v>
      </c>
      <c r="C392" s="3">
        <v>2</v>
      </c>
      <c r="D392" s="3">
        <v>5.5369999999999999</v>
      </c>
      <c r="E392" s="3">
        <v>5.5369999999999999</v>
      </c>
      <c r="F392" s="6">
        <v>11.635999999999999</v>
      </c>
      <c r="G392" s="6">
        <v>11.635999999999999</v>
      </c>
      <c r="H392" s="3">
        <f t="shared" si="6"/>
        <v>11.635999999999999</v>
      </c>
    </row>
    <row r="393" spans="1:8" ht="16.5" x14ac:dyDescent="0.3">
      <c r="A393" s="5">
        <v>4.2</v>
      </c>
      <c r="B393" s="3" t="s">
        <v>97</v>
      </c>
      <c r="C393" s="3">
        <v>2</v>
      </c>
      <c r="D393" s="3">
        <v>10.590999999999999</v>
      </c>
      <c r="E393" s="3">
        <v>10.590999999999999</v>
      </c>
      <c r="F393" s="6">
        <v>25.117000000000001</v>
      </c>
      <c r="G393" s="6">
        <v>25.117000000000001</v>
      </c>
      <c r="H393" s="3">
        <f t="shared" si="6"/>
        <v>25.117000000000001</v>
      </c>
    </row>
    <row r="394" spans="1:8" ht="16.5" x14ac:dyDescent="0.3">
      <c r="A394" s="5">
        <v>5</v>
      </c>
      <c r="B394" s="3" t="s">
        <v>97</v>
      </c>
      <c r="C394" s="3">
        <v>2</v>
      </c>
      <c r="D394" s="3">
        <v>10.002000000000001</v>
      </c>
      <c r="E394" s="3">
        <v>10.002000000000001</v>
      </c>
      <c r="F394" s="6">
        <v>40.97</v>
      </c>
      <c r="G394" s="6">
        <v>40.97</v>
      </c>
      <c r="H394" s="3">
        <f t="shared" si="6"/>
        <v>40.97</v>
      </c>
    </row>
    <row r="395" spans="1:8" ht="16.5" x14ac:dyDescent="0.3">
      <c r="A395" s="5">
        <v>6</v>
      </c>
      <c r="B395" s="3" t="s">
        <v>97</v>
      </c>
      <c r="C395" s="3">
        <v>2</v>
      </c>
      <c r="D395" s="3">
        <v>13.85</v>
      </c>
      <c r="E395" s="3">
        <v>13.85</v>
      </c>
      <c r="F395" s="6">
        <v>61.542999999999999</v>
      </c>
      <c r="G395" s="6">
        <v>61.542999999999999</v>
      </c>
      <c r="H395" s="3">
        <f t="shared" si="6"/>
        <v>61.542999999999999</v>
      </c>
    </row>
    <row r="396" spans="1:8" ht="16.5" x14ac:dyDescent="0.3">
      <c r="A396" s="5">
        <v>7</v>
      </c>
      <c r="B396" s="3" t="s">
        <v>97</v>
      </c>
      <c r="C396" s="3">
        <v>2</v>
      </c>
      <c r="D396" s="3">
        <v>9.2490000000000006</v>
      </c>
      <c r="E396" s="3">
        <v>9.2490000000000006</v>
      </c>
      <c r="F396" s="6">
        <v>40.981999999999999</v>
      </c>
      <c r="G396" s="6">
        <v>40.981999999999999</v>
      </c>
      <c r="H396" s="3">
        <f t="shared" si="6"/>
        <v>40.981999999999999</v>
      </c>
    </row>
    <row r="397" spans="1:8" ht="16.5" x14ac:dyDescent="0.3">
      <c r="A397" s="5">
        <v>8</v>
      </c>
      <c r="B397" s="3" t="s">
        <v>97</v>
      </c>
      <c r="C397" s="3">
        <v>2</v>
      </c>
      <c r="D397" s="3">
        <v>7.6529999999999996</v>
      </c>
      <c r="E397" s="3">
        <v>7.6529999999999996</v>
      </c>
      <c r="F397" s="6">
        <v>26.565999999999999</v>
      </c>
      <c r="G397" s="6">
        <v>26.565999999999999</v>
      </c>
      <c r="H397" s="3">
        <f t="shared" si="6"/>
        <v>26.565999999999999</v>
      </c>
    </row>
    <row r="398" spans="1:8" ht="16.5" x14ac:dyDescent="0.3">
      <c r="A398" s="5">
        <v>9.1</v>
      </c>
      <c r="B398" s="3" t="s">
        <v>97</v>
      </c>
      <c r="C398" s="3">
        <v>2</v>
      </c>
      <c r="D398" s="3">
        <v>7.423</v>
      </c>
      <c r="E398" s="3">
        <v>7.423</v>
      </c>
      <c r="F398" s="6">
        <v>31.484000000000002</v>
      </c>
      <c r="G398" s="6">
        <v>31.484000000000002</v>
      </c>
      <c r="H398" s="3">
        <f t="shared" si="6"/>
        <v>31.484000000000002</v>
      </c>
    </row>
    <row r="399" spans="1:8" ht="16.5" x14ac:dyDescent="0.3">
      <c r="A399" s="5">
        <v>9.1999999999999993</v>
      </c>
      <c r="B399" s="3" t="s">
        <v>97</v>
      </c>
      <c r="C399" s="3">
        <v>2</v>
      </c>
      <c r="D399" s="3">
        <v>9.2390000000000008</v>
      </c>
      <c r="E399" s="3">
        <v>9.2390000000000008</v>
      </c>
      <c r="F399" s="6">
        <v>36.378999999999998</v>
      </c>
      <c r="G399" s="6">
        <v>36.378999999999998</v>
      </c>
      <c r="H399" s="3">
        <f t="shared" si="6"/>
        <v>36.378999999999998</v>
      </c>
    </row>
    <row r="400" spans="1:8" ht="16.5" x14ac:dyDescent="0.3">
      <c r="A400" s="5">
        <v>9.3000000000000007</v>
      </c>
      <c r="B400" s="3" t="s">
        <v>97</v>
      </c>
      <c r="C400" s="3">
        <v>2</v>
      </c>
      <c r="D400" s="3">
        <v>6.593</v>
      </c>
      <c r="E400" s="3">
        <v>6.593</v>
      </c>
      <c r="F400" s="6">
        <v>22.745999999999999</v>
      </c>
      <c r="G400" s="6">
        <v>22.745999999999999</v>
      </c>
      <c r="H400" s="3">
        <f t="shared" si="6"/>
        <v>22.745999999999999</v>
      </c>
    </row>
    <row r="401" spans="1:8" ht="16.5" x14ac:dyDescent="0.3">
      <c r="A401" s="5">
        <v>10</v>
      </c>
      <c r="B401" s="3" t="s">
        <v>97</v>
      </c>
      <c r="C401" s="3">
        <v>2</v>
      </c>
      <c r="D401" s="3">
        <v>16.384</v>
      </c>
      <c r="E401" s="3">
        <v>16.384</v>
      </c>
      <c r="F401" s="6">
        <v>41.134</v>
      </c>
      <c r="G401" s="6">
        <v>41.134</v>
      </c>
      <c r="H401" s="3">
        <f t="shared" si="6"/>
        <v>41.134</v>
      </c>
    </row>
    <row r="402" spans="1:8" ht="16.5" x14ac:dyDescent="0.3">
      <c r="A402" s="5">
        <v>13</v>
      </c>
      <c r="B402" s="3" t="s">
        <v>97</v>
      </c>
      <c r="C402" s="3">
        <v>2</v>
      </c>
      <c r="D402" s="3">
        <v>11.571</v>
      </c>
      <c r="E402" s="3">
        <v>11.571</v>
      </c>
      <c r="F402" s="6">
        <v>56.156999999999996</v>
      </c>
      <c r="G402" s="6">
        <v>56.156999999999996</v>
      </c>
      <c r="H402" s="3">
        <f t="shared" si="6"/>
        <v>56.156999999999996</v>
      </c>
    </row>
    <row r="403" spans="1:8" ht="16.5" x14ac:dyDescent="0.3">
      <c r="A403" s="5">
        <v>14</v>
      </c>
      <c r="B403" s="3" t="s">
        <v>97</v>
      </c>
      <c r="C403" s="3">
        <v>2</v>
      </c>
      <c r="D403" s="3">
        <v>5.556</v>
      </c>
      <c r="E403" s="3">
        <v>5.556</v>
      </c>
      <c r="F403" s="6">
        <v>16.297000000000001</v>
      </c>
      <c r="G403" s="6">
        <v>16.297000000000001</v>
      </c>
      <c r="H403" s="3">
        <f t="shared" si="6"/>
        <v>16.297000000000001</v>
      </c>
    </row>
    <row r="404" spans="1:8" ht="16.5" x14ac:dyDescent="0.3">
      <c r="A404" s="5">
        <v>15</v>
      </c>
      <c r="B404" s="3" t="s">
        <v>97</v>
      </c>
      <c r="C404" s="3">
        <v>2</v>
      </c>
      <c r="D404" s="3">
        <v>10.891</v>
      </c>
      <c r="E404" s="3">
        <v>10.891</v>
      </c>
      <c r="F404" s="6">
        <v>45</v>
      </c>
      <c r="G404" s="6">
        <v>45</v>
      </c>
      <c r="H404" s="3">
        <f t="shared" si="6"/>
        <v>45</v>
      </c>
    </row>
    <row r="405" spans="1:8" ht="16.5" x14ac:dyDescent="0.3">
      <c r="A405" s="5">
        <v>16</v>
      </c>
      <c r="B405" s="3" t="s">
        <v>97</v>
      </c>
      <c r="C405" s="3">
        <v>2</v>
      </c>
      <c r="D405" s="3">
        <v>12.484999999999999</v>
      </c>
      <c r="E405" s="3">
        <v>12.484999999999999</v>
      </c>
      <c r="F405" s="6">
        <v>54.078000000000003</v>
      </c>
      <c r="G405" s="6">
        <v>54.078000000000003</v>
      </c>
      <c r="H405" s="3">
        <f t="shared" si="6"/>
        <v>54.078000000000003</v>
      </c>
    </row>
    <row r="406" spans="1:8" ht="16.5" x14ac:dyDescent="0.3">
      <c r="A406" s="5">
        <v>17</v>
      </c>
      <c r="B406" s="3" t="s">
        <v>97</v>
      </c>
      <c r="C406" s="3">
        <v>2</v>
      </c>
      <c r="D406" s="3">
        <v>7.7690000000000001</v>
      </c>
      <c r="E406" s="3">
        <v>7.7690000000000001</v>
      </c>
      <c r="F406" s="6">
        <v>39.685000000000002</v>
      </c>
      <c r="G406" s="6">
        <v>39.685000000000002</v>
      </c>
      <c r="H406" s="3">
        <f t="shared" si="6"/>
        <v>39.685000000000002</v>
      </c>
    </row>
    <row r="407" spans="1:8" ht="16.5" x14ac:dyDescent="0.3">
      <c r="A407" s="5">
        <v>18</v>
      </c>
      <c r="B407" s="3" t="s">
        <v>97</v>
      </c>
      <c r="C407" s="3">
        <v>2</v>
      </c>
      <c r="D407" s="3">
        <v>12.058999999999999</v>
      </c>
      <c r="E407" s="3">
        <v>12.058999999999999</v>
      </c>
      <c r="F407" s="6">
        <v>47.792000000000002</v>
      </c>
      <c r="G407" s="6">
        <v>47.792000000000002</v>
      </c>
      <c r="H407" s="3">
        <f t="shared" si="6"/>
        <v>47.792000000000002</v>
      </c>
    </row>
    <row r="408" spans="1:8" ht="16.5" x14ac:dyDescent="0.3">
      <c r="A408" s="5">
        <v>19</v>
      </c>
      <c r="B408" s="3" t="s">
        <v>97</v>
      </c>
      <c r="C408" s="3">
        <v>2</v>
      </c>
      <c r="D408" s="3">
        <v>11.747</v>
      </c>
      <c r="E408" s="3">
        <v>11.747</v>
      </c>
      <c r="F408" s="6">
        <v>74.766999999999996</v>
      </c>
      <c r="G408" s="6">
        <v>74.766999999999996</v>
      </c>
      <c r="H408" s="3">
        <f t="shared" si="6"/>
        <v>74.766999999999996</v>
      </c>
    </row>
    <row r="409" spans="1:8" ht="16.5" x14ac:dyDescent="0.3">
      <c r="A409" s="5">
        <v>19.100000000000001</v>
      </c>
      <c r="B409" s="3" t="s">
        <v>97</v>
      </c>
      <c r="C409" s="3">
        <v>2</v>
      </c>
      <c r="D409" s="3">
        <v>12.087999999999999</v>
      </c>
      <c r="E409" s="3">
        <v>12.087999999999999</v>
      </c>
      <c r="F409" s="6">
        <v>72.885999999999996</v>
      </c>
      <c r="G409" s="6">
        <v>72.885999999999996</v>
      </c>
      <c r="H409" s="3">
        <f t="shared" si="6"/>
        <v>72.885999999999996</v>
      </c>
    </row>
    <row r="410" spans="1:8" ht="16.5" x14ac:dyDescent="0.3">
      <c r="A410" s="5">
        <v>19.2</v>
      </c>
      <c r="B410" s="3" t="s">
        <v>97</v>
      </c>
      <c r="C410" s="3">
        <v>2</v>
      </c>
      <c r="D410" s="3">
        <v>9.6270000000000007</v>
      </c>
      <c r="E410" s="3">
        <v>9.6270000000000007</v>
      </c>
      <c r="F410" s="6">
        <v>42.161999999999999</v>
      </c>
      <c r="G410" s="6">
        <v>42.161999999999999</v>
      </c>
      <c r="H410" s="3">
        <f t="shared" si="6"/>
        <v>42.161999999999999</v>
      </c>
    </row>
    <row r="411" spans="1:8" ht="16.5" x14ac:dyDescent="0.3">
      <c r="A411" s="5">
        <v>20</v>
      </c>
      <c r="B411" s="3" t="s">
        <v>97</v>
      </c>
      <c r="C411" s="3">
        <v>2</v>
      </c>
      <c r="D411" s="3">
        <v>9.9440000000000008</v>
      </c>
      <c r="E411" s="3">
        <v>9.9440000000000008</v>
      </c>
      <c r="F411" s="6">
        <v>45.268999999999998</v>
      </c>
      <c r="G411" s="6">
        <v>45.268999999999998</v>
      </c>
      <c r="H411" s="3">
        <f t="shared" si="6"/>
        <v>45.268999999999998</v>
      </c>
    </row>
    <row r="412" spans="1:8" ht="16.5" x14ac:dyDescent="0.3">
      <c r="A412" s="5">
        <v>21</v>
      </c>
      <c r="B412" s="3" t="s">
        <v>97</v>
      </c>
      <c r="C412" s="3">
        <v>2</v>
      </c>
      <c r="D412" s="3">
        <v>8.6159999999999997</v>
      </c>
      <c r="E412" s="3">
        <v>8.6159999999999997</v>
      </c>
      <c r="F412" s="6">
        <v>46.122</v>
      </c>
      <c r="G412" s="6">
        <v>46.122</v>
      </c>
      <c r="H412" s="3">
        <f t="shared" si="6"/>
        <v>46.122</v>
      </c>
    </row>
    <row r="413" spans="1:8" ht="16.5" x14ac:dyDescent="0.3">
      <c r="A413" s="5">
        <v>23</v>
      </c>
      <c r="B413" s="3" t="s">
        <v>97</v>
      </c>
      <c r="C413" s="3">
        <v>2</v>
      </c>
      <c r="D413" s="3">
        <v>10.356</v>
      </c>
      <c r="E413" s="3">
        <v>10.356</v>
      </c>
      <c r="F413" s="6">
        <v>54.018999999999998</v>
      </c>
      <c r="G413" s="6">
        <v>54.018999999999998</v>
      </c>
      <c r="H413" s="3">
        <f t="shared" si="6"/>
        <v>54.018999999999998</v>
      </c>
    </row>
    <row r="414" spans="1:8" ht="16.5" x14ac:dyDescent="0.3">
      <c r="A414" s="5">
        <v>24</v>
      </c>
      <c r="B414" s="3" t="s">
        <v>97</v>
      </c>
      <c r="C414" s="3">
        <v>2</v>
      </c>
      <c r="D414" s="3">
        <v>12.965999999999999</v>
      </c>
      <c r="E414" s="3">
        <v>12.965999999999999</v>
      </c>
      <c r="F414" s="6">
        <v>49.124000000000002</v>
      </c>
      <c r="G414" s="6">
        <v>49.124000000000002</v>
      </c>
      <c r="H414" s="3">
        <f t="shared" si="6"/>
        <v>49.124000000000002</v>
      </c>
    </row>
    <row r="415" spans="1:8" ht="16.5" x14ac:dyDescent="0.3">
      <c r="A415" s="5">
        <v>25</v>
      </c>
      <c r="B415" s="3" t="s">
        <v>97</v>
      </c>
      <c r="C415" s="3">
        <v>2</v>
      </c>
      <c r="D415" s="3">
        <v>13.425000000000001</v>
      </c>
      <c r="E415" s="3">
        <v>13.425000000000001</v>
      </c>
      <c r="F415" s="6">
        <v>106.309</v>
      </c>
      <c r="G415" s="6">
        <v>106.309</v>
      </c>
      <c r="H415" s="3">
        <f t="shared" si="6"/>
        <v>106.309</v>
      </c>
    </row>
    <row r="416" spans="1:8" ht="16.5" x14ac:dyDescent="0.3">
      <c r="A416" s="5">
        <v>26.1</v>
      </c>
      <c r="B416" s="3" t="s">
        <v>97</v>
      </c>
      <c r="C416" s="3">
        <v>2</v>
      </c>
      <c r="D416" s="3">
        <v>6.1159999999999997</v>
      </c>
      <c r="E416" s="3">
        <v>6.1159999999999997</v>
      </c>
      <c r="F416" s="6">
        <v>13.808999999999999</v>
      </c>
      <c r="G416" s="6">
        <v>13.808999999999999</v>
      </c>
      <c r="H416" s="3">
        <f t="shared" si="6"/>
        <v>13.808999999999999</v>
      </c>
    </row>
    <row r="417" spans="1:8" ht="16.5" x14ac:dyDescent="0.3">
      <c r="A417" s="5">
        <v>26.2</v>
      </c>
      <c r="B417" s="3" t="s">
        <v>97</v>
      </c>
      <c r="C417" s="3">
        <v>2</v>
      </c>
      <c r="D417" s="3">
        <v>8.2319999999999993</v>
      </c>
      <c r="E417" s="3">
        <v>8.2319999999999993</v>
      </c>
      <c r="F417" s="6">
        <v>42.045000000000002</v>
      </c>
      <c r="G417" s="6">
        <v>42.045000000000002</v>
      </c>
      <c r="H417" s="3">
        <f t="shared" si="6"/>
        <v>42.045000000000002</v>
      </c>
    </row>
    <row r="418" spans="1:8" ht="16.5" x14ac:dyDescent="0.3">
      <c r="A418" s="5">
        <v>27</v>
      </c>
      <c r="B418" s="3" t="s">
        <v>97</v>
      </c>
      <c r="C418" s="3">
        <v>2</v>
      </c>
      <c r="D418" s="3">
        <v>8.7989999999999995</v>
      </c>
      <c r="E418" s="3">
        <v>8.7989999999999995</v>
      </c>
      <c r="F418" s="6">
        <v>30.280999999999999</v>
      </c>
      <c r="G418" s="6">
        <v>30.280999999999999</v>
      </c>
      <c r="H418" s="3">
        <f t="shared" si="6"/>
        <v>30.280999999999999</v>
      </c>
    </row>
    <row r="419" spans="1:8" ht="16.5" x14ac:dyDescent="0.3">
      <c r="A419" s="5">
        <v>28</v>
      </c>
      <c r="B419" s="3" t="s">
        <v>97</v>
      </c>
      <c r="C419" s="3">
        <v>2</v>
      </c>
      <c r="D419" s="3">
        <v>5.367</v>
      </c>
      <c r="E419" s="3">
        <v>5.367</v>
      </c>
      <c r="F419" s="6">
        <v>14.882999999999999</v>
      </c>
      <c r="G419" s="6">
        <v>14.882999999999999</v>
      </c>
      <c r="H419" s="3">
        <f t="shared" si="6"/>
        <v>14.882999999999999</v>
      </c>
    </row>
    <row r="420" spans="1:8" ht="16.5" x14ac:dyDescent="0.3">
      <c r="A420" s="5">
        <v>29</v>
      </c>
      <c r="B420" s="3" t="s">
        <v>97</v>
      </c>
      <c r="C420" s="3">
        <v>2</v>
      </c>
      <c r="D420" s="3">
        <v>9.468</v>
      </c>
      <c r="E420" s="3">
        <v>9.468</v>
      </c>
      <c r="F420" s="6">
        <v>52.302</v>
      </c>
      <c r="G420" s="6">
        <v>52.302</v>
      </c>
      <c r="H420" s="3">
        <f t="shared" si="6"/>
        <v>52.302</v>
      </c>
    </row>
    <row r="421" spans="1:8" ht="16.5" x14ac:dyDescent="0.3">
      <c r="A421" s="5">
        <v>30</v>
      </c>
      <c r="B421" s="3" t="s">
        <v>97</v>
      </c>
      <c r="C421" s="3">
        <v>2</v>
      </c>
      <c r="D421" s="3">
        <v>10.43</v>
      </c>
      <c r="E421" s="3">
        <v>10.43</v>
      </c>
      <c r="F421" s="6">
        <v>59.591999999999999</v>
      </c>
      <c r="G421" s="6">
        <v>59.591999999999999</v>
      </c>
      <c r="H421" s="3">
        <f t="shared" si="6"/>
        <v>59.591999999999999</v>
      </c>
    </row>
    <row r="422" spans="1:8" ht="16.5" x14ac:dyDescent="0.3">
      <c r="A422" s="5">
        <v>31</v>
      </c>
      <c r="B422" s="3" t="s">
        <v>97</v>
      </c>
      <c r="C422" s="3">
        <v>2</v>
      </c>
      <c r="D422" s="3">
        <v>7.7610000000000001</v>
      </c>
      <c r="E422" s="3">
        <v>7.7610000000000001</v>
      </c>
      <c r="F422" s="6">
        <v>34.743000000000002</v>
      </c>
      <c r="G422" s="6">
        <v>34.743000000000002</v>
      </c>
      <c r="H422" s="3">
        <f t="shared" si="6"/>
        <v>34.743000000000002</v>
      </c>
    </row>
    <row r="423" spans="1:8" ht="16.5" x14ac:dyDescent="0.3">
      <c r="A423" s="5">
        <v>32</v>
      </c>
      <c r="B423" s="3" t="s">
        <v>97</v>
      </c>
      <c r="C423" s="3">
        <v>2</v>
      </c>
      <c r="D423" s="3">
        <v>9.7050000000000001</v>
      </c>
      <c r="E423" s="3">
        <v>9.7050000000000001</v>
      </c>
      <c r="F423" s="6">
        <v>43.165999999999997</v>
      </c>
      <c r="G423" s="6">
        <v>43.165999999999997</v>
      </c>
      <c r="H423" s="3">
        <f t="shared" si="6"/>
        <v>43.165999999999997</v>
      </c>
    </row>
    <row r="424" spans="1:8" ht="16.5" x14ac:dyDescent="0.3">
      <c r="A424" s="5">
        <v>34</v>
      </c>
      <c r="B424" s="3" t="s">
        <v>97</v>
      </c>
      <c r="C424" s="3">
        <v>2</v>
      </c>
      <c r="D424" s="3">
        <v>10.228999999999999</v>
      </c>
      <c r="E424" s="3">
        <v>10.228999999999999</v>
      </c>
      <c r="F424" s="6">
        <v>24.228999999999999</v>
      </c>
      <c r="G424" s="6">
        <v>24.228999999999999</v>
      </c>
      <c r="H424" s="3">
        <f t="shared" si="6"/>
        <v>24.228999999999999</v>
      </c>
    </row>
    <row r="425" spans="1:8" ht="16.5" x14ac:dyDescent="0.3">
      <c r="A425" s="5">
        <v>36</v>
      </c>
      <c r="B425" s="3" t="s">
        <v>97</v>
      </c>
      <c r="C425" s="3">
        <v>2</v>
      </c>
      <c r="D425" s="3">
        <v>12.555999999999999</v>
      </c>
      <c r="E425" s="3">
        <v>12.555999999999999</v>
      </c>
      <c r="F425" s="6">
        <v>87.816000000000003</v>
      </c>
      <c r="G425" s="6">
        <v>87.816000000000003</v>
      </c>
      <c r="H425" s="3">
        <f t="shared" si="6"/>
        <v>87.816000000000003</v>
      </c>
    </row>
    <row r="426" spans="1:8" ht="16.5" x14ac:dyDescent="0.3">
      <c r="A426" s="5">
        <v>37</v>
      </c>
      <c r="B426" s="3" t="s">
        <v>97</v>
      </c>
      <c r="C426" s="3">
        <v>2</v>
      </c>
      <c r="D426" s="3">
        <v>8.4670000000000005</v>
      </c>
      <c r="E426" s="3">
        <v>8.4670000000000005</v>
      </c>
      <c r="F426" s="6">
        <v>31.11</v>
      </c>
      <c r="G426" s="6">
        <v>31.11</v>
      </c>
      <c r="H426" s="3">
        <f t="shared" si="6"/>
        <v>31.11</v>
      </c>
    </row>
    <row r="427" spans="1:8" ht="16.5" x14ac:dyDescent="0.3">
      <c r="A427" s="5">
        <v>38</v>
      </c>
      <c r="B427" s="3" t="s">
        <v>97</v>
      </c>
      <c r="C427" s="3">
        <v>2</v>
      </c>
      <c r="D427" s="3">
        <v>13.47</v>
      </c>
      <c r="E427" s="3">
        <v>13.47</v>
      </c>
      <c r="F427" s="6">
        <v>86.367999999999995</v>
      </c>
      <c r="G427" s="6">
        <v>86.367999999999995</v>
      </c>
      <c r="H427" s="3">
        <f t="shared" si="6"/>
        <v>86.367999999999995</v>
      </c>
    </row>
    <row r="428" spans="1:8" ht="16.5" x14ac:dyDescent="0.3">
      <c r="A428" s="5">
        <v>39</v>
      </c>
      <c r="B428" s="3" t="s">
        <v>97</v>
      </c>
      <c r="C428" s="3">
        <v>2</v>
      </c>
      <c r="D428" s="3">
        <v>7.5570000000000004</v>
      </c>
      <c r="E428" s="3">
        <v>7.5570000000000004</v>
      </c>
      <c r="F428" s="6">
        <v>30.946999999999999</v>
      </c>
      <c r="G428" s="6">
        <v>30.946999999999999</v>
      </c>
      <c r="H428" s="3">
        <f t="shared" si="6"/>
        <v>30.946999999999999</v>
      </c>
    </row>
    <row r="429" spans="1:8" ht="16.5" x14ac:dyDescent="0.3">
      <c r="A429" s="5">
        <v>40</v>
      </c>
      <c r="B429" s="3" t="s">
        <v>97</v>
      </c>
      <c r="C429" s="3">
        <v>2</v>
      </c>
      <c r="D429" s="3">
        <v>9.5640000000000001</v>
      </c>
      <c r="E429" s="3">
        <v>9.5640000000000001</v>
      </c>
      <c r="F429" s="6">
        <v>22.675000000000001</v>
      </c>
      <c r="G429" s="6">
        <v>22.675000000000001</v>
      </c>
      <c r="H429" s="3">
        <f t="shared" si="6"/>
        <v>22.675000000000001</v>
      </c>
    </row>
    <row r="430" spans="1:8" ht="16.5" x14ac:dyDescent="0.3">
      <c r="A430" s="5">
        <v>41</v>
      </c>
      <c r="B430" s="3" t="s">
        <v>97</v>
      </c>
      <c r="C430" s="3">
        <v>2</v>
      </c>
      <c r="D430" s="3">
        <v>7.1589999999999998</v>
      </c>
      <c r="E430" s="3">
        <v>7.1589999999999998</v>
      </c>
      <c r="F430" s="6">
        <v>22.512</v>
      </c>
      <c r="G430" s="6">
        <v>22.512</v>
      </c>
      <c r="H430" s="3">
        <f t="shared" si="6"/>
        <v>22.512</v>
      </c>
    </row>
    <row r="431" spans="1:8" ht="16.5" x14ac:dyDescent="0.3">
      <c r="A431" s="5">
        <v>42</v>
      </c>
      <c r="B431" s="3" t="s">
        <v>97</v>
      </c>
      <c r="C431" s="3">
        <v>2</v>
      </c>
      <c r="D431" s="3">
        <v>11.704000000000001</v>
      </c>
      <c r="E431" s="3">
        <v>11.704000000000001</v>
      </c>
      <c r="F431" s="6">
        <v>56.706000000000003</v>
      </c>
      <c r="G431" s="6">
        <v>56.706000000000003</v>
      </c>
      <c r="H431" s="3">
        <f t="shared" si="6"/>
        <v>56.706000000000003</v>
      </c>
    </row>
    <row r="432" spans="1:8" ht="16.5" x14ac:dyDescent="0.3">
      <c r="A432" s="5">
        <v>43</v>
      </c>
      <c r="B432" s="3" t="s">
        <v>97</v>
      </c>
      <c r="C432" s="3">
        <v>2</v>
      </c>
      <c r="D432" s="3">
        <v>14.211</v>
      </c>
      <c r="E432" s="3">
        <v>14.211</v>
      </c>
      <c r="F432" s="6">
        <v>91.59</v>
      </c>
      <c r="G432" s="6">
        <v>91.59</v>
      </c>
      <c r="H432" s="3">
        <f t="shared" si="6"/>
        <v>91.59</v>
      </c>
    </row>
    <row r="433" spans="1:8" ht="16.5" x14ac:dyDescent="0.3">
      <c r="A433" s="5">
        <v>44</v>
      </c>
      <c r="B433" s="3" t="s">
        <v>97</v>
      </c>
      <c r="C433" s="3">
        <v>2</v>
      </c>
      <c r="D433" s="3">
        <v>4.9489999999999998</v>
      </c>
      <c r="E433" s="3">
        <v>4.9489999999999998</v>
      </c>
      <c r="F433" s="6">
        <v>13.201000000000001</v>
      </c>
      <c r="G433" s="6">
        <v>13.201000000000001</v>
      </c>
      <c r="H433" s="3">
        <f t="shared" si="6"/>
        <v>13.201000000000001</v>
      </c>
    </row>
    <row r="434" spans="1:8" ht="16.5" x14ac:dyDescent="0.3">
      <c r="A434" s="5">
        <v>45</v>
      </c>
      <c r="B434" s="3" t="s">
        <v>97</v>
      </c>
      <c r="C434" s="3">
        <v>2</v>
      </c>
      <c r="D434" s="3">
        <v>7.6310000000000002</v>
      </c>
      <c r="E434" s="3">
        <v>7.6310000000000002</v>
      </c>
      <c r="F434" s="6">
        <v>26.004999999999999</v>
      </c>
      <c r="G434" s="6">
        <v>26.004999999999999</v>
      </c>
      <c r="H434" s="3">
        <f t="shared" si="6"/>
        <v>26.004999999999999</v>
      </c>
    </row>
    <row r="435" spans="1:8" ht="16.5" x14ac:dyDescent="0.3">
      <c r="A435" s="5">
        <v>48</v>
      </c>
      <c r="B435" s="3" t="s">
        <v>97</v>
      </c>
      <c r="C435" s="3">
        <v>2</v>
      </c>
      <c r="D435" s="3">
        <v>11.539</v>
      </c>
      <c r="E435" s="3">
        <v>11.539</v>
      </c>
      <c r="F435" s="6">
        <v>57.734000000000002</v>
      </c>
      <c r="G435" s="6">
        <v>57.734000000000002</v>
      </c>
      <c r="H435" s="3">
        <f t="shared" si="6"/>
        <v>57.734000000000002</v>
      </c>
    </row>
    <row r="436" spans="1:8" ht="16.5" x14ac:dyDescent="0.3">
      <c r="A436" s="5">
        <v>49</v>
      </c>
      <c r="B436" s="3" t="s">
        <v>97</v>
      </c>
      <c r="C436" s="3">
        <v>2</v>
      </c>
      <c r="D436" s="3">
        <v>7.3970000000000002</v>
      </c>
      <c r="E436" s="3">
        <v>7.3970000000000002</v>
      </c>
      <c r="F436" s="6">
        <v>28.003</v>
      </c>
      <c r="G436" s="6">
        <v>28.003</v>
      </c>
      <c r="H436" s="3">
        <f t="shared" si="6"/>
        <v>28.003</v>
      </c>
    </row>
    <row r="437" spans="1:8" ht="16.5" x14ac:dyDescent="0.3">
      <c r="A437" s="5">
        <v>50</v>
      </c>
      <c r="B437" s="3" t="s">
        <v>97</v>
      </c>
      <c r="C437" s="3">
        <v>2</v>
      </c>
      <c r="D437" s="3">
        <v>11.647</v>
      </c>
      <c r="E437" s="3">
        <v>11.647</v>
      </c>
      <c r="F437" s="6">
        <v>51.845999999999997</v>
      </c>
      <c r="G437" s="6">
        <v>51.845999999999997</v>
      </c>
      <c r="H437" s="3">
        <f t="shared" si="6"/>
        <v>51.845999999999997</v>
      </c>
    </row>
    <row r="438" spans="1:8" ht="16.5" x14ac:dyDescent="0.3">
      <c r="A438" s="5">
        <v>51</v>
      </c>
      <c r="B438" s="3" t="s">
        <v>97</v>
      </c>
      <c r="C438" s="3">
        <v>2</v>
      </c>
      <c r="D438" s="3">
        <v>9.0980000000000008</v>
      </c>
      <c r="E438" s="3">
        <v>9.0980000000000008</v>
      </c>
      <c r="F438" s="6">
        <v>30.783000000000001</v>
      </c>
      <c r="G438" s="6">
        <v>30.783000000000001</v>
      </c>
      <c r="H438" s="3">
        <f t="shared" si="6"/>
        <v>30.783000000000001</v>
      </c>
    </row>
    <row r="439" spans="1:8" ht="16.5" x14ac:dyDescent="0.3">
      <c r="A439" s="5">
        <v>53</v>
      </c>
      <c r="B439" s="3" t="s">
        <v>97</v>
      </c>
      <c r="C439" s="3">
        <v>2</v>
      </c>
      <c r="D439" s="3">
        <v>11.601000000000001</v>
      </c>
      <c r="E439" s="3">
        <v>11.601000000000001</v>
      </c>
      <c r="F439" s="6">
        <v>61.356000000000002</v>
      </c>
      <c r="G439" s="6">
        <v>61.356000000000002</v>
      </c>
      <c r="H439" s="3">
        <f t="shared" si="6"/>
        <v>61.356000000000002</v>
      </c>
    </row>
    <row r="440" spans="1:8" ht="16.5" x14ac:dyDescent="0.3">
      <c r="A440" s="5">
        <v>54</v>
      </c>
      <c r="B440" s="3" t="s">
        <v>97</v>
      </c>
      <c r="C440" s="3">
        <v>2</v>
      </c>
      <c r="D440" s="3">
        <v>7.3540000000000001</v>
      </c>
      <c r="E440" s="3">
        <v>7.3540000000000001</v>
      </c>
      <c r="F440" s="6">
        <v>17.056000000000001</v>
      </c>
      <c r="G440" s="6">
        <v>17.056000000000001</v>
      </c>
      <c r="H440" s="3">
        <f t="shared" si="6"/>
        <v>17.056000000000001</v>
      </c>
    </row>
    <row r="441" spans="1:8" ht="16.5" x14ac:dyDescent="0.3">
      <c r="A441" s="5">
        <v>55</v>
      </c>
      <c r="B441" s="3" t="s">
        <v>97</v>
      </c>
      <c r="C441" s="3">
        <v>2</v>
      </c>
      <c r="D441" s="3">
        <v>12.316000000000001</v>
      </c>
      <c r="E441" s="3">
        <v>12.316000000000001</v>
      </c>
      <c r="F441" s="6">
        <v>59.685000000000002</v>
      </c>
      <c r="G441" s="6">
        <v>59.685000000000002</v>
      </c>
      <c r="H441" s="3">
        <f t="shared" si="6"/>
        <v>59.685000000000002</v>
      </c>
    </row>
    <row r="442" spans="1:8" ht="16.5" x14ac:dyDescent="0.3">
      <c r="A442" s="5">
        <v>56</v>
      </c>
      <c r="B442" s="3" t="s">
        <v>97</v>
      </c>
      <c r="C442" s="3">
        <v>2</v>
      </c>
      <c r="D442" s="3">
        <v>10.872999999999999</v>
      </c>
      <c r="E442" s="3">
        <v>10.872999999999999</v>
      </c>
      <c r="F442" s="6">
        <v>26.25</v>
      </c>
      <c r="G442" s="6">
        <v>26.25</v>
      </c>
      <c r="H442" s="3">
        <f t="shared" si="6"/>
        <v>26.25</v>
      </c>
    </row>
    <row r="443" spans="1:8" ht="16.5" x14ac:dyDescent="0.3">
      <c r="A443" s="5">
        <v>57</v>
      </c>
      <c r="B443" s="3" t="s">
        <v>97</v>
      </c>
      <c r="C443" s="3">
        <v>2</v>
      </c>
      <c r="D443" s="3">
        <v>14.717000000000001</v>
      </c>
      <c r="E443" s="3">
        <v>14.717000000000001</v>
      </c>
      <c r="F443" s="6">
        <v>82.885999999999996</v>
      </c>
      <c r="G443" s="6">
        <v>82.885999999999996</v>
      </c>
      <c r="H443" s="3">
        <f t="shared" si="6"/>
        <v>82.885999999999996</v>
      </c>
    </row>
    <row r="444" spans="1:8" ht="16.5" x14ac:dyDescent="0.3">
      <c r="A444" s="5">
        <v>58</v>
      </c>
      <c r="B444" s="3" t="s">
        <v>97</v>
      </c>
      <c r="C444" s="3">
        <v>2</v>
      </c>
      <c r="D444" s="3">
        <v>11.714</v>
      </c>
      <c r="E444" s="3">
        <v>11.714</v>
      </c>
      <c r="F444" s="6">
        <v>77.290000000000006</v>
      </c>
      <c r="G444" s="6">
        <v>77.290000000000006</v>
      </c>
      <c r="H444" s="3">
        <f t="shared" si="6"/>
        <v>77.290000000000006</v>
      </c>
    </row>
    <row r="445" spans="1:8" ht="16.5" x14ac:dyDescent="0.3">
      <c r="A445" s="5">
        <v>59</v>
      </c>
      <c r="B445" s="3" t="s">
        <v>97</v>
      </c>
      <c r="C445" s="3">
        <v>2</v>
      </c>
      <c r="D445" s="3">
        <v>10.898999999999999</v>
      </c>
      <c r="E445" s="3">
        <v>10.898999999999999</v>
      </c>
      <c r="F445" s="6">
        <v>65.947000000000003</v>
      </c>
      <c r="G445" s="6">
        <v>65.947000000000003</v>
      </c>
      <c r="H445" s="3">
        <f t="shared" si="6"/>
        <v>65.947000000000003</v>
      </c>
    </row>
    <row r="446" spans="1:8" ht="16.5" x14ac:dyDescent="0.3">
      <c r="A446" s="5">
        <v>62</v>
      </c>
      <c r="B446" s="3" t="s">
        <v>97</v>
      </c>
      <c r="C446" s="3">
        <v>2</v>
      </c>
      <c r="D446" s="3">
        <v>6.1319999999999997</v>
      </c>
      <c r="E446" s="3">
        <v>6.1319999999999997</v>
      </c>
      <c r="F446" s="6">
        <v>19.731000000000002</v>
      </c>
      <c r="G446" s="6">
        <v>19.731000000000002</v>
      </c>
      <c r="H446" s="3">
        <f t="shared" si="6"/>
        <v>19.731000000000002</v>
      </c>
    </row>
    <row r="447" spans="1:8" ht="16.5" x14ac:dyDescent="0.3">
      <c r="A447" s="5">
        <v>63</v>
      </c>
      <c r="B447" s="3" t="s">
        <v>97</v>
      </c>
      <c r="C447" s="3">
        <v>2</v>
      </c>
      <c r="D447" s="3">
        <v>9.4269999999999996</v>
      </c>
      <c r="E447" s="3">
        <v>9.4269999999999996</v>
      </c>
      <c r="F447" s="6">
        <v>39.006999999999998</v>
      </c>
      <c r="G447" s="6">
        <v>39.006999999999998</v>
      </c>
      <c r="H447" s="3">
        <f t="shared" si="6"/>
        <v>39.006999999999998</v>
      </c>
    </row>
    <row r="448" spans="1:8" ht="16.5" x14ac:dyDescent="0.3">
      <c r="A448" s="5">
        <v>64</v>
      </c>
      <c r="B448" s="3" t="s">
        <v>97</v>
      </c>
      <c r="C448" s="3">
        <v>2</v>
      </c>
      <c r="D448" s="3">
        <v>14.952999999999999</v>
      </c>
      <c r="E448" s="3">
        <v>14.952999999999999</v>
      </c>
      <c r="F448" s="6">
        <v>84.007999999999996</v>
      </c>
      <c r="G448" s="6">
        <v>84.007999999999996</v>
      </c>
      <c r="H448" s="3">
        <f t="shared" si="6"/>
        <v>84.007999999999996</v>
      </c>
    </row>
    <row r="449" spans="1:8" ht="16.5" x14ac:dyDescent="0.3">
      <c r="A449" s="5">
        <v>65</v>
      </c>
      <c r="B449" s="3" t="s">
        <v>97</v>
      </c>
      <c r="C449" s="3">
        <v>2</v>
      </c>
      <c r="D449" s="3">
        <v>12.009</v>
      </c>
      <c r="E449" s="3">
        <v>12.009</v>
      </c>
      <c r="F449" s="6">
        <v>59.814</v>
      </c>
      <c r="G449" s="6">
        <v>59.814</v>
      </c>
      <c r="H449" s="3">
        <f t="shared" si="6"/>
        <v>59.814</v>
      </c>
    </row>
    <row r="450" spans="1:8" ht="16.5" x14ac:dyDescent="0.3">
      <c r="A450" s="5">
        <v>67</v>
      </c>
      <c r="B450" s="3" t="s">
        <v>97</v>
      </c>
      <c r="C450" s="3">
        <v>2</v>
      </c>
      <c r="D450" s="3">
        <v>7.8550000000000004</v>
      </c>
      <c r="E450" s="3">
        <v>7.8550000000000004</v>
      </c>
      <c r="F450" s="6">
        <v>30.234000000000002</v>
      </c>
      <c r="G450" s="6">
        <v>30.234000000000002</v>
      </c>
      <c r="H450" s="3">
        <f t="shared" si="6"/>
        <v>30.234000000000002</v>
      </c>
    </row>
    <row r="451" spans="1:8" ht="16.5" x14ac:dyDescent="0.3">
      <c r="A451" s="5">
        <v>68</v>
      </c>
      <c r="B451" s="3" t="s">
        <v>97</v>
      </c>
      <c r="C451" s="3">
        <v>2</v>
      </c>
      <c r="D451" s="3">
        <v>2.9</v>
      </c>
      <c r="E451" s="3">
        <v>2.9</v>
      </c>
      <c r="F451" s="6">
        <v>4.3929999999999998</v>
      </c>
      <c r="G451" s="6">
        <v>4.3929999999999998</v>
      </c>
      <c r="H451" s="3">
        <f t="shared" ref="H451:H514" si="7">IF(D451&lt;20,G451,"")</f>
        <v>4.3929999999999998</v>
      </c>
    </row>
    <row r="452" spans="1:8" ht="16.5" x14ac:dyDescent="0.3">
      <c r="A452" s="5">
        <v>70</v>
      </c>
      <c r="B452" s="3" t="s">
        <v>97</v>
      </c>
      <c r="C452" s="3">
        <v>2</v>
      </c>
      <c r="D452" s="3">
        <v>5.5709999999999997</v>
      </c>
      <c r="E452" s="3">
        <v>5.5709999999999997</v>
      </c>
      <c r="F452" s="6">
        <v>17.931999999999999</v>
      </c>
      <c r="G452" s="6">
        <v>17.931999999999999</v>
      </c>
      <c r="H452" s="3">
        <f t="shared" si="7"/>
        <v>17.931999999999999</v>
      </c>
    </row>
    <row r="453" spans="1:8" ht="16.5" x14ac:dyDescent="0.3">
      <c r="A453" s="5">
        <v>71</v>
      </c>
      <c r="B453" s="3" t="s">
        <v>97</v>
      </c>
      <c r="C453" s="3">
        <v>2</v>
      </c>
      <c r="D453" s="3">
        <v>10.731</v>
      </c>
      <c r="E453" s="3">
        <v>10.731</v>
      </c>
      <c r="F453" s="6">
        <v>67.944999999999993</v>
      </c>
      <c r="G453" s="6">
        <v>67.944999999999993</v>
      </c>
      <c r="H453" s="3">
        <f t="shared" si="7"/>
        <v>67.944999999999993</v>
      </c>
    </row>
    <row r="454" spans="1:8" ht="16.5" x14ac:dyDescent="0.3">
      <c r="A454" s="5">
        <v>72</v>
      </c>
      <c r="B454" s="3" t="s">
        <v>97</v>
      </c>
      <c r="C454" s="3">
        <v>2</v>
      </c>
      <c r="D454" s="3">
        <v>10.571</v>
      </c>
      <c r="E454" s="3">
        <v>10.571</v>
      </c>
      <c r="F454" s="6">
        <v>29.393000000000001</v>
      </c>
      <c r="G454" s="6">
        <v>29.393000000000001</v>
      </c>
      <c r="H454" s="3">
        <f t="shared" si="7"/>
        <v>29.393000000000001</v>
      </c>
    </row>
    <row r="455" spans="1:8" ht="16.5" x14ac:dyDescent="0.3">
      <c r="A455" s="5">
        <v>73</v>
      </c>
      <c r="B455" s="3" t="s">
        <v>97</v>
      </c>
      <c r="C455" s="3">
        <v>2</v>
      </c>
      <c r="D455" s="3">
        <v>9.5340000000000007</v>
      </c>
      <c r="E455" s="3">
        <v>9.5340000000000007</v>
      </c>
      <c r="F455" s="6">
        <v>42.137999999999998</v>
      </c>
      <c r="G455" s="6">
        <v>42.137999999999998</v>
      </c>
      <c r="H455" s="3">
        <f t="shared" si="7"/>
        <v>42.137999999999998</v>
      </c>
    </row>
    <row r="456" spans="1:8" ht="16.5" x14ac:dyDescent="0.3">
      <c r="A456" s="5">
        <v>74</v>
      </c>
      <c r="B456" s="3" t="s">
        <v>97</v>
      </c>
      <c r="C456" s="3">
        <v>2</v>
      </c>
      <c r="D456" s="3">
        <v>9.859</v>
      </c>
      <c r="E456" s="3">
        <v>9.859</v>
      </c>
      <c r="F456" s="6">
        <v>41.087000000000003</v>
      </c>
      <c r="G456" s="6">
        <v>41.087000000000003</v>
      </c>
      <c r="H456" s="3">
        <f t="shared" si="7"/>
        <v>41.087000000000003</v>
      </c>
    </row>
    <row r="457" spans="1:8" ht="16.5" x14ac:dyDescent="0.3">
      <c r="A457" s="5">
        <v>75</v>
      </c>
      <c r="B457" s="3" t="s">
        <v>97</v>
      </c>
      <c r="C457" s="3">
        <v>2</v>
      </c>
      <c r="D457" s="3">
        <v>10.673</v>
      </c>
      <c r="E457" s="3">
        <v>10.673</v>
      </c>
      <c r="F457" s="6">
        <v>49.603000000000002</v>
      </c>
      <c r="G457" s="6">
        <v>49.603000000000002</v>
      </c>
      <c r="H457" s="3">
        <f t="shared" si="7"/>
        <v>49.603000000000002</v>
      </c>
    </row>
    <row r="458" spans="1:8" ht="16.5" x14ac:dyDescent="0.3">
      <c r="A458" s="5">
        <v>76</v>
      </c>
      <c r="B458" s="3" t="s">
        <v>97</v>
      </c>
      <c r="C458" s="3">
        <v>2</v>
      </c>
      <c r="D458" s="3">
        <v>4.4180000000000001</v>
      </c>
      <c r="E458" s="3">
        <v>4.4180000000000001</v>
      </c>
      <c r="F458" s="6">
        <v>9.3810000000000002</v>
      </c>
      <c r="G458" s="6">
        <v>9.3810000000000002</v>
      </c>
      <c r="H458" s="3">
        <f t="shared" si="7"/>
        <v>9.3810000000000002</v>
      </c>
    </row>
    <row r="459" spans="1:8" ht="16.5" x14ac:dyDescent="0.3">
      <c r="A459" s="5">
        <v>77</v>
      </c>
      <c r="B459" s="3" t="s">
        <v>97</v>
      </c>
      <c r="C459" s="3">
        <v>2</v>
      </c>
      <c r="D459" s="3">
        <v>10.416</v>
      </c>
      <c r="E459" s="3">
        <v>10.416</v>
      </c>
      <c r="F459" s="6">
        <v>36.869</v>
      </c>
      <c r="G459" s="6">
        <v>36.869</v>
      </c>
      <c r="H459" s="3">
        <f t="shared" si="7"/>
        <v>36.869</v>
      </c>
    </row>
    <row r="460" spans="1:8" ht="16.5" x14ac:dyDescent="0.3">
      <c r="A460" s="5">
        <v>78</v>
      </c>
      <c r="B460" s="3" t="s">
        <v>97</v>
      </c>
      <c r="C460" s="3">
        <v>2</v>
      </c>
      <c r="D460" s="3">
        <v>8.2509999999999994</v>
      </c>
      <c r="E460" s="3">
        <v>8.2509999999999994</v>
      </c>
      <c r="F460" s="6">
        <v>33.61</v>
      </c>
      <c r="G460" s="6">
        <v>33.61</v>
      </c>
      <c r="H460" s="3">
        <f t="shared" si="7"/>
        <v>33.61</v>
      </c>
    </row>
    <row r="461" spans="1:8" ht="16.5" x14ac:dyDescent="0.3">
      <c r="A461" s="5">
        <v>79</v>
      </c>
      <c r="B461" s="3" t="s">
        <v>97</v>
      </c>
      <c r="C461" s="3">
        <v>2</v>
      </c>
      <c r="D461" s="3">
        <v>7.1580000000000004</v>
      </c>
      <c r="E461" s="3">
        <v>7.1580000000000004</v>
      </c>
      <c r="F461" s="6">
        <v>25.538</v>
      </c>
      <c r="G461" s="6">
        <v>25.538</v>
      </c>
      <c r="H461" s="3">
        <f t="shared" si="7"/>
        <v>25.538</v>
      </c>
    </row>
    <row r="462" spans="1:8" ht="16.5" x14ac:dyDescent="0.3">
      <c r="A462" s="5">
        <v>80</v>
      </c>
      <c r="B462" s="3" t="s">
        <v>97</v>
      </c>
      <c r="C462" s="3">
        <v>2</v>
      </c>
      <c r="D462" s="3">
        <v>6.36</v>
      </c>
      <c r="E462" s="3">
        <v>6.36</v>
      </c>
      <c r="F462" s="6">
        <v>26.355</v>
      </c>
      <c r="G462" s="6">
        <v>26.355</v>
      </c>
      <c r="H462" s="3">
        <f t="shared" si="7"/>
        <v>26.355</v>
      </c>
    </row>
    <row r="463" spans="1:8" ht="16.5" x14ac:dyDescent="0.3">
      <c r="A463" s="5">
        <v>81</v>
      </c>
      <c r="B463" s="3" t="s">
        <v>97</v>
      </c>
      <c r="C463" s="3">
        <v>2</v>
      </c>
      <c r="D463" s="3">
        <v>11.645</v>
      </c>
      <c r="E463" s="3">
        <v>11.645</v>
      </c>
      <c r="F463" s="6">
        <v>27.196999999999999</v>
      </c>
      <c r="G463" s="6">
        <v>27.196999999999999</v>
      </c>
      <c r="H463" s="3">
        <f t="shared" si="7"/>
        <v>27.196999999999999</v>
      </c>
    </row>
    <row r="464" spans="1:8" ht="16.5" x14ac:dyDescent="0.3">
      <c r="A464" s="5">
        <v>82</v>
      </c>
      <c r="B464" s="3" t="s">
        <v>97</v>
      </c>
      <c r="C464" s="3">
        <v>2</v>
      </c>
      <c r="D464" s="3">
        <v>7.3529999999999998</v>
      </c>
      <c r="E464" s="3">
        <v>7.3529999999999998</v>
      </c>
      <c r="F464" s="6">
        <v>27.184999999999999</v>
      </c>
      <c r="G464" s="6">
        <v>27.184999999999999</v>
      </c>
      <c r="H464" s="3">
        <f t="shared" si="7"/>
        <v>27.184999999999999</v>
      </c>
    </row>
    <row r="465" spans="1:8" ht="16.5" x14ac:dyDescent="0.3">
      <c r="A465" s="5">
        <v>83</v>
      </c>
      <c r="B465" s="3" t="s">
        <v>97</v>
      </c>
      <c r="C465" s="3">
        <v>2</v>
      </c>
      <c r="D465" s="3">
        <v>6.0430000000000001</v>
      </c>
      <c r="E465" s="3">
        <v>6.0430000000000001</v>
      </c>
      <c r="F465" s="6">
        <v>13.75</v>
      </c>
      <c r="G465" s="6">
        <v>13.75</v>
      </c>
      <c r="H465" s="3">
        <f t="shared" si="7"/>
        <v>13.75</v>
      </c>
    </row>
    <row r="466" spans="1:8" ht="16.5" x14ac:dyDescent="0.3">
      <c r="A466" s="5">
        <v>84</v>
      </c>
      <c r="B466" s="3" t="s">
        <v>97</v>
      </c>
      <c r="C466" s="3">
        <v>2</v>
      </c>
      <c r="D466" s="3">
        <v>9.4740000000000002</v>
      </c>
      <c r="E466" s="3">
        <v>9.4740000000000002</v>
      </c>
      <c r="F466" s="6">
        <v>45.176000000000002</v>
      </c>
      <c r="G466" s="6">
        <v>45.176000000000002</v>
      </c>
      <c r="H466" s="3">
        <f t="shared" si="7"/>
        <v>45.176000000000002</v>
      </c>
    </row>
    <row r="467" spans="1:8" ht="16.5" x14ac:dyDescent="0.3">
      <c r="A467" s="5">
        <v>85</v>
      </c>
      <c r="B467" s="3" t="s">
        <v>97</v>
      </c>
      <c r="C467" s="3">
        <v>2</v>
      </c>
      <c r="D467" s="3">
        <v>13.16</v>
      </c>
      <c r="E467" s="3">
        <v>13.16</v>
      </c>
      <c r="F467" s="6">
        <v>75.561000000000007</v>
      </c>
      <c r="G467" s="6">
        <v>75.561000000000007</v>
      </c>
      <c r="H467" s="3">
        <f t="shared" si="7"/>
        <v>75.561000000000007</v>
      </c>
    </row>
    <row r="468" spans="1:8" ht="16.5" x14ac:dyDescent="0.3">
      <c r="A468" s="5">
        <v>86</v>
      </c>
      <c r="B468" s="3" t="s">
        <v>97</v>
      </c>
      <c r="C468" s="3">
        <v>2</v>
      </c>
      <c r="D468" s="3">
        <v>5.6879999999999997</v>
      </c>
      <c r="E468" s="3">
        <v>5.6879999999999997</v>
      </c>
      <c r="F468" s="6">
        <v>18.622</v>
      </c>
      <c r="G468" s="6">
        <v>18.622</v>
      </c>
      <c r="H468" s="3">
        <f t="shared" si="7"/>
        <v>18.622</v>
      </c>
    </row>
    <row r="469" spans="1:8" ht="16.5" x14ac:dyDescent="0.3">
      <c r="A469" s="5">
        <v>87</v>
      </c>
      <c r="B469" s="3" t="s">
        <v>97</v>
      </c>
      <c r="C469" s="3">
        <v>2</v>
      </c>
      <c r="D469" s="3">
        <v>5.4039999999999999</v>
      </c>
      <c r="E469" s="3">
        <v>5.4039999999999999</v>
      </c>
      <c r="F469" s="6">
        <v>17.021000000000001</v>
      </c>
      <c r="G469" s="6">
        <v>17.021000000000001</v>
      </c>
      <c r="H469" s="3">
        <f t="shared" si="7"/>
        <v>17.021000000000001</v>
      </c>
    </row>
    <row r="470" spans="1:8" ht="16.5" x14ac:dyDescent="0.3">
      <c r="A470" s="5">
        <v>88</v>
      </c>
      <c r="B470" s="3" t="s">
        <v>97</v>
      </c>
      <c r="C470" s="3">
        <v>2</v>
      </c>
      <c r="D470" s="3">
        <v>9.3059999999999992</v>
      </c>
      <c r="E470" s="3">
        <v>9.3059999999999992</v>
      </c>
      <c r="F470" s="6">
        <v>33.47</v>
      </c>
      <c r="G470" s="6">
        <v>33.47</v>
      </c>
      <c r="H470" s="3">
        <f t="shared" si="7"/>
        <v>33.47</v>
      </c>
    </row>
    <row r="471" spans="1:8" ht="16.5" x14ac:dyDescent="0.3">
      <c r="A471" s="5">
        <v>89</v>
      </c>
      <c r="B471" s="3" t="s">
        <v>97</v>
      </c>
      <c r="C471" s="3">
        <v>2</v>
      </c>
      <c r="D471" s="3">
        <v>8.6</v>
      </c>
      <c r="E471" s="3">
        <v>8.6</v>
      </c>
      <c r="F471" s="6">
        <v>37.08</v>
      </c>
      <c r="G471" s="6">
        <v>37.08</v>
      </c>
      <c r="H471" s="3">
        <f t="shared" si="7"/>
        <v>37.08</v>
      </c>
    </row>
    <row r="472" spans="1:8" ht="16.5" x14ac:dyDescent="0.3">
      <c r="A472" s="5">
        <v>90</v>
      </c>
      <c r="B472" s="3" t="s">
        <v>97</v>
      </c>
      <c r="C472" s="3">
        <v>2</v>
      </c>
      <c r="D472" s="3">
        <v>6.3419999999999996</v>
      </c>
      <c r="E472" s="3">
        <v>6.3419999999999996</v>
      </c>
      <c r="F472" s="6">
        <v>21.998000000000001</v>
      </c>
      <c r="G472" s="6">
        <v>21.998000000000001</v>
      </c>
      <c r="H472" s="3">
        <f t="shared" si="7"/>
        <v>21.998000000000001</v>
      </c>
    </row>
    <row r="473" spans="1:8" ht="16.5" x14ac:dyDescent="0.3">
      <c r="A473" s="5">
        <v>91</v>
      </c>
      <c r="B473" s="3" t="s">
        <v>97</v>
      </c>
      <c r="C473" s="3">
        <v>2</v>
      </c>
      <c r="D473" s="3">
        <v>8.0730000000000004</v>
      </c>
      <c r="E473" s="3">
        <v>8.0730000000000004</v>
      </c>
      <c r="F473" s="6">
        <v>43.517000000000003</v>
      </c>
      <c r="G473" s="6">
        <v>43.517000000000003</v>
      </c>
      <c r="H473" s="3">
        <f t="shared" si="7"/>
        <v>43.517000000000003</v>
      </c>
    </row>
    <row r="474" spans="1:8" ht="16.5" x14ac:dyDescent="0.3">
      <c r="A474" s="5">
        <v>92</v>
      </c>
      <c r="B474" s="3" t="s">
        <v>97</v>
      </c>
      <c r="C474" s="3">
        <v>2</v>
      </c>
      <c r="D474" s="3">
        <v>10.385999999999999</v>
      </c>
      <c r="E474" s="3">
        <v>10.385999999999999</v>
      </c>
      <c r="F474" s="6">
        <v>49.557000000000002</v>
      </c>
      <c r="G474" s="6">
        <v>49.557000000000002</v>
      </c>
      <c r="H474" s="3">
        <f t="shared" si="7"/>
        <v>49.557000000000002</v>
      </c>
    </row>
    <row r="475" spans="1:8" ht="16.5" x14ac:dyDescent="0.3">
      <c r="A475" s="5">
        <v>93</v>
      </c>
      <c r="B475" s="3" t="s">
        <v>97</v>
      </c>
      <c r="C475" s="3">
        <v>2</v>
      </c>
      <c r="D475" s="3">
        <v>8.4600000000000009</v>
      </c>
      <c r="E475" s="3">
        <v>8.4600000000000009</v>
      </c>
      <c r="F475" s="6">
        <v>32.277999999999999</v>
      </c>
      <c r="G475" s="6">
        <v>32.277999999999999</v>
      </c>
      <c r="H475" s="3">
        <f t="shared" si="7"/>
        <v>32.277999999999999</v>
      </c>
    </row>
    <row r="476" spans="1:8" ht="16.5" x14ac:dyDescent="0.3">
      <c r="A476" s="5">
        <v>94</v>
      </c>
      <c r="B476" s="3" t="s">
        <v>97</v>
      </c>
      <c r="C476" s="3">
        <v>2</v>
      </c>
      <c r="D476" s="3">
        <v>10.787000000000001</v>
      </c>
      <c r="E476" s="3">
        <v>10.787000000000001</v>
      </c>
      <c r="F476" s="6">
        <v>59.066000000000003</v>
      </c>
      <c r="G476" s="6">
        <v>59.066000000000003</v>
      </c>
      <c r="H476" s="3">
        <f t="shared" si="7"/>
        <v>59.066000000000003</v>
      </c>
    </row>
    <row r="477" spans="1:8" ht="16.5" x14ac:dyDescent="0.3">
      <c r="A477" s="5">
        <v>95</v>
      </c>
      <c r="B477" s="3" t="s">
        <v>97</v>
      </c>
      <c r="C477" s="3">
        <v>2</v>
      </c>
      <c r="D477" s="3">
        <v>10.802</v>
      </c>
      <c r="E477" s="3">
        <v>10.802</v>
      </c>
      <c r="F477" s="6">
        <v>65.105999999999995</v>
      </c>
      <c r="G477" s="6">
        <v>65.105999999999995</v>
      </c>
      <c r="H477" s="3">
        <f t="shared" si="7"/>
        <v>65.105999999999995</v>
      </c>
    </row>
    <row r="478" spans="1:8" ht="16.5" x14ac:dyDescent="0.3">
      <c r="A478" s="5">
        <v>96</v>
      </c>
      <c r="B478" s="3" t="s">
        <v>97</v>
      </c>
      <c r="C478" s="3">
        <v>2</v>
      </c>
      <c r="D478" s="3">
        <v>12.169</v>
      </c>
      <c r="E478" s="3">
        <v>12.169</v>
      </c>
      <c r="F478" s="6">
        <v>61.414000000000001</v>
      </c>
      <c r="G478" s="6">
        <v>61.414000000000001</v>
      </c>
      <c r="H478" s="3">
        <f t="shared" si="7"/>
        <v>61.414000000000001</v>
      </c>
    </row>
    <row r="479" spans="1:8" ht="16.5" x14ac:dyDescent="0.3">
      <c r="A479" s="5">
        <v>97</v>
      </c>
      <c r="B479" s="3" t="s">
        <v>97</v>
      </c>
      <c r="C479" s="3">
        <v>2</v>
      </c>
      <c r="D479" s="3">
        <v>15.055</v>
      </c>
      <c r="E479" s="3">
        <v>15.055</v>
      </c>
      <c r="F479" s="6">
        <v>68.715999999999994</v>
      </c>
      <c r="G479" s="6">
        <v>68.715999999999994</v>
      </c>
      <c r="H479" s="3">
        <f t="shared" si="7"/>
        <v>68.715999999999994</v>
      </c>
    </row>
    <row r="480" spans="1:8" ht="16.5" x14ac:dyDescent="0.3">
      <c r="A480" s="5">
        <v>100.1</v>
      </c>
      <c r="B480" s="3" t="s">
        <v>97</v>
      </c>
      <c r="C480" s="3">
        <v>2</v>
      </c>
      <c r="D480" s="3">
        <v>10.503</v>
      </c>
      <c r="E480" s="3">
        <v>10.503</v>
      </c>
      <c r="F480" s="6">
        <v>33.597999999999999</v>
      </c>
      <c r="G480" s="6">
        <v>33.597999999999999</v>
      </c>
      <c r="H480" s="3">
        <f t="shared" si="7"/>
        <v>33.597999999999999</v>
      </c>
    </row>
    <row r="481" spans="1:8" ht="16.5" x14ac:dyDescent="0.3">
      <c r="A481" s="5">
        <v>100.2</v>
      </c>
      <c r="B481" s="3" t="s">
        <v>97</v>
      </c>
      <c r="C481" s="3">
        <v>2</v>
      </c>
      <c r="D481" s="3">
        <v>3.4729999999999999</v>
      </c>
      <c r="E481" s="3">
        <v>3.4729999999999999</v>
      </c>
      <c r="F481" s="6">
        <v>6.5890000000000004</v>
      </c>
      <c r="G481" s="6">
        <v>6.5890000000000004</v>
      </c>
      <c r="H481" s="3">
        <f t="shared" si="7"/>
        <v>6.5890000000000004</v>
      </c>
    </row>
    <row r="482" spans="1:8" ht="16.5" x14ac:dyDescent="0.3">
      <c r="A482" s="5">
        <v>101</v>
      </c>
      <c r="B482" s="3" t="s">
        <v>97</v>
      </c>
      <c r="C482" s="3">
        <v>2</v>
      </c>
      <c r="D482" s="3">
        <v>7.3410000000000002</v>
      </c>
      <c r="E482" s="3">
        <v>7.3410000000000002</v>
      </c>
      <c r="F482" s="6">
        <v>30.666</v>
      </c>
      <c r="G482" s="6">
        <v>30.666</v>
      </c>
      <c r="H482" s="3">
        <f t="shared" si="7"/>
        <v>30.666</v>
      </c>
    </row>
    <row r="483" spans="1:8" ht="16.5" x14ac:dyDescent="0.3">
      <c r="A483" s="5">
        <v>102</v>
      </c>
      <c r="B483" s="3" t="s">
        <v>97</v>
      </c>
      <c r="C483" s="3">
        <v>2</v>
      </c>
      <c r="D483" s="3">
        <v>6.8739999999999997</v>
      </c>
      <c r="E483" s="3">
        <v>6.8739999999999997</v>
      </c>
      <c r="F483" s="6">
        <v>29.614999999999998</v>
      </c>
      <c r="G483" s="6">
        <v>29.614999999999998</v>
      </c>
      <c r="H483" s="3">
        <f t="shared" si="7"/>
        <v>29.614999999999998</v>
      </c>
    </row>
    <row r="484" spans="1:8" ht="16.5" x14ac:dyDescent="0.3">
      <c r="A484" s="5">
        <v>103.1</v>
      </c>
      <c r="B484" s="3" t="s">
        <v>97</v>
      </c>
      <c r="C484" s="3">
        <v>2</v>
      </c>
      <c r="D484" s="3">
        <v>3.7320000000000002</v>
      </c>
      <c r="E484" s="3">
        <v>3.7320000000000002</v>
      </c>
      <c r="F484" s="6">
        <v>7.1379999999999999</v>
      </c>
      <c r="G484" s="6">
        <v>7.1379999999999999</v>
      </c>
      <c r="H484" s="3">
        <f t="shared" si="7"/>
        <v>7.1379999999999999</v>
      </c>
    </row>
    <row r="485" spans="1:8" ht="16.5" x14ac:dyDescent="0.3">
      <c r="A485" s="5">
        <v>103.2</v>
      </c>
      <c r="B485" s="3" t="s">
        <v>97</v>
      </c>
      <c r="C485" s="3">
        <v>2</v>
      </c>
      <c r="D485" s="3">
        <v>5.306</v>
      </c>
      <c r="E485" s="3">
        <v>5.306</v>
      </c>
      <c r="F485" s="6">
        <v>11.554</v>
      </c>
      <c r="G485" s="6">
        <v>11.554</v>
      </c>
      <c r="H485" s="3">
        <f t="shared" si="7"/>
        <v>11.554</v>
      </c>
    </row>
    <row r="486" spans="1:8" ht="16.5" x14ac:dyDescent="0.3">
      <c r="A486" s="5">
        <v>103.3</v>
      </c>
      <c r="B486" s="3" t="s">
        <v>97</v>
      </c>
      <c r="C486" s="3">
        <v>2</v>
      </c>
      <c r="D486" s="3">
        <v>4.3150000000000004</v>
      </c>
      <c r="E486" s="3">
        <v>4.3150000000000004</v>
      </c>
      <c r="F486" s="6">
        <v>9.1590000000000007</v>
      </c>
      <c r="G486" s="6">
        <v>9.1590000000000007</v>
      </c>
      <c r="H486" s="3">
        <f t="shared" si="7"/>
        <v>9.1590000000000007</v>
      </c>
    </row>
    <row r="487" spans="1:8" ht="16.5" x14ac:dyDescent="0.3">
      <c r="A487" s="5">
        <v>104</v>
      </c>
      <c r="B487" s="3" t="s">
        <v>97</v>
      </c>
      <c r="C487" s="3">
        <v>2</v>
      </c>
      <c r="D487" s="3">
        <v>15.173</v>
      </c>
      <c r="E487" s="3">
        <v>15.173</v>
      </c>
      <c r="F487" s="6">
        <v>73.622</v>
      </c>
      <c r="G487" s="6">
        <v>73.622</v>
      </c>
      <c r="H487" s="3">
        <f t="shared" si="7"/>
        <v>73.622</v>
      </c>
    </row>
    <row r="488" spans="1:8" ht="16.5" x14ac:dyDescent="0.3">
      <c r="A488" s="5">
        <v>105</v>
      </c>
      <c r="B488" s="3" t="s">
        <v>97</v>
      </c>
      <c r="C488" s="3">
        <v>2</v>
      </c>
      <c r="D488" s="3">
        <v>6.4320000000000004</v>
      </c>
      <c r="E488" s="3">
        <v>6.4320000000000004</v>
      </c>
      <c r="F488" s="6">
        <v>20.503</v>
      </c>
      <c r="G488" s="6">
        <v>20.503</v>
      </c>
      <c r="H488" s="3">
        <f t="shared" si="7"/>
        <v>20.503</v>
      </c>
    </row>
    <row r="489" spans="1:8" ht="16.5" x14ac:dyDescent="0.3">
      <c r="A489" s="5">
        <v>107</v>
      </c>
      <c r="B489" s="3" t="s">
        <v>97</v>
      </c>
      <c r="C489" s="3">
        <v>2</v>
      </c>
      <c r="D489" s="3">
        <v>6.4710000000000001</v>
      </c>
      <c r="E489" s="3">
        <v>6.4710000000000001</v>
      </c>
      <c r="F489" s="6">
        <v>17.091000000000001</v>
      </c>
      <c r="G489" s="6">
        <v>17.091000000000001</v>
      </c>
      <c r="H489" s="3">
        <f t="shared" si="7"/>
        <v>17.091000000000001</v>
      </c>
    </row>
    <row r="490" spans="1:8" ht="16.5" x14ac:dyDescent="0.3">
      <c r="A490" s="5">
        <v>108</v>
      </c>
      <c r="B490" s="3" t="s">
        <v>97</v>
      </c>
      <c r="C490" s="3">
        <v>2</v>
      </c>
      <c r="D490" s="3">
        <v>10.09</v>
      </c>
      <c r="E490" s="3">
        <v>10.09</v>
      </c>
      <c r="F490" s="6">
        <v>63.890999999999998</v>
      </c>
      <c r="G490" s="6">
        <v>63.890999999999998</v>
      </c>
      <c r="H490" s="3">
        <f t="shared" si="7"/>
        <v>63.890999999999998</v>
      </c>
    </row>
    <row r="491" spans="1:8" ht="16.5" x14ac:dyDescent="0.3">
      <c r="A491" s="5">
        <v>109</v>
      </c>
      <c r="B491" s="3" t="s">
        <v>97</v>
      </c>
      <c r="C491" s="3">
        <v>2</v>
      </c>
      <c r="D491" s="3">
        <v>9.4570000000000007</v>
      </c>
      <c r="E491" s="3">
        <v>9.4570000000000007</v>
      </c>
      <c r="F491" s="6">
        <v>35.795000000000002</v>
      </c>
      <c r="G491" s="6">
        <v>35.795000000000002</v>
      </c>
      <c r="H491" s="3">
        <f t="shared" si="7"/>
        <v>35.795000000000002</v>
      </c>
    </row>
    <row r="492" spans="1:8" ht="16.5" x14ac:dyDescent="0.3">
      <c r="A492" s="5">
        <v>110</v>
      </c>
      <c r="B492" s="3" t="s">
        <v>97</v>
      </c>
      <c r="C492" s="3">
        <v>2</v>
      </c>
      <c r="D492" s="3">
        <v>9.09</v>
      </c>
      <c r="E492" s="3">
        <v>9.09</v>
      </c>
      <c r="F492" s="6">
        <v>25.059000000000001</v>
      </c>
      <c r="G492" s="6">
        <v>25.059000000000001</v>
      </c>
      <c r="H492" s="3">
        <f t="shared" si="7"/>
        <v>25.059000000000001</v>
      </c>
    </row>
    <row r="493" spans="1:8" ht="16.5" x14ac:dyDescent="0.3">
      <c r="A493" s="5">
        <v>111</v>
      </c>
      <c r="B493" s="3" t="s">
        <v>97</v>
      </c>
      <c r="C493" s="3">
        <v>2</v>
      </c>
      <c r="D493" s="3">
        <v>5.484</v>
      </c>
      <c r="E493" s="3">
        <v>5.484</v>
      </c>
      <c r="F493" s="6">
        <v>12.009</v>
      </c>
      <c r="G493" s="6">
        <v>12.009</v>
      </c>
      <c r="H493" s="3">
        <f t="shared" si="7"/>
        <v>12.009</v>
      </c>
    </row>
    <row r="494" spans="1:8" ht="16.5" x14ac:dyDescent="0.3">
      <c r="A494" s="5">
        <v>112</v>
      </c>
      <c r="B494" s="3" t="s">
        <v>97</v>
      </c>
      <c r="C494" s="3">
        <v>2</v>
      </c>
      <c r="D494" s="3">
        <v>5.423</v>
      </c>
      <c r="E494" s="3">
        <v>5.423</v>
      </c>
      <c r="F494" s="6">
        <v>20.257000000000001</v>
      </c>
      <c r="G494" s="6">
        <v>20.257000000000001</v>
      </c>
      <c r="H494" s="3">
        <f t="shared" si="7"/>
        <v>20.257000000000001</v>
      </c>
    </row>
    <row r="495" spans="1:8" ht="16.5" x14ac:dyDescent="0.3">
      <c r="A495" s="5">
        <v>113</v>
      </c>
      <c r="B495" s="3" t="s">
        <v>97</v>
      </c>
      <c r="C495" s="3">
        <v>2</v>
      </c>
      <c r="D495" s="3">
        <v>11.548999999999999</v>
      </c>
      <c r="E495" s="3">
        <v>11.548999999999999</v>
      </c>
      <c r="F495" s="6">
        <v>28.597999999999999</v>
      </c>
      <c r="G495" s="6">
        <v>28.597999999999999</v>
      </c>
      <c r="H495" s="3">
        <f t="shared" si="7"/>
        <v>28.597999999999999</v>
      </c>
    </row>
    <row r="496" spans="1:8" ht="16.5" x14ac:dyDescent="0.3">
      <c r="A496" s="5">
        <v>114</v>
      </c>
      <c r="B496" s="3" t="s">
        <v>97</v>
      </c>
      <c r="C496" s="3">
        <v>2</v>
      </c>
      <c r="D496" s="3">
        <v>10.952999999999999</v>
      </c>
      <c r="E496" s="3">
        <v>10.952999999999999</v>
      </c>
      <c r="F496" s="6">
        <v>29.498000000000001</v>
      </c>
      <c r="G496" s="6">
        <v>29.498000000000001</v>
      </c>
      <c r="H496" s="3">
        <f t="shared" si="7"/>
        <v>29.498000000000001</v>
      </c>
    </row>
    <row r="497" spans="1:8" ht="16.5" x14ac:dyDescent="0.3">
      <c r="A497" s="5">
        <v>115</v>
      </c>
      <c r="B497" s="3" t="s">
        <v>97</v>
      </c>
      <c r="C497" s="3">
        <v>2</v>
      </c>
      <c r="D497" s="3">
        <v>8.4779999999999998</v>
      </c>
      <c r="E497" s="3">
        <v>8.4779999999999998</v>
      </c>
      <c r="F497" s="6">
        <v>32.676000000000002</v>
      </c>
      <c r="G497" s="6">
        <v>32.676000000000002</v>
      </c>
      <c r="H497" s="3">
        <f t="shared" si="7"/>
        <v>32.676000000000002</v>
      </c>
    </row>
    <row r="498" spans="1:8" ht="16.5" x14ac:dyDescent="0.3">
      <c r="A498" s="5">
        <v>116</v>
      </c>
      <c r="B498" s="3" t="s">
        <v>97</v>
      </c>
      <c r="C498" s="3">
        <v>2</v>
      </c>
      <c r="D498" s="3">
        <v>8.4329999999999998</v>
      </c>
      <c r="E498" s="3">
        <v>8.4329999999999998</v>
      </c>
      <c r="F498" s="6">
        <v>22.699000000000002</v>
      </c>
      <c r="G498" s="6">
        <v>22.699000000000002</v>
      </c>
      <c r="H498" s="3">
        <f t="shared" si="7"/>
        <v>22.699000000000002</v>
      </c>
    </row>
    <row r="499" spans="1:8" ht="16.5" x14ac:dyDescent="0.3">
      <c r="A499" s="5">
        <v>118</v>
      </c>
      <c r="B499" s="3" t="s">
        <v>97</v>
      </c>
      <c r="C499" s="3">
        <v>2</v>
      </c>
      <c r="D499" s="3">
        <v>7.6120000000000001</v>
      </c>
      <c r="E499" s="3">
        <v>7.6120000000000001</v>
      </c>
      <c r="F499" s="6">
        <v>32.36</v>
      </c>
      <c r="G499" s="6">
        <v>32.36</v>
      </c>
      <c r="H499" s="3">
        <f t="shared" si="7"/>
        <v>32.36</v>
      </c>
    </row>
    <row r="500" spans="1:8" ht="16.5" x14ac:dyDescent="0.3">
      <c r="A500" s="5">
        <v>119</v>
      </c>
      <c r="B500" s="3" t="s">
        <v>97</v>
      </c>
      <c r="C500" s="3">
        <v>2</v>
      </c>
      <c r="D500" s="3">
        <v>5.6769999999999996</v>
      </c>
      <c r="E500" s="3">
        <v>5.6769999999999996</v>
      </c>
      <c r="F500" s="6">
        <v>17.5</v>
      </c>
      <c r="G500" s="6">
        <v>17.5</v>
      </c>
      <c r="H500" s="3">
        <f t="shared" si="7"/>
        <v>17.5</v>
      </c>
    </row>
    <row r="501" spans="1:8" ht="16.5" x14ac:dyDescent="0.3">
      <c r="A501" s="5">
        <v>120</v>
      </c>
      <c r="B501" s="3" t="s">
        <v>97</v>
      </c>
      <c r="C501" s="3">
        <v>2</v>
      </c>
      <c r="D501" s="3">
        <v>5.9880000000000004</v>
      </c>
      <c r="E501" s="3">
        <v>5.9880000000000004</v>
      </c>
      <c r="F501" s="6">
        <v>18.131</v>
      </c>
      <c r="G501" s="6">
        <v>18.131</v>
      </c>
      <c r="H501" s="3">
        <f t="shared" si="7"/>
        <v>18.131</v>
      </c>
    </row>
    <row r="502" spans="1:8" ht="16.5" x14ac:dyDescent="0.3">
      <c r="A502" s="5">
        <v>121</v>
      </c>
      <c r="B502" s="3" t="s">
        <v>97</v>
      </c>
      <c r="C502" s="3">
        <v>2</v>
      </c>
      <c r="D502" s="3">
        <v>8.1929999999999996</v>
      </c>
      <c r="E502" s="3">
        <v>8.1929999999999996</v>
      </c>
      <c r="F502" s="6">
        <v>40.024000000000001</v>
      </c>
      <c r="G502" s="6">
        <v>40.024000000000001</v>
      </c>
      <c r="H502" s="3">
        <f t="shared" si="7"/>
        <v>40.024000000000001</v>
      </c>
    </row>
    <row r="503" spans="1:8" ht="16.5" x14ac:dyDescent="0.3">
      <c r="A503" s="5">
        <v>122</v>
      </c>
      <c r="B503" s="3" t="s">
        <v>97</v>
      </c>
      <c r="C503" s="3">
        <v>2</v>
      </c>
      <c r="D503" s="3">
        <v>10.186</v>
      </c>
      <c r="E503" s="3">
        <v>10.186</v>
      </c>
      <c r="F503" s="6">
        <v>47.710999999999999</v>
      </c>
      <c r="G503" s="6">
        <v>47.710999999999999</v>
      </c>
      <c r="H503" s="3">
        <f t="shared" si="7"/>
        <v>47.710999999999999</v>
      </c>
    </row>
    <row r="504" spans="1:8" ht="16.5" x14ac:dyDescent="0.3">
      <c r="A504" s="5">
        <v>123</v>
      </c>
      <c r="B504" s="3" t="s">
        <v>97</v>
      </c>
      <c r="C504" s="3">
        <v>2</v>
      </c>
      <c r="D504" s="3">
        <v>12.375</v>
      </c>
      <c r="E504" s="3">
        <v>12.375</v>
      </c>
      <c r="F504" s="6">
        <v>84.965999999999994</v>
      </c>
      <c r="G504" s="6">
        <v>84.965999999999994</v>
      </c>
      <c r="H504" s="3">
        <f t="shared" si="7"/>
        <v>84.965999999999994</v>
      </c>
    </row>
    <row r="505" spans="1:8" ht="16.5" x14ac:dyDescent="0.3">
      <c r="A505" s="5">
        <v>124</v>
      </c>
      <c r="B505" s="3" t="s">
        <v>97</v>
      </c>
      <c r="C505" s="3">
        <v>2</v>
      </c>
      <c r="D505" s="3">
        <v>14.667</v>
      </c>
      <c r="E505" s="3">
        <v>14.667</v>
      </c>
      <c r="F505" s="6">
        <v>63.33</v>
      </c>
      <c r="G505" s="6">
        <v>63.33</v>
      </c>
      <c r="H505" s="3">
        <f t="shared" si="7"/>
        <v>63.33</v>
      </c>
    </row>
    <row r="506" spans="1:8" ht="16.5" x14ac:dyDescent="0.3">
      <c r="A506" s="5">
        <v>125</v>
      </c>
      <c r="B506" s="3" t="s">
        <v>97</v>
      </c>
      <c r="C506" s="3">
        <v>2</v>
      </c>
      <c r="D506" s="3">
        <v>9.6349999999999998</v>
      </c>
      <c r="E506" s="3">
        <v>9.6349999999999998</v>
      </c>
      <c r="F506" s="6">
        <v>44.545000000000002</v>
      </c>
      <c r="G506" s="6">
        <v>44.545000000000002</v>
      </c>
      <c r="H506" s="3">
        <f t="shared" si="7"/>
        <v>44.545000000000002</v>
      </c>
    </row>
    <row r="507" spans="1:8" ht="16.5" x14ac:dyDescent="0.3">
      <c r="A507" s="5">
        <v>128</v>
      </c>
      <c r="B507" s="3" t="s">
        <v>97</v>
      </c>
      <c r="C507" s="3">
        <v>2</v>
      </c>
      <c r="D507" s="3">
        <v>10.701000000000001</v>
      </c>
      <c r="E507" s="3">
        <v>10.701000000000001</v>
      </c>
      <c r="F507" s="6">
        <v>43.353000000000002</v>
      </c>
      <c r="G507" s="6">
        <v>43.353000000000002</v>
      </c>
      <c r="H507" s="3">
        <f t="shared" si="7"/>
        <v>43.353000000000002</v>
      </c>
    </row>
    <row r="508" spans="1:8" ht="16.5" x14ac:dyDescent="0.3">
      <c r="A508" s="5">
        <v>129</v>
      </c>
      <c r="B508" s="3" t="s">
        <v>97</v>
      </c>
      <c r="C508" s="3">
        <v>2</v>
      </c>
      <c r="D508" s="3">
        <v>9.9610000000000003</v>
      </c>
      <c r="E508" s="3">
        <v>9.9610000000000003</v>
      </c>
      <c r="F508" s="6">
        <v>37.594000000000001</v>
      </c>
      <c r="G508" s="6">
        <v>37.594000000000001</v>
      </c>
      <c r="H508" s="3">
        <f t="shared" si="7"/>
        <v>37.594000000000001</v>
      </c>
    </row>
    <row r="509" spans="1:8" ht="16.5" x14ac:dyDescent="0.3">
      <c r="A509" s="5">
        <v>130</v>
      </c>
      <c r="B509" s="3" t="s">
        <v>97</v>
      </c>
      <c r="C509" s="3">
        <v>2</v>
      </c>
      <c r="D509" s="3">
        <v>12.896000000000001</v>
      </c>
      <c r="E509" s="3">
        <v>12.896000000000001</v>
      </c>
      <c r="F509" s="6">
        <v>50.350999999999999</v>
      </c>
      <c r="G509" s="6">
        <v>50.350999999999999</v>
      </c>
      <c r="H509" s="3">
        <f t="shared" si="7"/>
        <v>50.350999999999999</v>
      </c>
    </row>
    <row r="510" spans="1:8" ht="16.5" x14ac:dyDescent="0.3">
      <c r="A510" s="5">
        <v>132</v>
      </c>
      <c r="B510" s="3" t="s">
        <v>97</v>
      </c>
      <c r="C510" s="3">
        <v>2</v>
      </c>
      <c r="D510" s="3">
        <v>8.3620000000000001</v>
      </c>
      <c r="E510" s="3">
        <v>8.3620000000000001</v>
      </c>
      <c r="F510" s="6">
        <v>29.545000000000002</v>
      </c>
      <c r="G510" s="6">
        <v>29.545000000000002</v>
      </c>
      <c r="H510" s="3">
        <f t="shared" si="7"/>
        <v>29.545000000000002</v>
      </c>
    </row>
    <row r="511" spans="1:8" ht="16.5" x14ac:dyDescent="0.3">
      <c r="A511" s="5">
        <v>133</v>
      </c>
      <c r="B511" s="3" t="s">
        <v>97</v>
      </c>
      <c r="C511" s="3">
        <v>2</v>
      </c>
      <c r="D511" s="3">
        <v>7.32</v>
      </c>
      <c r="E511" s="3">
        <v>7.32</v>
      </c>
      <c r="F511" s="6">
        <v>31.262</v>
      </c>
      <c r="G511" s="6">
        <v>31.262</v>
      </c>
      <c r="H511" s="3">
        <f t="shared" si="7"/>
        <v>31.262</v>
      </c>
    </row>
    <row r="512" spans="1:8" ht="16.5" x14ac:dyDescent="0.3">
      <c r="A512" s="5">
        <v>134</v>
      </c>
      <c r="B512" s="3" t="s">
        <v>97</v>
      </c>
      <c r="C512" s="3">
        <v>2</v>
      </c>
      <c r="D512" s="3">
        <v>11.132</v>
      </c>
      <c r="E512" s="3">
        <v>11.132</v>
      </c>
      <c r="F512" s="6">
        <v>57.173000000000002</v>
      </c>
      <c r="G512" s="6">
        <v>57.173000000000002</v>
      </c>
      <c r="H512" s="3">
        <f t="shared" si="7"/>
        <v>57.173000000000002</v>
      </c>
    </row>
    <row r="513" spans="1:8" ht="16.5" x14ac:dyDescent="0.3">
      <c r="A513" s="5">
        <v>135</v>
      </c>
      <c r="B513" s="3" t="s">
        <v>97</v>
      </c>
      <c r="C513" s="3">
        <v>2</v>
      </c>
      <c r="D513" s="3">
        <v>7.71</v>
      </c>
      <c r="E513" s="3">
        <v>7.71</v>
      </c>
      <c r="F513" s="6">
        <v>27.931999999999999</v>
      </c>
      <c r="G513" s="6">
        <v>27.931999999999999</v>
      </c>
      <c r="H513" s="3">
        <f t="shared" si="7"/>
        <v>27.931999999999999</v>
      </c>
    </row>
    <row r="514" spans="1:8" ht="16.5" x14ac:dyDescent="0.3">
      <c r="A514" s="5">
        <v>137</v>
      </c>
      <c r="B514" s="3" t="s">
        <v>97</v>
      </c>
      <c r="C514" s="3">
        <v>2</v>
      </c>
      <c r="D514" s="3">
        <v>5.1150000000000002</v>
      </c>
      <c r="E514" s="3">
        <v>5.1150000000000002</v>
      </c>
      <c r="F514" s="6">
        <v>19.100999999999999</v>
      </c>
      <c r="G514" s="6">
        <v>19.100999999999999</v>
      </c>
      <c r="H514" s="3">
        <f t="shared" si="7"/>
        <v>19.100999999999999</v>
      </c>
    </row>
    <row r="515" spans="1:8" ht="16.5" x14ac:dyDescent="0.3">
      <c r="A515" s="5">
        <v>138</v>
      </c>
      <c r="B515" s="3" t="s">
        <v>97</v>
      </c>
      <c r="C515" s="3">
        <v>2</v>
      </c>
      <c r="D515" s="3">
        <v>8.173</v>
      </c>
      <c r="E515" s="3">
        <v>8.173</v>
      </c>
      <c r="F515" s="6">
        <v>39.054000000000002</v>
      </c>
      <c r="G515" s="6">
        <v>39.054000000000002</v>
      </c>
      <c r="H515" s="3">
        <f t="shared" ref="H515:H578" si="8">IF(D515&lt;20,G515,"")</f>
        <v>39.054000000000002</v>
      </c>
    </row>
    <row r="516" spans="1:8" ht="16.5" x14ac:dyDescent="0.3">
      <c r="A516" s="5">
        <v>139</v>
      </c>
      <c r="B516" s="3" t="s">
        <v>97</v>
      </c>
      <c r="C516" s="3">
        <v>2</v>
      </c>
      <c r="D516" s="3">
        <v>9.298</v>
      </c>
      <c r="E516" s="3">
        <v>9.298</v>
      </c>
      <c r="F516" s="6">
        <v>37.337000000000003</v>
      </c>
      <c r="G516" s="6">
        <v>37.337000000000003</v>
      </c>
      <c r="H516" s="3">
        <f t="shared" si="8"/>
        <v>37.337000000000003</v>
      </c>
    </row>
    <row r="517" spans="1:8" ht="16.5" x14ac:dyDescent="0.3">
      <c r="A517" s="5">
        <v>140</v>
      </c>
      <c r="B517" s="3" t="s">
        <v>97</v>
      </c>
      <c r="C517" s="3">
        <v>2</v>
      </c>
      <c r="D517" s="3">
        <v>11.242000000000001</v>
      </c>
      <c r="E517" s="3">
        <v>11.242000000000001</v>
      </c>
      <c r="F517" s="6">
        <v>55.304000000000002</v>
      </c>
      <c r="G517" s="6">
        <v>55.304000000000002</v>
      </c>
      <c r="H517" s="3">
        <f t="shared" si="8"/>
        <v>55.304000000000002</v>
      </c>
    </row>
    <row r="518" spans="1:8" ht="16.5" x14ac:dyDescent="0.3">
      <c r="A518" s="5">
        <v>141</v>
      </c>
      <c r="B518" s="3" t="s">
        <v>97</v>
      </c>
      <c r="C518" s="3">
        <v>2</v>
      </c>
      <c r="D518" s="3">
        <v>7.1520000000000001</v>
      </c>
      <c r="E518" s="3">
        <v>7.1520000000000001</v>
      </c>
      <c r="F518" s="6">
        <v>25.117000000000001</v>
      </c>
      <c r="G518" s="6">
        <v>25.117000000000001</v>
      </c>
      <c r="H518" s="3">
        <f t="shared" si="8"/>
        <v>25.117000000000001</v>
      </c>
    </row>
    <row r="519" spans="1:8" ht="16.5" x14ac:dyDescent="0.3">
      <c r="A519" s="5">
        <v>142</v>
      </c>
      <c r="B519" s="3" t="s">
        <v>97</v>
      </c>
      <c r="C519" s="3">
        <v>2</v>
      </c>
      <c r="D519" s="3">
        <v>16.183</v>
      </c>
      <c r="E519" s="3">
        <v>16.183</v>
      </c>
      <c r="F519" s="6">
        <v>104.312</v>
      </c>
      <c r="G519" s="6">
        <v>104.312</v>
      </c>
      <c r="H519" s="3">
        <f t="shared" si="8"/>
        <v>104.312</v>
      </c>
    </row>
    <row r="520" spans="1:8" ht="16.5" x14ac:dyDescent="0.3">
      <c r="A520" s="5">
        <v>143</v>
      </c>
      <c r="B520" s="3" t="s">
        <v>97</v>
      </c>
      <c r="C520" s="3">
        <v>2</v>
      </c>
      <c r="D520" s="3">
        <v>9.0570000000000004</v>
      </c>
      <c r="E520" s="3">
        <v>9.0570000000000004</v>
      </c>
      <c r="F520" s="6">
        <v>38.960999999999999</v>
      </c>
      <c r="G520" s="6">
        <v>38.960999999999999</v>
      </c>
      <c r="H520" s="3">
        <f t="shared" si="8"/>
        <v>38.960999999999999</v>
      </c>
    </row>
    <row r="521" spans="1:8" ht="16.5" x14ac:dyDescent="0.3">
      <c r="A521" s="5">
        <v>144</v>
      </c>
      <c r="B521" s="3" t="s">
        <v>97</v>
      </c>
      <c r="C521" s="3">
        <v>2</v>
      </c>
      <c r="D521" s="3">
        <v>13.430999999999999</v>
      </c>
      <c r="E521" s="3">
        <v>13.430999999999999</v>
      </c>
      <c r="F521" s="6">
        <v>71.8</v>
      </c>
      <c r="G521" s="6">
        <v>71.8</v>
      </c>
      <c r="H521" s="3">
        <f t="shared" si="8"/>
        <v>71.8</v>
      </c>
    </row>
    <row r="522" spans="1:8" ht="16.5" x14ac:dyDescent="0.3">
      <c r="A522" s="5">
        <v>145</v>
      </c>
      <c r="B522" s="3" t="s">
        <v>97</v>
      </c>
      <c r="C522" s="3">
        <v>2</v>
      </c>
      <c r="D522" s="3">
        <v>11.454000000000001</v>
      </c>
      <c r="E522" s="3">
        <v>11.454000000000001</v>
      </c>
      <c r="F522" s="6">
        <v>60.258000000000003</v>
      </c>
      <c r="G522" s="6">
        <v>60.258000000000003</v>
      </c>
      <c r="H522" s="3">
        <f t="shared" si="8"/>
        <v>60.258000000000003</v>
      </c>
    </row>
    <row r="523" spans="1:8" ht="16.5" x14ac:dyDescent="0.3">
      <c r="A523" s="5">
        <v>146</v>
      </c>
      <c r="B523" s="3" t="s">
        <v>97</v>
      </c>
      <c r="C523" s="3">
        <v>2</v>
      </c>
      <c r="D523" s="3">
        <v>10.817</v>
      </c>
      <c r="E523" s="3">
        <v>10.817</v>
      </c>
      <c r="F523" s="6">
        <v>38.527999999999999</v>
      </c>
      <c r="G523" s="6">
        <v>38.527999999999999</v>
      </c>
      <c r="H523" s="3">
        <f t="shared" si="8"/>
        <v>38.527999999999999</v>
      </c>
    </row>
    <row r="524" spans="1:8" ht="16.5" x14ac:dyDescent="0.3">
      <c r="A524" s="5">
        <v>147</v>
      </c>
      <c r="B524" s="3" t="s">
        <v>97</v>
      </c>
      <c r="C524" s="3">
        <v>2</v>
      </c>
      <c r="D524" s="3">
        <v>7.6379999999999999</v>
      </c>
      <c r="E524" s="3">
        <v>7.6379999999999999</v>
      </c>
      <c r="F524" s="6">
        <v>35.783000000000001</v>
      </c>
      <c r="G524" s="6">
        <v>35.783000000000001</v>
      </c>
      <c r="H524" s="3">
        <f t="shared" si="8"/>
        <v>35.783000000000001</v>
      </c>
    </row>
    <row r="525" spans="1:8" ht="16.5" x14ac:dyDescent="0.3">
      <c r="A525" s="5">
        <v>148</v>
      </c>
      <c r="B525" s="3" t="s">
        <v>97</v>
      </c>
      <c r="C525" s="3">
        <v>2</v>
      </c>
      <c r="D525" s="3">
        <v>7.3760000000000003</v>
      </c>
      <c r="E525" s="3">
        <v>7.3760000000000003</v>
      </c>
      <c r="F525" s="6">
        <v>27.594000000000001</v>
      </c>
      <c r="G525" s="6">
        <v>27.594000000000001</v>
      </c>
      <c r="H525" s="3">
        <f t="shared" si="8"/>
        <v>27.594000000000001</v>
      </c>
    </row>
    <row r="526" spans="1:8" x14ac:dyDescent="0.25">
      <c r="A526" s="5">
        <v>67</v>
      </c>
      <c r="B526" s="3" t="s">
        <v>97</v>
      </c>
      <c r="C526" s="3">
        <v>3</v>
      </c>
      <c r="D526" s="3">
        <v>10.67</v>
      </c>
      <c r="E526" s="3">
        <v>10.67</v>
      </c>
      <c r="F526" s="4">
        <v>57.351999999999997</v>
      </c>
      <c r="G526" s="4">
        <v>57.351999999999997</v>
      </c>
      <c r="H526" s="3">
        <f t="shared" si="8"/>
        <v>57.351999999999997</v>
      </c>
    </row>
    <row r="527" spans="1:8" x14ac:dyDescent="0.25">
      <c r="A527" s="5">
        <v>66</v>
      </c>
      <c r="B527" s="3" t="s">
        <v>97</v>
      </c>
      <c r="C527" s="3">
        <v>3</v>
      </c>
      <c r="D527" s="3">
        <v>11.79</v>
      </c>
      <c r="E527" s="3">
        <v>11.79</v>
      </c>
      <c r="F527" s="4">
        <v>38.981000000000002</v>
      </c>
      <c r="G527" s="4">
        <v>38.981000000000002</v>
      </c>
      <c r="H527" s="3">
        <f t="shared" si="8"/>
        <v>38.981000000000002</v>
      </c>
    </row>
    <row r="528" spans="1:8" x14ac:dyDescent="0.25">
      <c r="A528" s="5">
        <v>65</v>
      </c>
      <c r="B528" s="3" t="s">
        <v>97</v>
      </c>
      <c r="C528" s="3">
        <v>3</v>
      </c>
      <c r="D528" s="3">
        <v>16.102</v>
      </c>
      <c r="E528" s="3">
        <v>16.102</v>
      </c>
      <c r="F528" s="4">
        <v>125.07299999999999</v>
      </c>
      <c r="G528" s="4">
        <v>125.07299999999999</v>
      </c>
      <c r="H528" s="3">
        <f t="shared" si="8"/>
        <v>125.07299999999999</v>
      </c>
    </row>
    <row r="529" spans="1:8" x14ac:dyDescent="0.25">
      <c r="A529" s="3">
        <v>63</v>
      </c>
      <c r="B529" s="3" t="s">
        <v>97</v>
      </c>
      <c r="C529" s="3">
        <v>3</v>
      </c>
      <c r="D529" s="3">
        <v>10.404</v>
      </c>
      <c r="E529" s="3">
        <v>10.404</v>
      </c>
      <c r="F529" s="4">
        <v>58.472000000000001</v>
      </c>
      <c r="G529" s="4">
        <v>58.472000000000001</v>
      </c>
      <c r="H529" s="3">
        <f t="shared" si="8"/>
        <v>58.472000000000001</v>
      </c>
    </row>
    <row r="530" spans="1:8" x14ac:dyDescent="0.25">
      <c r="A530" s="3">
        <v>62</v>
      </c>
      <c r="B530" s="3" t="s">
        <v>97</v>
      </c>
      <c r="C530" s="3">
        <v>3</v>
      </c>
      <c r="D530" s="3">
        <v>13.641999999999999</v>
      </c>
      <c r="E530" s="3">
        <v>13.641999999999999</v>
      </c>
      <c r="F530" s="4">
        <v>91.551000000000002</v>
      </c>
      <c r="G530" s="4">
        <v>91.551000000000002</v>
      </c>
      <c r="H530" s="3">
        <f t="shared" si="8"/>
        <v>91.551000000000002</v>
      </c>
    </row>
    <row r="531" spans="1:8" x14ac:dyDescent="0.25">
      <c r="A531" s="3">
        <v>61</v>
      </c>
      <c r="B531" s="3" t="s">
        <v>97</v>
      </c>
      <c r="C531" s="3">
        <v>3</v>
      </c>
      <c r="D531" s="3">
        <v>10.173999999999999</v>
      </c>
      <c r="E531" s="3">
        <v>10.173999999999999</v>
      </c>
      <c r="F531" s="4">
        <v>63.171999999999997</v>
      </c>
      <c r="G531" s="4">
        <v>63.171999999999997</v>
      </c>
      <c r="H531" s="3">
        <f t="shared" si="8"/>
        <v>63.171999999999997</v>
      </c>
    </row>
    <row r="532" spans="1:8" x14ac:dyDescent="0.25">
      <c r="A532" s="3">
        <v>60</v>
      </c>
      <c r="B532" s="3" t="s">
        <v>97</v>
      </c>
      <c r="C532" s="3">
        <v>3</v>
      </c>
      <c r="D532" s="3">
        <v>12.522</v>
      </c>
      <c r="E532" s="3">
        <v>12.522</v>
      </c>
      <c r="F532" s="4">
        <v>81.66</v>
      </c>
      <c r="G532" s="4">
        <v>81.66</v>
      </c>
      <c r="H532" s="3">
        <f t="shared" si="8"/>
        <v>81.66</v>
      </c>
    </row>
    <row r="533" spans="1:8" x14ac:dyDescent="0.25">
      <c r="A533" s="3">
        <v>59</v>
      </c>
      <c r="B533" s="3" t="s">
        <v>97</v>
      </c>
      <c r="C533" s="3">
        <v>3</v>
      </c>
      <c r="D533" s="3">
        <v>11.239000000000001</v>
      </c>
      <c r="E533" s="3">
        <v>11.239000000000001</v>
      </c>
      <c r="F533" s="4">
        <v>38.817999999999998</v>
      </c>
      <c r="G533" s="4">
        <v>38.817999999999998</v>
      </c>
      <c r="H533" s="3">
        <f t="shared" si="8"/>
        <v>38.817999999999998</v>
      </c>
    </row>
    <row r="534" spans="1:8" x14ac:dyDescent="0.25">
      <c r="A534" s="3">
        <v>58</v>
      </c>
      <c r="B534" s="3" t="s">
        <v>97</v>
      </c>
      <c r="C534" s="3">
        <v>3</v>
      </c>
      <c r="D534" s="3">
        <v>13.9</v>
      </c>
      <c r="E534" s="3">
        <v>13.9</v>
      </c>
      <c r="F534" s="4">
        <v>71.605000000000004</v>
      </c>
      <c r="G534" s="4">
        <v>71.605000000000004</v>
      </c>
      <c r="H534" s="3">
        <f t="shared" si="8"/>
        <v>71.605000000000004</v>
      </c>
    </row>
    <row r="535" spans="1:8" x14ac:dyDescent="0.25">
      <c r="A535" s="3">
        <v>57</v>
      </c>
      <c r="B535" s="3" t="s">
        <v>97</v>
      </c>
      <c r="C535" s="3">
        <v>3</v>
      </c>
      <c r="D535" s="3">
        <v>15.007</v>
      </c>
      <c r="E535" s="3">
        <v>15.007</v>
      </c>
      <c r="F535" s="4">
        <v>60.326000000000001</v>
      </c>
      <c r="G535" s="4">
        <v>60.326000000000001</v>
      </c>
      <c r="H535" s="3">
        <f t="shared" si="8"/>
        <v>60.326000000000001</v>
      </c>
    </row>
    <row r="536" spans="1:8" x14ac:dyDescent="0.25">
      <c r="A536" s="3">
        <v>56</v>
      </c>
      <c r="B536" s="3" t="s">
        <v>97</v>
      </c>
      <c r="C536" s="3">
        <v>3</v>
      </c>
      <c r="D536" s="3">
        <v>18.359000000000002</v>
      </c>
      <c r="E536" s="3">
        <v>18.359000000000002</v>
      </c>
      <c r="F536" s="4">
        <v>119.01900000000001</v>
      </c>
      <c r="G536" s="4">
        <v>119.01900000000001</v>
      </c>
      <c r="H536" s="3">
        <f t="shared" si="8"/>
        <v>119.01900000000001</v>
      </c>
    </row>
    <row r="537" spans="1:8" x14ac:dyDescent="0.25">
      <c r="A537" s="3">
        <v>55</v>
      </c>
      <c r="B537" s="3" t="s">
        <v>97</v>
      </c>
      <c r="C537" s="3">
        <v>3</v>
      </c>
      <c r="D537" s="3">
        <v>6.4809999999999999</v>
      </c>
      <c r="E537" s="3">
        <v>6.4809999999999999</v>
      </c>
      <c r="F537" s="4">
        <v>23.445</v>
      </c>
      <c r="G537" s="4">
        <v>23.445</v>
      </c>
      <c r="H537" s="3">
        <f t="shared" si="8"/>
        <v>23.445</v>
      </c>
    </row>
    <row r="538" spans="1:8" x14ac:dyDescent="0.25">
      <c r="A538" s="3">
        <v>54</v>
      </c>
      <c r="B538" s="3" t="s">
        <v>97</v>
      </c>
      <c r="C538" s="3">
        <v>3</v>
      </c>
      <c r="D538" s="3">
        <v>13.22</v>
      </c>
      <c r="E538" s="3">
        <v>13.22</v>
      </c>
      <c r="F538" s="4">
        <v>73.004999999999995</v>
      </c>
      <c r="G538" s="4">
        <v>73.004999999999995</v>
      </c>
      <c r="H538" s="3">
        <f t="shared" si="8"/>
        <v>73.004999999999995</v>
      </c>
    </row>
    <row r="539" spans="1:8" x14ac:dyDescent="0.25">
      <c r="A539" s="3" t="s">
        <v>98</v>
      </c>
      <c r="B539" s="3" t="s">
        <v>97</v>
      </c>
      <c r="C539" s="3">
        <v>3</v>
      </c>
      <c r="D539" s="3">
        <v>14.297000000000001</v>
      </c>
      <c r="E539" s="3">
        <v>14.297000000000001</v>
      </c>
      <c r="F539" s="4">
        <v>92.052000000000007</v>
      </c>
      <c r="G539" s="4">
        <v>92.052000000000007</v>
      </c>
      <c r="H539" s="3">
        <f t="shared" si="8"/>
        <v>92.052000000000007</v>
      </c>
    </row>
    <row r="540" spans="1:8" x14ac:dyDescent="0.25">
      <c r="A540" s="3" t="s">
        <v>99</v>
      </c>
      <c r="B540" s="3" t="s">
        <v>97</v>
      </c>
      <c r="C540" s="3">
        <v>3</v>
      </c>
      <c r="D540" s="3">
        <v>17.696000000000002</v>
      </c>
      <c r="E540" s="3">
        <v>17.696000000000002</v>
      </c>
      <c r="F540" s="4">
        <v>63.521999999999998</v>
      </c>
      <c r="G540" s="4">
        <v>63.521999999999998</v>
      </c>
      <c r="H540" s="3">
        <f t="shared" si="8"/>
        <v>63.521999999999998</v>
      </c>
    </row>
    <row r="541" spans="1:8" x14ac:dyDescent="0.25">
      <c r="A541" s="3">
        <v>52</v>
      </c>
      <c r="B541" s="3" t="s">
        <v>97</v>
      </c>
      <c r="C541" s="3">
        <v>3</v>
      </c>
      <c r="D541" s="3">
        <v>10.877000000000001</v>
      </c>
      <c r="E541" s="3">
        <v>10.877000000000001</v>
      </c>
      <c r="F541" s="4">
        <v>64.269000000000005</v>
      </c>
      <c r="G541" s="4">
        <v>64.269000000000005</v>
      </c>
      <c r="H541" s="3">
        <f t="shared" si="8"/>
        <v>64.269000000000005</v>
      </c>
    </row>
    <row r="542" spans="1:8" x14ac:dyDescent="0.25">
      <c r="A542" s="3">
        <v>51</v>
      </c>
      <c r="B542" s="3" t="s">
        <v>97</v>
      </c>
      <c r="C542" s="3">
        <v>3</v>
      </c>
      <c r="D542" s="3">
        <v>13.968999999999999</v>
      </c>
      <c r="E542" s="3">
        <v>13.968999999999999</v>
      </c>
      <c r="F542" s="4">
        <v>60.338000000000001</v>
      </c>
      <c r="G542" s="4">
        <v>60.338000000000001</v>
      </c>
      <c r="H542" s="3">
        <f t="shared" si="8"/>
        <v>60.338000000000001</v>
      </c>
    </row>
    <row r="543" spans="1:8" x14ac:dyDescent="0.25">
      <c r="A543" s="3">
        <v>50</v>
      </c>
      <c r="B543" s="3" t="s">
        <v>97</v>
      </c>
      <c r="C543" s="3">
        <v>3</v>
      </c>
      <c r="D543" s="3">
        <v>9.7430000000000003</v>
      </c>
      <c r="E543" s="3">
        <v>9.7430000000000003</v>
      </c>
      <c r="F543" s="4">
        <v>40.497</v>
      </c>
      <c r="G543" s="4">
        <v>40.497</v>
      </c>
      <c r="H543" s="3">
        <f t="shared" si="8"/>
        <v>40.497</v>
      </c>
    </row>
    <row r="544" spans="1:8" x14ac:dyDescent="0.25">
      <c r="A544" s="3">
        <v>49</v>
      </c>
      <c r="B544" s="3" t="s">
        <v>97</v>
      </c>
      <c r="C544" s="3">
        <v>3</v>
      </c>
      <c r="D544" s="3">
        <v>11.295</v>
      </c>
      <c r="E544" s="3">
        <v>11.295</v>
      </c>
      <c r="F544" s="4">
        <v>45.256</v>
      </c>
      <c r="G544" s="4">
        <v>45.256</v>
      </c>
      <c r="H544" s="3">
        <f t="shared" si="8"/>
        <v>45.256</v>
      </c>
    </row>
    <row r="545" spans="1:8" x14ac:dyDescent="0.25">
      <c r="A545" s="3">
        <v>48</v>
      </c>
      <c r="B545" s="3" t="s">
        <v>97</v>
      </c>
      <c r="C545" s="3">
        <v>3</v>
      </c>
      <c r="D545" s="3">
        <v>9.6430000000000007</v>
      </c>
      <c r="E545" s="3">
        <v>9.6430000000000007</v>
      </c>
      <c r="F545" s="4">
        <v>38.899000000000001</v>
      </c>
      <c r="G545" s="4">
        <v>38.899000000000001</v>
      </c>
      <c r="H545" s="3">
        <f t="shared" si="8"/>
        <v>38.899000000000001</v>
      </c>
    </row>
    <row r="546" spans="1:8" x14ac:dyDescent="0.25">
      <c r="A546" s="3" t="s">
        <v>100</v>
      </c>
      <c r="B546" s="3" t="s">
        <v>97</v>
      </c>
      <c r="C546" s="3">
        <v>3</v>
      </c>
      <c r="D546" s="3">
        <v>9.8759999999999994</v>
      </c>
      <c r="E546" s="3">
        <v>9.8759999999999994</v>
      </c>
      <c r="F546" s="4">
        <v>42.177</v>
      </c>
      <c r="G546" s="4">
        <v>42.177</v>
      </c>
      <c r="H546" s="3">
        <f t="shared" si="8"/>
        <v>42.177</v>
      </c>
    </row>
    <row r="547" spans="1:8" x14ac:dyDescent="0.25">
      <c r="A547" s="3">
        <v>47</v>
      </c>
      <c r="B547" s="3" t="s">
        <v>97</v>
      </c>
      <c r="C547" s="3">
        <v>3</v>
      </c>
      <c r="D547" s="3">
        <v>12.271000000000001</v>
      </c>
      <c r="E547" s="3">
        <v>12.271000000000001</v>
      </c>
      <c r="F547" s="4">
        <v>76.736999999999995</v>
      </c>
      <c r="G547" s="4">
        <v>76.736999999999995</v>
      </c>
      <c r="H547" s="3">
        <f t="shared" si="8"/>
        <v>76.736999999999995</v>
      </c>
    </row>
    <row r="548" spans="1:8" x14ac:dyDescent="0.25">
      <c r="A548" s="3">
        <v>46</v>
      </c>
      <c r="B548" s="3" t="s">
        <v>97</v>
      </c>
      <c r="C548" s="3">
        <v>3</v>
      </c>
      <c r="D548" s="3">
        <v>10.317</v>
      </c>
      <c r="E548" s="3">
        <v>10.317</v>
      </c>
      <c r="F548" s="4">
        <v>32.636000000000003</v>
      </c>
      <c r="G548" s="4">
        <v>32.636000000000003</v>
      </c>
      <c r="H548" s="3">
        <f t="shared" si="8"/>
        <v>32.636000000000003</v>
      </c>
    </row>
    <row r="549" spans="1:8" x14ac:dyDescent="0.25">
      <c r="A549" s="3">
        <v>45</v>
      </c>
      <c r="B549" s="3" t="s">
        <v>97</v>
      </c>
      <c r="C549" s="3">
        <v>3</v>
      </c>
      <c r="D549" s="3">
        <v>12.002000000000001</v>
      </c>
      <c r="E549" s="3">
        <v>12.002000000000001</v>
      </c>
      <c r="F549" s="4">
        <v>54.249000000000002</v>
      </c>
      <c r="G549" s="4">
        <v>54.249000000000002</v>
      </c>
      <c r="H549" s="3">
        <f t="shared" si="8"/>
        <v>54.249000000000002</v>
      </c>
    </row>
    <row r="550" spans="1:8" x14ac:dyDescent="0.25">
      <c r="A550" s="3" t="s">
        <v>101</v>
      </c>
      <c r="B550" s="3" t="s">
        <v>97</v>
      </c>
      <c r="C550" s="3">
        <v>3</v>
      </c>
      <c r="D550" s="3">
        <v>12.555</v>
      </c>
      <c r="E550" s="3">
        <v>12.555</v>
      </c>
      <c r="F550" s="4">
        <v>59.276000000000003</v>
      </c>
      <c r="G550" s="4">
        <v>59.276000000000003</v>
      </c>
      <c r="H550" s="3">
        <f t="shared" si="8"/>
        <v>59.276000000000003</v>
      </c>
    </row>
    <row r="551" spans="1:8" x14ac:dyDescent="0.25">
      <c r="A551" s="3">
        <v>44</v>
      </c>
      <c r="B551" s="3" t="s">
        <v>97</v>
      </c>
      <c r="C551" s="3">
        <v>3</v>
      </c>
      <c r="D551" s="3">
        <v>8.0960000000000001</v>
      </c>
      <c r="E551" s="3">
        <v>8.0960000000000001</v>
      </c>
      <c r="F551" s="4">
        <v>27.329000000000001</v>
      </c>
      <c r="G551" s="4">
        <v>27.329000000000001</v>
      </c>
      <c r="H551" s="3">
        <f t="shared" si="8"/>
        <v>27.329000000000001</v>
      </c>
    </row>
    <row r="552" spans="1:8" x14ac:dyDescent="0.25">
      <c r="A552" s="3">
        <v>43</v>
      </c>
      <c r="B552" s="3" t="s">
        <v>97</v>
      </c>
      <c r="C552" s="3">
        <v>3</v>
      </c>
      <c r="D552" s="3">
        <v>12.002000000000001</v>
      </c>
      <c r="E552" s="3">
        <v>12.002000000000001</v>
      </c>
      <c r="F552" s="4">
        <v>73.272999999999996</v>
      </c>
      <c r="G552" s="4">
        <v>73.272999999999996</v>
      </c>
      <c r="H552" s="3">
        <f t="shared" si="8"/>
        <v>73.272999999999996</v>
      </c>
    </row>
    <row r="553" spans="1:8" x14ac:dyDescent="0.25">
      <c r="A553" s="3">
        <v>42</v>
      </c>
      <c r="B553" s="3" t="s">
        <v>97</v>
      </c>
      <c r="C553" s="3">
        <v>3</v>
      </c>
      <c r="D553" s="3">
        <v>11.263999999999999</v>
      </c>
      <c r="E553" s="3">
        <v>11.263999999999999</v>
      </c>
      <c r="F553" s="4">
        <v>47.741</v>
      </c>
      <c r="G553" s="4">
        <v>47.741</v>
      </c>
      <c r="H553" s="3">
        <f t="shared" si="8"/>
        <v>47.741</v>
      </c>
    </row>
    <row r="554" spans="1:8" x14ac:dyDescent="0.25">
      <c r="A554" s="3" t="s">
        <v>102</v>
      </c>
      <c r="B554" s="3" t="s">
        <v>97</v>
      </c>
      <c r="C554" s="3">
        <v>3</v>
      </c>
      <c r="D554" s="3">
        <v>15.032</v>
      </c>
      <c r="E554" s="3">
        <v>15.032</v>
      </c>
      <c r="F554" s="4">
        <v>97.837999999999994</v>
      </c>
      <c r="G554" s="4">
        <v>97.837999999999994</v>
      </c>
      <c r="H554" s="3">
        <f t="shared" si="8"/>
        <v>97.837999999999994</v>
      </c>
    </row>
    <row r="555" spans="1:8" x14ac:dyDescent="0.25">
      <c r="A555" s="3" t="s">
        <v>103</v>
      </c>
      <c r="B555" s="3" t="s">
        <v>97</v>
      </c>
      <c r="C555" s="3">
        <v>3</v>
      </c>
      <c r="D555" s="3">
        <v>18.175999999999998</v>
      </c>
      <c r="E555" s="3">
        <v>18.175999999999998</v>
      </c>
      <c r="F555" s="4">
        <v>89.789000000000001</v>
      </c>
      <c r="G555" s="4">
        <v>89.789000000000001</v>
      </c>
      <c r="H555" s="3">
        <f t="shared" si="8"/>
        <v>89.789000000000001</v>
      </c>
    </row>
    <row r="556" spans="1:8" x14ac:dyDescent="0.25">
      <c r="A556" s="3">
        <v>40</v>
      </c>
      <c r="B556" s="3" t="s">
        <v>97</v>
      </c>
      <c r="C556" s="3">
        <v>3</v>
      </c>
      <c r="D556" s="3">
        <v>7.4480000000000004</v>
      </c>
      <c r="E556" s="3">
        <v>7.4480000000000004</v>
      </c>
      <c r="F556" s="4">
        <v>34.164000000000001</v>
      </c>
      <c r="G556" s="4">
        <v>34.164000000000001</v>
      </c>
      <c r="H556" s="3">
        <f t="shared" si="8"/>
        <v>34.164000000000001</v>
      </c>
    </row>
    <row r="557" spans="1:8" x14ac:dyDescent="0.25">
      <c r="A557" s="3">
        <v>39</v>
      </c>
      <c r="B557" s="3" t="s">
        <v>97</v>
      </c>
      <c r="C557" s="3">
        <v>3</v>
      </c>
      <c r="D557" s="3">
        <v>9.4719999999999995</v>
      </c>
      <c r="E557" s="3">
        <v>9.4719999999999995</v>
      </c>
      <c r="F557" s="4">
        <v>39.750999999999998</v>
      </c>
      <c r="G557" s="4">
        <v>39.750999999999998</v>
      </c>
      <c r="H557" s="3">
        <f t="shared" si="8"/>
        <v>39.750999999999998</v>
      </c>
    </row>
    <row r="558" spans="1:8" x14ac:dyDescent="0.25">
      <c r="A558" s="3">
        <v>38</v>
      </c>
      <c r="B558" s="3" t="s">
        <v>97</v>
      </c>
      <c r="C558" s="3">
        <v>3</v>
      </c>
      <c r="D558" s="3">
        <v>11.686</v>
      </c>
      <c r="E558" s="3">
        <v>11.686</v>
      </c>
      <c r="F558" s="4">
        <v>67.768000000000001</v>
      </c>
      <c r="G558" s="4">
        <v>67.768000000000001</v>
      </c>
      <c r="H558" s="3">
        <f t="shared" si="8"/>
        <v>67.768000000000001</v>
      </c>
    </row>
    <row r="559" spans="1:8" x14ac:dyDescent="0.25">
      <c r="A559" s="3">
        <v>37</v>
      </c>
      <c r="B559" s="3" t="s">
        <v>97</v>
      </c>
      <c r="C559" s="3">
        <v>3</v>
      </c>
      <c r="D559" s="3">
        <v>11.345000000000001</v>
      </c>
      <c r="E559" s="3">
        <v>11.345000000000001</v>
      </c>
      <c r="F559" s="4">
        <v>52.978000000000002</v>
      </c>
      <c r="G559" s="4">
        <v>52.978000000000002</v>
      </c>
      <c r="H559" s="3">
        <f t="shared" si="8"/>
        <v>52.978000000000002</v>
      </c>
    </row>
    <row r="560" spans="1:8" x14ac:dyDescent="0.25">
      <c r="A560" s="3">
        <v>36</v>
      </c>
      <c r="B560" s="3" t="s">
        <v>97</v>
      </c>
      <c r="C560" s="3">
        <v>3</v>
      </c>
      <c r="D560" s="3">
        <v>13.244999999999999</v>
      </c>
      <c r="E560" s="3">
        <v>13.244999999999999</v>
      </c>
      <c r="F560" s="4">
        <v>54.762</v>
      </c>
      <c r="G560" s="4">
        <v>54.762</v>
      </c>
      <c r="H560" s="3">
        <f t="shared" si="8"/>
        <v>54.762</v>
      </c>
    </row>
    <row r="561" spans="1:8" x14ac:dyDescent="0.25">
      <c r="A561" s="3">
        <v>34</v>
      </c>
      <c r="B561" s="3" t="s">
        <v>97</v>
      </c>
      <c r="C561" s="3">
        <v>3</v>
      </c>
      <c r="D561" s="3">
        <v>9.4990000000000006</v>
      </c>
      <c r="E561" s="3">
        <v>9.4990000000000006</v>
      </c>
      <c r="F561" s="4">
        <v>52.651000000000003</v>
      </c>
      <c r="G561" s="4">
        <v>52.651000000000003</v>
      </c>
      <c r="H561" s="3">
        <f t="shared" si="8"/>
        <v>52.651000000000003</v>
      </c>
    </row>
    <row r="562" spans="1:8" x14ac:dyDescent="0.25">
      <c r="A562" s="3">
        <v>33</v>
      </c>
      <c r="B562" s="3" t="s">
        <v>97</v>
      </c>
      <c r="C562" s="3">
        <v>3</v>
      </c>
      <c r="D562" s="3">
        <v>12.912000000000001</v>
      </c>
      <c r="E562" s="3">
        <v>12.912000000000001</v>
      </c>
      <c r="F562" s="4">
        <v>69.528999999999996</v>
      </c>
      <c r="G562" s="4">
        <v>69.528999999999996</v>
      </c>
      <c r="H562" s="3">
        <f t="shared" si="8"/>
        <v>69.528999999999996</v>
      </c>
    </row>
    <row r="563" spans="1:8" x14ac:dyDescent="0.25">
      <c r="A563" s="3">
        <v>32</v>
      </c>
      <c r="B563" s="3" t="s">
        <v>97</v>
      </c>
      <c r="C563" s="3">
        <v>3</v>
      </c>
      <c r="D563" s="3">
        <v>9.8659999999999997</v>
      </c>
      <c r="E563" s="3">
        <v>9.8659999999999997</v>
      </c>
      <c r="F563" s="4">
        <v>39.588000000000001</v>
      </c>
      <c r="G563" s="4">
        <v>39.588000000000001</v>
      </c>
      <c r="H563" s="3">
        <f t="shared" si="8"/>
        <v>39.588000000000001</v>
      </c>
    </row>
    <row r="564" spans="1:8" x14ac:dyDescent="0.25">
      <c r="A564" s="3">
        <v>31</v>
      </c>
      <c r="B564" s="3" t="s">
        <v>97</v>
      </c>
      <c r="C564" s="3">
        <v>3</v>
      </c>
      <c r="D564" s="3">
        <v>14.218999999999999</v>
      </c>
      <c r="E564" s="3">
        <v>14.218999999999999</v>
      </c>
      <c r="F564" s="4">
        <v>84.506</v>
      </c>
      <c r="G564" s="4">
        <v>84.506</v>
      </c>
      <c r="H564" s="3">
        <f t="shared" si="8"/>
        <v>84.506</v>
      </c>
    </row>
    <row r="565" spans="1:8" x14ac:dyDescent="0.25">
      <c r="A565" s="3">
        <v>30</v>
      </c>
      <c r="B565" s="3" t="s">
        <v>97</v>
      </c>
      <c r="C565" s="3">
        <v>3</v>
      </c>
      <c r="D565" s="3">
        <v>14.701000000000001</v>
      </c>
      <c r="E565" s="3">
        <v>14.701000000000001</v>
      </c>
      <c r="F565" s="4">
        <v>61.375999999999998</v>
      </c>
      <c r="G565" s="4">
        <v>61.375999999999998</v>
      </c>
      <c r="H565" s="3">
        <f t="shared" si="8"/>
        <v>61.375999999999998</v>
      </c>
    </row>
    <row r="566" spans="1:8" x14ac:dyDescent="0.25">
      <c r="A566" s="3">
        <v>29</v>
      </c>
      <c r="B566" s="3" t="s">
        <v>97</v>
      </c>
      <c r="C566" s="3">
        <v>3</v>
      </c>
      <c r="D566" s="3">
        <v>12.840999999999999</v>
      </c>
      <c r="E566" s="3">
        <v>12.840999999999999</v>
      </c>
      <c r="F566" s="4">
        <v>40.356999999999999</v>
      </c>
      <c r="G566" s="4">
        <v>40.356999999999999</v>
      </c>
      <c r="H566" s="3">
        <f t="shared" si="8"/>
        <v>40.356999999999999</v>
      </c>
    </row>
    <row r="567" spans="1:8" x14ac:dyDescent="0.25">
      <c r="A567" s="3">
        <v>28</v>
      </c>
      <c r="B567" s="3" t="s">
        <v>97</v>
      </c>
      <c r="C567" s="3">
        <v>3</v>
      </c>
      <c r="D567" s="3">
        <v>17.239999999999998</v>
      </c>
      <c r="E567" s="3">
        <v>17.239999999999998</v>
      </c>
      <c r="F567" s="4">
        <v>82.406000000000006</v>
      </c>
      <c r="G567" s="4">
        <v>82.406000000000006</v>
      </c>
      <c r="H567" s="3">
        <f t="shared" si="8"/>
        <v>82.406000000000006</v>
      </c>
    </row>
    <row r="568" spans="1:8" x14ac:dyDescent="0.25">
      <c r="A568" s="3">
        <v>27</v>
      </c>
      <c r="B568" s="3" t="s">
        <v>97</v>
      </c>
      <c r="C568" s="3">
        <v>3</v>
      </c>
      <c r="D568" s="3">
        <v>9.468</v>
      </c>
      <c r="E568" s="3">
        <v>9.468</v>
      </c>
      <c r="F568" s="4">
        <v>48.661999999999999</v>
      </c>
      <c r="G568" s="4">
        <v>48.661999999999999</v>
      </c>
      <c r="H568" s="3">
        <f t="shared" si="8"/>
        <v>48.661999999999999</v>
      </c>
    </row>
    <row r="569" spans="1:8" x14ac:dyDescent="0.25">
      <c r="A569" s="3">
        <v>26</v>
      </c>
      <c r="B569" s="3" t="s">
        <v>97</v>
      </c>
      <c r="C569" s="3">
        <v>3</v>
      </c>
      <c r="D569" s="3">
        <v>9.1359999999999992</v>
      </c>
      <c r="E569" s="3">
        <v>9.1359999999999992</v>
      </c>
      <c r="F569" s="4">
        <v>37.872999999999998</v>
      </c>
      <c r="G569" s="4">
        <v>37.872999999999998</v>
      </c>
      <c r="H569" s="3">
        <f t="shared" si="8"/>
        <v>37.872999999999998</v>
      </c>
    </row>
    <row r="570" spans="1:8" x14ac:dyDescent="0.25">
      <c r="A570" s="3">
        <v>25</v>
      </c>
      <c r="B570" s="3" t="s">
        <v>97</v>
      </c>
      <c r="C570" s="3">
        <v>3</v>
      </c>
      <c r="D570" s="3">
        <v>10.199</v>
      </c>
      <c r="E570" s="3">
        <v>10.199</v>
      </c>
      <c r="F570" s="4">
        <v>46.073</v>
      </c>
      <c r="G570" s="4">
        <v>46.073</v>
      </c>
      <c r="H570" s="3">
        <f t="shared" si="8"/>
        <v>46.073</v>
      </c>
    </row>
    <row r="571" spans="1:8" x14ac:dyDescent="0.25">
      <c r="A571" s="3">
        <v>24</v>
      </c>
      <c r="B571" s="3" t="s">
        <v>97</v>
      </c>
      <c r="C571" s="3">
        <v>3</v>
      </c>
      <c r="D571" s="3">
        <v>13.747</v>
      </c>
      <c r="E571" s="3">
        <v>13.747</v>
      </c>
      <c r="F571" s="4">
        <v>45.058</v>
      </c>
      <c r="G571" s="4">
        <v>45.058</v>
      </c>
      <c r="H571" s="3">
        <f t="shared" si="8"/>
        <v>45.058</v>
      </c>
    </row>
    <row r="572" spans="1:8" x14ac:dyDescent="0.25">
      <c r="A572" s="3">
        <v>23</v>
      </c>
      <c r="B572" s="3" t="s">
        <v>97</v>
      </c>
      <c r="C572" s="3">
        <v>3</v>
      </c>
      <c r="D572" s="3">
        <v>15.923</v>
      </c>
      <c r="E572" s="3">
        <v>15.923</v>
      </c>
      <c r="F572" s="4">
        <v>59.427999999999997</v>
      </c>
      <c r="G572" s="4">
        <v>59.427999999999997</v>
      </c>
      <c r="H572" s="3">
        <f t="shared" si="8"/>
        <v>59.427999999999997</v>
      </c>
    </row>
    <row r="573" spans="1:8" x14ac:dyDescent="0.25">
      <c r="A573" s="3">
        <v>22</v>
      </c>
      <c r="B573" s="3" t="s">
        <v>97</v>
      </c>
      <c r="C573" s="3">
        <v>3</v>
      </c>
      <c r="D573" s="3">
        <v>9.8089999999999993</v>
      </c>
      <c r="E573" s="3">
        <v>9.8089999999999993</v>
      </c>
      <c r="F573" s="4">
        <v>38.328000000000003</v>
      </c>
      <c r="G573" s="4">
        <v>38.328000000000003</v>
      </c>
      <c r="H573" s="3">
        <f t="shared" si="8"/>
        <v>38.328000000000003</v>
      </c>
    </row>
    <row r="574" spans="1:8" x14ac:dyDescent="0.25">
      <c r="A574" s="3">
        <v>21</v>
      </c>
      <c r="B574" s="3" t="s">
        <v>97</v>
      </c>
      <c r="C574" s="3">
        <v>3</v>
      </c>
      <c r="D574" s="3">
        <v>9.14</v>
      </c>
      <c r="E574" s="3">
        <v>9.14</v>
      </c>
      <c r="F574" s="4">
        <v>41.64</v>
      </c>
      <c r="G574" s="4">
        <v>41.64</v>
      </c>
      <c r="H574" s="3">
        <f t="shared" si="8"/>
        <v>41.64</v>
      </c>
    </row>
    <row r="575" spans="1:8" x14ac:dyDescent="0.25">
      <c r="A575" s="3">
        <v>20</v>
      </c>
      <c r="B575" s="3" t="s">
        <v>97</v>
      </c>
      <c r="C575" s="3">
        <v>3</v>
      </c>
      <c r="D575" s="3">
        <v>9.7230000000000008</v>
      </c>
      <c r="E575" s="3">
        <v>9.7230000000000008</v>
      </c>
      <c r="F575" s="4">
        <v>49.759</v>
      </c>
      <c r="G575" s="4">
        <v>49.759</v>
      </c>
      <c r="H575" s="3">
        <f t="shared" si="8"/>
        <v>49.759</v>
      </c>
    </row>
    <row r="576" spans="1:8" x14ac:dyDescent="0.25">
      <c r="A576" s="3">
        <v>19</v>
      </c>
      <c r="B576" s="3" t="s">
        <v>97</v>
      </c>
      <c r="C576" s="3">
        <v>3</v>
      </c>
      <c r="D576" s="3">
        <v>7.6340000000000003</v>
      </c>
      <c r="E576" s="3">
        <v>7.6340000000000003</v>
      </c>
      <c r="F576" s="4">
        <v>25.381</v>
      </c>
      <c r="G576" s="4">
        <v>25.381</v>
      </c>
      <c r="H576" s="3">
        <f t="shared" si="8"/>
        <v>25.381</v>
      </c>
    </row>
    <row r="577" spans="1:8" x14ac:dyDescent="0.25">
      <c r="A577" s="3">
        <v>18</v>
      </c>
      <c r="B577" s="3" t="s">
        <v>97</v>
      </c>
      <c r="C577" s="3">
        <v>3</v>
      </c>
      <c r="D577" s="3">
        <v>11.423999999999999</v>
      </c>
      <c r="E577" s="3">
        <v>11.423999999999999</v>
      </c>
      <c r="F577" s="4">
        <v>48.918999999999997</v>
      </c>
      <c r="G577" s="4">
        <v>48.918999999999997</v>
      </c>
      <c r="H577" s="3">
        <f t="shared" si="8"/>
        <v>48.918999999999997</v>
      </c>
    </row>
    <row r="578" spans="1:8" x14ac:dyDescent="0.25">
      <c r="A578" s="3">
        <v>17</v>
      </c>
      <c r="B578" s="3" t="s">
        <v>97</v>
      </c>
      <c r="C578" s="3">
        <v>3</v>
      </c>
      <c r="D578" s="3">
        <v>14.403</v>
      </c>
      <c r="E578" s="3">
        <v>14.403</v>
      </c>
      <c r="F578" s="4">
        <v>64.14</v>
      </c>
      <c r="G578" s="4">
        <v>64.14</v>
      </c>
      <c r="H578" s="3">
        <f t="shared" si="8"/>
        <v>64.14</v>
      </c>
    </row>
    <row r="579" spans="1:8" x14ac:dyDescent="0.25">
      <c r="A579" s="3">
        <v>16</v>
      </c>
      <c r="B579" s="3" t="s">
        <v>97</v>
      </c>
      <c r="C579" s="3">
        <v>3</v>
      </c>
      <c r="D579" s="3">
        <v>9.7279999999999998</v>
      </c>
      <c r="E579" s="3">
        <v>9.7279999999999998</v>
      </c>
      <c r="F579" s="4">
        <v>50.12</v>
      </c>
      <c r="G579" s="4">
        <v>50.12</v>
      </c>
      <c r="H579" s="3">
        <f t="shared" ref="H579:H642" si="9">IF(D579&lt;20,G579,"")</f>
        <v>50.12</v>
      </c>
    </row>
    <row r="580" spans="1:8" x14ac:dyDescent="0.25">
      <c r="A580" s="3" t="s">
        <v>104</v>
      </c>
      <c r="B580" s="3" t="s">
        <v>97</v>
      </c>
      <c r="C580" s="3">
        <v>3</v>
      </c>
      <c r="D580" s="3">
        <v>10.718</v>
      </c>
      <c r="E580" s="3">
        <v>10.718</v>
      </c>
      <c r="F580" s="4">
        <v>59.871000000000002</v>
      </c>
      <c r="G580" s="4">
        <v>59.871000000000002</v>
      </c>
      <c r="H580" s="3">
        <f t="shared" si="9"/>
        <v>59.871000000000002</v>
      </c>
    </row>
    <row r="581" spans="1:8" x14ac:dyDescent="0.25">
      <c r="A581" s="3" t="s">
        <v>105</v>
      </c>
      <c r="B581" s="3" t="s">
        <v>97</v>
      </c>
      <c r="C581" s="3">
        <v>3</v>
      </c>
      <c r="D581" s="3">
        <v>8.6140000000000008</v>
      </c>
      <c r="E581" s="3">
        <v>8.6140000000000008</v>
      </c>
      <c r="F581" s="4">
        <v>29.195</v>
      </c>
      <c r="G581" s="4">
        <v>29.195</v>
      </c>
      <c r="H581" s="3">
        <f t="shared" si="9"/>
        <v>29.195</v>
      </c>
    </row>
    <row r="582" spans="1:8" x14ac:dyDescent="0.25">
      <c r="A582" s="3">
        <v>15</v>
      </c>
      <c r="B582" s="3" t="s">
        <v>97</v>
      </c>
      <c r="C582" s="3">
        <v>3</v>
      </c>
      <c r="D582" s="3">
        <v>6.601</v>
      </c>
      <c r="E582" s="3">
        <v>6.601</v>
      </c>
      <c r="F582" s="4">
        <v>19.7</v>
      </c>
      <c r="G582" s="4">
        <v>19.7</v>
      </c>
      <c r="H582" s="3">
        <f t="shared" si="9"/>
        <v>19.7</v>
      </c>
    </row>
    <row r="583" spans="1:8" x14ac:dyDescent="0.25">
      <c r="A583" s="3">
        <v>14</v>
      </c>
      <c r="B583" s="3" t="s">
        <v>97</v>
      </c>
      <c r="C583" s="3">
        <v>3</v>
      </c>
      <c r="D583" s="3">
        <v>10.878</v>
      </c>
      <c r="E583" s="3">
        <v>10.878</v>
      </c>
      <c r="F583" s="4">
        <v>38.607999999999997</v>
      </c>
      <c r="G583" s="4">
        <v>38.607999999999997</v>
      </c>
      <c r="H583" s="3">
        <f t="shared" si="9"/>
        <v>38.607999999999997</v>
      </c>
    </row>
    <row r="584" spans="1:8" x14ac:dyDescent="0.25">
      <c r="A584" s="3">
        <v>13</v>
      </c>
      <c r="B584" s="3" t="s">
        <v>97</v>
      </c>
      <c r="C584" s="3">
        <v>3</v>
      </c>
      <c r="D584" s="3">
        <v>15.535</v>
      </c>
      <c r="E584" s="3">
        <v>15.535</v>
      </c>
      <c r="F584" s="4">
        <v>89.275999999999996</v>
      </c>
      <c r="G584" s="4">
        <v>89.275999999999996</v>
      </c>
      <c r="H584" s="3">
        <f t="shared" si="9"/>
        <v>89.275999999999996</v>
      </c>
    </row>
    <row r="585" spans="1:8" x14ac:dyDescent="0.25">
      <c r="A585" s="3">
        <v>12</v>
      </c>
      <c r="B585" s="3" t="s">
        <v>97</v>
      </c>
      <c r="C585" s="3">
        <v>3</v>
      </c>
      <c r="D585" s="3">
        <v>7.3460000000000001</v>
      </c>
      <c r="E585" s="3">
        <v>7.3460000000000001</v>
      </c>
      <c r="F585" s="4">
        <v>34.314999999999998</v>
      </c>
      <c r="G585" s="4">
        <v>34.314999999999998</v>
      </c>
      <c r="H585" s="3">
        <f t="shared" si="9"/>
        <v>34.314999999999998</v>
      </c>
    </row>
    <row r="586" spans="1:8" x14ac:dyDescent="0.25">
      <c r="A586" s="3">
        <v>7</v>
      </c>
      <c r="B586" s="3" t="s">
        <v>97</v>
      </c>
      <c r="C586" s="3">
        <v>3</v>
      </c>
      <c r="D586" s="3">
        <v>12.879</v>
      </c>
      <c r="E586" s="3">
        <v>12.879</v>
      </c>
      <c r="F586" s="4">
        <v>89.358000000000004</v>
      </c>
      <c r="G586" s="4">
        <v>89.358000000000004</v>
      </c>
      <c r="H586" s="3">
        <f t="shared" si="9"/>
        <v>89.358000000000004</v>
      </c>
    </row>
    <row r="587" spans="1:8" x14ac:dyDescent="0.25">
      <c r="A587" s="3">
        <v>1</v>
      </c>
      <c r="B587" s="3" t="s">
        <v>106</v>
      </c>
      <c r="C587" s="3">
        <v>1</v>
      </c>
      <c r="D587" s="3">
        <v>9.0760000000000005</v>
      </c>
      <c r="E587" s="3">
        <v>9.0760000000000005</v>
      </c>
      <c r="F587" s="4">
        <v>22.992000000000001</v>
      </c>
      <c r="G587" s="4">
        <v>22.992000000000001</v>
      </c>
      <c r="H587" s="3">
        <f t="shared" si="9"/>
        <v>22.992000000000001</v>
      </c>
    </row>
    <row r="588" spans="1:8" x14ac:dyDescent="0.25">
      <c r="A588" s="3">
        <v>2</v>
      </c>
      <c r="B588" s="3" t="s">
        <v>106</v>
      </c>
      <c r="C588" s="3">
        <v>1</v>
      </c>
      <c r="D588" s="3">
        <v>6.9720000000000004</v>
      </c>
      <c r="E588" s="3">
        <v>6.9720000000000004</v>
      </c>
      <c r="F588" s="4">
        <v>23.206</v>
      </c>
      <c r="G588" s="4">
        <v>23.206</v>
      </c>
      <c r="H588" s="3">
        <f t="shared" si="9"/>
        <v>23.206</v>
      </c>
    </row>
    <row r="589" spans="1:8" x14ac:dyDescent="0.25">
      <c r="A589" s="3">
        <v>3</v>
      </c>
      <c r="B589" s="3" t="s">
        <v>106</v>
      </c>
      <c r="C589" s="3">
        <v>1</v>
      </c>
      <c r="D589" s="3">
        <v>6.1829999999999998</v>
      </c>
      <c r="E589" s="3">
        <v>6.1829999999999998</v>
      </c>
      <c r="F589" s="4">
        <v>48.447000000000003</v>
      </c>
      <c r="G589" s="4">
        <v>48.447000000000003</v>
      </c>
      <c r="H589" s="3">
        <f t="shared" si="9"/>
        <v>48.447000000000003</v>
      </c>
    </row>
    <row r="590" spans="1:8" x14ac:dyDescent="0.25">
      <c r="A590" s="3">
        <v>4</v>
      </c>
      <c r="B590" s="3" t="s">
        <v>106</v>
      </c>
      <c r="C590" s="3">
        <v>1</v>
      </c>
      <c r="D590" s="3">
        <v>10.914</v>
      </c>
      <c r="E590" s="3">
        <v>10.914</v>
      </c>
      <c r="F590" s="4">
        <v>18.658000000000001</v>
      </c>
      <c r="G590" s="4">
        <v>18.658000000000001</v>
      </c>
      <c r="H590" s="3">
        <f t="shared" si="9"/>
        <v>18.658000000000001</v>
      </c>
    </row>
    <row r="591" spans="1:8" x14ac:dyDescent="0.25">
      <c r="A591" s="3">
        <v>5</v>
      </c>
      <c r="B591" s="3" t="s">
        <v>106</v>
      </c>
      <c r="C591" s="3">
        <v>1</v>
      </c>
      <c r="D591" s="4">
        <v>7.274</v>
      </c>
      <c r="E591" s="3">
        <v>7.274</v>
      </c>
      <c r="F591" s="4">
        <v>27.452000000000002</v>
      </c>
      <c r="G591" s="4">
        <v>27.452000000000002</v>
      </c>
      <c r="H591" s="3">
        <f t="shared" si="9"/>
        <v>27.452000000000002</v>
      </c>
    </row>
    <row r="592" spans="1:8" x14ac:dyDescent="0.25">
      <c r="A592" s="3">
        <v>6</v>
      </c>
      <c r="B592" s="3" t="s">
        <v>106</v>
      </c>
      <c r="C592" s="3">
        <v>1</v>
      </c>
      <c r="D592" s="4">
        <v>7.0129999999999999</v>
      </c>
      <c r="E592" s="3">
        <v>7.0129999999999999</v>
      </c>
      <c r="F592" s="4">
        <v>28.422000000000001</v>
      </c>
      <c r="G592" s="4">
        <v>28.422000000000001</v>
      </c>
      <c r="H592" s="3">
        <f t="shared" si="9"/>
        <v>28.422000000000001</v>
      </c>
    </row>
    <row r="593" spans="1:8" x14ac:dyDescent="0.25">
      <c r="A593" s="3">
        <v>7</v>
      </c>
      <c r="B593" s="3" t="s">
        <v>106</v>
      </c>
      <c r="C593" s="3">
        <v>1</v>
      </c>
      <c r="D593" s="4">
        <v>9.02</v>
      </c>
      <c r="E593" s="3">
        <v>9.02</v>
      </c>
      <c r="F593" s="4">
        <v>32.323999999999998</v>
      </c>
      <c r="G593" s="4">
        <v>32.323999999999998</v>
      </c>
      <c r="H593" s="3">
        <f t="shared" si="9"/>
        <v>32.323999999999998</v>
      </c>
    </row>
    <row r="594" spans="1:8" x14ac:dyDescent="0.25">
      <c r="A594" s="3">
        <v>8</v>
      </c>
      <c r="B594" s="3" t="s">
        <v>106</v>
      </c>
      <c r="C594" s="3">
        <v>1</v>
      </c>
      <c r="D594" s="4">
        <v>4.8220000000000001</v>
      </c>
      <c r="E594" s="3">
        <v>4.8220000000000001</v>
      </c>
      <c r="F594" s="4">
        <v>11.095000000000001</v>
      </c>
      <c r="G594" s="4">
        <v>11.095000000000001</v>
      </c>
      <c r="H594" s="3">
        <f t="shared" si="9"/>
        <v>11.095000000000001</v>
      </c>
    </row>
    <row r="595" spans="1:8" x14ac:dyDescent="0.25">
      <c r="A595" s="3">
        <v>9</v>
      </c>
      <c r="B595" s="3" t="s">
        <v>106</v>
      </c>
      <c r="C595" s="3">
        <v>1</v>
      </c>
      <c r="D595" s="4">
        <v>15.105</v>
      </c>
      <c r="E595" s="3">
        <v>15.105</v>
      </c>
      <c r="F595" s="4">
        <v>33.476999999999997</v>
      </c>
      <c r="G595" s="4">
        <v>33.476999999999997</v>
      </c>
      <c r="H595" s="3">
        <f t="shared" si="9"/>
        <v>33.476999999999997</v>
      </c>
    </row>
    <row r="596" spans="1:8" x14ac:dyDescent="0.25">
      <c r="A596" s="3">
        <v>10</v>
      </c>
      <c r="B596" s="3" t="s">
        <v>106</v>
      </c>
      <c r="C596" s="3">
        <v>1</v>
      </c>
      <c r="D596" s="4">
        <v>9.3989999999999991</v>
      </c>
      <c r="E596" s="3">
        <v>9.3989999999999991</v>
      </c>
      <c r="F596" s="4">
        <v>38.411000000000001</v>
      </c>
      <c r="G596" s="4">
        <v>38.411000000000001</v>
      </c>
      <c r="H596" s="3">
        <f t="shared" si="9"/>
        <v>38.411000000000001</v>
      </c>
    </row>
    <row r="597" spans="1:8" x14ac:dyDescent="0.25">
      <c r="A597" s="3">
        <v>11</v>
      </c>
      <c r="B597" s="3" t="s">
        <v>106</v>
      </c>
      <c r="C597" s="3">
        <v>1</v>
      </c>
      <c r="D597" s="4">
        <v>14.715</v>
      </c>
      <c r="E597" s="3">
        <v>14.715</v>
      </c>
      <c r="F597" s="4">
        <v>52.593000000000004</v>
      </c>
      <c r="G597" s="4">
        <v>52.593000000000004</v>
      </c>
      <c r="H597" s="3">
        <f t="shared" si="9"/>
        <v>52.593000000000004</v>
      </c>
    </row>
    <row r="598" spans="1:8" x14ac:dyDescent="0.25">
      <c r="A598" s="3">
        <v>12</v>
      </c>
      <c r="B598" s="3" t="s">
        <v>106</v>
      </c>
      <c r="C598" s="3">
        <v>1</v>
      </c>
      <c r="D598" s="4">
        <v>10.492000000000001</v>
      </c>
      <c r="E598" s="3">
        <v>10.492000000000001</v>
      </c>
      <c r="F598" s="4">
        <v>28</v>
      </c>
      <c r="G598" s="4">
        <v>28</v>
      </c>
      <c r="H598" s="3">
        <f t="shared" si="9"/>
        <v>28</v>
      </c>
    </row>
    <row r="599" spans="1:8" x14ac:dyDescent="0.25">
      <c r="A599" s="3">
        <v>13</v>
      </c>
      <c r="B599" s="3" t="s">
        <v>106</v>
      </c>
      <c r="C599" s="3">
        <v>1</v>
      </c>
      <c r="D599" s="4">
        <v>16.731000000000002</v>
      </c>
      <c r="E599" s="3">
        <v>16.731000000000002</v>
      </c>
      <c r="F599" s="4">
        <v>34.061</v>
      </c>
      <c r="G599" s="4">
        <v>34.061</v>
      </c>
      <c r="H599" s="3">
        <f t="shared" si="9"/>
        <v>34.061</v>
      </c>
    </row>
    <row r="600" spans="1:8" x14ac:dyDescent="0.25">
      <c r="A600" s="3">
        <v>14</v>
      </c>
      <c r="B600" s="3" t="s">
        <v>106</v>
      </c>
      <c r="C600" s="3">
        <v>1</v>
      </c>
      <c r="D600" s="4">
        <v>5.008</v>
      </c>
      <c r="E600" s="3">
        <v>5.008</v>
      </c>
      <c r="F600" s="4">
        <v>14.871</v>
      </c>
      <c r="G600" s="4">
        <v>14.871</v>
      </c>
      <c r="H600" s="3">
        <f t="shared" si="9"/>
        <v>14.871</v>
      </c>
    </row>
    <row r="601" spans="1:8" x14ac:dyDescent="0.25">
      <c r="A601" s="3">
        <v>15</v>
      </c>
      <c r="B601" s="3" t="s">
        <v>106</v>
      </c>
      <c r="C601" s="3">
        <v>1</v>
      </c>
      <c r="D601" s="4">
        <v>4.7169999999999996</v>
      </c>
      <c r="E601" s="3">
        <v>4.7169999999999996</v>
      </c>
      <c r="F601" s="4">
        <v>14.031000000000001</v>
      </c>
      <c r="G601" s="4">
        <v>14.031000000000001</v>
      </c>
      <c r="H601" s="3">
        <f t="shared" si="9"/>
        <v>14.031000000000001</v>
      </c>
    </row>
    <row r="602" spans="1:8" x14ac:dyDescent="0.25">
      <c r="A602" s="3">
        <v>16</v>
      </c>
      <c r="B602" s="3" t="s">
        <v>106</v>
      </c>
      <c r="C602" s="3">
        <v>1</v>
      </c>
      <c r="D602" s="4">
        <v>14.287000000000001</v>
      </c>
      <c r="E602" s="3">
        <v>14.287000000000001</v>
      </c>
      <c r="F602" s="4">
        <v>35.619999999999997</v>
      </c>
      <c r="G602" s="4">
        <v>35.619999999999997</v>
      </c>
      <c r="H602" s="3">
        <f t="shared" si="9"/>
        <v>35.619999999999997</v>
      </c>
    </row>
    <row r="603" spans="1:8" x14ac:dyDescent="0.25">
      <c r="A603" s="3">
        <v>17</v>
      </c>
      <c r="B603" s="3" t="s">
        <v>106</v>
      </c>
      <c r="C603" s="3">
        <v>1</v>
      </c>
      <c r="D603" s="4">
        <v>5.2359999999999998</v>
      </c>
      <c r="E603" s="3">
        <v>5.2359999999999998</v>
      </c>
      <c r="F603" s="4">
        <v>17.474</v>
      </c>
      <c r="G603" s="4">
        <v>17.474</v>
      </c>
      <c r="H603" s="3">
        <f t="shared" si="9"/>
        <v>17.474</v>
      </c>
    </row>
    <row r="604" spans="1:8" x14ac:dyDescent="0.25">
      <c r="A604" s="3">
        <v>18</v>
      </c>
      <c r="B604" s="3" t="s">
        <v>106</v>
      </c>
      <c r="C604" s="3">
        <v>1</v>
      </c>
      <c r="D604" s="4">
        <v>9.5150000000000006</v>
      </c>
      <c r="E604" s="3">
        <v>9.5150000000000006</v>
      </c>
      <c r="F604" s="4">
        <v>35.203000000000003</v>
      </c>
      <c r="G604" s="4">
        <v>35.203000000000003</v>
      </c>
      <c r="H604" s="3">
        <f t="shared" si="9"/>
        <v>35.203000000000003</v>
      </c>
    </row>
    <row r="605" spans="1:8" x14ac:dyDescent="0.25">
      <c r="A605" s="3">
        <v>19</v>
      </c>
      <c r="B605" s="3" t="s">
        <v>106</v>
      </c>
      <c r="C605" s="3">
        <v>1</v>
      </c>
      <c r="D605" s="4">
        <v>5.7</v>
      </c>
      <c r="E605" s="3">
        <v>5.7</v>
      </c>
      <c r="F605" s="4">
        <v>16.571000000000002</v>
      </c>
      <c r="G605" s="4">
        <v>16.571000000000002</v>
      </c>
      <c r="H605" s="3">
        <f t="shared" si="9"/>
        <v>16.571000000000002</v>
      </c>
    </row>
    <row r="606" spans="1:8" x14ac:dyDescent="0.25">
      <c r="A606" s="3">
        <v>20</v>
      </c>
      <c r="B606" s="3" t="s">
        <v>106</v>
      </c>
      <c r="C606" s="3">
        <v>1</v>
      </c>
      <c r="D606" s="4">
        <v>6.02</v>
      </c>
      <c r="E606" s="3">
        <v>6.02</v>
      </c>
      <c r="F606" s="4">
        <v>16.655000000000001</v>
      </c>
      <c r="G606" s="4">
        <v>16.655000000000001</v>
      </c>
      <c r="H606" s="3">
        <f t="shared" si="9"/>
        <v>16.655000000000001</v>
      </c>
    </row>
    <row r="607" spans="1:8" x14ac:dyDescent="0.25">
      <c r="A607" s="3">
        <v>21</v>
      </c>
      <c r="B607" s="3" t="s">
        <v>106</v>
      </c>
      <c r="C607" s="3">
        <v>1</v>
      </c>
      <c r="D607" s="4">
        <v>10.016</v>
      </c>
      <c r="E607" s="3">
        <v>10.016</v>
      </c>
      <c r="F607" s="4">
        <v>31.640999999999998</v>
      </c>
      <c r="G607" s="4">
        <v>31.640999999999998</v>
      </c>
      <c r="H607" s="3">
        <f t="shared" si="9"/>
        <v>31.640999999999998</v>
      </c>
    </row>
    <row r="608" spans="1:8" x14ac:dyDescent="0.25">
      <c r="A608" s="3">
        <v>22</v>
      </c>
      <c r="B608" s="3" t="s">
        <v>106</v>
      </c>
      <c r="C608" s="3">
        <v>1</v>
      </c>
      <c r="D608" s="4">
        <v>7.8559999999999999</v>
      </c>
      <c r="E608" s="3">
        <v>7.8559999999999999</v>
      </c>
      <c r="F608" s="4">
        <v>35.494999999999997</v>
      </c>
      <c r="G608" s="4">
        <v>35.494999999999997</v>
      </c>
      <c r="H608" s="3">
        <f t="shared" si="9"/>
        <v>35.494999999999997</v>
      </c>
    </row>
    <row r="609" spans="1:8" x14ac:dyDescent="0.25">
      <c r="A609" s="3">
        <v>23</v>
      </c>
      <c r="B609" s="3" t="s">
        <v>106</v>
      </c>
      <c r="C609" s="3">
        <v>1</v>
      </c>
      <c r="D609" s="4">
        <v>5.6980000000000004</v>
      </c>
      <c r="E609" s="3">
        <v>5.6980000000000004</v>
      </c>
      <c r="F609" s="4">
        <v>19.388000000000002</v>
      </c>
      <c r="G609" s="4">
        <v>19.388000000000002</v>
      </c>
      <c r="H609" s="3">
        <f t="shared" si="9"/>
        <v>19.388000000000002</v>
      </c>
    </row>
    <row r="610" spans="1:8" x14ac:dyDescent="0.25">
      <c r="A610" s="3">
        <v>24</v>
      </c>
      <c r="B610" s="3" t="s">
        <v>106</v>
      </c>
      <c r="C610" s="3">
        <v>1</v>
      </c>
      <c r="D610" s="4">
        <v>10.696999999999999</v>
      </c>
      <c r="E610" s="3">
        <v>10.696999999999999</v>
      </c>
      <c r="F610" s="4">
        <v>43.308999999999997</v>
      </c>
      <c r="G610" s="4">
        <v>43.308999999999997</v>
      </c>
      <c r="H610" s="3">
        <f t="shared" si="9"/>
        <v>43.308999999999997</v>
      </c>
    </row>
    <row r="611" spans="1:8" x14ac:dyDescent="0.25">
      <c r="A611" s="3">
        <v>24</v>
      </c>
      <c r="B611" s="3" t="s">
        <v>106</v>
      </c>
      <c r="C611" s="3">
        <v>1</v>
      </c>
      <c r="D611" s="4">
        <v>9.8569999999999993</v>
      </c>
      <c r="E611" s="3">
        <v>9.8569999999999993</v>
      </c>
      <c r="F611" s="4">
        <v>38.270000000000003</v>
      </c>
      <c r="G611" s="4">
        <v>38.270000000000003</v>
      </c>
      <c r="H611" s="3">
        <f t="shared" si="9"/>
        <v>38.270000000000003</v>
      </c>
    </row>
    <row r="612" spans="1:8" x14ac:dyDescent="0.25">
      <c r="A612" s="3">
        <v>24</v>
      </c>
      <c r="B612" s="3" t="s">
        <v>106</v>
      </c>
      <c r="C612" s="3">
        <v>1</v>
      </c>
      <c r="D612" s="4">
        <v>9.8209999999999997</v>
      </c>
      <c r="E612" s="3">
        <v>9.8209999999999997</v>
      </c>
      <c r="F612" s="4">
        <v>53.500999999999998</v>
      </c>
      <c r="G612" s="4">
        <v>53.500999999999998</v>
      </c>
      <c r="H612" s="3">
        <f t="shared" si="9"/>
        <v>53.500999999999998</v>
      </c>
    </row>
    <row r="613" spans="1:8" x14ac:dyDescent="0.25">
      <c r="A613" s="3">
        <v>24</v>
      </c>
      <c r="B613" s="3" t="s">
        <v>106</v>
      </c>
      <c r="C613" s="3">
        <v>1</v>
      </c>
      <c r="D613" s="4">
        <v>5.1289999999999996</v>
      </c>
      <c r="E613" s="3">
        <v>5.1289999999999996</v>
      </c>
      <c r="F613" s="4">
        <v>14.052</v>
      </c>
      <c r="G613" s="4">
        <v>14.052</v>
      </c>
      <c r="H613" s="3">
        <f t="shared" si="9"/>
        <v>14.052</v>
      </c>
    </row>
    <row r="614" spans="1:8" x14ac:dyDescent="0.25">
      <c r="A614" s="3">
        <v>24</v>
      </c>
      <c r="B614" s="3" t="s">
        <v>106</v>
      </c>
      <c r="C614" s="3">
        <v>1</v>
      </c>
      <c r="D614" s="4">
        <v>8.5920000000000005</v>
      </c>
      <c r="E614" s="3">
        <v>8.5920000000000005</v>
      </c>
      <c r="F614" s="4">
        <v>35.729999999999997</v>
      </c>
      <c r="G614" s="4">
        <v>35.729999999999997</v>
      </c>
      <c r="H614" s="3">
        <f t="shared" si="9"/>
        <v>35.729999999999997</v>
      </c>
    </row>
    <row r="615" spans="1:8" x14ac:dyDescent="0.25">
      <c r="A615" s="3">
        <v>24</v>
      </c>
      <c r="B615" s="3" t="s">
        <v>106</v>
      </c>
      <c r="C615" s="3">
        <v>1</v>
      </c>
      <c r="D615" s="4">
        <v>8.1709999999999994</v>
      </c>
      <c r="E615" s="3">
        <v>8.1709999999999994</v>
      </c>
      <c r="F615" s="4">
        <v>33.435000000000002</v>
      </c>
      <c r="G615" s="4">
        <v>33.435000000000002</v>
      </c>
      <c r="H615" s="3">
        <f t="shared" si="9"/>
        <v>33.435000000000002</v>
      </c>
    </row>
    <row r="616" spans="1:8" x14ac:dyDescent="0.25">
      <c r="A616" s="3">
        <v>24</v>
      </c>
      <c r="B616" s="3" t="s">
        <v>106</v>
      </c>
      <c r="C616" s="3">
        <v>1</v>
      </c>
      <c r="D616" s="4">
        <v>8.8529999999999998</v>
      </c>
      <c r="E616" s="3">
        <v>8.8529999999999998</v>
      </c>
      <c r="F616" s="4">
        <v>47.789000000000001</v>
      </c>
      <c r="G616" s="4">
        <v>47.789000000000001</v>
      </c>
      <c r="H616" s="3">
        <f t="shared" si="9"/>
        <v>47.789000000000001</v>
      </c>
    </row>
    <row r="617" spans="1:8" x14ac:dyDescent="0.25">
      <c r="A617" s="3">
        <v>24</v>
      </c>
      <c r="B617" s="3" t="s">
        <v>106</v>
      </c>
      <c r="C617" s="3">
        <v>1</v>
      </c>
      <c r="D617" s="4">
        <v>8.4390000000000001</v>
      </c>
      <c r="E617" s="3">
        <v>8.4390000000000001</v>
      </c>
      <c r="F617" s="4">
        <v>39.698999999999998</v>
      </c>
      <c r="G617" s="4">
        <v>39.698999999999998</v>
      </c>
      <c r="H617" s="3">
        <f t="shared" si="9"/>
        <v>39.698999999999998</v>
      </c>
    </row>
    <row r="618" spans="1:8" x14ac:dyDescent="0.25">
      <c r="A618" s="3">
        <v>24</v>
      </c>
      <c r="B618" s="3" t="s">
        <v>106</v>
      </c>
      <c r="C618" s="3">
        <v>1</v>
      </c>
      <c r="D618" s="4">
        <v>10.246</v>
      </c>
      <c r="E618" s="3">
        <v>10.246</v>
      </c>
      <c r="F618" s="4">
        <v>26.81</v>
      </c>
      <c r="G618" s="4">
        <v>26.81</v>
      </c>
      <c r="H618" s="3">
        <f t="shared" si="9"/>
        <v>26.81</v>
      </c>
    </row>
    <row r="619" spans="1:8" x14ac:dyDescent="0.25">
      <c r="A619" s="3">
        <v>24</v>
      </c>
      <c r="B619" s="3" t="s">
        <v>106</v>
      </c>
      <c r="C619" s="3">
        <v>1</v>
      </c>
      <c r="D619" s="4">
        <v>10.984</v>
      </c>
      <c r="E619" s="3">
        <v>10.984</v>
      </c>
      <c r="F619" s="4">
        <v>30.888999999999999</v>
      </c>
      <c r="G619" s="4">
        <v>30.888999999999999</v>
      </c>
      <c r="H619" s="3">
        <f t="shared" si="9"/>
        <v>30.888999999999999</v>
      </c>
    </row>
    <row r="620" spans="1:8" x14ac:dyDescent="0.25">
      <c r="A620" s="3">
        <v>24</v>
      </c>
      <c r="B620" s="3" t="s">
        <v>106</v>
      </c>
      <c r="C620" s="3">
        <v>1</v>
      </c>
      <c r="D620" s="4">
        <v>6.899</v>
      </c>
      <c r="E620" s="3">
        <v>6.899</v>
      </c>
      <c r="F620" s="4">
        <v>21.484999999999999</v>
      </c>
      <c r="G620" s="4">
        <v>21.484999999999999</v>
      </c>
      <c r="H620" s="3">
        <f t="shared" si="9"/>
        <v>21.484999999999999</v>
      </c>
    </row>
    <row r="621" spans="1:8" x14ac:dyDescent="0.25">
      <c r="A621" s="3">
        <v>24</v>
      </c>
      <c r="B621" s="3" t="s">
        <v>106</v>
      </c>
      <c r="C621" s="3">
        <v>1</v>
      </c>
      <c r="D621" s="4">
        <v>5.1139999999999999</v>
      </c>
      <c r="E621" s="3">
        <v>5.1139999999999999</v>
      </c>
      <c r="F621" s="4">
        <v>15.173</v>
      </c>
      <c r="G621" s="4">
        <v>15.173</v>
      </c>
      <c r="H621" s="3">
        <f t="shared" si="9"/>
        <v>15.173</v>
      </c>
    </row>
    <row r="622" spans="1:8" x14ac:dyDescent="0.25">
      <c r="A622" s="3">
        <v>25</v>
      </c>
      <c r="B622" s="3" t="s">
        <v>106</v>
      </c>
      <c r="C622" s="3">
        <v>1</v>
      </c>
      <c r="D622" s="4">
        <v>9.4149999999999991</v>
      </c>
      <c r="E622" s="3">
        <v>9.4149999999999991</v>
      </c>
      <c r="F622" s="4">
        <v>42.819000000000003</v>
      </c>
      <c r="G622" s="4">
        <v>42.819000000000003</v>
      </c>
      <c r="H622" s="3">
        <f t="shared" si="9"/>
        <v>42.819000000000003</v>
      </c>
    </row>
    <row r="623" spans="1:8" x14ac:dyDescent="0.25">
      <c r="A623" s="3">
        <v>26</v>
      </c>
      <c r="B623" s="3" t="s">
        <v>106</v>
      </c>
      <c r="C623" s="3">
        <v>1</v>
      </c>
      <c r="D623" s="4">
        <v>8.5139999999999993</v>
      </c>
      <c r="E623" s="3">
        <v>8.5139999999999993</v>
      </c>
      <c r="F623" s="4">
        <v>27.713000000000001</v>
      </c>
      <c r="G623" s="4">
        <v>27.713000000000001</v>
      </c>
      <c r="H623" s="3">
        <f t="shared" si="9"/>
        <v>27.713000000000001</v>
      </c>
    </row>
    <row r="624" spans="1:8" x14ac:dyDescent="0.25">
      <c r="A624" s="3">
        <v>27</v>
      </c>
      <c r="B624" s="3" t="s">
        <v>106</v>
      </c>
      <c r="C624" s="3">
        <v>1</v>
      </c>
      <c r="D624" s="4">
        <v>7.8730000000000002</v>
      </c>
      <c r="E624" s="3">
        <v>7.8730000000000002</v>
      </c>
      <c r="F624" s="4">
        <v>25.422999999999998</v>
      </c>
      <c r="G624" s="4">
        <v>25.422999999999998</v>
      </c>
      <c r="H624" s="3">
        <f t="shared" si="9"/>
        <v>25.422999999999998</v>
      </c>
    </row>
    <row r="625" spans="1:8" x14ac:dyDescent="0.25">
      <c r="A625" s="3">
        <v>28</v>
      </c>
      <c r="B625" s="3" t="s">
        <v>106</v>
      </c>
      <c r="C625" s="3">
        <v>1</v>
      </c>
      <c r="D625" s="4">
        <v>9.0950000000000006</v>
      </c>
      <c r="E625" s="3">
        <v>9.0950000000000006</v>
      </c>
      <c r="F625" s="4">
        <v>40.976999999999997</v>
      </c>
      <c r="G625" s="4">
        <v>40.976999999999997</v>
      </c>
      <c r="H625" s="3">
        <f t="shared" si="9"/>
        <v>40.976999999999997</v>
      </c>
    </row>
    <row r="626" spans="1:8" x14ac:dyDescent="0.25">
      <c r="A626" s="3">
        <v>29</v>
      </c>
      <c r="B626" s="3" t="s">
        <v>106</v>
      </c>
      <c r="C626" s="3">
        <v>1</v>
      </c>
      <c r="D626" s="4">
        <v>13.456</v>
      </c>
      <c r="E626" s="3">
        <v>13.456</v>
      </c>
      <c r="F626" s="4">
        <v>53.573999999999998</v>
      </c>
      <c r="G626" s="4">
        <v>53.573999999999998</v>
      </c>
      <c r="H626" s="3">
        <f t="shared" si="9"/>
        <v>53.573999999999998</v>
      </c>
    </row>
    <row r="627" spans="1:8" x14ac:dyDescent="0.25">
      <c r="A627" s="3">
        <v>30</v>
      </c>
      <c r="B627" s="3" t="s">
        <v>106</v>
      </c>
      <c r="C627" s="3">
        <v>1</v>
      </c>
      <c r="D627" s="4">
        <v>10.813000000000001</v>
      </c>
      <c r="E627" s="3">
        <v>10.813000000000001</v>
      </c>
      <c r="F627" s="4">
        <v>43.079000000000001</v>
      </c>
      <c r="G627" s="4">
        <v>43.079000000000001</v>
      </c>
      <c r="H627" s="3">
        <f t="shared" si="9"/>
        <v>43.079000000000001</v>
      </c>
    </row>
    <row r="628" spans="1:8" x14ac:dyDescent="0.25">
      <c r="A628" s="3">
        <v>31</v>
      </c>
      <c r="B628" s="3" t="s">
        <v>106</v>
      </c>
      <c r="C628" s="3">
        <v>1</v>
      </c>
      <c r="D628" s="4">
        <v>4.202</v>
      </c>
      <c r="E628" s="3">
        <v>4.202</v>
      </c>
      <c r="F628" s="4">
        <v>10.709</v>
      </c>
      <c r="G628" s="4">
        <v>10.709</v>
      </c>
      <c r="H628" s="3">
        <f t="shared" si="9"/>
        <v>10.709</v>
      </c>
    </row>
    <row r="629" spans="1:8" x14ac:dyDescent="0.25">
      <c r="A629" s="3">
        <v>32</v>
      </c>
      <c r="B629" s="3" t="s">
        <v>106</v>
      </c>
      <c r="C629" s="3">
        <v>1</v>
      </c>
      <c r="D629" s="4">
        <v>4.9980000000000002</v>
      </c>
      <c r="E629" s="3">
        <v>4.9980000000000002</v>
      </c>
      <c r="F629" s="4">
        <v>15.862</v>
      </c>
      <c r="G629" s="4">
        <v>15.862</v>
      </c>
      <c r="H629" s="3">
        <f t="shared" si="9"/>
        <v>15.862</v>
      </c>
    </row>
    <row r="630" spans="1:8" x14ac:dyDescent="0.25">
      <c r="A630" s="3">
        <v>33</v>
      </c>
      <c r="B630" s="3" t="s">
        <v>106</v>
      </c>
      <c r="C630" s="3">
        <v>1</v>
      </c>
      <c r="D630" s="4">
        <v>7.0540000000000003</v>
      </c>
      <c r="E630" s="3">
        <v>7.0540000000000003</v>
      </c>
      <c r="F630" s="4">
        <v>24.359000000000002</v>
      </c>
      <c r="G630" s="4">
        <v>24.359000000000002</v>
      </c>
      <c r="H630" s="3">
        <f t="shared" si="9"/>
        <v>24.359000000000002</v>
      </c>
    </row>
    <row r="631" spans="1:8" x14ac:dyDescent="0.25">
      <c r="A631" s="3">
        <v>34</v>
      </c>
      <c r="B631" s="3" t="s">
        <v>106</v>
      </c>
      <c r="C631" s="3">
        <v>1</v>
      </c>
      <c r="D631" s="4">
        <v>7.7039999999999997</v>
      </c>
      <c r="E631" s="3">
        <v>7.7039999999999997</v>
      </c>
      <c r="F631" s="4">
        <v>22.132000000000001</v>
      </c>
      <c r="G631" s="4">
        <v>22.132000000000001</v>
      </c>
      <c r="H631" s="3">
        <f t="shared" si="9"/>
        <v>22.132000000000001</v>
      </c>
    </row>
    <row r="632" spans="1:8" ht="15.75" x14ac:dyDescent="0.25">
      <c r="A632" s="3">
        <v>1</v>
      </c>
      <c r="B632" s="3" t="s">
        <v>106</v>
      </c>
      <c r="C632" s="3">
        <v>2</v>
      </c>
      <c r="D632" s="3">
        <v>17.992999999999999</v>
      </c>
      <c r="E632" s="3">
        <v>17.992999999999999</v>
      </c>
      <c r="F632" s="8">
        <v>94.992000000000004</v>
      </c>
      <c r="G632" s="8">
        <v>94.992000000000004</v>
      </c>
      <c r="H632" s="3">
        <f t="shared" si="9"/>
        <v>94.992000000000004</v>
      </c>
    </row>
    <row r="633" spans="1:8" ht="15.75" x14ac:dyDescent="0.25">
      <c r="A633" s="3">
        <v>2</v>
      </c>
      <c r="B633" s="3" t="s">
        <v>106</v>
      </c>
      <c r="C633" s="3">
        <v>2</v>
      </c>
      <c r="D633" s="3">
        <v>12.128</v>
      </c>
      <c r="E633" s="3">
        <v>12.128</v>
      </c>
      <c r="F633" s="8">
        <v>59.262999999999998</v>
      </c>
      <c r="G633" s="8">
        <v>59.262999999999998</v>
      </c>
      <c r="H633" s="3">
        <f t="shared" si="9"/>
        <v>59.262999999999998</v>
      </c>
    </row>
    <row r="634" spans="1:8" ht="15.75" x14ac:dyDescent="0.25">
      <c r="A634" s="3">
        <v>3</v>
      </c>
      <c r="B634" s="3" t="s">
        <v>106</v>
      </c>
      <c r="C634" s="3">
        <v>2</v>
      </c>
      <c r="D634" s="3">
        <v>13.217000000000001</v>
      </c>
      <c r="E634" s="3">
        <v>13.217000000000001</v>
      </c>
      <c r="F634" s="8">
        <v>35.365000000000002</v>
      </c>
      <c r="G634" s="8">
        <v>35.365000000000002</v>
      </c>
      <c r="H634" s="3">
        <f t="shared" si="9"/>
        <v>35.365000000000002</v>
      </c>
    </row>
    <row r="635" spans="1:8" ht="15.75" x14ac:dyDescent="0.25">
      <c r="A635" s="3">
        <v>4</v>
      </c>
      <c r="B635" s="3" t="s">
        <v>106</v>
      </c>
      <c r="C635" s="3">
        <v>2</v>
      </c>
      <c r="D635" s="3">
        <v>13.581</v>
      </c>
      <c r="E635" s="3">
        <v>13.581</v>
      </c>
      <c r="F635" s="8">
        <v>43.831000000000003</v>
      </c>
      <c r="G635" s="8">
        <v>43.831000000000003</v>
      </c>
      <c r="H635" s="3">
        <f t="shared" si="9"/>
        <v>43.831000000000003</v>
      </c>
    </row>
    <row r="636" spans="1:8" ht="15.75" x14ac:dyDescent="0.25">
      <c r="A636" s="3">
        <v>5</v>
      </c>
      <c r="B636" s="3" t="s">
        <v>106</v>
      </c>
      <c r="C636" s="3">
        <v>2</v>
      </c>
      <c r="D636" s="3">
        <v>10.234999999999999</v>
      </c>
      <c r="E636" s="3">
        <v>10.234999999999999</v>
      </c>
      <c r="F636" s="8">
        <v>53.923999999999999</v>
      </c>
      <c r="G636" s="8">
        <v>53.923999999999999</v>
      </c>
      <c r="H636" s="3">
        <f t="shared" si="9"/>
        <v>53.923999999999999</v>
      </c>
    </row>
    <row r="637" spans="1:8" ht="15.75" x14ac:dyDescent="0.25">
      <c r="A637" s="3">
        <v>6</v>
      </c>
      <c r="B637" s="3" t="s">
        <v>106</v>
      </c>
      <c r="C637" s="3">
        <v>2</v>
      </c>
      <c r="D637" s="3">
        <v>13.113</v>
      </c>
      <c r="E637" s="3">
        <v>13.113</v>
      </c>
      <c r="F637" s="8">
        <v>56.49</v>
      </c>
      <c r="G637" s="8">
        <v>56.49</v>
      </c>
      <c r="H637" s="3">
        <f t="shared" si="9"/>
        <v>56.49</v>
      </c>
    </row>
    <row r="638" spans="1:8" ht="15.75" x14ac:dyDescent="0.25">
      <c r="A638" s="3">
        <v>7</v>
      </c>
      <c r="B638" s="3" t="s">
        <v>106</v>
      </c>
      <c r="C638" s="3">
        <v>2</v>
      </c>
      <c r="D638" s="3">
        <v>11.169</v>
      </c>
      <c r="E638" s="3">
        <v>11.169</v>
      </c>
      <c r="F638" s="8">
        <v>39.29</v>
      </c>
      <c r="G638" s="8">
        <v>39.29</v>
      </c>
      <c r="H638" s="3">
        <f t="shared" si="9"/>
        <v>39.29</v>
      </c>
    </row>
    <row r="639" spans="1:8" ht="15.75" x14ac:dyDescent="0.25">
      <c r="A639" s="3">
        <v>8</v>
      </c>
      <c r="B639" s="3" t="s">
        <v>106</v>
      </c>
      <c r="C639" s="3">
        <v>2</v>
      </c>
      <c r="D639" s="3">
        <v>14.504</v>
      </c>
      <c r="E639" s="3">
        <v>14.504</v>
      </c>
      <c r="F639" s="8">
        <v>77.724000000000004</v>
      </c>
      <c r="G639" s="8">
        <v>77.724000000000004</v>
      </c>
      <c r="H639" s="3">
        <f t="shared" si="9"/>
        <v>77.724000000000004</v>
      </c>
    </row>
    <row r="640" spans="1:8" ht="15.75" x14ac:dyDescent="0.25">
      <c r="A640" s="3">
        <v>9</v>
      </c>
      <c r="B640" s="3" t="s">
        <v>106</v>
      </c>
      <c r="C640" s="3">
        <v>2</v>
      </c>
      <c r="D640" s="3">
        <v>12.595000000000001</v>
      </c>
      <c r="E640" s="3">
        <v>12.595000000000001</v>
      </c>
      <c r="F640" s="8">
        <v>48.262999999999998</v>
      </c>
      <c r="G640" s="8">
        <v>48.262999999999998</v>
      </c>
      <c r="H640" s="3">
        <f t="shared" si="9"/>
        <v>48.262999999999998</v>
      </c>
    </row>
    <row r="641" spans="1:8" ht="15.75" x14ac:dyDescent="0.25">
      <c r="A641" s="3">
        <v>10</v>
      </c>
      <c r="B641" s="3" t="s">
        <v>106</v>
      </c>
      <c r="C641" s="3">
        <v>2</v>
      </c>
      <c r="D641" s="3">
        <v>10.52</v>
      </c>
      <c r="E641" s="3">
        <v>10.52</v>
      </c>
      <c r="F641" s="8">
        <v>44.204000000000001</v>
      </c>
      <c r="G641" s="8">
        <v>44.204000000000001</v>
      </c>
      <c r="H641" s="3">
        <f t="shared" si="9"/>
        <v>44.204000000000001</v>
      </c>
    </row>
    <row r="642" spans="1:8" ht="15.75" x14ac:dyDescent="0.25">
      <c r="A642" s="3">
        <v>11</v>
      </c>
      <c r="B642" s="3" t="s">
        <v>106</v>
      </c>
      <c r="C642" s="3">
        <v>2</v>
      </c>
      <c r="D642" s="3">
        <v>11.946999999999999</v>
      </c>
      <c r="E642" s="3">
        <v>11.946999999999999</v>
      </c>
      <c r="F642" s="8">
        <v>44.473999999999997</v>
      </c>
      <c r="G642" s="8">
        <v>44.473999999999997</v>
      </c>
      <c r="H642" s="3">
        <f t="shared" si="9"/>
        <v>44.473999999999997</v>
      </c>
    </row>
    <row r="643" spans="1:8" ht="15.75" x14ac:dyDescent="0.25">
      <c r="A643" s="3">
        <v>12</v>
      </c>
      <c r="B643" s="3" t="s">
        <v>106</v>
      </c>
      <c r="C643" s="3">
        <v>2</v>
      </c>
      <c r="D643" s="3">
        <v>14.672000000000001</v>
      </c>
      <c r="E643" s="3">
        <v>14.672000000000001</v>
      </c>
      <c r="F643" s="8">
        <v>46.49</v>
      </c>
      <c r="G643" s="8">
        <v>46.49</v>
      </c>
      <c r="H643" s="3">
        <f t="shared" ref="H643:H706" si="10">IF(D643&lt;20,G643,"")</f>
        <v>46.49</v>
      </c>
    </row>
    <row r="644" spans="1:8" ht="15.75" x14ac:dyDescent="0.25">
      <c r="A644" s="3">
        <v>13</v>
      </c>
      <c r="B644" s="3" t="s">
        <v>106</v>
      </c>
      <c r="C644" s="3">
        <v>2</v>
      </c>
      <c r="D644" s="3">
        <v>25.553000000000001</v>
      </c>
      <c r="E644" s="3"/>
      <c r="F644" s="8"/>
      <c r="G644" s="8"/>
      <c r="H644" s="3" t="str">
        <f t="shared" si="10"/>
        <v/>
      </c>
    </row>
    <row r="645" spans="1:8" ht="15.75" x14ac:dyDescent="0.25">
      <c r="A645" s="3">
        <v>14</v>
      </c>
      <c r="B645" s="3" t="s">
        <v>106</v>
      </c>
      <c r="C645" s="3">
        <v>2</v>
      </c>
      <c r="D645" s="3">
        <v>13.128</v>
      </c>
      <c r="E645" s="3">
        <v>13.128</v>
      </c>
      <c r="F645" s="8">
        <v>55.5</v>
      </c>
      <c r="G645" s="8">
        <v>55.5</v>
      </c>
      <c r="H645" s="3">
        <f t="shared" si="10"/>
        <v>55.5</v>
      </c>
    </row>
    <row r="646" spans="1:8" ht="15.75" x14ac:dyDescent="0.25">
      <c r="A646" s="3">
        <v>15</v>
      </c>
      <c r="B646" s="3" t="s">
        <v>106</v>
      </c>
      <c r="C646" s="3">
        <v>2</v>
      </c>
      <c r="D646" s="3">
        <v>18.916</v>
      </c>
      <c r="E646" s="3">
        <v>18.916</v>
      </c>
      <c r="F646" s="8">
        <v>97.677000000000007</v>
      </c>
      <c r="G646" s="8">
        <v>97.677000000000007</v>
      </c>
      <c r="H646" s="3">
        <f t="shared" si="10"/>
        <v>97.677000000000007</v>
      </c>
    </row>
    <row r="647" spans="1:8" ht="15.75" x14ac:dyDescent="0.25">
      <c r="A647" s="3">
        <v>16</v>
      </c>
      <c r="B647" s="3" t="s">
        <v>106</v>
      </c>
      <c r="C647" s="3">
        <v>2</v>
      </c>
      <c r="D647" s="3">
        <v>9.9689999999999994</v>
      </c>
      <c r="E647" s="3">
        <v>9.9689999999999994</v>
      </c>
      <c r="F647" s="8">
        <v>43.561</v>
      </c>
      <c r="G647" s="8">
        <v>43.561</v>
      </c>
      <c r="H647" s="3">
        <f t="shared" si="10"/>
        <v>43.561</v>
      </c>
    </row>
    <row r="648" spans="1:8" ht="15.75" x14ac:dyDescent="0.25">
      <c r="A648" s="3">
        <v>17</v>
      </c>
      <c r="B648" s="3" t="s">
        <v>106</v>
      </c>
      <c r="C648" s="3">
        <v>2</v>
      </c>
      <c r="D648" s="3">
        <v>10.443</v>
      </c>
      <c r="E648" s="3">
        <v>10.443</v>
      </c>
      <c r="F648" s="8">
        <v>46.392000000000003</v>
      </c>
      <c r="G648" s="8">
        <v>46.392000000000003</v>
      </c>
      <c r="H648" s="3">
        <f t="shared" si="10"/>
        <v>46.392000000000003</v>
      </c>
    </row>
    <row r="649" spans="1:8" ht="15.75" x14ac:dyDescent="0.25">
      <c r="A649" s="3">
        <v>18</v>
      </c>
      <c r="B649" s="3" t="s">
        <v>106</v>
      </c>
      <c r="C649" s="3">
        <v>2</v>
      </c>
      <c r="D649" s="3">
        <v>21.062999999999999</v>
      </c>
      <c r="E649" s="3"/>
      <c r="F649" s="8"/>
      <c r="G649" s="8"/>
      <c r="H649" s="3" t="str">
        <f t="shared" si="10"/>
        <v/>
      </c>
    </row>
    <row r="650" spans="1:8" ht="15.75" x14ac:dyDescent="0.25">
      <c r="A650" s="3">
        <v>19</v>
      </c>
      <c r="B650" s="3" t="s">
        <v>106</v>
      </c>
      <c r="C650" s="3">
        <v>2</v>
      </c>
      <c r="D650" s="3">
        <v>14.145</v>
      </c>
      <c r="E650" s="3">
        <v>14.145</v>
      </c>
      <c r="F650" s="8">
        <v>44.017000000000003</v>
      </c>
      <c r="G650" s="8">
        <v>44.017000000000003</v>
      </c>
      <c r="H650" s="3">
        <f t="shared" si="10"/>
        <v>44.017000000000003</v>
      </c>
    </row>
    <row r="651" spans="1:8" ht="15.75" x14ac:dyDescent="0.25">
      <c r="A651" s="3">
        <v>20</v>
      </c>
      <c r="B651" s="3" t="s">
        <v>106</v>
      </c>
      <c r="C651" s="3">
        <v>2</v>
      </c>
      <c r="D651" s="3">
        <v>9.7720000000000002</v>
      </c>
      <c r="E651" s="3">
        <v>9.7720000000000002</v>
      </c>
      <c r="F651" s="8">
        <v>32.872</v>
      </c>
      <c r="G651" s="8">
        <v>32.872</v>
      </c>
      <c r="H651" s="3">
        <f t="shared" si="10"/>
        <v>32.872</v>
      </c>
    </row>
    <row r="652" spans="1:8" ht="15.75" x14ac:dyDescent="0.25">
      <c r="A652" s="3">
        <v>21</v>
      </c>
      <c r="B652" s="3" t="s">
        <v>106</v>
      </c>
      <c r="C652" s="3">
        <v>2</v>
      </c>
      <c r="D652" s="3">
        <v>10.555</v>
      </c>
      <c r="E652" s="3">
        <v>10.555</v>
      </c>
      <c r="F652" s="8">
        <v>35.801000000000002</v>
      </c>
      <c r="G652" s="8">
        <v>35.801000000000002</v>
      </c>
      <c r="H652" s="3">
        <f t="shared" si="10"/>
        <v>35.801000000000002</v>
      </c>
    </row>
    <row r="653" spans="1:8" ht="15.75" x14ac:dyDescent="0.25">
      <c r="A653" s="3">
        <v>22</v>
      </c>
      <c r="B653" s="3" t="s">
        <v>106</v>
      </c>
      <c r="C653" s="3">
        <v>2</v>
      </c>
      <c r="D653" s="3">
        <v>9.7780000000000005</v>
      </c>
      <c r="E653" s="3">
        <v>9.7780000000000005</v>
      </c>
      <c r="F653" s="8">
        <v>36.183999999999997</v>
      </c>
      <c r="G653" s="8">
        <v>36.183999999999997</v>
      </c>
      <c r="H653" s="3">
        <f t="shared" si="10"/>
        <v>36.183999999999997</v>
      </c>
    </row>
    <row r="654" spans="1:8" ht="15.75" x14ac:dyDescent="0.25">
      <c r="A654" s="3">
        <v>23</v>
      </c>
      <c r="B654" s="3" t="s">
        <v>106</v>
      </c>
      <c r="C654" s="3">
        <v>2</v>
      </c>
      <c r="D654" s="3">
        <v>12.28</v>
      </c>
      <c r="E654" s="3">
        <v>12.28</v>
      </c>
      <c r="F654" s="8">
        <v>57.268000000000001</v>
      </c>
      <c r="G654" s="8">
        <v>57.268000000000001</v>
      </c>
      <c r="H654" s="3">
        <f t="shared" si="10"/>
        <v>57.268000000000001</v>
      </c>
    </row>
    <row r="655" spans="1:8" ht="15.75" x14ac:dyDescent="0.25">
      <c r="A655" s="3">
        <v>24</v>
      </c>
      <c r="B655" s="3" t="s">
        <v>106</v>
      </c>
      <c r="C655" s="3">
        <v>2</v>
      </c>
      <c r="D655" s="3">
        <v>12.606</v>
      </c>
      <c r="E655" s="3">
        <v>12.606</v>
      </c>
      <c r="F655" s="8">
        <v>47.734000000000002</v>
      </c>
      <c r="G655" s="8">
        <v>47.734000000000002</v>
      </c>
      <c r="H655" s="3">
        <f t="shared" si="10"/>
        <v>47.734000000000002</v>
      </c>
    </row>
    <row r="656" spans="1:8" ht="15.75" x14ac:dyDescent="0.25">
      <c r="A656" s="3">
        <v>25</v>
      </c>
      <c r="B656" s="3" t="s">
        <v>106</v>
      </c>
      <c r="C656" s="3">
        <v>2</v>
      </c>
      <c r="D656" s="3">
        <v>13.422000000000001</v>
      </c>
      <c r="E656" s="3">
        <v>13.422000000000001</v>
      </c>
      <c r="F656" s="8">
        <v>54.795000000000002</v>
      </c>
      <c r="G656" s="8">
        <v>54.795000000000002</v>
      </c>
      <c r="H656" s="3">
        <f t="shared" si="10"/>
        <v>54.795000000000002</v>
      </c>
    </row>
    <row r="657" spans="1:8" ht="15.75" x14ac:dyDescent="0.25">
      <c r="A657" s="3">
        <v>26</v>
      </c>
      <c r="B657" s="3" t="s">
        <v>106</v>
      </c>
      <c r="C657" s="3">
        <v>2</v>
      </c>
      <c r="D657" s="3">
        <v>8.0559999999999992</v>
      </c>
      <c r="E657" s="3">
        <v>8.0559999999999992</v>
      </c>
      <c r="F657" s="8">
        <v>37.277999999999999</v>
      </c>
      <c r="G657" s="8">
        <v>37.277999999999999</v>
      </c>
      <c r="H657" s="3">
        <f t="shared" si="10"/>
        <v>37.277999999999999</v>
      </c>
    </row>
    <row r="658" spans="1:8" ht="15.75" x14ac:dyDescent="0.25">
      <c r="A658" s="3">
        <v>27</v>
      </c>
      <c r="B658" s="3" t="s">
        <v>106</v>
      </c>
      <c r="C658" s="3">
        <v>2</v>
      </c>
      <c r="D658" s="3">
        <v>10.504</v>
      </c>
      <c r="E658" s="3">
        <v>10.504</v>
      </c>
      <c r="F658" s="8">
        <v>44.453000000000003</v>
      </c>
      <c r="G658" s="8">
        <v>44.453000000000003</v>
      </c>
      <c r="H658" s="3">
        <f t="shared" si="10"/>
        <v>44.453000000000003</v>
      </c>
    </row>
    <row r="659" spans="1:8" ht="15.75" x14ac:dyDescent="0.25">
      <c r="A659" s="3">
        <v>28</v>
      </c>
      <c r="B659" s="3" t="s">
        <v>106</v>
      </c>
      <c r="C659" s="3">
        <v>2</v>
      </c>
      <c r="D659" s="3">
        <v>18.187000000000001</v>
      </c>
      <c r="E659" s="3">
        <v>18.187000000000001</v>
      </c>
      <c r="F659" s="8">
        <v>47.46</v>
      </c>
      <c r="G659" s="8">
        <v>47.46</v>
      </c>
      <c r="H659" s="3">
        <f t="shared" si="10"/>
        <v>47.46</v>
      </c>
    </row>
    <row r="660" spans="1:8" ht="15.75" x14ac:dyDescent="0.25">
      <c r="A660" s="3">
        <v>29</v>
      </c>
      <c r="B660" s="3" t="s">
        <v>106</v>
      </c>
      <c r="C660" s="3">
        <v>2</v>
      </c>
      <c r="D660" s="3">
        <v>8.6809999999999992</v>
      </c>
      <c r="E660" s="3">
        <v>8.6809999999999992</v>
      </c>
      <c r="F660" s="8">
        <v>38.258000000000003</v>
      </c>
      <c r="G660" s="8">
        <v>38.258000000000003</v>
      </c>
      <c r="H660" s="3">
        <f t="shared" si="10"/>
        <v>38.258000000000003</v>
      </c>
    </row>
    <row r="661" spans="1:8" ht="15.75" x14ac:dyDescent="0.25">
      <c r="A661" s="3">
        <v>30</v>
      </c>
      <c r="B661" s="3" t="s">
        <v>106</v>
      </c>
      <c r="C661" s="3">
        <v>2</v>
      </c>
      <c r="D661" s="3">
        <v>16.202000000000002</v>
      </c>
      <c r="E661" s="3">
        <v>16.202000000000002</v>
      </c>
      <c r="F661" s="8">
        <v>64.332999999999998</v>
      </c>
      <c r="G661" s="8">
        <v>64.332999999999998</v>
      </c>
      <c r="H661" s="3">
        <f t="shared" si="10"/>
        <v>64.332999999999998</v>
      </c>
    </row>
    <row r="662" spans="1:8" ht="15.75" x14ac:dyDescent="0.25">
      <c r="A662" s="3">
        <v>31</v>
      </c>
      <c r="B662" s="3" t="s">
        <v>106</v>
      </c>
      <c r="C662" s="3">
        <v>2</v>
      </c>
      <c r="D662" s="3">
        <v>10.456</v>
      </c>
      <c r="E662" s="3">
        <v>10.456</v>
      </c>
      <c r="F662" s="8">
        <v>41.606999999999999</v>
      </c>
      <c r="G662" s="8">
        <v>41.606999999999999</v>
      </c>
      <c r="H662" s="3">
        <f t="shared" si="10"/>
        <v>41.606999999999999</v>
      </c>
    </row>
    <row r="663" spans="1:8" ht="15.75" x14ac:dyDescent="0.25">
      <c r="A663" s="3">
        <v>1</v>
      </c>
      <c r="B663" s="3" t="s">
        <v>106</v>
      </c>
      <c r="C663" s="3">
        <v>3</v>
      </c>
      <c r="D663" s="3">
        <v>18.992000000000001</v>
      </c>
      <c r="E663" s="3">
        <v>18.992000000000001</v>
      </c>
      <c r="F663" s="8">
        <v>71.176000000000002</v>
      </c>
      <c r="G663" s="8">
        <v>71.176000000000002</v>
      </c>
      <c r="H663" s="3">
        <f t="shared" si="10"/>
        <v>71.176000000000002</v>
      </c>
    </row>
    <row r="664" spans="1:8" ht="15.75" x14ac:dyDescent="0.25">
      <c r="A664" s="3">
        <v>2</v>
      </c>
      <c r="B664" s="3" t="s">
        <v>106</v>
      </c>
      <c r="C664" s="3">
        <v>3</v>
      </c>
      <c r="D664" s="3">
        <v>13.868</v>
      </c>
      <c r="E664" s="3">
        <v>13.868</v>
      </c>
      <c r="F664" s="8">
        <v>27.558</v>
      </c>
      <c r="G664" s="8">
        <v>27.558</v>
      </c>
      <c r="H664" s="3">
        <f t="shared" si="10"/>
        <v>27.558</v>
      </c>
    </row>
    <row r="665" spans="1:8" ht="15.75" x14ac:dyDescent="0.25">
      <c r="A665" s="3">
        <v>3</v>
      </c>
      <c r="B665" s="3" t="s">
        <v>106</v>
      </c>
      <c r="C665" s="3">
        <v>3</v>
      </c>
      <c r="D665" s="3">
        <v>8.7710000000000008</v>
      </c>
      <c r="E665" s="3">
        <v>8.7710000000000008</v>
      </c>
      <c r="F665" s="8">
        <v>38.542999999999999</v>
      </c>
      <c r="G665" s="8">
        <v>38.542999999999999</v>
      </c>
      <c r="H665" s="3">
        <f t="shared" si="10"/>
        <v>38.542999999999999</v>
      </c>
    </row>
    <row r="666" spans="1:8" ht="15.75" x14ac:dyDescent="0.25">
      <c r="A666" s="3">
        <v>4</v>
      </c>
      <c r="B666" s="3" t="s">
        <v>106</v>
      </c>
      <c r="C666" s="3">
        <v>3</v>
      </c>
      <c r="D666" s="3">
        <v>8.391</v>
      </c>
      <c r="E666" s="3">
        <v>8.391</v>
      </c>
      <c r="F666" s="8">
        <v>31.704999999999998</v>
      </c>
      <c r="G666" s="8">
        <v>31.704999999999998</v>
      </c>
      <c r="H666" s="3">
        <f t="shared" si="10"/>
        <v>31.704999999999998</v>
      </c>
    </row>
    <row r="667" spans="1:8" ht="15.75" x14ac:dyDescent="0.25">
      <c r="A667" s="3">
        <v>5</v>
      </c>
      <c r="B667" s="3" t="s">
        <v>106</v>
      </c>
      <c r="C667" s="3">
        <v>3</v>
      </c>
      <c r="D667" s="3">
        <v>8.7829999999999995</v>
      </c>
      <c r="E667" s="3">
        <v>8.7829999999999995</v>
      </c>
      <c r="F667" s="8">
        <v>26.940999999999999</v>
      </c>
      <c r="G667" s="8">
        <v>26.940999999999999</v>
      </c>
      <c r="H667" s="3">
        <f t="shared" si="10"/>
        <v>26.940999999999999</v>
      </c>
    </row>
    <row r="668" spans="1:8" ht="15.75" x14ac:dyDescent="0.25">
      <c r="A668" s="3">
        <v>6</v>
      </c>
      <c r="B668" s="3" t="s">
        <v>106</v>
      </c>
      <c r="C668" s="3">
        <v>3</v>
      </c>
      <c r="D668" s="3">
        <v>9.3030000000000008</v>
      </c>
      <c r="E668" s="3">
        <v>9.3030000000000008</v>
      </c>
      <c r="F668" s="8">
        <v>43.582000000000001</v>
      </c>
      <c r="G668" s="8">
        <v>43.582000000000001</v>
      </c>
      <c r="H668" s="3">
        <f t="shared" si="10"/>
        <v>43.582000000000001</v>
      </c>
    </row>
    <row r="669" spans="1:8" ht="15.75" x14ac:dyDescent="0.25">
      <c r="A669" s="3">
        <v>7</v>
      </c>
      <c r="B669" s="3" t="s">
        <v>106</v>
      </c>
      <c r="C669" s="3">
        <v>3</v>
      </c>
      <c r="D669" s="3">
        <v>10.79</v>
      </c>
      <c r="E669" s="3">
        <v>10.79</v>
      </c>
      <c r="F669" s="8">
        <v>34.732999999999997</v>
      </c>
      <c r="G669" s="8">
        <v>34.732999999999997</v>
      </c>
      <c r="H669" s="3">
        <f t="shared" si="10"/>
        <v>34.732999999999997</v>
      </c>
    </row>
    <row r="670" spans="1:8" ht="15.75" x14ac:dyDescent="0.25">
      <c r="A670" s="3">
        <v>8</v>
      </c>
      <c r="B670" s="3" t="s">
        <v>106</v>
      </c>
      <c r="C670" s="3">
        <v>3</v>
      </c>
      <c r="D670" s="3">
        <v>16.385999999999999</v>
      </c>
      <c r="E670" s="3">
        <v>16.385999999999999</v>
      </c>
      <c r="F670" s="8">
        <v>101.586</v>
      </c>
      <c r="G670" s="8">
        <v>101.586</v>
      </c>
      <c r="H670" s="3">
        <f t="shared" si="10"/>
        <v>101.586</v>
      </c>
    </row>
    <row r="671" spans="1:8" ht="15.75" x14ac:dyDescent="0.25">
      <c r="A671" s="3">
        <v>9</v>
      </c>
      <c r="B671" s="3" t="s">
        <v>106</v>
      </c>
      <c r="C671" s="3">
        <v>3</v>
      </c>
      <c r="D671" s="3">
        <v>9.94</v>
      </c>
      <c r="E671" s="3">
        <v>9.94</v>
      </c>
      <c r="F671" s="8">
        <v>28.553000000000001</v>
      </c>
      <c r="G671" s="8">
        <v>28.553000000000001</v>
      </c>
      <c r="H671" s="3">
        <f t="shared" si="10"/>
        <v>28.553000000000001</v>
      </c>
    </row>
    <row r="672" spans="1:8" ht="15.75" x14ac:dyDescent="0.25">
      <c r="A672" s="3">
        <v>10</v>
      </c>
      <c r="B672" s="3" t="s">
        <v>106</v>
      </c>
      <c r="C672" s="3">
        <v>3</v>
      </c>
      <c r="D672" s="3">
        <v>9.2959999999999994</v>
      </c>
      <c r="E672" s="3">
        <v>9.2959999999999994</v>
      </c>
      <c r="F672" s="8">
        <v>26.044</v>
      </c>
      <c r="G672" s="8">
        <v>26.044</v>
      </c>
      <c r="H672" s="3">
        <f t="shared" si="10"/>
        <v>26.044</v>
      </c>
    </row>
    <row r="673" spans="1:8" ht="15.75" x14ac:dyDescent="0.25">
      <c r="A673" s="3">
        <v>11</v>
      </c>
      <c r="B673" s="3" t="s">
        <v>106</v>
      </c>
      <c r="C673" s="3">
        <v>3</v>
      </c>
      <c r="D673" s="3">
        <v>8.99</v>
      </c>
      <c r="E673" s="3">
        <v>8.99</v>
      </c>
      <c r="F673" s="8">
        <v>32.737000000000002</v>
      </c>
      <c r="G673" s="8">
        <v>32.737000000000002</v>
      </c>
      <c r="H673" s="3">
        <f t="shared" si="10"/>
        <v>32.737000000000002</v>
      </c>
    </row>
    <row r="674" spans="1:8" ht="15.75" x14ac:dyDescent="0.25">
      <c r="A674" s="3">
        <v>12</v>
      </c>
      <c r="B674" s="3" t="s">
        <v>106</v>
      </c>
      <c r="C674" s="3">
        <v>3</v>
      </c>
      <c r="D674" s="3">
        <v>9.6539999999999999</v>
      </c>
      <c r="E674" s="3">
        <v>9.6539999999999999</v>
      </c>
      <c r="F674" s="8">
        <v>37.579000000000001</v>
      </c>
      <c r="G674" s="8">
        <v>37.579000000000001</v>
      </c>
      <c r="H674" s="3">
        <f t="shared" si="10"/>
        <v>37.579000000000001</v>
      </c>
    </row>
    <row r="675" spans="1:8" ht="15.75" x14ac:dyDescent="0.25">
      <c r="A675" s="3">
        <v>13</v>
      </c>
      <c r="B675" s="3" t="s">
        <v>106</v>
      </c>
      <c r="C675" s="3">
        <v>3</v>
      </c>
      <c r="D675" s="3">
        <v>17.710999999999999</v>
      </c>
      <c r="E675" s="3">
        <v>17.710999999999999</v>
      </c>
      <c r="F675" s="8">
        <v>75.302999999999997</v>
      </c>
      <c r="G675" s="8">
        <v>75.302999999999997</v>
      </c>
      <c r="H675" s="3">
        <f t="shared" si="10"/>
        <v>75.302999999999997</v>
      </c>
    </row>
    <row r="676" spans="1:8" ht="15.75" x14ac:dyDescent="0.25">
      <c r="A676" s="3">
        <v>14</v>
      </c>
      <c r="B676" s="3" t="s">
        <v>106</v>
      </c>
      <c r="C676" s="3">
        <v>3</v>
      </c>
      <c r="D676" s="3">
        <v>9.2080000000000002</v>
      </c>
      <c r="E676" s="3">
        <v>9.2080000000000002</v>
      </c>
      <c r="F676" s="8">
        <v>29.538</v>
      </c>
      <c r="G676" s="8">
        <v>29.538</v>
      </c>
      <c r="H676" s="3">
        <f t="shared" si="10"/>
        <v>29.538</v>
      </c>
    </row>
    <row r="677" spans="1:8" ht="15.75" x14ac:dyDescent="0.25">
      <c r="A677" s="3">
        <v>15</v>
      </c>
      <c r="B677" s="3" t="s">
        <v>106</v>
      </c>
      <c r="C677" s="3">
        <v>3</v>
      </c>
      <c r="D677" s="3">
        <v>9.327</v>
      </c>
      <c r="E677" s="3">
        <v>9.327</v>
      </c>
      <c r="F677" s="8">
        <v>37.33</v>
      </c>
      <c r="G677" s="8">
        <v>37.33</v>
      </c>
      <c r="H677" s="3">
        <f t="shared" si="10"/>
        <v>37.33</v>
      </c>
    </row>
    <row r="678" spans="1:8" ht="15.75" x14ac:dyDescent="0.25">
      <c r="A678" s="3">
        <v>16</v>
      </c>
      <c r="B678" s="3" t="s">
        <v>106</v>
      </c>
      <c r="C678" s="3">
        <v>3</v>
      </c>
      <c r="D678" s="3">
        <v>12.16</v>
      </c>
      <c r="E678" s="3">
        <v>12.16</v>
      </c>
      <c r="F678" s="8">
        <v>51.69</v>
      </c>
      <c r="G678" s="8">
        <v>51.69</v>
      </c>
      <c r="H678" s="3">
        <f t="shared" si="10"/>
        <v>51.69</v>
      </c>
    </row>
    <row r="679" spans="1:8" ht="15.75" x14ac:dyDescent="0.25">
      <c r="A679" s="3">
        <v>17</v>
      </c>
      <c r="B679" s="3" t="s">
        <v>106</v>
      </c>
      <c r="C679" s="3">
        <v>3</v>
      </c>
      <c r="D679" s="3">
        <v>10.266</v>
      </c>
      <c r="E679" s="3">
        <v>10.266</v>
      </c>
      <c r="F679" s="8">
        <v>30.347000000000001</v>
      </c>
      <c r="G679" s="8">
        <v>30.347000000000001</v>
      </c>
      <c r="H679" s="3">
        <f t="shared" si="10"/>
        <v>30.347000000000001</v>
      </c>
    </row>
    <row r="680" spans="1:8" ht="15.75" x14ac:dyDescent="0.25">
      <c r="A680" s="3">
        <v>18</v>
      </c>
      <c r="B680" s="3" t="s">
        <v>106</v>
      </c>
      <c r="C680" s="3">
        <v>3</v>
      </c>
      <c r="D680" s="3">
        <v>7.0629999999999997</v>
      </c>
      <c r="E680" s="3">
        <v>7.0629999999999997</v>
      </c>
      <c r="F680" s="8">
        <v>31</v>
      </c>
      <c r="G680" s="8">
        <v>31</v>
      </c>
      <c r="H680" s="3">
        <f t="shared" si="10"/>
        <v>31</v>
      </c>
    </row>
    <row r="681" spans="1:8" ht="15.75" x14ac:dyDescent="0.25">
      <c r="A681" s="3">
        <v>19</v>
      </c>
      <c r="B681" s="3" t="s">
        <v>106</v>
      </c>
      <c r="C681" s="3">
        <v>3</v>
      </c>
      <c r="D681" s="3">
        <v>12.496</v>
      </c>
      <c r="E681" s="3">
        <v>12.496</v>
      </c>
      <c r="F681" s="8">
        <v>55.095999999999997</v>
      </c>
      <c r="G681" s="8">
        <v>55.095999999999997</v>
      </c>
      <c r="H681" s="3">
        <f t="shared" si="10"/>
        <v>55.095999999999997</v>
      </c>
    </row>
    <row r="682" spans="1:8" ht="15.75" x14ac:dyDescent="0.25">
      <c r="A682" s="3">
        <v>20</v>
      </c>
      <c r="B682" s="3" t="s">
        <v>106</v>
      </c>
      <c r="C682" s="3">
        <v>3</v>
      </c>
      <c r="D682" s="3">
        <v>8.6</v>
      </c>
      <c r="E682" s="3">
        <v>8.6</v>
      </c>
      <c r="F682" s="8">
        <v>44.572000000000003</v>
      </c>
      <c r="G682" s="8">
        <v>44.572000000000003</v>
      </c>
      <c r="H682" s="3">
        <f t="shared" si="10"/>
        <v>44.572000000000003</v>
      </c>
    </row>
    <row r="683" spans="1:8" ht="15.75" x14ac:dyDescent="0.25">
      <c r="A683" s="3">
        <v>21</v>
      </c>
      <c r="B683" s="3" t="s">
        <v>106</v>
      </c>
      <c r="C683" s="3">
        <v>3</v>
      </c>
      <c r="D683" s="3">
        <v>14.435</v>
      </c>
      <c r="E683" s="3">
        <v>14.435</v>
      </c>
      <c r="F683" s="8">
        <v>36.951999999999998</v>
      </c>
      <c r="G683" s="8">
        <v>36.951999999999998</v>
      </c>
      <c r="H683" s="3">
        <f t="shared" si="10"/>
        <v>36.951999999999998</v>
      </c>
    </row>
    <row r="684" spans="1:8" ht="15.75" x14ac:dyDescent="0.25">
      <c r="A684" s="3">
        <v>22</v>
      </c>
      <c r="B684" s="3" t="s">
        <v>106</v>
      </c>
      <c r="C684" s="3">
        <v>3</v>
      </c>
      <c r="D684" s="3">
        <v>9.99</v>
      </c>
      <c r="E684" s="3">
        <v>9.99</v>
      </c>
      <c r="F684" s="8">
        <v>26.614999999999998</v>
      </c>
      <c r="G684" s="8">
        <v>26.614999999999998</v>
      </c>
      <c r="H684" s="3">
        <f t="shared" si="10"/>
        <v>26.614999999999998</v>
      </c>
    </row>
    <row r="685" spans="1:8" ht="15.75" x14ac:dyDescent="0.25">
      <c r="A685" s="3">
        <v>23</v>
      </c>
      <c r="B685" s="3" t="s">
        <v>106</v>
      </c>
      <c r="C685" s="3">
        <v>3</v>
      </c>
      <c r="D685" s="3">
        <v>10.603999999999999</v>
      </c>
      <c r="E685" s="3">
        <v>10.603999999999999</v>
      </c>
      <c r="F685" s="8">
        <v>52.115000000000002</v>
      </c>
      <c r="G685" s="8">
        <v>52.115000000000002</v>
      </c>
      <c r="H685" s="3">
        <f t="shared" si="10"/>
        <v>52.115000000000002</v>
      </c>
    </row>
    <row r="686" spans="1:8" ht="15.75" x14ac:dyDescent="0.25">
      <c r="A686" s="3">
        <v>24</v>
      </c>
      <c r="B686" s="3" t="s">
        <v>106</v>
      </c>
      <c r="C686" s="3">
        <v>3</v>
      </c>
      <c r="D686" s="3">
        <v>17.890999999999998</v>
      </c>
      <c r="E686" s="3">
        <v>17.890999999999998</v>
      </c>
      <c r="F686" s="8">
        <v>51.906999999999996</v>
      </c>
      <c r="G686" s="8">
        <v>51.906999999999996</v>
      </c>
      <c r="H686" s="3">
        <f t="shared" si="10"/>
        <v>51.906999999999996</v>
      </c>
    </row>
    <row r="687" spans="1:8" ht="15.75" x14ac:dyDescent="0.25">
      <c r="A687" s="3">
        <v>25</v>
      </c>
      <c r="B687" s="3" t="s">
        <v>106</v>
      </c>
      <c r="C687" s="3">
        <v>3</v>
      </c>
      <c r="D687" s="3">
        <v>9.3550000000000004</v>
      </c>
      <c r="E687" s="3">
        <v>9.3550000000000004</v>
      </c>
      <c r="F687" s="8">
        <v>40.389000000000003</v>
      </c>
      <c r="G687" s="8">
        <v>40.389000000000003</v>
      </c>
      <c r="H687" s="3">
        <f t="shared" si="10"/>
        <v>40.389000000000003</v>
      </c>
    </row>
    <row r="688" spans="1:8" ht="15.75" x14ac:dyDescent="0.25">
      <c r="A688" s="3">
        <v>26</v>
      </c>
      <c r="B688" s="3" t="s">
        <v>106</v>
      </c>
      <c r="C688" s="3">
        <v>3</v>
      </c>
      <c r="D688" s="3">
        <v>9.2319999999999993</v>
      </c>
      <c r="E688" s="3">
        <v>9.2319999999999993</v>
      </c>
      <c r="F688" s="8">
        <v>46.982999999999997</v>
      </c>
      <c r="G688" s="8">
        <v>46.982999999999997</v>
      </c>
      <c r="H688" s="3">
        <f t="shared" si="10"/>
        <v>46.982999999999997</v>
      </c>
    </row>
    <row r="689" spans="1:8" ht="15.75" x14ac:dyDescent="0.25">
      <c r="A689" s="3">
        <v>27</v>
      </c>
      <c r="B689" s="3" t="s">
        <v>106</v>
      </c>
      <c r="C689" s="3">
        <v>3</v>
      </c>
      <c r="D689" s="3">
        <v>15.853999999999999</v>
      </c>
      <c r="E689" s="3">
        <v>15.853999999999999</v>
      </c>
      <c r="F689" s="8">
        <v>54.887999999999998</v>
      </c>
      <c r="G689" s="8">
        <v>54.887999999999998</v>
      </c>
      <c r="H689" s="3">
        <f t="shared" si="10"/>
        <v>54.887999999999998</v>
      </c>
    </row>
    <row r="690" spans="1:8" ht="15.75" x14ac:dyDescent="0.25">
      <c r="A690" s="3">
        <v>28</v>
      </c>
      <c r="B690" s="3" t="s">
        <v>106</v>
      </c>
      <c r="C690" s="3">
        <v>3</v>
      </c>
      <c r="D690" s="3">
        <v>29.960999999999999</v>
      </c>
      <c r="E690" s="3"/>
      <c r="F690" s="8"/>
      <c r="G690" s="8"/>
      <c r="H690" s="3" t="str">
        <f t="shared" si="10"/>
        <v/>
      </c>
    </row>
    <row r="691" spans="1:8" ht="15.75" x14ac:dyDescent="0.25">
      <c r="A691" s="3">
        <v>29</v>
      </c>
      <c r="B691" s="3" t="s">
        <v>106</v>
      </c>
      <c r="C691" s="3">
        <v>3</v>
      </c>
      <c r="D691" s="3">
        <v>11.692</v>
      </c>
      <c r="E691" s="3">
        <v>11.692</v>
      </c>
      <c r="F691" s="8">
        <v>75.831999999999994</v>
      </c>
      <c r="G691" s="8">
        <v>75.831999999999994</v>
      </c>
      <c r="H691" s="3">
        <f t="shared" si="10"/>
        <v>75.831999999999994</v>
      </c>
    </row>
    <row r="692" spans="1:8" ht="15.75" x14ac:dyDescent="0.25">
      <c r="A692" s="3">
        <v>30</v>
      </c>
      <c r="B692" s="3" t="s">
        <v>106</v>
      </c>
      <c r="C692" s="3">
        <v>3</v>
      </c>
      <c r="D692" s="3">
        <v>10.193</v>
      </c>
      <c r="E692" s="3">
        <v>10.193</v>
      </c>
      <c r="F692" s="8">
        <v>31.922999999999998</v>
      </c>
      <c r="G692" s="8">
        <v>31.922999999999998</v>
      </c>
      <c r="H692" s="3">
        <f t="shared" si="10"/>
        <v>31.922999999999998</v>
      </c>
    </row>
    <row r="693" spans="1:8" ht="15.75" x14ac:dyDescent="0.25">
      <c r="A693" s="3">
        <v>31</v>
      </c>
      <c r="B693" s="3" t="s">
        <v>106</v>
      </c>
      <c r="C693" s="3">
        <v>3</v>
      </c>
      <c r="D693" s="3">
        <v>7.0330000000000004</v>
      </c>
      <c r="E693" s="3">
        <v>7.0330000000000004</v>
      </c>
      <c r="F693" s="8">
        <v>26.661000000000001</v>
      </c>
      <c r="G693" s="8">
        <v>26.661000000000001</v>
      </c>
      <c r="H693" s="3">
        <f t="shared" si="10"/>
        <v>26.661000000000001</v>
      </c>
    </row>
    <row r="694" spans="1:8" ht="15.75" x14ac:dyDescent="0.25">
      <c r="A694" s="3">
        <v>32</v>
      </c>
      <c r="B694" s="3" t="s">
        <v>106</v>
      </c>
      <c r="C694" s="3">
        <v>3</v>
      </c>
      <c r="D694" s="3">
        <v>8.4209999999999994</v>
      </c>
      <c r="E694" s="3">
        <v>8.4209999999999994</v>
      </c>
      <c r="F694" s="8">
        <v>36.200000000000003</v>
      </c>
      <c r="G694" s="8">
        <v>36.200000000000003</v>
      </c>
      <c r="H694" s="3">
        <f t="shared" si="10"/>
        <v>36.200000000000003</v>
      </c>
    </row>
    <row r="695" spans="1:8" ht="15.75" x14ac:dyDescent="0.25">
      <c r="A695" s="3">
        <v>33</v>
      </c>
      <c r="B695" s="3" t="s">
        <v>106</v>
      </c>
      <c r="C695" s="3">
        <v>3</v>
      </c>
      <c r="D695" s="3">
        <v>18.920000000000002</v>
      </c>
      <c r="E695" s="3">
        <v>18.920000000000002</v>
      </c>
      <c r="F695" s="8">
        <v>61.103999999999999</v>
      </c>
      <c r="G695" s="8">
        <v>61.103999999999999</v>
      </c>
      <c r="H695" s="3">
        <f t="shared" si="10"/>
        <v>61.103999999999999</v>
      </c>
    </row>
    <row r="696" spans="1:8" ht="15.75" x14ac:dyDescent="0.25">
      <c r="A696" s="3">
        <v>34</v>
      </c>
      <c r="B696" s="3" t="s">
        <v>106</v>
      </c>
      <c r="C696" s="3">
        <v>3</v>
      </c>
      <c r="D696" s="3">
        <v>11.708</v>
      </c>
      <c r="E696" s="3">
        <v>11.708</v>
      </c>
      <c r="F696" s="8">
        <v>58.584000000000003</v>
      </c>
      <c r="G696" s="8">
        <v>58.584000000000003</v>
      </c>
      <c r="H696" s="3">
        <f t="shared" si="10"/>
        <v>58.584000000000003</v>
      </c>
    </row>
    <row r="697" spans="1:8" ht="15.75" x14ac:dyDescent="0.25">
      <c r="A697" s="3">
        <v>35</v>
      </c>
      <c r="B697" s="3" t="s">
        <v>106</v>
      </c>
      <c r="C697" s="3">
        <v>3</v>
      </c>
      <c r="D697" s="3">
        <v>16.641999999999999</v>
      </c>
      <c r="E697" s="3">
        <v>16.641999999999999</v>
      </c>
      <c r="F697" s="8">
        <v>86.873000000000005</v>
      </c>
      <c r="G697" s="8">
        <v>86.873000000000005</v>
      </c>
      <c r="H697" s="3">
        <f t="shared" si="10"/>
        <v>86.873000000000005</v>
      </c>
    </row>
    <row r="698" spans="1:8" ht="15.75" x14ac:dyDescent="0.25">
      <c r="A698" s="3">
        <v>36</v>
      </c>
      <c r="B698" s="3" t="s">
        <v>106</v>
      </c>
      <c r="C698" s="3">
        <v>3</v>
      </c>
      <c r="D698" s="3">
        <v>8.5760000000000005</v>
      </c>
      <c r="E698" s="3">
        <v>8.5760000000000005</v>
      </c>
      <c r="F698" s="8">
        <v>47.287999999999997</v>
      </c>
      <c r="G698" s="8">
        <v>47.287999999999997</v>
      </c>
      <c r="H698" s="3">
        <f t="shared" si="10"/>
        <v>47.287999999999997</v>
      </c>
    </row>
    <row r="699" spans="1:8" ht="15.75" x14ac:dyDescent="0.25">
      <c r="A699" s="3">
        <v>37</v>
      </c>
      <c r="B699" s="3" t="s">
        <v>106</v>
      </c>
      <c r="C699" s="3">
        <v>3</v>
      </c>
      <c r="D699" s="3">
        <v>13.538</v>
      </c>
      <c r="E699" s="3">
        <v>13.538</v>
      </c>
      <c r="F699" s="8">
        <v>94.489000000000004</v>
      </c>
      <c r="G699" s="8">
        <v>94.489000000000004</v>
      </c>
      <c r="H699" s="3">
        <f t="shared" si="10"/>
        <v>94.489000000000004</v>
      </c>
    </row>
    <row r="700" spans="1:8" ht="15.75" x14ac:dyDescent="0.25">
      <c r="A700" s="3">
        <v>38</v>
      </c>
      <c r="B700" s="3" t="s">
        <v>106</v>
      </c>
      <c r="C700" s="3">
        <v>3</v>
      </c>
      <c r="D700" s="3">
        <v>12.861000000000001</v>
      </c>
      <c r="E700" s="3">
        <v>12.861000000000001</v>
      </c>
      <c r="F700" s="8">
        <v>58.091999999999999</v>
      </c>
      <c r="G700" s="8">
        <v>58.091999999999999</v>
      </c>
      <c r="H700" s="3">
        <f t="shared" si="10"/>
        <v>58.091999999999999</v>
      </c>
    </row>
    <row r="701" spans="1:8" ht="15.75" x14ac:dyDescent="0.25">
      <c r="A701" s="3">
        <v>39</v>
      </c>
      <c r="B701" s="3" t="s">
        <v>106</v>
      </c>
      <c r="C701" s="3">
        <v>3</v>
      </c>
      <c r="D701" s="3">
        <v>16.795999999999999</v>
      </c>
      <c r="E701" s="3">
        <v>16.795999999999999</v>
      </c>
      <c r="F701" s="8">
        <v>97.811999999999998</v>
      </c>
      <c r="G701" s="8">
        <v>97.811999999999998</v>
      </c>
      <c r="H701" s="3">
        <f t="shared" si="10"/>
        <v>97.811999999999998</v>
      </c>
    </row>
    <row r="702" spans="1:8" ht="15.75" x14ac:dyDescent="0.25">
      <c r="A702" s="3">
        <v>40</v>
      </c>
      <c r="B702" s="3" t="s">
        <v>106</v>
      </c>
      <c r="C702" s="3">
        <v>3</v>
      </c>
      <c r="D702" s="3">
        <v>7.9020000000000001</v>
      </c>
      <c r="E702" s="3">
        <v>7.9020000000000001</v>
      </c>
      <c r="F702" s="8">
        <v>28.802</v>
      </c>
      <c r="G702" s="8">
        <v>28.802</v>
      </c>
      <c r="H702" s="3">
        <f t="shared" si="10"/>
        <v>28.802</v>
      </c>
    </row>
    <row r="703" spans="1:8" ht="15.75" x14ac:dyDescent="0.25">
      <c r="A703" s="3">
        <v>41</v>
      </c>
      <c r="B703" s="3" t="s">
        <v>106</v>
      </c>
      <c r="C703" s="3">
        <v>3</v>
      </c>
      <c r="D703" s="3">
        <v>11.497999999999999</v>
      </c>
      <c r="E703" s="3">
        <v>11.497999999999999</v>
      </c>
      <c r="F703" s="8">
        <v>43.115000000000002</v>
      </c>
      <c r="G703" s="8">
        <v>43.115000000000002</v>
      </c>
      <c r="H703" s="3">
        <f t="shared" si="10"/>
        <v>43.115000000000002</v>
      </c>
    </row>
    <row r="704" spans="1:8" ht="15.75" x14ac:dyDescent="0.25">
      <c r="A704" s="3">
        <v>42</v>
      </c>
      <c r="B704" s="3" t="s">
        <v>106</v>
      </c>
      <c r="C704" s="3">
        <v>3</v>
      </c>
      <c r="D704" s="3">
        <v>10.824</v>
      </c>
      <c r="E704" s="3">
        <v>10.824</v>
      </c>
      <c r="F704" s="8">
        <v>27.123000000000001</v>
      </c>
      <c r="G704" s="8">
        <v>27.123000000000001</v>
      </c>
      <c r="H704" s="3">
        <f t="shared" si="10"/>
        <v>27.123000000000001</v>
      </c>
    </row>
    <row r="705" spans="1:8" ht="15.75" x14ac:dyDescent="0.25">
      <c r="A705" s="3">
        <v>43</v>
      </c>
      <c r="B705" s="3" t="s">
        <v>106</v>
      </c>
      <c r="C705" s="3">
        <v>3</v>
      </c>
      <c r="D705" s="3">
        <v>12.161</v>
      </c>
      <c r="E705" s="3">
        <v>12.161</v>
      </c>
      <c r="F705" s="8">
        <v>62.482999999999997</v>
      </c>
      <c r="G705" s="8">
        <v>62.482999999999997</v>
      </c>
      <c r="H705" s="3">
        <f t="shared" si="10"/>
        <v>62.482999999999997</v>
      </c>
    </row>
    <row r="706" spans="1:8" ht="15.75" x14ac:dyDescent="0.25">
      <c r="A706" s="3">
        <v>44</v>
      </c>
      <c r="B706" s="3" t="s">
        <v>106</v>
      </c>
      <c r="C706" s="3">
        <v>3</v>
      </c>
      <c r="D706" s="3">
        <v>13.021000000000001</v>
      </c>
      <c r="E706" s="3">
        <v>13.021000000000001</v>
      </c>
      <c r="F706" s="8">
        <v>70.444999999999993</v>
      </c>
      <c r="G706" s="8">
        <v>70.444999999999993</v>
      </c>
      <c r="H706" s="3">
        <f t="shared" si="10"/>
        <v>70.444999999999993</v>
      </c>
    </row>
    <row r="707" spans="1:8" ht="15.75" x14ac:dyDescent="0.25">
      <c r="A707" s="3">
        <v>45</v>
      </c>
      <c r="B707" s="3" t="s">
        <v>106</v>
      </c>
      <c r="C707" s="3">
        <v>3</v>
      </c>
      <c r="D707" s="3">
        <v>9.0310000000000006</v>
      </c>
      <c r="E707" s="3">
        <v>9.0310000000000006</v>
      </c>
      <c r="F707" s="8">
        <v>40.341999999999999</v>
      </c>
      <c r="G707" s="8">
        <v>40.341999999999999</v>
      </c>
      <c r="H707" s="3">
        <f t="shared" ref="H707:H728" si="11">IF(D707&lt;20,G707,"")</f>
        <v>40.341999999999999</v>
      </c>
    </row>
    <row r="708" spans="1:8" ht="15.75" x14ac:dyDescent="0.25">
      <c r="A708" s="3">
        <v>46</v>
      </c>
      <c r="B708" s="3" t="s">
        <v>106</v>
      </c>
      <c r="C708" s="3">
        <v>3</v>
      </c>
      <c r="D708" s="3">
        <v>14.315</v>
      </c>
      <c r="E708" s="3">
        <v>14.315</v>
      </c>
      <c r="F708" s="8">
        <v>41.524000000000001</v>
      </c>
      <c r="G708" s="8">
        <v>41.524000000000001</v>
      </c>
      <c r="H708" s="3">
        <f t="shared" si="11"/>
        <v>41.524000000000001</v>
      </c>
    </row>
    <row r="709" spans="1:8" ht="15.75" x14ac:dyDescent="0.25">
      <c r="A709" s="3">
        <v>47</v>
      </c>
      <c r="B709" s="3" t="s">
        <v>106</v>
      </c>
      <c r="C709" s="3">
        <v>3</v>
      </c>
      <c r="D709" s="3">
        <v>10.61</v>
      </c>
      <c r="E709" s="3">
        <v>10.61</v>
      </c>
      <c r="F709" s="8">
        <v>46.277999999999999</v>
      </c>
      <c r="G709" s="8">
        <v>46.277999999999999</v>
      </c>
      <c r="H709" s="3">
        <f t="shared" si="11"/>
        <v>46.277999999999999</v>
      </c>
    </row>
    <row r="710" spans="1:8" ht="15.75" x14ac:dyDescent="0.25">
      <c r="A710" s="3">
        <v>48</v>
      </c>
      <c r="B710" s="3" t="s">
        <v>106</v>
      </c>
      <c r="C710" s="3">
        <v>3</v>
      </c>
      <c r="D710" s="3">
        <v>12.432</v>
      </c>
      <c r="E710" s="3">
        <v>12.432</v>
      </c>
      <c r="F710" s="8">
        <v>29.611000000000001</v>
      </c>
      <c r="G710" s="8">
        <v>29.611000000000001</v>
      </c>
      <c r="H710" s="3">
        <f t="shared" si="11"/>
        <v>29.611000000000001</v>
      </c>
    </row>
    <row r="711" spans="1:8" ht="15.75" x14ac:dyDescent="0.25">
      <c r="A711" s="3">
        <v>49</v>
      </c>
      <c r="B711" s="3" t="s">
        <v>106</v>
      </c>
      <c r="C711" s="3">
        <v>3</v>
      </c>
      <c r="D711" s="3">
        <v>8.4469999999999992</v>
      </c>
      <c r="E711" s="3">
        <v>8.4469999999999992</v>
      </c>
      <c r="F711" s="8">
        <v>35.680999999999997</v>
      </c>
      <c r="G711" s="8">
        <v>35.680999999999997</v>
      </c>
      <c r="H711" s="3">
        <f t="shared" si="11"/>
        <v>35.680999999999997</v>
      </c>
    </row>
    <row r="712" spans="1:8" ht="15.75" x14ac:dyDescent="0.25">
      <c r="A712" s="3">
        <v>50</v>
      </c>
      <c r="B712" s="3" t="s">
        <v>106</v>
      </c>
      <c r="C712" s="3">
        <v>3</v>
      </c>
      <c r="D712" s="3">
        <v>10.128</v>
      </c>
      <c r="E712" s="3">
        <v>10.128</v>
      </c>
      <c r="F712" s="8">
        <v>22.442</v>
      </c>
      <c r="G712" s="8">
        <v>22.442</v>
      </c>
      <c r="H712" s="3">
        <f t="shared" si="11"/>
        <v>22.442</v>
      </c>
    </row>
    <row r="713" spans="1:8" ht="15.75" x14ac:dyDescent="0.25">
      <c r="A713" s="3">
        <v>51</v>
      </c>
      <c r="B713" s="3" t="s">
        <v>106</v>
      </c>
      <c r="C713" s="3">
        <v>3</v>
      </c>
      <c r="D713" s="3">
        <v>9.3249999999999993</v>
      </c>
      <c r="E713" s="3">
        <v>9.3249999999999993</v>
      </c>
      <c r="F713" s="8">
        <v>42.612000000000002</v>
      </c>
      <c r="G713" s="8">
        <v>42.612000000000002</v>
      </c>
      <c r="H713" s="3">
        <f t="shared" si="11"/>
        <v>42.612000000000002</v>
      </c>
    </row>
    <row r="714" spans="1:8" ht="15.75" x14ac:dyDescent="0.25">
      <c r="A714" s="3">
        <v>52</v>
      </c>
      <c r="B714" s="3" t="s">
        <v>106</v>
      </c>
      <c r="C714" s="3">
        <v>3</v>
      </c>
      <c r="D714" s="3">
        <v>10.603999999999999</v>
      </c>
      <c r="E714" s="3">
        <v>10.603999999999999</v>
      </c>
      <c r="F714" s="8">
        <v>45.417000000000002</v>
      </c>
      <c r="G714" s="8">
        <v>45.417000000000002</v>
      </c>
      <c r="H714" s="3">
        <f t="shared" si="11"/>
        <v>45.417000000000002</v>
      </c>
    </row>
    <row r="715" spans="1:8" ht="15.75" x14ac:dyDescent="0.25">
      <c r="A715" s="3">
        <v>53</v>
      </c>
      <c r="B715" s="3" t="s">
        <v>106</v>
      </c>
      <c r="C715" s="3">
        <v>3</v>
      </c>
      <c r="D715" s="3">
        <v>8.5009999999999994</v>
      </c>
      <c r="E715" s="3">
        <v>8.5009999999999994</v>
      </c>
      <c r="F715" s="8">
        <v>40.829000000000001</v>
      </c>
      <c r="G715" s="8">
        <v>40.829000000000001</v>
      </c>
      <c r="H715" s="3">
        <f t="shared" si="11"/>
        <v>40.829000000000001</v>
      </c>
    </row>
    <row r="716" spans="1:8" ht="15.75" x14ac:dyDescent="0.25">
      <c r="A716" s="3">
        <v>54</v>
      </c>
      <c r="B716" s="3" t="s">
        <v>106</v>
      </c>
      <c r="C716" s="3">
        <v>3</v>
      </c>
      <c r="D716" s="3">
        <v>9.3179999999999996</v>
      </c>
      <c r="E716" s="3">
        <v>9.3179999999999996</v>
      </c>
      <c r="F716" s="8">
        <v>45.23</v>
      </c>
      <c r="G716" s="8">
        <v>45.23</v>
      </c>
      <c r="H716" s="3">
        <f t="shared" si="11"/>
        <v>45.23</v>
      </c>
    </row>
    <row r="717" spans="1:8" ht="15.75" x14ac:dyDescent="0.25">
      <c r="A717" s="3">
        <v>55</v>
      </c>
      <c r="B717" s="3" t="s">
        <v>106</v>
      </c>
      <c r="C717" s="3">
        <v>3</v>
      </c>
      <c r="D717" s="3">
        <v>13.388</v>
      </c>
      <c r="E717" s="3">
        <v>13.388</v>
      </c>
      <c r="F717" s="8">
        <v>43.68</v>
      </c>
      <c r="G717" s="8">
        <v>43.68</v>
      </c>
      <c r="H717" s="3">
        <f t="shared" si="11"/>
        <v>43.68</v>
      </c>
    </row>
    <row r="718" spans="1:8" ht="15.75" x14ac:dyDescent="0.25">
      <c r="A718" s="3">
        <v>56</v>
      </c>
      <c r="B718" s="3" t="s">
        <v>106</v>
      </c>
      <c r="C718" s="3">
        <v>3</v>
      </c>
      <c r="D718" s="3">
        <v>19.364999999999998</v>
      </c>
      <c r="E718" s="3">
        <v>19.364999999999998</v>
      </c>
      <c r="F718" s="8">
        <v>99.563999999999993</v>
      </c>
      <c r="G718" s="8">
        <v>99.563999999999993</v>
      </c>
      <c r="H718" s="3">
        <f t="shared" si="11"/>
        <v>99.563999999999993</v>
      </c>
    </row>
    <row r="719" spans="1:8" ht="15.75" x14ac:dyDescent="0.25">
      <c r="A719" s="3">
        <v>57</v>
      </c>
      <c r="B719" s="3" t="s">
        <v>106</v>
      </c>
      <c r="C719" s="3">
        <v>3</v>
      </c>
      <c r="D719" s="3">
        <v>11.337</v>
      </c>
      <c r="E719" s="3">
        <v>11.337</v>
      </c>
      <c r="F719" s="8">
        <v>42.944000000000003</v>
      </c>
      <c r="G719" s="8">
        <v>42.944000000000003</v>
      </c>
      <c r="H719" s="3">
        <f t="shared" si="11"/>
        <v>42.944000000000003</v>
      </c>
    </row>
    <row r="720" spans="1:8" ht="15.75" x14ac:dyDescent="0.25">
      <c r="A720" s="3">
        <v>58</v>
      </c>
      <c r="B720" s="3" t="s">
        <v>106</v>
      </c>
      <c r="C720" s="3">
        <v>3</v>
      </c>
      <c r="D720" s="3">
        <v>10.851000000000001</v>
      </c>
      <c r="E720" s="3">
        <v>10.851000000000001</v>
      </c>
      <c r="F720" s="8">
        <v>39.356999999999999</v>
      </c>
      <c r="G720" s="8">
        <v>39.356999999999999</v>
      </c>
      <c r="H720" s="3">
        <f t="shared" si="11"/>
        <v>39.356999999999999</v>
      </c>
    </row>
    <row r="721" spans="1:8" ht="15.75" x14ac:dyDescent="0.25">
      <c r="A721" s="3">
        <v>59</v>
      </c>
      <c r="B721" s="3" t="s">
        <v>106</v>
      </c>
      <c r="C721" s="3">
        <v>3</v>
      </c>
      <c r="D721" s="3">
        <v>9.4640000000000004</v>
      </c>
      <c r="E721" s="3">
        <v>9.4640000000000004</v>
      </c>
      <c r="F721" s="8">
        <v>49.886000000000003</v>
      </c>
      <c r="G721" s="8">
        <v>49.886000000000003</v>
      </c>
      <c r="H721" s="3">
        <f t="shared" si="11"/>
        <v>49.886000000000003</v>
      </c>
    </row>
    <row r="722" spans="1:8" ht="15.75" x14ac:dyDescent="0.25">
      <c r="A722" s="3">
        <v>60</v>
      </c>
      <c r="B722" s="3" t="s">
        <v>106</v>
      </c>
      <c r="C722" s="3">
        <v>3</v>
      </c>
      <c r="D722" s="3">
        <v>10.406000000000001</v>
      </c>
      <c r="E722" s="3">
        <v>10.406000000000001</v>
      </c>
      <c r="F722" s="8">
        <v>40.969000000000001</v>
      </c>
      <c r="G722" s="8">
        <v>40.969000000000001</v>
      </c>
      <c r="H722" s="3">
        <f t="shared" si="11"/>
        <v>40.969000000000001</v>
      </c>
    </row>
    <row r="723" spans="1:8" ht="15.75" x14ac:dyDescent="0.25">
      <c r="A723" s="3">
        <v>61</v>
      </c>
      <c r="B723" s="3" t="s">
        <v>106</v>
      </c>
      <c r="C723" s="3">
        <v>3</v>
      </c>
      <c r="D723" s="3">
        <v>8.9130000000000003</v>
      </c>
      <c r="E723" s="3">
        <v>8.9130000000000003</v>
      </c>
      <c r="F723" s="8">
        <v>31.783000000000001</v>
      </c>
      <c r="G723" s="8">
        <v>31.783000000000001</v>
      </c>
      <c r="H723" s="3">
        <f t="shared" si="11"/>
        <v>31.783000000000001</v>
      </c>
    </row>
    <row r="724" spans="1:8" ht="15.75" x14ac:dyDescent="0.25">
      <c r="A724" s="3">
        <v>62</v>
      </c>
      <c r="B724" s="3" t="s">
        <v>106</v>
      </c>
      <c r="C724" s="3">
        <v>3</v>
      </c>
      <c r="D724" s="3">
        <v>9.4610000000000003</v>
      </c>
      <c r="E724" s="3">
        <v>9.4610000000000003</v>
      </c>
      <c r="F724" s="8">
        <v>47.811999999999998</v>
      </c>
      <c r="G724" s="8">
        <v>47.811999999999998</v>
      </c>
      <c r="H724" s="3">
        <f t="shared" si="11"/>
        <v>47.811999999999998</v>
      </c>
    </row>
    <row r="725" spans="1:8" ht="15.75" x14ac:dyDescent="0.25">
      <c r="A725" s="3">
        <v>63</v>
      </c>
      <c r="B725" s="3" t="s">
        <v>106</v>
      </c>
      <c r="C725" s="3">
        <v>3</v>
      </c>
      <c r="D725" s="3">
        <v>90.373000000000005</v>
      </c>
      <c r="E725" s="3"/>
      <c r="F725" s="8"/>
      <c r="G725" s="8"/>
      <c r="H725" s="3" t="str">
        <f t="shared" si="11"/>
        <v/>
      </c>
    </row>
    <row r="726" spans="1:8" ht="15.75" x14ac:dyDescent="0.25">
      <c r="A726" s="3">
        <v>64</v>
      </c>
      <c r="B726" s="3" t="s">
        <v>106</v>
      </c>
      <c r="C726" s="3">
        <v>3</v>
      </c>
      <c r="D726" s="3">
        <v>12.6</v>
      </c>
      <c r="E726" s="3">
        <v>12.6</v>
      </c>
      <c r="F726" s="8">
        <v>42.286000000000001</v>
      </c>
      <c r="G726" s="8">
        <v>42.286000000000001</v>
      </c>
      <c r="H726" s="3">
        <f t="shared" si="11"/>
        <v>42.286000000000001</v>
      </c>
    </row>
    <row r="727" spans="1:8" ht="15.75" x14ac:dyDescent="0.25">
      <c r="A727" s="3">
        <v>65</v>
      </c>
      <c r="B727" s="3" t="s">
        <v>106</v>
      </c>
      <c r="C727" s="3">
        <v>3</v>
      </c>
      <c r="D727" s="3">
        <v>10.734999999999999</v>
      </c>
      <c r="E727" s="3">
        <v>10.734999999999999</v>
      </c>
      <c r="F727" s="8">
        <v>37.713999999999999</v>
      </c>
      <c r="G727" s="8">
        <v>37.713999999999999</v>
      </c>
      <c r="H727" s="3">
        <f t="shared" si="11"/>
        <v>37.713999999999999</v>
      </c>
    </row>
    <row r="728" spans="1:8" ht="15.75" x14ac:dyDescent="0.25">
      <c r="A728" s="3">
        <v>66</v>
      </c>
      <c r="B728" s="3" t="s">
        <v>106</v>
      </c>
      <c r="C728" s="3">
        <v>3</v>
      </c>
      <c r="D728" s="3">
        <v>11.923999999999999</v>
      </c>
      <c r="E728" s="3">
        <v>11.923999999999999</v>
      </c>
      <c r="F728" s="8">
        <v>58.118000000000002</v>
      </c>
      <c r="G728" s="8">
        <v>58.118000000000002</v>
      </c>
      <c r="H728" s="3">
        <f t="shared" si="11"/>
        <v>58.118000000000002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9DCA-59FF-452B-9A3F-EFF4CC77699B}">
  <dimension ref="A1:E16"/>
  <sheetViews>
    <sheetView topLeftCell="AK1" workbookViewId="0">
      <selection activeCell="E16" sqref="A1:E1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>
        <v>1</v>
      </c>
      <c r="C2">
        <v>5</v>
      </c>
      <c r="D2">
        <v>379</v>
      </c>
      <c r="E2">
        <f>C2/D2</f>
        <v>1.3192612137203167E-2</v>
      </c>
    </row>
    <row r="3" spans="1:5" x14ac:dyDescent="0.25">
      <c r="A3" t="s">
        <v>17</v>
      </c>
      <c r="B3">
        <v>2</v>
      </c>
      <c r="C3">
        <v>6</v>
      </c>
      <c r="D3">
        <v>519</v>
      </c>
      <c r="E3">
        <f t="shared" ref="E3:E16" si="0">C3/D3</f>
        <v>1.1560693641618497E-2</v>
      </c>
    </row>
    <row r="4" spans="1:5" x14ac:dyDescent="0.25">
      <c r="A4" t="s">
        <v>17</v>
      </c>
      <c r="B4">
        <v>3</v>
      </c>
      <c r="C4">
        <v>5</v>
      </c>
      <c r="D4">
        <v>352</v>
      </c>
      <c r="E4">
        <f t="shared" si="0"/>
        <v>1.4204545454545454E-2</v>
      </c>
    </row>
    <row r="5" spans="1:5" x14ac:dyDescent="0.25">
      <c r="A5" t="s">
        <v>18</v>
      </c>
      <c r="B5">
        <v>1</v>
      </c>
      <c r="C5">
        <v>1</v>
      </c>
      <c r="D5">
        <v>63</v>
      </c>
      <c r="E5">
        <f t="shared" si="0"/>
        <v>1.5873015873015872E-2</v>
      </c>
    </row>
    <row r="6" spans="1:5" x14ac:dyDescent="0.25">
      <c r="A6" t="s">
        <v>18</v>
      </c>
      <c r="B6">
        <v>2</v>
      </c>
      <c r="C6">
        <v>2</v>
      </c>
      <c r="D6">
        <v>187</v>
      </c>
      <c r="E6">
        <f t="shared" si="0"/>
        <v>1.06951871657754E-2</v>
      </c>
    </row>
    <row r="7" spans="1:5" x14ac:dyDescent="0.25">
      <c r="A7" t="s">
        <v>18</v>
      </c>
      <c r="B7">
        <v>3</v>
      </c>
      <c r="C7">
        <v>5</v>
      </c>
      <c r="D7">
        <v>456</v>
      </c>
      <c r="E7">
        <f t="shared" si="0"/>
        <v>1.0964912280701754E-2</v>
      </c>
    </row>
    <row r="8" spans="1:5" x14ac:dyDescent="0.25">
      <c r="A8" t="s">
        <v>19</v>
      </c>
      <c r="B8">
        <v>1</v>
      </c>
      <c r="C8">
        <v>3</v>
      </c>
      <c r="D8">
        <v>327</v>
      </c>
      <c r="E8">
        <f t="shared" si="0"/>
        <v>9.1743119266055051E-3</v>
      </c>
    </row>
    <row r="9" spans="1:5" x14ac:dyDescent="0.25">
      <c r="A9" t="s">
        <v>19</v>
      </c>
      <c r="B9">
        <v>2</v>
      </c>
      <c r="C9">
        <v>2</v>
      </c>
      <c r="D9">
        <v>402</v>
      </c>
      <c r="E9">
        <f t="shared" si="0"/>
        <v>4.9751243781094526E-3</v>
      </c>
    </row>
    <row r="10" spans="1:5" x14ac:dyDescent="0.25">
      <c r="A10" t="s">
        <v>19</v>
      </c>
      <c r="B10">
        <v>3</v>
      </c>
      <c r="C10">
        <v>6</v>
      </c>
      <c r="D10">
        <v>451</v>
      </c>
      <c r="E10">
        <f t="shared" si="0"/>
        <v>1.3303769401330377E-2</v>
      </c>
    </row>
    <row r="11" spans="1:5" x14ac:dyDescent="0.25">
      <c r="A11" t="s">
        <v>20</v>
      </c>
      <c r="B11">
        <v>1</v>
      </c>
      <c r="C11">
        <v>1</v>
      </c>
      <c r="D11">
        <v>99</v>
      </c>
      <c r="E11">
        <f t="shared" si="0"/>
        <v>1.0101010101010102E-2</v>
      </c>
    </row>
    <row r="12" spans="1:5" x14ac:dyDescent="0.25">
      <c r="A12" t="s">
        <v>20</v>
      </c>
      <c r="B12">
        <v>2</v>
      </c>
      <c r="C12">
        <v>2</v>
      </c>
      <c r="D12">
        <v>171</v>
      </c>
      <c r="E12">
        <f t="shared" si="0"/>
        <v>1.1695906432748537E-2</v>
      </c>
    </row>
    <row r="13" spans="1:5" x14ac:dyDescent="0.25">
      <c r="A13" t="s">
        <v>20</v>
      </c>
      <c r="B13">
        <v>3</v>
      </c>
      <c r="C13">
        <v>2</v>
      </c>
      <c r="D13">
        <v>138</v>
      </c>
      <c r="E13">
        <f t="shared" si="0"/>
        <v>1.4492753623188406E-2</v>
      </c>
    </row>
    <row r="14" spans="1:5" x14ac:dyDescent="0.25">
      <c r="A14" t="s">
        <v>21</v>
      </c>
      <c r="B14">
        <v>1</v>
      </c>
      <c r="C14">
        <v>2</v>
      </c>
      <c r="D14">
        <v>430</v>
      </c>
      <c r="E14">
        <f t="shared" si="0"/>
        <v>4.6511627906976744E-3</v>
      </c>
    </row>
    <row r="15" spans="1:5" x14ac:dyDescent="0.25">
      <c r="A15" t="s">
        <v>21</v>
      </c>
      <c r="B15">
        <v>2</v>
      </c>
      <c r="C15">
        <v>1</v>
      </c>
      <c r="D15">
        <v>251</v>
      </c>
      <c r="E15">
        <f t="shared" si="0"/>
        <v>3.9840637450199202E-3</v>
      </c>
    </row>
    <row r="16" spans="1:5" x14ac:dyDescent="0.25">
      <c r="A16" t="s">
        <v>21</v>
      </c>
      <c r="B16">
        <v>3</v>
      </c>
      <c r="C16">
        <v>1</v>
      </c>
      <c r="D16">
        <v>400</v>
      </c>
      <c r="E16">
        <f t="shared" si="0"/>
        <v>2.5000000000000001E-3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4B4E-6023-4E36-8F17-D5E083DD1347}">
  <dimension ref="A1:K728"/>
  <sheetViews>
    <sheetView workbookViewId="0">
      <selection activeCell="J1" sqref="J1"/>
    </sheetView>
  </sheetViews>
  <sheetFormatPr defaultRowHeight="15" x14ac:dyDescent="0.25"/>
  <cols>
    <col min="1" max="5" width="9.140625" style="4"/>
    <col min="6" max="6" width="13.85546875" style="4" bestFit="1" customWidth="1"/>
    <col min="7" max="7" width="17.42578125" style="4" bestFit="1" customWidth="1"/>
    <col min="8" max="8" width="18.28515625" style="4" bestFit="1" customWidth="1"/>
    <col min="9" max="9" width="26" style="4" bestFit="1" customWidth="1"/>
    <col min="10" max="16384" width="9.140625" style="4"/>
  </cols>
  <sheetData>
    <row r="1" spans="1:11" x14ac:dyDescent="0.25">
      <c r="A1" s="3" t="s">
        <v>51</v>
      </c>
      <c r="B1" s="3" t="s">
        <v>52</v>
      </c>
      <c r="C1" s="3" t="s">
        <v>1</v>
      </c>
      <c r="D1" s="3" t="s">
        <v>53</v>
      </c>
      <c r="E1" s="3" t="s">
        <v>54</v>
      </c>
      <c r="F1" s="3" t="s">
        <v>55</v>
      </c>
      <c r="G1" s="3" t="s">
        <v>56</v>
      </c>
      <c r="H1" s="3" t="s">
        <v>57</v>
      </c>
      <c r="I1" s="3" t="s">
        <v>58</v>
      </c>
      <c r="J1" s="3" t="s">
        <v>24</v>
      </c>
      <c r="K1" s="3" t="s">
        <v>59</v>
      </c>
    </row>
    <row r="2" spans="1:11" x14ac:dyDescent="0.25">
      <c r="A2" s="3">
        <v>53</v>
      </c>
      <c r="B2" s="3" t="s">
        <v>60</v>
      </c>
      <c r="C2" s="3">
        <v>1</v>
      </c>
      <c r="D2" s="3">
        <v>8</v>
      </c>
      <c r="E2" s="3">
        <f>IF(D2&gt;0,1,0)</f>
        <v>1</v>
      </c>
      <c r="F2" s="3">
        <v>19.977</v>
      </c>
      <c r="G2" s="3">
        <f>IF(F2&lt;20,F2,"")</f>
        <v>19.977</v>
      </c>
      <c r="H2" s="3">
        <f t="shared" ref="H2:H65" si="0">IF(F2&lt;20,D2,"")</f>
        <v>8</v>
      </c>
      <c r="I2" s="3">
        <f t="shared" ref="I2:I65" si="1">IF(G2&lt;20,E2,"")</f>
        <v>1</v>
      </c>
      <c r="J2" s="4">
        <v>137.26599999999999</v>
      </c>
      <c r="K2" s="3">
        <f t="shared" ref="K2:K65" si="2">IF(F2&lt;20,J2,"")</f>
        <v>137.26599999999999</v>
      </c>
    </row>
    <row r="3" spans="1:11" x14ac:dyDescent="0.25">
      <c r="A3" s="3">
        <v>52</v>
      </c>
      <c r="B3" s="3" t="s">
        <v>60</v>
      </c>
      <c r="C3" s="3">
        <v>1</v>
      </c>
      <c r="D3" s="3">
        <v>0</v>
      </c>
      <c r="E3" s="3">
        <f t="shared" ref="E3:E66" si="3">IF(D3&gt;0,1,0)</f>
        <v>0</v>
      </c>
      <c r="F3" s="3">
        <v>7.3579999999999997</v>
      </c>
      <c r="G3" s="3">
        <f t="shared" ref="G3:G66" si="4">IF(F3&lt;20,F3,"")</f>
        <v>7.3579999999999997</v>
      </c>
      <c r="H3" s="3">
        <f t="shared" si="0"/>
        <v>0</v>
      </c>
      <c r="I3" s="3">
        <f t="shared" si="1"/>
        <v>0</v>
      </c>
      <c r="J3" s="4">
        <v>30.081</v>
      </c>
      <c r="K3" s="3">
        <f t="shared" si="2"/>
        <v>30.081</v>
      </c>
    </row>
    <row r="4" spans="1:11" x14ac:dyDescent="0.25">
      <c r="A4" s="3">
        <v>50</v>
      </c>
      <c r="B4" s="3" t="s">
        <v>60</v>
      </c>
      <c r="C4" s="3">
        <v>1</v>
      </c>
      <c r="D4" s="3">
        <v>3</v>
      </c>
      <c r="E4" s="3">
        <f t="shared" si="3"/>
        <v>1</v>
      </c>
      <c r="F4" s="3">
        <v>8.8290000000000006</v>
      </c>
      <c r="G4" s="3">
        <f t="shared" si="4"/>
        <v>8.8290000000000006</v>
      </c>
      <c r="H4" s="3">
        <f t="shared" si="0"/>
        <v>3</v>
      </c>
      <c r="I4" s="3">
        <f t="shared" si="1"/>
        <v>1</v>
      </c>
      <c r="J4" s="4">
        <v>42.103999999999999</v>
      </c>
      <c r="K4" s="3">
        <f t="shared" si="2"/>
        <v>42.103999999999999</v>
      </c>
    </row>
    <row r="5" spans="1:11" x14ac:dyDescent="0.25">
      <c r="A5" s="3">
        <v>47</v>
      </c>
      <c r="B5" s="3" t="s">
        <v>60</v>
      </c>
      <c r="C5" s="3">
        <v>1</v>
      </c>
      <c r="D5" s="3">
        <v>1</v>
      </c>
      <c r="E5" s="3">
        <f t="shared" si="3"/>
        <v>1</v>
      </c>
      <c r="F5" s="3">
        <v>11.292999999999999</v>
      </c>
      <c r="G5" s="3">
        <f t="shared" si="4"/>
        <v>11.292999999999999</v>
      </c>
      <c r="H5" s="3">
        <f t="shared" si="0"/>
        <v>1</v>
      </c>
      <c r="I5" s="3">
        <f t="shared" si="1"/>
        <v>1</v>
      </c>
      <c r="J5" s="4">
        <v>51.816000000000003</v>
      </c>
      <c r="K5" s="3">
        <f t="shared" si="2"/>
        <v>51.816000000000003</v>
      </c>
    </row>
    <row r="6" spans="1:11" x14ac:dyDescent="0.25">
      <c r="A6" s="3">
        <v>46</v>
      </c>
      <c r="B6" s="3" t="s">
        <v>60</v>
      </c>
      <c r="C6" s="3">
        <v>1</v>
      </c>
      <c r="D6" s="3">
        <v>2</v>
      </c>
      <c r="E6" s="3">
        <f t="shared" si="3"/>
        <v>1</v>
      </c>
      <c r="F6" s="3">
        <v>6.0540000000000003</v>
      </c>
      <c r="G6" s="3">
        <f t="shared" si="4"/>
        <v>6.0540000000000003</v>
      </c>
      <c r="H6" s="3">
        <f t="shared" si="0"/>
        <v>2</v>
      </c>
      <c r="I6" s="3">
        <f t="shared" si="1"/>
        <v>1</v>
      </c>
      <c r="J6" s="4">
        <v>23.738</v>
      </c>
      <c r="K6" s="3">
        <f t="shared" si="2"/>
        <v>23.738</v>
      </c>
    </row>
    <row r="7" spans="1:11" x14ac:dyDescent="0.25">
      <c r="A7" s="3">
        <v>45</v>
      </c>
      <c r="B7" s="3" t="s">
        <v>60</v>
      </c>
      <c r="C7" s="3">
        <v>1</v>
      </c>
      <c r="D7" s="3">
        <v>7</v>
      </c>
      <c r="E7" s="3">
        <f t="shared" si="3"/>
        <v>1</v>
      </c>
      <c r="F7" s="3">
        <v>12.93</v>
      </c>
      <c r="G7" s="3">
        <f t="shared" si="4"/>
        <v>12.93</v>
      </c>
      <c r="H7" s="3">
        <f t="shared" si="0"/>
        <v>7</v>
      </c>
      <c r="I7" s="3">
        <f t="shared" si="1"/>
        <v>1</v>
      </c>
      <c r="J7" s="4">
        <v>99.855999999999995</v>
      </c>
      <c r="K7" s="3">
        <f t="shared" si="2"/>
        <v>99.855999999999995</v>
      </c>
    </row>
    <row r="8" spans="1:11" x14ac:dyDescent="0.25">
      <c r="A8" s="3">
        <v>44</v>
      </c>
      <c r="B8" s="3" t="s">
        <v>60</v>
      </c>
      <c r="C8" s="3">
        <v>1</v>
      </c>
      <c r="D8" s="3">
        <v>0</v>
      </c>
      <c r="E8" s="3">
        <f t="shared" si="3"/>
        <v>0</v>
      </c>
      <c r="F8" s="3">
        <v>8.1419999999999995</v>
      </c>
      <c r="G8" s="3">
        <f t="shared" si="4"/>
        <v>8.1419999999999995</v>
      </c>
      <c r="H8" s="3">
        <f t="shared" si="0"/>
        <v>0</v>
      </c>
      <c r="I8" s="3">
        <f t="shared" si="1"/>
        <v>0</v>
      </c>
      <c r="J8" s="4">
        <v>39.11</v>
      </c>
      <c r="K8" s="3">
        <f t="shared" si="2"/>
        <v>39.11</v>
      </c>
    </row>
    <row r="9" spans="1:11" x14ac:dyDescent="0.25">
      <c r="A9" s="3">
        <v>43</v>
      </c>
      <c r="B9" s="3" t="s">
        <v>60</v>
      </c>
      <c r="C9" s="3">
        <v>1</v>
      </c>
      <c r="D9" s="3">
        <v>1</v>
      </c>
      <c r="E9" s="3">
        <f t="shared" si="3"/>
        <v>1</v>
      </c>
      <c r="F9" s="3">
        <v>7.2839999999999998</v>
      </c>
      <c r="G9" s="3">
        <f t="shared" si="4"/>
        <v>7.2839999999999998</v>
      </c>
      <c r="H9" s="3">
        <f t="shared" si="0"/>
        <v>1</v>
      </c>
      <c r="I9" s="3">
        <f t="shared" si="1"/>
        <v>1</v>
      </c>
      <c r="J9" s="4">
        <v>28.245000000000001</v>
      </c>
      <c r="K9" s="3">
        <f t="shared" si="2"/>
        <v>28.245000000000001</v>
      </c>
    </row>
    <row r="10" spans="1:11" x14ac:dyDescent="0.25">
      <c r="A10" s="3">
        <v>41</v>
      </c>
      <c r="B10" s="3" t="s">
        <v>60</v>
      </c>
      <c r="C10" s="3">
        <v>1</v>
      </c>
      <c r="D10" s="3">
        <v>1</v>
      </c>
      <c r="E10" s="3">
        <f t="shared" si="3"/>
        <v>1</v>
      </c>
      <c r="F10" s="3">
        <v>9.6739999999999995</v>
      </c>
      <c r="G10" s="3">
        <f t="shared" si="4"/>
        <v>9.6739999999999995</v>
      </c>
      <c r="H10" s="3">
        <f t="shared" si="0"/>
        <v>1</v>
      </c>
      <c r="I10" s="3">
        <f t="shared" si="1"/>
        <v>1</v>
      </c>
      <c r="J10" s="4">
        <v>35.636000000000003</v>
      </c>
      <c r="K10" s="3">
        <f t="shared" si="2"/>
        <v>35.636000000000003</v>
      </c>
    </row>
    <row r="11" spans="1:11" x14ac:dyDescent="0.25">
      <c r="A11" s="3">
        <v>40</v>
      </c>
      <c r="B11" s="3" t="s">
        <v>60</v>
      </c>
      <c r="C11" s="3">
        <v>1</v>
      </c>
      <c r="D11" s="3">
        <v>0</v>
      </c>
      <c r="E11" s="3">
        <f t="shared" si="3"/>
        <v>0</v>
      </c>
      <c r="F11" s="3">
        <v>8.9</v>
      </c>
      <c r="G11" s="3">
        <f t="shared" si="4"/>
        <v>8.9</v>
      </c>
      <c r="H11" s="3">
        <f t="shared" si="0"/>
        <v>0</v>
      </c>
      <c r="I11" s="3">
        <f t="shared" si="1"/>
        <v>0</v>
      </c>
      <c r="J11" s="4">
        <v>42.761000000000003</v>
      </c>
      <c r="K11" s="3">
        <f t="shared" si="2"/>
        <v>42.761000000000003</v>
      </c>
    </row>
    <row r="12" spans="1:11" x14ac:dyDescent="0.25">
      <c r="A12" s="3">
        <v>39</v>
      </c>
      <c r="B12" s="3" t="s">
        <v>60</v>
      </c>
      <c r="C12" s="3">
        <v>1</v>
      </c>
      <c r="D12" s="3">
        <v>0</v>
      </c>
      <c r="E12" s="3">
        <f t="shared" si="3"/>
        <v>0</v>
      </c>
      <c r="F12" s="3">
        <v>7.1349999999999998</v>
      </c>
      <c r="G12" s="3">
        <f t="shared" si="4"/>
        <v>7.1349999999999998</v>
      </c>
      <c r="H12" s="3">
        <f t="shared" si="0"/>
        <v>0</v>
      </c>
      <c r="I12" s="3">
        <f t="shared" si="1"/>
        <v>0</v>
      </c>
      <c r="J12" s="4">
        <v>22.45</v>
      </c>
      <c r="K12" s="3">
        <f t="shared" si="2"/>
        <v>22.45</v>
      </c>
    </row>
    <row r="13" spans="1:11" x14ac:dyDescent="0.25">
      <c r="A13" s="3">
        <v>38</v>
      </c>
      <c r="B13" s="3" t="s">
        <v>60</v>
      </c>
      <c r="C13" s="3">
        <v>1</v>
      </c>
      <c r="D13" s="3">
        <v>7</v>
      </c>
      <c r="E13" s="3">
        <f t="shared" si="3"/>
        <v>1</v>
      </c>
      <c r="F13" s="3">
        <v>20.309999999999999</v>
      </c>
      <c r="G13" s="3" t="str">
        <f t="shared" si="4"/>
        <v/>
      </c>
      <c r="H13" s="3" t="str">
        <f t="shared" si="0"/>
        <v/>
      </c>
      <c r="I13" s="3" t="str">
        <f t="shared" si="1"/>
        <v/>
      </c>
      <c r="J13" s="4">
        <v>272.12099999999998</v>
      </c>
      <c r="K13" s="3" t="str">
        <f t="shared" si="2"/>
        <v/>
      </c>
    </row>
    <row r="14" spans="1:11" x14ac:dyDescent="0.25">
      <c r="A14" s="3">
        <v>37</v>
      </c>
      <c r="B14" s="3" t="s">
        <v>60</v>
      </c>
      <c r="C14" s="3">
        <v>1</v>
      </c>
      <c r="D14" s="3">
        <v>0</v>
      </c>
      <c r="E14" s="3">
        <f t="shared" si="3"/>
        <v>0</v>
      </c>
      <c r="F14" s="3">
        <v>5.5430000000000001</v>
      </c>
      <c r="G14" s="3">
        <f t="shared" si="4"/>
        <v>5.5430000000000001</v>
      </c>
      <c r="H14" s="3">
        <f t="shared" si="0"/>
        <v>0</v>
      </c>
      <c r="I14" s="3">
        <f t="shared" si="1"/>
        <v>0</v>
      </c>
      <c r="J14" s="4">
        <v>20.827999999999999</v>
      </c>
      <c r="K14" s="3">
        <f t="shared" si="2"/>
        <v>20.827999999999999</v>
      </c>
    </row>
    <row r="15" spans="1:11" x14ac:dyDescent="0.25">
      <c r="A15" s="3">
        <v>36</v>
      </c>
      <c r="B15" s="3" t="s">
        <v>60</v>
      </c>
      <c r="C15" s="3">
        <v>1</v>
      </c>
      <c r="D15" s="3">
        <v>0</v>
      </c>
      <c r="E15" s="3">
        <f t="shared" si="3"/>
        <v>0</v>
      </c>
      <c r="F15" s="3">
        <v>20.841999999999999</v>
      </c>
      <c r="G15" s="3" t="str">
        <f t="shared" si="4"/>
        <v/>
      </c>
      <c r="H15" s="3" t="str">
        <f t="shared" si="0"/>
        <v/>
      </c>
      <c r="I15" s="3" t="str">
        <f t="shared" si="1"/>
        <v/>
      </c>
      <c r="J15" s="4">
        <v>266.75400000000002</v>
      </c>
      <c r="K15" s="3" t="str">
        <f t="shared" si="2"/>
        <v/>
      </c>
    </row>
    <row r="16" spans="1:11" x14ac:dyDescent="0.25">
      <c r="A16" s="3">
        <v>35</v>
      </c>
      <c r="B16" s="3" t="s">
        <v>60</v>
      </c>
      <c r="C16" s="3">
        <v>1</v>
      </c>
      <c r="D16" s="3">
        <v>0</v>
      </c>
      <c r="E16" s="3">
        <f t="shared" si="3"/>
        <v>0</v>
      </c>
      <c r="F16" s="3">
        <v>14.609</v>
      </c>
      <c r="G16" s="3">
        <f t="shared" si="4"/>
        <v>14.609</v>
      </c>
      <c r="H16" s="3">
        <f t="shared" si="0"/>
        <v>0</v>
      </c>
      <c r="I16" s="3">
        <f t="shared" si="1"/>
        <v>0</v>
      </c>
      <c r="J16" s="4">
        <v>82.084999999999994</v>
      </c>
      <c r="K16" s="3">
        <f t="shared" si="2"/>
        <v>82.084999999999994</v>
      </c>
    </row>
    <row r="17" spans="1:11" x14ac:dyDescent="0.25">
      <c r="A17" s="3">
        <v>34</v>
      </c>
      <c r="B17" s="3" t="s">
        <v>60</v>
      </c>
      <c r="C17" s="3">
        <v>1</v>
      </c>
      <c r="D17" s="3">
        <v>1</v>
      </c>
      <c r="E17" s="3">
        <f t="shared" si="3"/>
        <v>1</v>
      </c>
      <c r="F17" s="3">
        <v>10.988</v>
      </c>
      <c r="G17" s="3">
        <f t="shared" si="4"/>
        <v>10.988</v>
      </c>
      <c r="H17" s="3">
        <f t="shared" si="0"/>
        <v>1</v>
      </c>
      <c r="I17" s="3">
        <f t="shared" si="1"/>
        <v>1</v>
      </c>
      <c r="J17" s="4">
        <v>75.242000000000004</v>
      </c>
      <c r="K17" s="3">
        <f t="shared" si="2"/>
        <v>75.242000000000004</v>
      </c>
    </row>
    <row r="18" spans="1:11" x14ac:dyDescent="0.25">
      <c r="A18" s="3">
        <v>31</v>
      </c>
      <c r="B18" s="3" t="s">
        <v>60</v>
      </c>
      <c r="C18" s="3">
        <v>1</v>
      </c>
      <c r="D18" s="3">
        <v>1</v>
      </c>
      <c r="E18" s="3">
        <f t="shared" si="3"/>
        <v>1</v>
      </c>
      <c r="F18" s="3">
        <v>13.226000000000001</v>
      </c>
      <c r="G18" s="3">
        <f t="shared" si="4"/>
        <v>13.226000000000001</v>
      </c>
      <c r="H18" s="3">
        <f t="shared" si="0"/>
        <v>1</v>
      </c>
      <c r="I18" s="3">
        <f t="shared" si="1"/>
        <v>1</v>
      </c>
      <c r="J18" s="4">
        <v>68.414000000000001</v>
      </c>
      <c r="K18" s="3">
        <f t="shared" si="2"/>
        <v>68.414000000000001</v>
      </c>
    </row>
    <row r="19" spans="1:11" x14ac:dyDescent="0.25">
      <c r="A19" s="3">
        <v>29</v>
      </c>
      <c r="B19" s="3" t="s">
        <v>60</v>
      </c>
      <c r="C19" s="3">
        <v>1</v>
      </c>
      <c r="D19" s="3">
        <v>2</v>
      </c>
      <c r="E19" s="3">
        <f t="shared" si="3"/>
        <v>1</v>
      </c>
      <c r="F19" s="3">
        <v>15.616</v>
      </c>
      <c r="G19" s="3">
        <f t="shared" si="4"/>
        <v>15.616</v>
      </c>
      <c r="H19" s="3">
        <f t="shared" si="0"/>
        <v>2</v>
      </c>
      <c r="I19" s="3">
        <f t="shared" si="1"/>
        <v>1</v>
      </c>
      <c r="J19" s="4">
        <v>68.668999999999997</v>
      </c>
      <c r="K19" s="3">
        <f t="shared" si="2"/>
        <v>68.668999999999997</v>
      </c>
    </row>
    <row r="20" spans="1:11" x14ac:dyDescent="0.25">
      <c r="A20" s="3">
        <v>28</v>
      </c>
      <c r="B20" s="3" t="s">
        <v>60</v>
      </c>
      <c r="C20" s="3">
        <v>1</v>
      </c>
      <c r="D20" s="3">
        <v>0</v>
      </c>
      <c r="E20" s="3">
        <f t="shared" si="3"/>
        <v>0</v>
      </c>
      <c r="F20" s="3">
        <v>9.4139999999999997</v>
      </c>
      <c r="G20" s="3">
        <f t="shared" si="4"/>
        <v>9.4139999999999997</v>
      </c>
      <c r="H20" s="3">
        <f t="shared" si="0"/>
        <v>0</v>
      </c>
      <c r="I20" s="3">
        <f t="shared" si="1"/>
        <v>0</v>
      </c>
      <c r="J20" s="4">
        <v>60.97</v>
      </c>
      <c r="K20" s="3">
        <f t="shared" si="2"/>
        <v>60.97</v>
      </c>
    </row>
    <row r="21" spans="1:11" x14ac:dyDescent="0.25">
      <c r="A21" s="3">
        <v>27</v>
      </c>
      <c r="B21" s="3" t="s">
        <v>60</v>
      </c>
      <c r="C21" s="3">
        <v>1</v>
      </c>
      <c r="D21" s="3">
        <v>0</v>
      </c>
      <c r="E21" s="3">
        <f t="shared" si="3"/>
        <v>0</v>
      </c>
      <c r="F21" s="3">
        <v>15.616</v>
      </c>
      <c r="G21" s="3">
        <f t="shared" si="4"/>
        <v>15.616</v>
      </c>
      <c r="H21" s="3">
        <f t="shared" si="0"/>
        <v>0</v>
      </c>
      <c r="I21" s="3">
        <f t="shared" si="1"/>
        <v>0</v>
      </c>
      <c r="J21" s="4">
        <v>73.790999999999997</v>
      </c>
      <c r="K21" s="3">
        <f t="shared" si="2"/>
        <v>73.790999999999997</v>
      </c>
    </row>
    <row r="22" spans="1:11" x14ac:dyDescent="0.25">
      <c r="A22" s="3">
        <v>26</v>
      </c>
      <c r="B22" s="3" t="s">
        <v>60</v>
      </c>
      <c r="C22" s="3">
        <v>1</v>
      </c>
      <c r="D22" s="3">
        <v>5</v>
      </c>
      <c r="E22" s="3">
        <f t="shared" si="3"/>
        <v>1</v>
      </c>
      <c r="F22" s="3">
        <v>5.0119999999999996</v>
      </c>
      <c r="G22" s="3">
        <f t="shared" si="4"/>
        <v>5.0119999999999996</v>
      </c>
      <c r="H22" s="3">
        <f t="shared" si="0"/>
        <v>5</v>
      </c>
      <c r="I22" s="3">
        <f t="shared" si="1"/>
        <v>1</v>
      </c>
      <c r="J22" s="4">
        <v>15.127000000000001</v>
      </c>
      <c r="K22" s="3">
        <f t="shared" si="2"/>
        <v>15.127000000000001</v>
      </c>
    </row>
    <row r="23" spans="1:11" x14ac:dyDescent="0.25">
      <c r="A23" s="3">
        <v>23</v>
      </c>
      <c r="B23" s="3" t="s">
        <v>60</v>
      </c>
      <c r="C23" s="3">
        <v>1</v>
      </c>
      <c r="D23" s="3">
        <v>0</v>
      </c>
      <c r="E23" s="3">
        <f t="shared" si="3"/>
        <v>0</v>
      </c>
      <c r="F23" s="3">
        <v>10.206</v>
      </c>
      <c r="G23" s="3">
        <f t="shared" si="4"/>
        <v>10.206</v>
      </c>
      <c r="H23" s="3">
        <f t="shared" si="0"/>
        <v>0</v>
      </c>
      <c r="I23" s="3">
        <f t="shared" si="1"/>
        <v>0</v>
      </c>
      <c r="J23" s="4">
        <v>61.993000000000002</v>
      </c>
      <c r="K23" s="3">
        <f t="shared" si="2"/>
        <v>61.993000000000002</v>
      </c>
    </row>
    <row r="24" spans="1:11" x14ac:dyDescent="0.25">
      <c r="A24" s="3">
        <v>22</v>
      </c>
      <c r="B24" s="3" t="s">
        <v>60</v>
      </c>
      <c r="C24" s="3">
        <v>1</v>
      </c>
      <c r="D24" s="3">
        <v>0</v>
      </c>
      <c r="E24" s="3">
        <f t="shared" si="3"/>
        <v>0</v>
      </c>
      <c r="F24" s="3">
        <v>15.433999999999999</v>
      </c>
      <c r="G24" s="3">
        <f t="shared" si="4"/>
        <v>15.433999999999999</v>
      </c>
      <c r="H24" s="3">
        <f t="shared" si="0"/>
        <v>0</v>
      </c>
      <c r="I24" s="3">
        <f t="shared" si="1"/>
        <v>0</v>
      </c>
      <c r="J24" s="4">
        <v>95.188000000000002</v>
      </c>
      <c r="K24" s="3">
        <f t="shared" si="2"/>
        <v>95.188000000000002</v>
      </c>
    </row>
    <row r="25" spans="1:11" x14ac:dyDescent="0.25">
      <c r="A25" s="3">
        <v>19</v>
      </c>
      <c r="B25" s="3" t="s">
        <v>60</v>
      </c>
      <c r="C25" s="3">
        <v>1</v>
      </c>
      <c r="D25" s="3">
        <v>0</v>
      </c>
      <c r="E25" s="3">
        <f t="shared" si="3"/>
        <v>0</v>
      </c>
      <c r="F25" s="3">
        <v>11.285</v>
      </c>
      <c r="G25" s="3">
        <f t="shared" si="4"/>
        <v>11.285</v>
      </c>
      <c r="H25" s="3">
        <f t="shared" si="0"/>
        <v>0</v>
      </c>
      <c r="I25" s="3">
        <f t="shared" si="1"/>
        <v>0</v>
      </c>
      <c r="J25" s="4">
        <v>27.29</v>
      </c>
      <c r="K25" s="3">
        <f t="shared" si="2"/>
        <v>27.29</v>
      </c>
    </row>
    <row r="26" spans="1:11" x14ac:dyDescent="0.25">
      <c r="A26" s="3" t="s">
        <v>61</v>
      </c>
      <c r="B26" s="3" t="s">
        <v>60</v>
      </c>
      <c r="C26" s="3">
        <v>1</v>
      </c>
      <c r="D26" s="3">
        <v>3</v>
      </c>
      <c r="E26" s="3">
        <f t="shared" si="3"/>
        <v>1</v>
      </c>
      <c r="F26" s="3">
        <v>7.5229999999999997</v>
      </c>
      <c r="G26" s="3">
        <f t="shared" si="4"/>
        <v>7.5229999999999997</v>
      </c>
      <c r="H26" s="3">
        <f t="shared" si="0"/>
        <v>3</v>
      </c>
      <c r="I26" s="3">
        <f t="shared" si="1"/>
        <v>1</v>
      </c>
      <c r="J26" s="4">
        <v>32.167000000000002</v>
      </c>
      <c r="K26" s="3">
        <f t="shared" si="2"/>
        <v>32.167000000000002</v>
      </c>
    </row>
    <row r="27" spans="1:11" x14ac:dyDescent="0.25">
      <c r="A27" s="3" t="s">
        <v>62</v>
      </c>
      <c r="B27" s="3" t="s">
        <v>60</v>
      </c>
      <c r="C27" s="3">
        <v>1</v>
      </c>
      <c r="D27" s="3">
        <v>0</v>
      </c>
      <c r="E27" s="3">
        <f t="shared" si="3"/>
        <v>0</v>
      </c>
      <c r="F27" s="3">
        <v>12.406000000000001</v>
      </c>
      <c r="G27" s="3">
        <f t="shared" si="4"/>
        <v>12.406000000000001</v>
      </c>
      <c r="H27" s="3">
        <f t="shared" si="0"/>
        <v>0</v>
      </c>
      <c r="I27" s="3">
        <f t="shared" si="1"/>
        <v>0</v>
      </c>
      <c r="J27" s="4">
        <v>90.128</v>
      </c>
      <c r="K27" s="3">
        <f t="shared" si="2"/>
        <v>90.128</v>
      </c>
    </row>
    <row r="28" spans="1:11" x14ac:dyDescent="0.25">
      <c r="A28" s="3">
        <v>16</v>
      </c>
      <c r="B28" s="3" t="s">
        <v>60</v>
      </c>
      <c r="C28" s="3">
        <v>1</v>
      </c>
      <c r="D28" s="3">
        <v>0</v>
      </c>
      <c r="E28" s="3">
        <f t="shared" si="3"/>
        <v>0</v>
      </c>
      <c r="F28" s="3">
        <v>20.091000000000001</v>
      </c>
      <c r="G28" s="3" t="str">
        <f t="shared" si="4"/>
        <v/>
      </c>
      <c r="H28" s="3" t="str">
        <f t="shared" si="0"/>
        <v/>
      </c>
      <c r="I28" s="3" t="str">
        <f t="shared" si="1"/>
        <v/>
      </c>
      <c r="J28" s="4">
        <v>72.007999999999996</v>
      </c>
      <c r="K28" s="3" t="str">
        <f t="shared" si="2"/>
        <v/>
      </c>
    </row>
    <row r="29" spans="1:11" x14ac:dyDescent="0.25">
      <c r="A29" s="3">
        <v>15</v>
      </c>
      <c r="B29" s="3" t="s">
        <v>60</v>
      </c>
      <c r="C29" s="3">
        <v>1</v>
      </c>
      <c r="D29" s="3">
        <v>0</v>
      </c>
      <c r="E29" s="3">
        <f t="shared" si="3"/>
        <v>0</v>
      </c>
      <c r="F29" s="3">
        <v>12.916</v>
      </c>
      <c r="G29" s="3">
        <f t="shared" si="4"/>
        <v>12.916</v>
      </c>
      <c r="H29" s="3">
        <f t="shared" si="0"/>
        <v>0</v>
      </c>
      <c r="I29" s="3">
        <f t="shared" si="1"/>
        <v>0</v>
      </c>
      <c r="J29" s="4">
        <v>52.170999999999999</v>
      </c>
      <c r="K29" s="3">
        <f t="shared" si="2"/>
        <v>52.170999999999999</v>
      </c>
    </row>
    <row r="30" spans="1:11" x14ac:dyDescent="0.25">
      <c r="A30" s="3">
        <v>11</v>
      </c>
      <c r="B30" s="3" t="s">
        <v>60</v>
      </c>
      <c r="C30" s="3">
        <v>1</v>
      </c>
      <c r="D30" s="3">
        <v>1</v>
      </c>
      <c r="E30" s="3">
        <f t="shared" si="3"/>
        <v>1</v>
      </c>
      <c r="F30" s="3">
        <v>10.782</v>
      </c>
      <c r="G30" s="3">
        <f t="shared" si="4"/>
        <v>10.782</v>
      </c>
      <c r="H30" s="3">
        <f t="shared" si="0"/>
        <v>1</v>
      </c>
      <c r="I30" s="3">
        <f t="shared" si="1"/>
        <v>1</v>
      </c>
      <c r="J30" s="4">
        <v>72.66</v>
      </c>
      <c r="K30" s="3">
        <f t="shared" si="2"/>
        <v>72.66</v>
      </c>
    </row>
    <row r="31" spans="1:11" x14ac:dyDescent="0.25">
      <c r="A31" s="3">
        <v>10</v>
      </c>
      <c r="B31" s="3" t="s">
        <v>60</v>
      </c>
      <c r="C31" s="3">
        <v>1</v>
      </c>
      <c r="D31" s="3">
        <v>0</v>
      </c>
      <c r="E31" s="3">
        <f t="shared" si="3"/>
        <v>0</v>
      </c>
      <c r="F31" s="3">
        <v>6.5430000000000001</v>
      </c>
      <c r="G31" s="3">
        <f t="shared" si="4"/>
        <v>6.5430000000000001</v>
      </c>
      <c r="H31" s="3">
        <f t="shared" si="0"/>
        <v>0</v>
      </c>
      <c r="I31" s="3">
        <f t="shared" si="1"/>
        <v>0</v>
      </c>
      <c r="J31" s="4">
        <v>27.780999999999999</v>
      </c>
      <c r="K31" s="3">
        <f t="shared" si="2"/>
        <v>27.780999999999999</v>
      </c>
    </row>
    <row r="32" spans="1:11" x14ac:dyDescent="0.25">
      <c r="A32" s="3">
        <v>8</v>
      </c>
      <c r="B32" s="3" t="s">
        <v>60</v>
      </c>
      <c r="C32" s="3">
        <v>1</v>
      </c>
      <c r="D32" s="3">
        <v>3</v>
      </c>
      <c r="E32" s="3">
        <f t="shared" si="3"/>
        <v>1</v>
      </c>
      <c r="F32" s="3">
        <v>10.773</v>
      </c>
      <c r="G32" s="3">
        <f t="shared" si="4"/>
        <v>10.773</v>
      </c>
      <c r="H32" s="3">
        <f t="shared" si="0"/>
        <v>3</v>
      </c>
      <c r="I32" s="3">
        <f t="shared" si="1"/>
        <v>1</v>
      </c>
      <c r="J32" s="4">
        <v>62.77</v>
      </c>
      <c r="K32" s="3">
        <f t="shared" si="2"/>
        <v>62.77</v>
      </c>
    </row>
    <row r="33" spans="1:11" x14ac:dyDescent="0.25">
      <c r="A33" s="3">
        <v>7</v>
      </c>
      <c r="B33" s="3" t="s">
        <v>60</v>
      </c>
      <c r="C33" s="3">
        <v>1</v>
      </c>
      <c r="D33" s="3">
        <v>0</v>
      </c>
      <c r="E33" s="3">
        <f t="shared" si="3"/>
        <v>0</v>
      </c>
      <c r="F33" s="3">
        <v>8.9190000000000005</v>
      </c>
      <c r="G33" s="3">
        <f t="shared" si="4"/>
        <v>8.9190000000000005</v>
      </c>
      <c r="H33" s="3">
        <f t="shared" si="0"/>
        <v>0</v>
      </c>
      <c r="I33" s="3">
        <f t="shared" si="1"/>
        <v>0</v>
      </c>
      <c r="J33" s="4">
        <v>52.051000000000002</v>
      </c>
      <c r="K33" s="3">
        <f t="shared" si="2"/>
        <v>52.051000000000002</v>
      </c>
    </row>
    <row r="34" spans="1:11" x14ac:dyDescent="0.25">
      <c r="A34" s="3">
        <v>2</v>
      </c>
      <c r="B34" s="3" t="s">
        <v>60</v>
      </c>
      <c r="C34" s="3">
        <v>1</v>
      </c>
      <c r="D34" s="3">
        <v>0</v>
      </c>
      <c r="E34" s="3">
        <f t="shared" si="3"/>
        <v>0</v>
      </c>
      <c r="F34" s="3">
        <v>13.676</v>
      </c>
      <c r="G34" s="3">
        <f t="shared" si="4"/>
        <v>13.676</v>
      </c>
      <c r="H34" s="3">
        <f t="shared" si="0"/>
        <v>0</v>
      </c>
      <c r="I34" s="3">
        <f t="shared" si="1"/>
        <v>0</v>
      </c>
      <c r="J34" s="4">
        <v>36.445</v>
      </c>
      <c r="K34" s="3">
        <f t="shared" si="2"/>
        <v>36.445</v>
      </c>
    </row>
    <row r="35" spans="1:11" x14ac:dyDescent="0.25">
      <c r="A35" s="3">
        <v>57</v>
      </c>
      <c r="B35" s="3" t="s">
        <v>60</v>
      </c>
      <c r="C35" s="3">
        <v>2</v>
      </c>
      <c r="D35" s="3">
        <v>2</v>
      </c>
      <c r="E35" s="3">
        <f t="shared" si="3"/>
        <v>1</v>
      </c>
      <c r="F35" s="3">
        <v>24.690999999999999</v>
      </c>
      <c r="G35" s="3" t="str">
        <f t="shared" si="4"/>
        <v/>
      </c>
      <c r="H35" s="3" t="str">
        <f t="shared" si="0"/>
        <v/>
      </c>
      <c r="I35" s="3" t="str">
        <f t="shared" si="1"/>
        <v/>
      </c>
      <c r="J35" s="4">
        <v>57.975999999999999</v>
      </c>
      <c r="K35" s="3" t="str">
        <f t="shared" si="2"/>
        <v/>
      </c>
    </row>
    <row r="36" spans="1:11" x14ac:dyDescent="0.25">
      <c r="A36" s="3" t="s">
        <v>63</v>
      </c>
      <c r="B36" s="3" t="s">
        <v>60</v>
      </c>
      <c r="C36" s="3">
        <v>2</v>
      </c>
      <c r="D36" s="3">
        <v>2</v>
      </c>
      <c r="E36" s="3">
        <f t="shared" si="3"/>
        <v>1</v>
      </c>
      <c r="F36" s="3">
        <v>8.3989999999999991</v>
      </c>
      <c r="G36" s="3">
        <f t="shared" si="4"/>
        <v>8.3989999999999991</v>
      </c>
      <c r="H36" s="3">
        <f t="shared" si="0"/>
        <v>2</v>
      </c>
      <c r="I36" s="3">
        <f t="shared" si="1"/>
        <v>1</v>
      </c>
      <c r="J36" s="4">
        <v>40.972000000000001</v>
      </c>
      <c r="K36" s="3">
        <f t="shared" si="2"/>
        <v>40.972000000000001</v>
      </c>
    </row>
    <row r="37" spans="1:11" x14ac:dyDescent="0.25">
      <c r="A37" s="3" t="s">
        <v>64</v>
      </c>
      <c r="B37" s="3" t="s">
        <v>60</v>
      </c>
      <c r="C37" s="3">
        <v>2</v>
      </c>
      <c r="D37" s="3">
        <v>1</v>
      </c>
      <c r="E37" s="3">
        <f t="shared" si="3"/>
        <v>1</v>
      </c>
      <c r="F37" s="3">
        <v>5.6059999999999999</v>
      </c>
      <c r="G37" s="3">
        <f t="shared" si="4"/>
        <v>5.6059999999999999</v>
      </c>
      <c r="H37" s="3">
        <f t="shared" si="0"/>
        <v>1</v>
      </c>
      <c r="I37" s="3">
        <f t="shared" si="1"/>
        <v>1</v>
      </c>
      <c r="J37" s="4">
        <v>19.247</v>
      </c>
      <c r="K37" s="3">
        <f t="shared" si="2"/>
        <v>19.247</v>
      </c>
    </row>
    <row r="38" spans="1:11" x14ac:dyDescent="0.25">
      <c r="A38" s="3" t="s">
        <v>65</v>
      </c>
      <c r="B38" s="3" t="s">
        <v>60</v>
      </c>
      <c r="C38" s="3">
        <v>2</v>
      </c>
      <c r="D38" s="3">
        <v>6</v>
      </c>
      <c r="E38" s="3">
        <f t="shared" si="3"/>
        <v>1</v>
      </c>
      <c r="F38" s="3">
        <v>28.74</v>
      </c>
      <c r="G38" s="3" t="str">
        <f t="shared" si="4"/>
        <v/>
      </c>
      <c r="H38" s="3" t="str">
        <f t="shared" si="0"/>
        <v/>
      </c>
      <c r="I38" s="3" t="str">
        <f t="shared" si="1"/>
        <v/>
      </c>
      <c r="J38" s="4">
        <v>151.33799999999999</v>
      </c>
      <c r="K38" s="3" t="str">
        <f t="shared" si="2"/>
        <v/>
      </c>
    </row>
    <row r="39" spans="1:11" x14ac:dyDescent="0.25">
      <c r="A39" s="3" t="s">
        <v>66</v>
      </c>
      <c r="B39" s="3" t="s">
        <v>60</v>
      </c>
      <c r="C39" s="3">
        <v>2</v>
      </c>
      <c r="D39" s="3">
        <v>4</v>
      </c>
      <c r="E39" s="3">
        <f t="shared" si="3"/>
        <v>1</v>
      </c>
      <c r="F39" s="3">
        <v>7.5330000000000004</v>
      </c>
      <c r="G39" s="3">
        <f t="shared" si="4"/>
        <v>7.5330000000000004</v>
      </c>
      <c r="H39" s="3">
        <f t="shared" si="0"/>
        <v>4</v>
      </c>
      <c r="I39" s="3">
        <f t="shared" si="1"/>
        <v>1</v>
      </c>
      <c r="J39" s="4">
        <v>27.446999999999999</v>
      </c>
      <c r="K39" s="3">
        <f t="shared" si="2"/>
        <v>27.446999999999999</v>
      </c>
    </row>
    <row r="40" spans="1:11" x14ac:dyDescent="0.25">
      <c r="A40" s="3">
        <v>53</v>
      </c>
      <c r="B40" s="3" t="s">
        <v>60</v>
      </c>
      <c r="C40" s="3">
        <v>2</v>
      </c>
      <c r="D40" s="3">
        <v>4</v>
      </c>
      <c r="E40" s="3">
        <f t="shared" si="3"/>
        <v>1</v>
      </c>
      <c r="F40" s="3">
        <v>12.156000000000001</v>
      </c>
      <c r="G40" s="3">
        <f t="shared" si="4"/>
        <v>12.156000000000001</v>
      </c>
      <c r="H40" s="3">
        <f t="shared" si="0"/>
        <v>4</v>
      </c>
      <c r="I40" s="3">
        <f t="shared" si="1"/>
        <v>1</v>
      </c>
      <c r="J40" s="4">
        <v>73.557000000000002</v>
      </c>
      <c r="K40" s="3">
        <f t="shared" si="2"/>
        <v>73.557000000000002</v>
      </c>
    </row>
    <row r="41" spans="1:11" x14ac:dyDescent="0.25">
      <c r="A41" s="3">
        <v>52</v>
      </c>
      <c r="B41" s="3" t="s">
        <v>60</v>
      </c>
      <c r="C41" s="3">
        <v>2</v>
      </c>
      <c r="D41" s="3">
        <v>1</v>
      </c>
      <c r="E41" s="3">
        <f t="shared" si="3"/>
        <v>1</v>
      </c>
      <c r="F41" s="3">
        <v>10.821</v>
      </c>
      <c r="G41" s="3">
        <f t="shared" si="4"/>
        <v>10.821</v>
      </c>
      <c r="H41" s="3">
        <f t="shared" si="0"/>
        <v>1</v>
      </c>
      <c r="I41" s="3">
        <f t="shared" si="1"/>
        <v>1</v>
      </c>
      <c r="J41" s="4">
        <v>62.52</v>
      </c>
      <c r="K41" s="3">
        <f t="shared" si="2"/>
        <v>62.52</v>
      </c>
    </row>
    <row r="42" spans="1:11" x14ac:dyDescent="0.25">
      <c r="A42" s="3">
        <v>51</v>
      </c>
      <c r="B42" s="3" t="s">
        <v>60</v>
      </c>
      <c r="C42" s="3">
        <v>2</v>
      </c>
      <c r="D42" s="3">
        <v>0</v>
      </c>
      <c r="E42" s="3">
        <f t="shared" si="3"/>
        <v>0</v>
      </c>
      <c r="F42" s="3">
        <v>11.884</v>
      </c>
      <c r="G42" s="3">
        <f t="shared" si="4"/>
        <v>11.884</v>
      </c>
      <c r="H42" s="3">
        <f t="shared" si="0"/>
        <v>0</v>
      </c>
      <c r="I42" s="3">
        <f t="shared" si="1"/>
        <v>0</v>
      </c>
      <c r="J42" s="4">
        <v>80.212000000000003</v>
      </c>
      <c r="K42" s="3">
        <f t="shared" si="2"/>
        <v>80.212000000000003</v>
      </c>
    </row>
    <row r="43" spans="1:11" x14ac:dyDescent="0.25">
      <c r="A43" s="3">
        <v>50</v>
      </c>
      <c r="B43" s="3" t="s">
        <v>60</v>
      </c>
      <c r="C43" s="3">
        <v>2</v>
      </c>
      <c r="D43" s="3">
        <v>0</v>
      </c>
      <c r="E43" s="3">
        <f t="shared" si="3"/>
        <v>0</v>
      </c>
      <c r="F43" s="3">
        <v>9.1639999999999997</v>
      </c>
      <c r="G43" s="3">
        <f t="shared" si="4"/>
        <v>9.1639999999999997</v>
      </c>
      <c r="H43" s="3">
        <f t="shared" si="0"/>
        <v>0</v>
      </c>
      <c r="I43" s="3">
        <f t="shared" si="1"/>
        <v>0</v>
      </c>
      <c r="J43" s="4">
        <v>45.436999999999998</v>
      </c>
      <c r="K43" s="3">
        <f t="shared" si="2"/>
        <v>45.436999999999998</v>
      </c>
    </row>
    <row r="44" spans="1:11" x14ac:dyDescent="0.25">
      <c r="A44" s="3" t="s">
        <v>67</v>
      </c>
      <c r="B44" s="3" t="s">
        <v>60</v>
      </c>
      <c r="C44" s="3">
        <v>2</v>
      </c>
      <c r="D44" s="3">
        <v>5</v>
      </c>
      <c r="E44" s="3">
        <f t="shared" si="3"/>
        <v>1</v>
      </c>
      <c r="F44" s="3">
        <v>8.5519999999999996</v>
      </c>
      <c r="G44" s="3">
        <f t="shared" si="4"/>
        <v>8.5519999999999996</v>
      </c>
      <c r="H44" s="3">
        <f t="shared" si="0"/>
        <v>5</v>
      </c>
      <c r="I44" s="3">
        <f t="shared" si="1"/>
        <v>1</v>
      </c>
      <c r="J44" s="4">
        <v>41.582000000000001</v>
      </c>
      <c r="K44" s="3">
        <f t="shared" si="2"/>
        <v>41.582000000000001</v>
      </c>
    </row>
    <row r="45" spans="1:11" x14ac:dyDescent="0.25">
      <c r="A45" s="3" t="s">
        <v>68</v>
      </c>
      <c r="B45" s="3" t="s">
        <v>60</v>
      </c>
      <c r="C45" s="3">
        <v>2</v>
      </c>
      <c r="D45" s="3">
        <v>1</v>
      </c>
      <c r="E45" s="3">
        <f t="shared" si="3"/>
        <v>1</v>
      </c>
      <c r="F45" s="3">
        <v>14.346</v>
      </c>
      <c r="G45" s="3">
        <f t="shared" si="4"/>
        <v>14.346</v>
      </c>
      <c r="H45" s="3">
        <f t="shared" si="0"/>
        <v>1</v>
      </c>
      <c r="I45" s="3">
        <f t="shared" si="1"/>
        <v>1</v>
      </c>
      <c r="J45" s="4">
        <v>44.341999999999999</v>
      </c>
      <c r="K45" s="3">
        <f t="shared" si="2"/>
        <v>44.341999999999999</v>
      </c>
    </row>
    <row r="46" spans="1:11" x14ac:dyDescent="0.25">
      <c r="A46" s="3">
        <v>40</v>
      </c>
      <c r="B46" s="3" t="s">
        <v>60</v>
      </c>
      <c r="C46" s="3">
        <v>2</v>
      </c>
      <c r="D46" s="3">
        <v>1</v>
      </c>
      <c r="E46" s="3">
        <f t="shared" si="3"/>
        <v>1</v>
      </c>
      <c r="F46" s="3">
        <v>34.838000000000001</v>
      </c>
      <c r="G46" s="3" t="str">
        <f t="shared" si="4"/>
        <v/>
      </c>
      <c r="H46" s="3" t="str">
        <f t="shared" si="0"/>
        <v/>
      </c>
      <c r="I46" s="3" t="str">
        <f t="shared" si="1"/>
        <v/>
      </c>
      <c r="J46" s="4">
        <v>81.13</v>
      </c>
      <c r="K46" s="3" t="str">
        <f t="shared" si="2"/>
        <v/>
      </c>
    </row>
    <row r="47" spans="1:11" x14ac:dyDescent="0.25">
      <c r="A47" s="3">
        <v>35</v>
      </c>
      <c r="B47" s="3" t="s">
        <v>60</v>
      </c>
      <c r="C47" s="3">
        <v>2</v>
      </c>
      <c r="D47" s="3">
        <v>1</v>
      </c>
      <c r="E47" s="3">
        <f t="shared" si="3"/>
        <v>1</v>
      </c>
      <c r="F47" s="3">
        <v>14.368</v>
      </c>
      <c r="G47" s="3">
        <f t="shared" si="4"/>
        <v>14.368</v>
      </c>
      <c r="H47" s="3">
        <f t="shared" si="0"/>
        <v>1</v>
      </c>
      <c r="I47" s="3">
        <f t="shared" si="1"/>
        <v>1</v>
      </c>
      <c r="J47" s="4">
        <v>66.665999999999997</v>
      </c>
      <c r="K47" s="3">
        <f t="shared" si="2"/>
        <v>66.665999999999997</v>
      </c>
    </row>
    <row r="48" spans="1:11" x14ac:dyDescent="0.25">
      <c r="A48" s="3">
        <v>34</v>
      </c>
      <c r="B48" s="3" t="s">
        <v>60</v>
      </c>
      <c r="C48" s="3">
        <v>2</v>
      </c>
      <c r="D48" s="3">
        <v>1</v>
      </c>
      <c r="E48" s="3">
        <f t="shared" si="3"/>
        <v>1</v>
      </c>
      <c r="F48" s="3">
        <v>10.848000000000001</v>
      </c>
      <c r="G48" s="3">
        <f t="shared" si="4"/>
        <v>10.848000000000001</v>
      </c>
      <c r="H48" s="3">
        <f t="shared" si="0"/>
        <v>1</v>
      </c>
      <c r="I48" s="3">
        <f t="shared" si="1"/>
        <v>1</v>
      </c>
      <c r="J48" s="4">
        <v>60.548000000000002</v>
      </c>
      <c r="K48" s="3">
        <f t="shared" si="2"/>
        <v>60.548000000000002</v>
      </c>
    </row>
    <row r="49" spans="1:11" x14ac:dyDescent="0.25">
      <c r="A49" s="3">
        <v>33</v>
      </c>
      <c r="B49" s="3" t="s">
        <v>60</v>
      </c>
      <c r="C49" s="3">
        <v>2</v>
      </c>
      <c r="D49" s="3">
        <v>1</v>
      </c>
      <c r="E49" s="3">
        <f t="shared" si="3"/>
        <v>1</v>
      </c>
      <c r="F49" s="3">
        <v>14.555</v>
      </c>
      <c r="G49" s="3">
        <f t="shared" si="4"/>
        <v>14.555</v>
      </c>
      <c r="H49" s="3">
        <f t="shared" si="0"/>
        <v>1</v>
      </c>
      <c r="I49" s="3">
        <f t="shared" si="1"/>
        <v>1</v>
      </c>
      <c r="J49" s="4">
        <v>71.793999999999997</v>
      </c>
      <c r="K49" s="3">
        <f t="shared" si="2"/>
        <v>71.793999999999997</v>
      </c>
    </row>
    <row r="50" spans="1:11" x14ac:dyDescent="0.25">
      <c r="A50" s="3">
        <v>31</v>
      </c>
      <c r="B50" s="3" t="s">
        <v>60</v>
      </c>
      <c r="C50" s="3">
        <v>2</v>
      </c>
      <c r="D50" s="3">
        <v>0</v>
      </c>
      <c r="E50" s="3">
        <f t="shared" si="3"/>
        <v>0</v>
      </c>
      <c r="F50" s="3">
        <v>19.16</v>
      </c>
      <c r="G50" s="3">
        <f t="shared" si="4"/>
        <v>19.16</v>
      </c>
      <c r="H50" s="3">
        <f t="shared" si="0"/>
        <v>0</v>
      </c>
      <c r="I50" s="3">
        <f t="shared" si="1"/>
        <v>0</v>
      </c>
      <c r="J50" s="4">
        <v>81.912999999999997</v>
      </c>
      <c r="K50" s="3">
        <f t="shared" si="2"/>
        <v>81.912999999999997</v>
      </c>
    </row>
    <row r="51" spans="1:11" x14ac:dyDescent="0.25">
      <c r="A51" s="3">
        <v>30</v>
      </c>
      <c r="B51" s="3" t="s">
        <v>60</v>
      </c>
      <c r="C51" s="3">
        <v>2</v>
      </c>
      <c r="D51" s="3">
        <v>2</v>
      </c>
      <c r="E51" s="3">
        <f t="shared" si="3"/>
        <v>1</v>
      </c>
      <c r="F51" s="3">
        <v>17.117999999999999</v>
      </c>
      <c r="G51" s="3">
        <f t="shared" si="4"/>
        <v>17.117999999999999</v>
      </c>
      <c r="H51" s="3">
        <f t="shared" si="0"/>
        <v>2</v>
      </c>
      <c r="I51" s="3">
        <f t="shared" si="1"/>
        <v>1</v>
      </c>
      <c r="J51" s="4">
        <v>95.808000000000007</v>
      </c>
      <c r="K51" s="3">
        <f t="shared" si="2"/>
        <v>95.808000000000007</v>
      </c>
    </row>
    <row r="52" spans="1:11" x14ac:dyDescent="0.25">
      <c r="A52" s="3">
        <v>28</v>
      </c>
      <c r="B52" s="3" t="s">
        <v>60</v>
      </c>
      <c r="C52" s="3">
        <v>2</v>
      </c>
      <c r="D52" s="3">
        <v>0</v>
      </c>
      <c r="E52" s="3">
        <f t="shared" si="3"/>
        <v>0</v>
      </c>
      <c r="F52" s="3">
        <v>11.843</v>
      </c>
      <c r="G52" s="3">
        <f t="shared" si="4"/>
        <v>11.843</v>
      </c>
      <c r="H52" s="3">
        <f t="shared" si="0"/>
        <v>0</v>
      </c>
      <c r="I52" s="3">
        <f t="shared" si="1"/>
        <v>0</v>
      </c>
      <c r="J52" s="4">
        <v>86.936000000000007</v>
      </c>
      <c r="K52" s="3">
        <f t="shared" si="2"/>
        <v>86.936000000000007</v>
      </c>
    </row>
    <row r="53" spans="1:11" x14ac:dyDescent="0.25">
      <c r="A53" s="3">
        <v>27</v>
      </c>
      <c r="B53" s="3" t="s">
        <v>60</v>
      </c>
      <c r="C53" s="3">
        <v>2</v>
      </c>
      <c r="D53" s="3">
        <v>0</v>
      </c>
      <c r="E53" s="3">
        <f t="shared" si="3"/>
        <v>0</v>
      </c>
      <c r="F53" s="3">
        <v>20.326000000000001</v>
      </c>
      <c r="G53" s="3" t="str">
        <f t="shared" si="4"/>
        <v/>
      </c>
      <c r="H53" s="3" t="str">
        <f t="shared" si="0"/>
        <v/>
      </c>
      <c r="I53" s="3" t="str">
        <f t="shared" si="1"/>
        <v/>
      </c>
      <c r="J53" s="4">
        <v>23.696999999999999</v>
      </c>
      <c r="K53" s="3" t="str">
        <f t="shared" si="2"/>
        <v/>
      </c>
    </row>
    <row r="54" spans="1:11" x14ac:dyDescent="0.25">
      <c r="A54" s="3">
        <v>25</v>
      </c>
      <c r="B54" s="3" t="s">
        <v>60</v>
      </c>
      <c r="C54" s="3">
        <v>2</v>
      </c>
      <c r="D54" s="3">
        <v>8</v>
      </c>
      <c r="E54" s="3">
        <f t="shared" si="3"/>
        <v>1</v>
      </c>
      <c r="F54" s="3">
        <v>30.81</v>
      </c>
      <c r="G54" s="3" t="str">
        <f t="shared" si="4"/>
        <v/>
      </c>
      <c r="H54" s="3" t="str">
        <f t="shared" si="0"/>
        <v/>
      </c>
      <c r="I54" s="3" t="str">
        <f t="shared" si="1"/>
        <v/>
      </c>
      <c r="J54" s="4">
        <v>434.685</v>
      </c>
      <c r="K54" s="3" t="str">
        <f t="shared" si="2"/>
        <v/>
      </c>
    </row>
    <row r="55" spans="1:11" x14ac:dyDescent="0.25">
      <c r="A55" s="3" t="s">
        <v>69</v>
      </c>
      <c r="B55" s="3" t="s">
        <v>60</v>
      </c>
      <c r="C55" s="3">
        <v>2</v>
      </c>
      <c r="D55" s="3">
        <v>0</v>
      </c>
      <c r="E55" s="3">
        <f t="shared" si="3"/>
        <v>0</v>
      </c>
      <c r="F55" s="3">
        <v>5.335</v>
      </c>
      <c r="G55" s="3">
        <f t="shared" si="4"/>
        <v>5.335</v>
      </c>
      <c r="H55" s="3">
        <f t="shared" si="0"/>
        <v>0</v>
      </c>
      <c r="I55" s="3">
        <f t="shared" si="1"/>
        <v>0</v>
      </c>
      <c r="J55" s="4">
        <v>13.645</v>
      </c>
      <c r="K55" s="3">
        <f t="shared" si="2"/>
        <v>13.645</v>
      </c>
    </row>
    <row r="56" spans="1:11" x14ac:dyDescent="0.25">
      <c r="A56" s="3" t="s">
        <v>70</v>
      </c>
      <c r="B56" s="3" t="s">
        <v>60</v>
      </c>
      <c r="C56" s="3">
        <v>2</v>
      </c>
      <c r="D56" s="3">
        <v>0</v>
      </c>
      <c r="E56" s="3">
        <f t="shared" si="3"/>
        <v>0</v>
      </c>
      <c r="F56" s="3">
        <v>6.2119999999999997</v>
      </c>
      <c r="G56" s="3">
        <f t="shared" si="4"/>
        <v>6.2119999999999997</v>
      </c>
      <c r="H56" s="3">
        <f t="shared" si="0"/>
        <v>0</v>
      </c>
      <c r="I56" s="3">
        <f t="shared" si="1"/>
        <v>0</v>
      </c>
      <c r="J56" s="4">
        <v>15.476000000000001</v>
      </c>
      <c r="K56" s="3">
        <f t="shared" si="2"/>
        <v>15.476000000000001</v>
      </c>
    </row>
    <row r="57" spans="1:11" x14ac:dyDescent="0.25">
      <c r="A57" s="3">
        <v>23</v>
      </c>
      <c r="B57" s="3" t="s">
        <v>60</v>
      </c>
      <c r="C57" s="3">
        <v>2</v>
      </c>
      <c r="D57" s="3">
        <v>0</v>
      </c>
      <c r="E57" s="3">
        <f t="shared" si="3"/>
        <v>0</v>
      </c>
      <c r="F57" s="3">
        <v>5.585</v>
      </c>
      <c r="G57" s="3">
        <f t="shared" si="4"/>
        <v>5.585</v>
      </c>
      <c r="H57" s="3">
        <f t="shared" si="0"/>
        <v>0</v>
      </c>
      <c r="I57" s="3">
        <f t="shared" si="1"/>
        <v>0</v>
      </c>
      <c r="J57" s="4">
        <v>15.893000000000001</v>
      </c>
      <c r="K57" s="3">
        <f t="shared" si="2"/>
        <v>15.893000000000001</v>
      </c>
    </row>
    <row r="58" spans="1:11" x14ac:dyDescent="0.25">
      <c r="A58" s="3">
        <v>22</v>
      </c>
      <c r="B58" s="3" t="s">
        <v>60</v>
      </c>
      <c r="C58" s="3">
        <v>2</v>
      </c>
      <c r="D58" s="3">
        <v>1</v>
      </c>
      <c r="E58" s="3">
        <f t="shared" si="3"/>
        <v>1</v>
      </c>
      <c r="F58" s="3">
        <v>15.138999999999999</v>
      </c>
      <c r="G58" s="3">
        <f t="shared" si="4"/>
        <v>15.138999999999999</v>
      </c>
      <c r="H58" s="3">
        <f t="shared" si="0"/>
        <v>1</v>
      </c>
      <c r="I58" s="3">
        <f t="shared" si="1"/>
        <v>1</v>
      </c>
      <c r="J58" s="4">
        <v>32.835000000000001</v>
      </c>
      <c r="K58" s="3">
        <f t="shared" si="2"/>
        <v>32.835000000000001</v>
      </c>
    </row>
    <row r="59" spans="1:11" x14ac:dyDescent="0.25">
      <c r="A59" s="3">
        <v>20</v>
      </c>
      <c r="B59" s="3" t="s">
        <v>60</v>
      </c>
      <c r="C59" s="3">
        <v>2</v>
      </c>
      <c r="D59" s="3">
        <v>1</v>
      </c>
      <c r="E59" s="3">
        <f t="shared" si="3"/>
        <v>1</v>
      </c>
      <c r="F59" s="3">
        <v>14.646000000000001</v>
      </c>
      <c r="G59" s="3">
        <f t="shared" si="4"/>
        <v>14.646000000000001</v>
      </c>
      <c r="H59" s="3">
        <f t="shared" si="0"/>
        <v>1</v>
      </c>
      <c r="I59" s="3">
        <f t="shared" si="1"/>
        <v>1</v>
      </c>
      <c r="J59" s="4">
        <v>83.826999999999998</v>
      </c>
      <c r="K59" s="3">
        <f t="shared" si="2"/>
        <v>83.826999999999998</v>
      </c>
    </row>
    <row r="60" spans="1:11" x14ac:dyDescent="0.25">
      <c r="A60" s="3">
        <v>17</v>
      </c>
      <c r="B60" s="3" t="s">
        <v>60</v>
      </c>
      <c r="C60" s="3">
        <v>2</v>
      </c>
      <c r="D60" s="3">
        <v>1</v>
      </c>
      <c r="E60" s="3">
        <f t="shared" si="3"/>
        <v>1</v>
      </c>
      <c r="F60" s="3">
        <v>11.974</v>
      </c>
      <c r="G60" s="3">
        <f t="shared" si="4"/>
        <v>11.974</v>
      </c>
      <c r="H60" s="3">
        <f t="shared" si="0"/>
        <v>1</v>
      </c>
      <c r="I60" s="3">
        <f t="shared" si="1"/>
        <v>1</v>
      </c>
      <c r="J60" s="4">
        <v>65.78</v>
      </c>
      <c r="K60" s="3">
        <f t="shared" si="2"/>
        <v>65.78</v>
      </c>
    </row>
    <row r="61" spans="1:11" x14ac:dyDescent="0.25">
      <c r="A61" s="3">
        <v>16</v>
      </c>
      <c r="B61" s="3" t="s">
        <v>60</v>
      </c>
      <c r="C61" s="3">
        <v>2</v>
      </c>
      <c r="D61" s="3">
        <v>0</v>
      </c>
      <c r="E61" s="3">
        <f t="shared" si="3"/>
        <v>0</v>
      </c>
      <c r="F61" s="3">
        <v>7.48</v>
      </c>
      <c r="G61" s="3">
        <f t="shared" si="4"/>
        <v>7.48</v>
      </c>
      <c r="H61" s="3">
        <f t="shared" si="0"/>
        <v>0</v>
      </c>
      <c r="I61" s="3">
        <f t="shared" si="1"/>
        <v>0</v>
      </c>
      <c r="J61" s="4">
        <v>37.524000000000001</v>
      </c>
      <c r="K61" s="3">
        <f t="shared" si="2"/>
        <v>37.524000000000001</v>
      </c>
    </row>
    <row r="62" spans="1:11" x14ac:dyDescent="0.25">
      <c r="A62" s="3">
        <v>15</v>
      </c>
      <c r="B62" s="3" t="s">
        <v>60</v>
      </c>
      <c r="C62" s="3">
        <v>2</v>
      </c>
      <c r="D62" s="3">
        <v>1</v>
      </c>
      <c r="E62" s="3">
        <f t="shared" si="3"/>
        <v>1</v>
      </c>
      <c r="F62" s="3">
        <v>11.99</v>
      </c>
      <c r="G62" s="3">
        <f t="shared" si="4"/>
        <v>11.99</v>
      </c>
      <c r="H62" s="3">
        <f t="shared" si="0"/>
        <v>1</v>
      </c>
      <c r="I62" s="3">
        <f t="shared" si="1"/>
        <v>1</v>
      </c>
      <c r="J62" s="4">
        <v>85.088999999999999</v>
      </c>
      <c r="K62" s="3">
        <f t="shared" si="2"/>
        <v>85.088999999999999</v>
      </c>
    </row>
    <row r="63" spans="1:11" x14ac:dyDescent="0.25">
      <c r="A63" s="3">
        <v>14</v>
      </c>
      <c r="B63" s="3" t="s">
        <v>60</v>
      </c>
      <c r="C63" s="3">
        <v>2</v>
      </c>
      <c r="D63" s="3">
        <v>0</v>
      </c>
      <c r="E63" s="3">
        <f t="shared" si="3"/>
        <v>0</v>
      </c>
      <c r="F63" s="3">
        <v>19.579000000000001</v>
      </c>
      <c r="G63" s="3">
        <f t="shared" si="4"/>
        <v>19.579000000000001</v>
      </c>
      <c r="H63" s="3">
        <f t="shared" si="0"/>
        <v>0</v>
      </c>
      <c r="I63" s="3">
        <f t="shared" si="1"/>
        <v>0</v>
      </c>
      <c r="J63" s="4">
        <v>86.361999999999995</v>
      </c>
      <c r="K63" s="3">
        <f t="shared" si="2"/>
        <v>86.361999999999995</v>
      </c>
    </row>
    <row r="64" spans="1:11" x14ac:dyDescent="0.25">
      <c r="A64" s="3" t="s">
        <v>71</v>
      </c>
      <c r="B64" s="3" t="s">
        <v>60</v>
      </c>
      <c r="C64" s="3">
        <v>2</v>
      </c>
      <c r="D64" s="3">
        <v>3</v>
      </c>
      <c r="E64" s="3">
        <f t="shared" si="3"/>
        <v>1</v>
      </c>
      <c r="F64" s="3">
        <v>24.277999999999999</v>
      </c>
      <c r="G64" s="3" t="str">
        <f t="shared" si="4"/>
        <v/>
      </c>
      <c r="H64" s="3" t="str">
        <f t="shared" si="0"/>
        <v/>
      </c>
      <c r="I64" s="3" t="str">
        <f t="shared" si="1"/>
        <v/>
      </c>
      <c r="J64" s="4">
        <v>125.133</v>
      </c>
      <c r="K64" s="3" t="str">
        <f t="shared" si="2"/>
        <v/>
      </c>
    </row>
    <row r="65" spans="1:11" x14ac:dyDescent="0.25">
      <c r="A65" s="3" t="s">
        <v>72</v>
      </c>
      <c r="B65" s="3" t="s">
        <v>60</v>
      </c>
      <c r="C65" s="3">
        <v>2</v>
      </c>
      <c r="D65" s="3">
        <v>4</v>
      </c>
      <c r="E65" s="3">
        <f t="shared" si="3"/>
        <v>1</v>
      </c>
      <c r="F65" s="3">
        <v>20.561</v>
      </c>
      <c r="G65" s="3" t="str">
        <f t="shared" si="4"/>
        <v/>
      </c>
      <c r="H65" s="3" t="str">
        <f t="shared" si="0"/>
        <v/>
      </c>
      <c r="I65" s="3" t="str">
        <f t="shared" si="1"/>
        <v/>
      </c>
      <c r="J65" s="4">
        <v>200.369</v>
      </c>
      <c r="K65" s="3" t="str">
        <f t="shared" si="2"/>
        <v/>
      </c>
    </row>
    <row r="66" spans="1:11" x14ac:dyDescent="0.25">
      <c r="A66" s="3">
        <v>11</v>
      </c>
      <c r="B66" s="3" t="s">
        <v>60</v>
      </c>
      <c r="C66" s="3">
        <v>2</v>
      </c>
      <c r="D66" s="3">
        <v>4</v>
      </c>
      <c r="E66" s="3">
        <f t="shared" si="3"/>
        <v>1</v>
      </c>
      <c r="F66" s="3">
        <v>21.143000000000001</v>
      </c>
      <c r="G66" s="3" t="str">
        <f t="shared" si="4"/>
        <v/>
      </c>
      <c r="H66" s="3" t="str">
        <f t="shared" ref="H66:H129" si="5">IF(F66&lt;20,D66,"")</f>
        <v/>
      </c>
      <c r="I66" s="3" t="str">
        <f t="shared" ref="I66:I129" si="6">IF(G66&lt;20,E66,"")</f>
        <v/>
      </c>
      <c r="J66" s="4">
        <v>188.87799999999999</v>
      </c>
      <c r="K66" s="3" t="str">
        <f t="shared" ref="K66:K129" si="7">IF(F66&lt;20,J66,"")</f>
        <v/>
      </c>
    </row>
    <row r="67" spans="1:11" x14ac:dyDescent="0.25">
      <c r="A67" s="3">
        <v>10</v>
      </c>
      <c r="B67" s="3" t="s">
        <v>60</v>
      </c>
      <c r="C67" s="3">
        <v>2</v>
      </c>
      <c r="D67" s="3">
        <v>3</v>
      </c>
      <c r="E67" s="3">
        <f t="shared" ref="E67:E130" si="8">IF(D67&gt;0,1,0)</f>
        <v>1</v>
      </c>
      <c r="F67" s="3">
        <v>34.441000000000003</v>
      </c>
      <c r="G67" s="3" t="str">
        <f t="shared" ref="G67:G130" si="9">IF(F67&lt;20,F67,"")</f>
        <v/>
      </c>
      <c r="H67" s="3" t="str">
        <f t="shared" si="5"/>
        <v/>
      </c>
      <c r="I67" s="3" t="str">
        <f t="shared" si="6"/>
        <v/>
      </c>
      <c r="J67" s="4">
        <v>203.81200000000001</v>
      </c>
      <c r="K67" s="3" t="str">
        <f t="shared" si="7"/>
        <v/>
      </c>
    </row>
    <row r="68" spans="1:11" x14ac:dyDescent="0.25">
      <c r="A68" s="3">
        <v>9</v>
      </c>
      <c r="B68" s="3" t="s">
        <v>60</v>
      </c>
      <c r="C68" s="3">
        <v>2</v>
      </c>
      <c r="D68" s="3">
        <v>1</v>
      </c>
      <c r="E68" s="3">
        <f>IF(D68&gt;0,1,0)</f>
        <v>1</v>
      </c>
      <c r="F68" s="3">
        <v>21.195</v>
      </c>
      <c r="G68" s="3" t="str">
        <f t="shared" si="9"/>
        <v/>
      </c>
      <c r="H68" s="3" t="str">
        <f t="shared" si="5"/>
        <v/>
      </c>
      <c r="I68" s="3" t="str">
        <f t="shared" si="6"/>
        <v/>
      </c>
      <c r="J68" s="4">
        <v>109.21899999999999</v>
      </c>
      <c r="K68" s="3" t="str">
        <f t="shared" si="7"/>
        <v/>
      </c>
    </row>
    <row r="69" spans="1:11" x14ac:dyDescent="0.25">
      <c r="A69" s="3">
        <v>6</v>
      </c>
      <c r="B69" s="3" t="s">
        <v>60</v>
      </c>
      <c r="C69" s="3">
        <v>2</v>
      </c>
      <c r="D69" s="3">
        <v>4</v>
      </c>
      <c r="E69" s="3">
        <f t="shared" si="8"/>
        <v>1</v>
      </c>
      <c r="F69" s="3">
        <v>19.085999999999999</v>
      </c>
      <c r="G69" s="3">
        <f t="shared" si="9"/>
        <v>19.085999999999999</v>
      </c>
      <c r="H69" s="3">
        <f t="shared" si="5"/>
        <v>4</v>
      </c>
      <c r="I69" s="3">
        <f t="shared" si="6"/>
        <v>1</v>
      </c>
      <c r="J69" s="4">
        <v>171.749</v>
      </c>
      <c r="K69" s="3">
        <f t="shared" si="7"/>
        <v>171.749</v>
      </c>
    </row>
    <row r="70" spans="1:11" x14ac:dyDescent="0.25">
      <c r="A70" s="3">
        <v>5</v>
      </c>
      <c r="B70" s="3" t="s">
        <v>60</v>
      </c>
      <c r="C70" s="3">
        <v>2</v>
      </c>
      <c r="D70" s="3">
        <v>11</v>
      </c>
      <c r="E70" s="3">
        <f t="shared" si="8"/>
        <v>1</v>
      </c>
      <c r="F70" s="3">
        <v>29.087</v>
      </c>
      <c r="G70" s="3" t="str">
        <f t="shared" si="9"/>
        <v/>
      </c>
      <c r="H70" s="3" t="str">
        <f t="shared" si="5"/>
        <v/>
      </c>
      <c r="I70" s="3" t="str">
        <f t="shared" si="6"/>
        <v/>
      </c>
      <c r="J70" s="4">
        <v>310.12</v>
      </c>
      <c r="K70" s="3" t="str">
        <f t="shared" si="7"/>
        <v/>
      </c>
    </row>
    <row r="71" spans="1:11" x14ac:dyDescent="0.25">
      <c r="A71" s="3">
        <v>4</v>
      </c>
      <c r="B71" s="3" t="s">
        <v>60</v>
      </c>
      <c r="C71" s="3">
        <v>2</v>
      </c>
      <c r="D71" s="3">
        <v>3</v>
      </c>
      <c r="E71" s="3">
        <f t="shared" si="8"/>
        <v>1</v>
      </c>
      <c r="F71" s="3">
        <v>13.823</v>
      </c>
      <c r="G71" s="3">
        <f t="shared" si="9"/>
        <v>13.823</v>
      </c>
      <c r="H71" s="3">
        <f t="shared" si="5"/>
        <v>3</v>
      </c>
      <c r="I71" s="3">
        <f t="shared" si="6"/>
        <v>1</v>
      </c>
      <c r="J71" s="4">
        <v>49.219000000000001</v>
      </c>
      <c r="K71" s="3">
        <f t="shared" si="7"/>
        <v>49.219000000000001</v>
      </c>
    </row>
    <row r="72" spans="1:11" x14ac:dyDescent="0.25">
      <c r="A72" s="3">
        <v>3</v>
      </c>
      <c r="B72" s="3" t="s">
        <v>60</v>
      </c>
      <c r="C72" s="3">
        <v>2</v>
      </c>
      <c r="D72" s="3">
        <v>5</v>
      </c>
      <c r="E72" s="3">
        <f t="shared" si="8"/>
        <v>1</v>
      </c>
      <c r="F72" s="3">
        <v>38.268000000000001</v>
      </c>
      <c r="G72" s="3" t="str">
        <f t="shared" si="9"/>
        <v/>
      </c>
      <c r="H72" s="3" t="str">
        <f t="shared" si="5"/>
        <v/>
      </c>
      <c r="I72" s="3" t="str">
        <f t="shared" si="6"/>
        <v/>
      </c>
      <c r="J72" s="4">
        <v>281.5</v>
      </c>
      <c r="K72" s="3" t="str">
        <f t="shared" si="7"/>
        <v/>
      </c>
    </row>
    <row r="73" spans="1:11" x14ac:dyDescent="0.25">
      <c r="A73" s="3">
        <v>2</v>
      </c>
      <c r="B73" s="3" t="s">
        <v>60</v>
      </c>
      <c r="C73" s="3">
        <v>2</v>
      </c>
      <c r="D73" s="3">
        <v>3</v>
      </c>
      <c r="E73" s="3">
        <f t="shared" si="8"/>
        <v>1</v>
      </c>
      <c r="F73" s="3">
        <v>36.46</v>
      </c>
      <c r="G73" s="3" t="str">
        <f t="shared" si="9"/>
        <v/>
      </c>
      <c r="H73" s="3" t="str">
        <f t="shared" si="5"/>
        <v/>
      </c>
      <c r="I73" s="3" t="str">
        <f t="shared" si="6"/>
        <v/>
      </c>
      <c r="J73" s="4">
        <v>244.51300000000001</v>
      </c>
      <c r="K73" s="3" t="str">
        <f t="shared" si="7"/>
        <v/>
      </c>
    </row>
    <row r="74" spans="1:11" x14ac:dyDescent="0.25">
      <c r="A74" s="3">
        <v>1</v>
      </c>
      <c r="B74" s="3" t="s">
        <v>60</v>
      </c>
      <c r="C74" s="3">
        <v>2</v>
      </c>
      <c r="D74" s="3">
        <v>0</v>
      </c>
      <c r="E74" s="3">
        <f t="shared" si="8"/>
        <v>0</v>
      </c>
      <c r="F74" s="3">
        <v>7.7130000000000001</v>
      </c>
      <c r="G74" s="3">
        <f t="shared" si="9"/>
        <v>7.7130000000000001</v>
      </c>
      <c r="H74" s="3">
        <f t="shared" si="5"/>
        <v>0</v>
      </c>
      <c r="I74" s="3">
        <f t="shared" si="6"/>
        <v>0</v>
      </c>
      <c r="J74" s="4">
        <v>21.375</v>
      </c>
      <c r="K74" s="3">
        <f t="shared" si="7"/>
        <v>21.375</v>
      </c>
    </row>
    <row r="75" spans="1:11" x14ac:dyDescent="0.25">
      <c r="A75" s="3">
        <v>112</v>
      </c>
      <c r="B75" s="3" t="s">
        <v>60</v>
      </c>
      <c r="C75" s="3">
        <v>3</v>
      </c>
      <c r="D75" s="3">
        <v>3</v>
      </c>
      <c r="E75" s="3">
        <f t="shared" si="8"/>
        <v>1</v>
      </c>
      <c r="F75" s="3">
        <v>11.85</v>
      </c>
      <c r="G75" s="3">
        <f t="shared" si="9"/>
        <v>11.85</v>
      </c>
      <c r="H75" s="3">
        <f t="shared" si="5"/>
        <v>3</v>
      </c>
      <c r="I75" s="3">
        <f t="shared" si="6"/>
        <v>1</v>
      </c>
      <c r="J75" s="4">
        <v>66.543000000000006</v>
      </c>
      <c r="K75" s="3">
        <f t="shared" si="7"/>
        <v>66.543000000000006</v>
      </c>
    </row>
    <row r="76" spans="1:11" x14ac:dyDescent="0.25">
      <c r="A76" s="3" t="s">
        <v>73</v>
      </c>
      <c r="B76" s="3" t="s">
        <v>60</v>
      </c>
      <c r="C76" s="3">
        <v>3</v>
      </c>
      <c r="D76" s="3">
        <v>0</v>
      </c>
      <c r="E76" s="3">
        <f>IF(D75&gt;0,1,0)</f>
        <v>1</v>
      </c>
      <c r="F76" s="3">
        <v>13.16</v>
      </c>
      <c r="G76" s="3">
        <f t="shared" si="9"/>
        <v>13.16</v>
      </c>
      <c r="H76" s="3">
        <f t="shared" si="5"/>
        <v>0</v>
      </c>
      <c r="I76" s="3">
        <f t="shared" si="6"/>
        <v>1</v>
      </c>
      <c r="J76" s="4">
        <v>53.75</v>
      </c>
      <c r="K76" s="3">
        <f t="shared" si="7"/>
        <v>53.75</v>
      </c>
    </row>
    <row r="77" spans="1:11" x14ac:dyDescent="0.25">
      <c r="A77" s="3" t="s">
        <v>74</v>
      </c>
      <c r="B77" s="3" t="s">
        <v>60</v>
      </c>
      <c r="C77" s="3">
        <v>3</v>
      </c>
      <c r="D77" s="3">
        <v>0</v>
      </c>
      <c r="E77" s="3">
        <f t="shared" si="8"/>
        <v>0</v>
      </c>
      <c r="F77" s="3">
        <v>16.248999999999999</v>
      </c>
      <c r="G77" s="3">
        <f t="shared" si="9"/>
        <v>16.248999999999999</v>
      </c>
      <c r="H77" s="3">
        <f t="shared" si="5"/>
        <v>0</v>
      </c>
      <c r="I77" s="3">
        <f t="shared" si="6"/>
        <v>0</v>
      </c>
      <c r="J77" s="4">
        <v>109.53400000000001</v>
      </c>
      <c r="K77" s="3">
        <f t="shared" si="7"/>
        <v>109.53400000000001</v>
      </c>
    </row>
    <row r="78" spans="1:11" x14ac:dyDescent="0.25">
      <c r="A78" s="3">
        <v>109</v>
      </c>
      <c r="B78" s="3" t="s">
        <v>60</v>
      </c>
      <c r="C78" s="3">
        <v>3</v>
      </c>
      <c r="D78" s="3">
        <v>1</v>
      </c>
      <c r="E78" s="3">
        <f t="shared" si="8"/>
        <v>1</v>
      </c>
      <c r="F78" s="3">
        <v>12.477</v>
      </c>
      <c r="G78" s="3">
        <f t="shared" si="9"/>
        <v>12.477</v>
      </c>
      <c r="H78" s="3">
        <f t="shared" si="5"/>
        <v>1</v>
      </c>
      <c r="I78" s="3">
        <f t="shared" si="6"/>
        <v>1</v>
      </c>
      <c r="J78" s="4">
        <v>75.350999999999999</v>
      </c>
      <c r="K78" s="3">
        <f t="shared" si="7"/>
        <v>75.350999999999999</v>
      </c>
    </row>
    <row r="79" spans="1:11" x14ac:dyDescent="0.25">
      <c r="A79" s="3">
        <v>108</v>
      </c>
      <c r="B79" s="3" t="s">
        <v>60</v>
      </c>
      <c r="C79" s="3">
        <v>3</v>
      </c>
      <c r="D79" s="3">
        <v>3</v>
      </c>
      <c r="E79" s="3">
        <f t="shared" si="8"/>
        <v>1</v>
      </c>
      <c r="F79" s="3">
        <v>12.669</v>
      </c>
      <c r="G79" s="3">
        <f t="shared" si="9"/>
        <v>12.669</v>
      </c>
      <c r="H79" s="3">
        <f t="shared" si="5"/>
        <v>3</v>
      </c>
      <c r="I79" s="3">
        <f t="shared" si="6"/>
        <v>1</v>
      </c>
      <c r="J79" s="4">
        <v>74.3</v>
      </c>
      <c r="K79" s="3">
        <f t="shared" si="7"/>
        <v>74.3</v>
      </c>
    </row>
    <row r="80" spans="1:11" x14ac:dyDescent="0.25">
      <c r="A80" s="3" t="s">
        <v>75</v>
      </c>
      <c r="B80" s="3" t="s">
        <v>60</v>
      </c>
      <c r="C80" s="3">
        <v>3</v>
      </c>
      <c r="D80" s="3">
        <v>4</v>
      </c>
      <c r="E80" s="3">
        <f t="shared" si="8"/>
        <v>1</v>
      </c>
      <c r="F80" s="3">
        <v>15.584</v>
      </c>
      <c r="G80" s="3">
        <f t="shared" si="9"/>
        <v>15.584</v>
      </c>
      <c r="H80" s="3">
        <f t="shared" si="5"/>
        <v>4</v>
      </c>
      <c r="I80" s="3">
        <f t="shared" si="6"/>
        <v>1</v>
      </c>
      <c r="J80" s="4">
        <v>106.36799999999999</v>
      </c>
      <c r="K80" s="3">
        <f t="shared" si="7"/>
        <v>106.36799999999999</v>
      </c>
    </row>
    <row r="81" spans="1:11" x14ac:dyDescent="0.25">
      <c r="A81" s="3" t="s">
        <v>76</v>
      </c>
      <c r="B81" s="3" t="s">
        <v>60</v>
      </c>
      <c r="C81" s="3">
        <v>3</v>
      </c>
      <c r="D81" s="3">
        <v>1</v>
      </c>
      <c r="E81" s="3">
        <f t="shared" si="8"/>
        <v>1</v>
      </c>
      <c r="F81" s="3">
        <v>12.170999999999999</v>
      </c>
      <c r="G81" s="3">
        <f t="shared" si="9"/>
        <v>12.170999999999999</v>
      </c>
      <c r="H81" s="3">
        <f t="shared" si="5"/>
        <v>1</v>
      </c>
      <c r="I81" s="3">
        <f t="shared" si="6"/>
        <v>1</v>
      </c>
      <c r="J81" s="4">
        <v>89.557000000000002</v>
      </c>
      <c r="K81" s="3">
        <f t="shared" si="7"/>
        <v>89.557000000000002</v>
      </c>
    </row>
    <row r="82" spans="1:11" x14ac:dyDescent="0.25">
      <c r="A82" s="3" t="s">
        <v>77</v>
      </c>
      <c r="B82" s="3" t="s">
        <v>60</v>
      </c>
      <c r="C82" s="3">
        <v>3</v>
      </c>
      <c r="D82" s="3">
        <v>4</v>
      </c>
      <c r="E82" s="3">
        <f t="shared" si="8"/>
        <v>1</v>
      </c>
      <c r="F82" s="3">
        <v>8.5250000000000004</v>
      </c>
      <c r="G82" s="3">
        <f t="shared" si="9"/>
        <v>8.5250000000000004</v>
      </c>
      <c r="H82" s="3">
        <f t="shared" si="5"/>
        <v>4</v>
      </c>
      <c r="I82" s="3">
        <f t="shared" si="6"/>
        <v>1</v>
      </c>
      <c r="J82" s="4">
        <v>48.481999999999999</v>
      </c>
      <c r="K82" s="3">
        <f t="shared" si="7"/>
        <v>48.481999999999999</v>
      </c>
    </row>
    <row r="83" spans="1:11" x14ac:dyDescent="0.25">
      <c r="A83" s="3" t="s">
        <v>78</v>
      </c>
      <c r="B83" s="3" t="s">
        <v>60</v>
      </c>
      <c r="C83" s="3">
        <v>3</v>
      </c>
      <c r="D83" s="3">
        <v>2</v>
      </c>
      <c r="E83" s="3">
        <f t="shared" si="8"/>
        <v>1</v>
      </c>
      <c r="F83" s="3">
        <v>14.971</v>
      </c>
      <c r="G83" s="3">
        <f t="shared" si="9"/>
        <v>14.971</v>
      </c>
      <c r="H83" s="3">
        <f t="shared" si="5"/>
        <v>2</v>
      </c>
      <c r="I83" s="3">
        <f t="shared" si="6"/>
        <v>1</v>
      </c>
      <c r="J83" s="4">
        <v>109.82599999999999</v>
      </c>
      <c r="K83" s="3">
        <f t="shared" si="7"/>
        <v>109.82599999999999</v>
      </c>
    </row>
    <row r="84" spans="1:11" x14ac:dyDescent="0.25">
      <c r="A84" s="3">
        <v>104</v>
      </c>
      <c r="B84" s="3" t="s">
        <v>60</v>
      </c>
      <c r="C84" s="3">
        <v>3</v>
      </c>
      <c r="D84" s="3">
        <v>1</v>
      </c>
      <c r="E84" s="3">
        <f t="shared" si="8"/>
        <v>1</v>
      </c>
      <c r="F84" s="3">
        <v>8.9909999999999997</v>
      </c>
      <c r="G84" s="3">
        <f t="shared" si="9"/>
        <v>8.9909999999999997</v>
      </c>
      <c r="H84" s="3">
        <f t="shared" si="5"/>
        <v>1</v>
      </c>
      <c r="I84" s="3">
        <f t="shared" si="6"/>
        <v>1</v>
      </c>
      <c r="J84" s="4">
        <v>36.741</v>
      </c>
      <c r="K84" s="3">
        <f t="shared" si="7"/>
        <v>36.741</v>
      </c>
    </row>
    <row r="85" spans="1:11" x14ac:dyDescent="0.25">
      <c r="A85" s="3" t="s">
        <v>79</v>
      </c>
      <c r="B85" s="3" t="s">
        <v>60</v>
      </c>
      <c r="C85" s="3">
        <v>3</v>
      </c>
      <c r="D85" s="3">
        <v>4</v>
      </c>
      <c r="E85" s="3">
        <f t="shared" si="8"/>
        <v>1</v>
      </c>
      <c r="F85" s="3">
        <v>14.355</v>
      </c>
      <c r="G85" s="3">
        <f t="shared" si="9"/>
        <v>14.355</v>
      </c>
      <c r="H85" s="3">
        <f t="shared" si="5"/>
        <v>4</v>
      </c>
      <c r="I85" s="3">
        <f t="shared" si="6"/>
        <v>1</v>
      </c>
      <c r="J85" s="4">
        <v>124.16</v>
      </c>
      <c r="K85" s="3">
        <f t="shared" si="7"/>
        <v>124.16</v>
      </c>
    </row>
    <row r="86" spans="1:11" x14ac:dyDescent="0.25">
      <c r="A86" s="3" t="s">
        <v>80</v>
      </c>
      <c r="B86" s="3" t="s">
        <v>60</v>
      </c>
      <c r="C86" s="3">
        <v>3</v>
      </c>
      <c r="D86" s="3">
        <v>0</v>
      </c>
      <c r="E86" s="3">
        <f t="shared" si="8"/>
        <v>0</v>
      </c>
      <c r="F86" s="3">
        <v>13.003</v>
      </c>
      <c r="G86" s="3">
        <f t="shared" si="9"/>
        <v>13.003</v>
      </c>
      <c r="H86" s="3">
        <f t="shared" si="5"/>
        <v>0</v>
      </c>
      <c r="I86" s="3">
        <f t="shared" si="6"/>
        <v>0</v>
      </c>
      <c r="J86" s="4">
        <v>82.22</v>
      </c>
      <c r="K86" s="3">
        <f t="shared" si="7"/>
        <v>82.22</v>
      </c>
    </row>
    <row r="87" spans="1:11" x14ac:dyDescent="0.25">
      <c r="A87" s="3">
        <v>101</v>
      </c>
      <c r="B87" s="3" t="s">
        <v>60</v>
      </c>
      <c r="C87" s="3">
        <v>3</v>
      </c>
      <c r="D87" s="3">
        <v>7</v>
      </c>
      <c r="E87" s="3">
        <f t="shared" si="8"/>
        <v>1</v>
      </c>
      <c r="F87" s="3">
        <v>10.188000000000001</v>
      </c>
      <c r="G87" s="3">
        <f t="shared" si="9"/>
        <v>10.188000000000001</v>
      </c>
      <c r="H87" s="3">
        <f t="shared" si="5"/>
        <v>7</v>
      </c>
      <c r="I87" s="3">
        <f t="shared" si="6"/>
        <v>1</v>
      </c>
      <c r="J87" s="4">
        <v>47.686999999999998</v>
      </c>
      <c r="K87" s="3">
        <f t="shared" si="7"/>
        <v>47.686999999999998</v>
      </c>
    </row>
    <row r="88" spans="1:11" x14ac:dyDescent="0.25">
      <c r="A88" s="3">
        <v>100</v>
      </c>
      <c r="B88" s="3" t="s">
        <v>60</v>
      </c>
      <c r="C88" s="3">
        <v>3</v>
      </c>
      <c r="D88" s="3">
        <v>1</v>
      </c>
      <c r="E88" s="3">
        <f t="shared" si="8"/>
        <v>1</v>
      </c>
      <c r="F88" s="3">
        <v>20.981000000000002</v>
      </c>
      <c r="G88" s="3" t="str">
        <f t="shared" si="9"/>
        <v/>
      </c>
      <c r="H88" s="3" t="str">
        <f t="shared" si="5"/>
        <v/>
      </c>
      <c r="I88" s="3" t="str">
        <f t="shared" si="6"/>
        <v/>
      </c>
      <c r="J88" s="4">
        <v>166.77699999999999</v>
      </c>
      <c r="K88" s="3" t="str">
        <f t="shared" si="7"/>
        <v/>
      </c>
    </row>
    <row r="89" spans="1:11" x14ac:dyDescent="0.25">
      <c r="A89" s="3">
        <v>99</v>
      </c>
      <c r="B89" s="3" t="s">
        <v>60</v>
      </c>
      <c r="C89" s="3">
        <v>3</v>
      </c>
      <c r="D89" s="3">
        <v>1</v>
      </c>
      <c r="E89" s="3">
        <f t="shared" si="8"/>
        <v>1</v>
      </c>
      <c r="F89" s="3">
        <v>22.459</v>
      </c>
      <c r="G89" s="3" t="str">
        <f t="shared" si="9"/>
        <v/>
      </c>
      <c r="H89" s="3" t="str">
        <f t="shared" si="5"/>
        <v/>
      </c>
      <c r="I89" s="3" t="str">
        <f t="shared" si="6"/>
        <v/>
      </c>
      <c r="J89" s="4">
        <v>164.464</v>
      </c>
      <c r="K89" s="3" t="str">
        <f t="shared" si="7"/>
        <v/>
      </c>
    </row>
    <row r="90" spans="1:11" x14ac:dyDescent="0.25">
      <c r="A90" s="3">
        <v>98</v>
      </c>
      <c r="B90" s="3" t="s">
        <v>60</v>
      </c>
      <c r="C90" s="3">
        <v>3</v>
      </c>
      <c r="D90" s="3">
        <v>0</v>
      </c>
      <c r="E90" s="3">
        <f t="shared" si="8"/>
        <v>0</v>
      </c>
      <c r="F90" s="3">
        <v>19.341000000000001</v>
      </c>
      <c r="G90" s="3">
        <f t="shared" si="9"/>
        <v>19.341000000000001</v>
      </c>
      <c r="H90" s="3">
        <f t="shared" si="5"/>
        <v>0</v>
      </c>
      <c r="I90" s="3">
        <f t="shared" si="6"/>
        <v>0</v>
      </c>
      <c r="J90" s="4">
        <v>156.22800000000001</v>
      </c>
      <c r="K90" s="3">
        <f t="shared" si="7"/>
        <v>156.22800000000001</v>
      </c>
    </row>
    <row r="91" spans="1:11" x14ac:dyDescent="0.25">
      <c r="A91" s="3">
        <v>97</v>
      </c>
      <c r="B91" s="3" t="s">
        <v>60</v>
      </c>
      <c r="C91" s="3">
        <v>3</v>
      </c>
      <c r="D91" s="3">
        <v>0</v>
      </c>
      <c r="E91" s="3">
        <f t="shared" si="8"/>
        <v>0</v>
      </c>
      <c r="F91" s="3">
        <v>12.013999999999999</v>
      </c>
      <c r="G91" s="3">
        <f t="shared" si="9"/>
        <v>12.013999999999999</v>
      </c>
      <c r="H91" s="3">
        <f t="shared" si="5"/>
        <v>0</v>
      </c>
      <c r="I91" s="3">
        <f t="shared" si="6"/>
        <v>0</v>
      </c>
      <c r="J91" s="4">
        <v>53.26</v>
      </c>
      <c r="K91" s="3">
        <f t="shared" si="7"/>
        <v>53.26</v>
      </c>
    </row>
    <row r="92" spans="1:11" x14ac:dyDescent="0.25">
      <c r="A92" s="3">
        <v>96</v>
      </c>
      <c r="B92" s="3" t="s">
        <v>60</v>
      </c>
      <c r="C92" s="3">
        <v>3</v>
      </c>
      <c r="D92" s="3">
        <v>5</v>
      </c>
      <c r="E92" s="3">
        <f t="shared" si="8"/>
        <v>1</v>
      </c>
      <c r="F92" s="3">
        <v>16.170999999999999</v>
      </c>
      <c r="G92" s="3">
        <f t="shared" si="9"/>
        <v>16.170999999999999</v>
      </c>
      <c r="H92" s="3">
        <f t="shared" si="5"/>
        <v>5</v>
      </c>
      <c r="I92" s="3">
        <f t="shared" si="6"/>
        <v>1</v>
      </c>
      <c r="J92" s="4">
        <v>133.27199999999999</v>
      </c>
      <c r="K92" s="3">
        <f t="shared" si="7"/>
        <v>133.27199999999999</v>
      </c>
    </row>
    <row r="93" spans="1:11" x14ac:dyDescent="0.25">
      <c r="A93" s="3">
        <v>95</v>
      </c>
      <c r="B93" s="3" t="s">
        <v>60</v>
      </c>
      <c r="C93" s="3">
        <v>3</v>
      </c>
      <c r="D93" s="3">
        <v>4</v>
      </c>
      <c r="E93" s="3">
        <f t="shared" si="8"/>
        <v>1</v>
      </c>
      <c r="F93" s="3">
        <v>17.684000000000001</v>
      </c>
      <c r="G93" s="3">
        <f t="shared" si="9"/>
        <v>17.684000000000001</v>
      </c>
      <c r="H93" s="3">
        <f t="shared" si="5"/>
        <v>4</v>
      </c>
      <c r="I93" s="3">
        <f t="shared" si="6"/>
        <v>1</v>
      </c>
      <c r="J93" s="4">
        <v>165.94800000000001</v>
      </c>
      <c r="K93" s="3">
        <f t="shared" si="7"/>
        <v>165.94800000000001</v>
      </c>
    </row>
    <row r="94" spans="1:11" x14ac:dyDescent="0.25">
      <c r="A94" s="3" t="s">
        <v>81</v>
      </c>
      <c r="B94" s="3" t="s">
        <v>60</v>
      </c>
      <c r="C94" s="3">
        <v>3</v>
      </c>
      <c r="D94" s="3">
        <v>1</v>
      </c>
      <c r="E94" s="3">
        <f t="shared" si="8"/>
        <v>1</v>
      </c>
      <c r="F94" s="3">
        <v>11.930999999999999</v>
      </c>
      <c r="G94" s="3">
        <f t="shared" si="9"/>
        <v>11.930999999999999</v>
      </c>
      <c r="H94" s="3">
        <f t="shared" si="5"/>
        <v>1</v>
      </c>
      <c r="I94" s="3">
        <f t="shared" si="6"/>
        <v>1</v>
      </c>
      <c r="J94" s="4">
        <v>70.748000000000005</v>
      </c>
      <c r="K94" s="3">
        <f t="shared" si="7"/>
        <v>70.748000000000005</v>
      </c>
    </row>
    <row r="95" spans="1:11" x14ac:dyDescent="0.25">
      <c r="A95" s="3" t="s">
        <v>82</v>
      </c>
      <c r="B95" s="3" t="s">
        <v>60</v>
      </c>
      <c r="C95" s="3">
        <v>3</v>
      </c>
      <c r="D95" s="3">
        <v>7</v>
      </c>
      <c r="E95" s="3">
        <f t="shared" si="8"/>
        <v>1</v>
      </c>
      <c r="F95" s="3">
        <v>8.5229999999999997</v>
      </c>
      <c r="G95" s="3">
        <f t="shared" si="9"/>
        <v>8.5229999999999997</v>
      </c>
      <c r="H95" s="3">
        <f t="shared" si="5"/>
        <v>7</v>
      </c>
      <c r="I95" s="3">
        <f t="shared" si="6"/>
        <v>1</v>
      </c>
      <c r="J95" s="4">
        <v>25.292000000000002</v>
      </c>
      <c r="K95" s="3">
        <f t="shared" si="7"/>
        <v>25.292000000000002</v>
      </c>
    </row>
    <row r="96" spans="1:11" x14ac:dyDescent="0.25">
      <c r="A96" s="3">
        <v>93</v>
      </c>
      <c r="B96" s="3" t="s">
        <v>60</v>
      </c>
      <c r="C96" s="3">
        <v>3</v>
      </c>
      <c r="D96" s="3">
        <v>1</v>
      </c>
      <c r="E96" s="3">
        <f t="shared" si="8"/>
        <v>1</v>
      </c>
      <c r="F96" s="3">
        <v>13.641</v>
      </c>
      <c r="G96" s="3">
        <f t="shared" si="9"/>
        <v>13.641</v>
      </c>
      <c r="H96" s="3">
        <f t="shared" si="5"/>
        <v>1</v>
      </c>
      <c r="I96" s="3">
        <f t="shared" si="6"/>
        <v>1</v>
      </c>
      <c r="J96" s="4">
        <v>69.44</v>
      </c>
      <c r="K96" s="3">
        <f t="shared" si="7"/>
        <v>69.44</v>
      </c>
    </row>
    <row r="97" spans="1:11" x14ac:dyDescent="0.25">
      <c r="A97" s="3">
        <v>91</v>
      </c>
      <c r="B97" s="3" t="s">
        <v>60</v>
      </c>
      <c r="C97" s="3">
        <v>3</v>
      </c>
      <c r="D97" s="3">
        <v>1</v>
      </c>
      <c r="E97" s="3">
        <f t="shared" si="8"/>
        <v>1</v>
      </c>
      <c r="F97" s="3">
        <v>17.105</v>
      </c>
      <c r="G97" s="3">
        <f t="shared" si="9"/>
        <v>17.105</v>
      </c>
      <c r="H97" s="3">
        <f t="shared" si="5"/>
        <v>1</v>
      </c>
      <c r="I97" s="3">
        <f t="shared" si="6"/>
        <v>1</v>
      </c>
      <c r="J97" s="4">
        <v>108.879</v>
      </c>
      <c r="K97" s="3">
        <f t="shared" si="7"/>
        <v>108.879</v>
      </c>
    </row>
    <row r="98" spans="1:11" x14ac:dyDescent="0.25">
      <c r="A98" s="3">
        <v>90</v>
      </c>
      <c r="B98" s="3" t="s">
        <v>60</v>
      </c>
      <c r="C98" s="3">
        <v>3</v>
      </c>
      <c r="D98" s="3">
        <v>0</v>
      </c>
      <c r="E98" s="3">
        <f t="shared" si="8"/>
        <v>0</v>
      </c>
      <c r="F98" s="3">
        <v>11.664</v>
      </c>
      <c r="G98" s="3">
        <f t="shared" si="9"/>
        <v>11.664</v>
      </c>
      <c r="H98" s="3">
        <f t="shared" si="5"/>
        <v>0</v>
      </c>
      <c r="I98" s="3">
        <f t="shared" si="6"/>
        <v>0</v>
      </c>
      <c r="J98" s="4">
        <v>53.715000000000003</v>
      </c>
      <c r="K98" s="3">
        <f t="shared" si="7"/>
        <v>53.715000000000003</v>
      </c>
    </row>
    <row r="99" spans="1:11" x14ac:dyDescent="0.25">
      <c r="A99" s="3">
        <v>89</v>
      </c>
      <c r="B99" s="3" t="s">
        <v>60</v>
      </c>
      <c r="C99" s="3">
        <v>3</v>
      </c>
      <c r="D99" s="3">
        <v>2</v>
      </c>
      <c r="E99" s="3">
        <f t="shared" si="8"/>
        <v>1</v>
      </c>
      <c r="F99" s="3">
        <v>12.343</v>
      </c>
      <c r="G99" s="3">
        <f t="shared" si="9"/>
        <v>12.343</v>
      </c>
      <c r="H99" s="3">
        <f t="shared" si="5"/>
        <v>2</v>
      </c>
      <c r="I99" s="3">
        <f t="shared" si="6"/>
        <v>1</v>
      </c>
      <c r="J99" s="4">
        <v>82.757999999999996</v>
      </c>
      <c r="K99" s="3">
        <f t="shared" si="7"/>
        <v>82.757999999999996</v>
      </c>
    </row>
    <row r="100" spans="1:11" x14ac:dyDescent="0.25">
      <c r="A100" s="3">
        <v>88</v>
      </c>
      <c r="B100" s="3" t="s">
        <v>60</v>
      </c>
      <c r="C100" s="3">
        <v>3</v>
      </c>
      <c r="D100" s="3">
        <v>0</v>
      </c>
      <c r="E100" s="3">
        <f t="shared" si="8"/>
        <v>0</v>
      </c>
      <c r="F100" s="3">
        <v>21.274000000000001</v>
      </c>
      <c r="G100" s="3" t="str">
        <f t="shared" si="9"/>
        <v/>
      </c>
      <c r="H100" s="3" t="str">
        <f t="shared" si="5"/>
        <v/>
      </c>
      <c r="I100" s="3" t="str">
        <f t="shared" si="6"/>
        <v/>
      </c>
      <c r="J100" s="4">
        <v>196.70699999999999</v>
      </c>
      <c r="K100" s="3" t="str">
        <f t="shared" si="7"/>
        <v/>
      </c>
    </row>
    <row r="101" spans="1:11" x14ac:dyDescent="0.25">
      <c r="A101" s="3" t="s">
        <v>83</v>
      </c>
      <c r="B101" s="3" t="s">
        <v>60</v>
      </c>
      <c r="C101" s="3">
        <v>3</v>
      </c>
      <c r="D101" s="3">
        <v>0</v>
      </c>
      <c r="E101" s="3">
        <f t="shared" si="8"/>
        <v>0</v>
      </c>
      <c r="F101" s="3">
        <v>20.611000000000001</v>
      </c>
      <c r="G101" s="3" t="str">
        <f t="shared" si="9"/>
        <v/>
      </c>
      <c r="H101" s="3" t="str">
        <f t="shared" si="5"/>
        <v/>
      </c>
      <c r="I101" s="3" t="str">
        <f t="shared" si="6"/>
        <v/>
      </c>
      <c r="J101" s="4">
        <v>131.98699999999999</v>
      </c>
      <c r="K101" s="3" t="str">
        <f t="shared" si="7"/>
        <v/>
      </c>
    </row>
    <row r="102" spans="1:11" x14ac:dyDescent="0.25">
      <c r="A102" s="3" t="s">
        <v>84</v>
      </c>
      <c r="B102" s="3" t="s">
        <v>60</v>
      </c>
      <c r="C102" s="3">
        <v>3</v>
      </c>
      <c r="D102" s="3">
        <v>0</v>
      </c>
      <c r="E102" s="3">
        <f t="shared" si="8"/>
        <v>0</v>
      </c>
      <c r="F102" s="3">
        <v>19.129000000000001</v>
      </c>
      <c r="G102" s="3">
        <f t="shared" si="9"/>
        <v>19.129000000000001</v>
      </c>
      <c r="H102" s="3">
        <f t="shared" si="5"/>
        <v>0</v>
      </c>
      <c r="I102" s="3">
        <f t="shared" si="6"/>
        <v>0</v>
      </c>
      <c r="J102" s="4">
        <v>110.889</v>
      </c>
      <c r="K102" s="3">
        <f t="shared" si="7"/>
        <v>110.889</v>
      </c>
    </row>
    <row r="103" spans="1:11" x14ac:dyDescent="0.25">
      <c r="A103" s="3">
        <v>86</v>
      </c>
      <c r="B103" s="3" t="s">
        <v>60</v>
      </c>
      <c r="C103" s="3">
        <v>3</v>
      </c>
      <c r="D103" s="3">
        <v>8</v>
      </c>
      <c r="E103" s="3">
        <f t="shared" si="8"/>
        <v>1</v>
      </c>
      <c r="F103" s="3">
        <v>7.9320000000000004</v>
      </c>
      <c r="G103" s="3">
        <f t="shared" si="9"/>
        <v>7.9320000000000004</v>
      </c>
      <c r="H103" s="3">
        <f t="shared" si="5"/>
        <v>8</v>
      </c>
      <c r="I103" s="3">
        <f t="shared" si="6"/>
        <v>1</v>
      </c>
      <c r="J103" s="4">
        <v>28.504999999999999</v>
      </c>
      <c r="K103" s="3">
        <f t="shared" si="7"/>
        <v>28.504999999999999</v>
      </c>
    </row>
    <row r="104" spans="1:11" x14ac:dyDescent="0.25">
      <c r="A104" s="3">
        <v>85</v>
      </c>
      <c r="B104" s="3" t="s">
        <v>60</v>
      </c>
      <c r="C104" s="3">
        <v>3</v>
      </c>
      <c r="D104" s="3">
        <v>1</v>
      </c>
      <c r="E104" s="3">
        <f t="shared" si="8"/>
        <v>1</v>
      </c>
      <c r="F104" s="3">
        <v>20.030999999999999</v>
      </c>
      <c r="G104" s="3" t="str">
        <f t="shared" si="9"/>
        <v/>
      </c>
      <c r="H104" s="3" t="str">
        <f t="shared" si="5"/>
        <v/>
      </c>
      <c r="I104" s="3" t="str">
        <f t="shared" si="6"/>
        <v/>
      </c>
      <c r="J104" s="4">
        <v>151.90600000000001</v>
      </c>
      <c r="K104" s="3" t="str">
        <f t="shared" si="7"/>
        <v/>
      </c>
    </row>
    <row r="105" spans="1:11" x14ac:dyDescent="0.25">
      <c r="A105" s="3">
        <v>84</v>
      </c>
      <c r="B105" s="3" t="s">
        <v>60</v>
      </c>
      <c r="C105" s="3">
        <v>3</v>
      </c>
      <c r="D105" s="3">
        <v>4</v>
      </c>
      <c r="E105" s="3">
        <f t="shared" si="8"/>
        <v>1</v>
      </c>
      <c r="F105" s="3">
        <v>46.292000000000002</v>
      </c>
      <c r="G105" s="3" t="str">
        <f t="shared" si="9"/>
        <v/>
      </c>
      <c r="H105" s="3" t="str">
        <f t="shared" si="5"/>
        <v/>
      </c>
      <c r="I105" s="3" t="str">
        <f t="shared" si="6"/>
        <v/>
      </c>
      <c r="J105" s="4">
        <v>298.21499999999997</v>
      </c>
      <c r="K105" s="3" t="str">
        <f t="shared" si="7"/>
        <v/>
      </c>
    </row>
    <row r="106" spans="1:11" x14ac:dyDescent="0.25">
      <c r="A106" s="3">
        <v>83</v>
      </c>
      <c r="B106" s="3" t="s">
        <v>60</v>
      </c>
      <c r="C106" s="3">
        <v>3</v>
      </c>
      <c r="D106" s="3">
        <v>1</v>
      </c>
      <c r="E106" s="3">
        <f t="shared" si="8"/>
        <v>1</v>
      </c>
      <c r="F106" s="3">
        <v>21.597000000000001</v>
      </c>
      <c r="G106" s="3" t="str">
        <f t="shared" si="9"/>
        <v/>
      </c>
      <c r="H106" s="3" t="str">
        <f t="shared" si="5"/>
        <v/>
      </c>
      <c r="I106" s="3" t="str">
        <f t="shared" si="6"/>
        <v/>
      </c>
      <c r="J106" s="4">
        <v>147.10400000000001</v>
      </c>
      <c r="K106" s="3" t="str">
        <f t="shared" si="7"/>
        <v/>
      </c>
    </row>
    <row r="107" spans="1:11" x14ac:dyDescent="0.25">
      <c r="A107" s="3">
        <v>82</v>
      </c>
      <c r="B107" s="3" t="s">
        <v>60</v>
      </c>
      <c r="C107" s="3">
        <v>3</v>
      </c>
      <c r="D107" s="3">
        <v>0</v>
      </c>
      <c r="E107" s="3">
        <f t="shared" si="8"/>
        <v>0</v>
      </c>
      <c r="F107" s="3">
        <v>12.589</v>
      </c>
      <c r="G107" s="3">
        <f t="shared" si="9"/>
        <v>12.589</v>
      </c>
      <c r="H107" s="3">
        <f t="shared" si="5"/>
        <v>0</v>
      </c>
      <c r="I107" s="3">
        <f t="shared" si="6"/>
        <v>0</v>
      </c>
      <c r="J107" s="4">
        <v>86.426000000000002</v>
      </c>
      <c r="K107" s="3">
        <f t="shared" si="7"/>
        <v>86.426000000000002</v>
      </c>
    </row>
    <row r="108" spans="1:11" x14ac:dyDescent="0.25">
      <c r="A108" s="3">
        <v>81</v>
      </c>
      <c r="B108" s="3" t="s">
        <v>60</v>
      </c>
      <c r="C108" s="3">
        <v>3</v>
      </c>
      <c r="D108" s="3">
        <v>9</v>
      </c>
      <c r="E108" s="3">
        <f t="shared" si="8"/>
        <v>1</v>
      </c>
      <c r="F108" s="3">
        <v>16.173999999999999</v>
      </c>
      <c r="G108" s="3">
        <f t="shared" si="9"/>
        <v>16.173999999999999</v>
      </c>
      <c r="H108" s="3">
        <f t="shared" si="5"/>
        <v>9</v>
      </c>
      <c r="I108" s="3">
        <f t="shared" si="6"/>
        <v>1</v>
      </c>
      <c r="J108" s="4">
        <v>114.80200000000001</v>
      </c>
      <c r="K108" s="3">
        <f t="shared" si="7"/>
        <v>114.80200000000001</v>
      </c>
    </row>
    <row r="109" spans="1:11" x14ac:dyDescent="0.25">
      <c r="A109" s="3">
        <v>80</v>
      </c>
      <c r="B109" s="3" t="s">
        <v>60</v>
      </c>
      <c r="C109" s="3">
        <v>3</v>
      </c>
      <c r="D109" s="3">
        <v>8</v>
      </c>
      <c r="E109" s="3">
        <f t="shared" si="8"/>
        <v>1</v>
      </c>
      <c r="F109" s="3">
        <v>23.459</v>
      </c>
      <c r="G109" s="3" t="str">
        <f t="shared" si="9"/>
        <v/>
      </c>
      <c r="H109" s="3" t="str">
        <f t="shared" si="5"/>
        <v/>
      </c>
      <c r="I109" s="3" t="str">
        <f t="shared" si="6"/>
        <v/>
      </c>
      <c r="J109" s="4">
        <v>203.91499999999999</v>
      </c>
      <c r="K109" s="3" t="str">
        <f t="shared" si="7"/>
        <v/>
      </c>
    </row>
    <row r="110" spans="1:11" x14ac:dyDescent="0.25">
      <c r="A110" s="3">
        <v>79</v>
      </c>
      <c r="B110" s="3" t="s">
        <v>60</v>
      </c>
      <c r="C110" s="3">
        <v>3</v>
      </c>
      <c r="D110" s="3">
        <v>6</v>
      </c>
      <c r="E110" s="3">
        <f t="shared" si="8"/>
        <v>1</v>
      </c>
      <c r="F110" s="3">
        <v>16.141999999999999</v>
      </c>
      <c r="G110" s="3">
        <f t="shared" si="9"/>
        <v>16.141999999999999</v>
      </c>
      <c r="H110" s="3">
        <f t="shared" si="5"/>
        <v>6</v>
      </c>
      <c r="I110" s="3">
        <f t="shared" si="6"/>
        <v>1</v>
      </c>
      <c r="J110" s="4">
        <v>114.008</v>
      </c>
      <c r="K110" s="3">
        <f t="shared" si="7"/>
        <v>114.008</v>
      </c>
    </row>
    <row r="111" spans="1:11" x14ac:dyDescent="0.25">
      <c r="A111" s="3">
        <v>78</v>
      </c>
      <c r="B111" s="3" t="s">
        <v>60</v>
      </c>
      <c r="C111" s="3">
        <v>3</v>
      </c>
      <c r="D111" s="3">
        <v>1</v>
      </c>
      <c r="E111" s="3">
        <f t="shared" si="8"/>
        <v>1</v>
      </c>
      <c r="F111" s="3">
        <v>11.845000000000001</v>
      </c>
      <c r="G111" s="3">
        <f t="shared" si="9"/>
        <v>11.845000000000001</v>
      </c>
      <c r="H111" s="3">
        <f t="shared" si="5"/>
        <v>1</v>
      </c>
      <c r="I111" s="3">
        <f t="shared" si="6"/>
        <v>1</v>
      </c>
      <c r="J111" s="4">
        <v>83.447000000000003</v>
      </c>
      <c r="K111" s="3">
        <f t="shared" si="7"/>
        <v>83.447000000000003</v>
      </c>
    </row>
    <row r="112" spans="1:11" x14ac:dyDescent="0.25">
      <c r="A112" s="3">
        <v>75</v>
      </c>
      <c r="B112" s="3" t="s">
        <v>60</v>
      </c>
      <c r="C112" s="3">
        <v>3</v>
      </c>
      <c r="D112" s="3">
        <v>3</v>
      </c>
      <c r="E112" s="3">
        <f t="shared" si="8"/>
        <v>1</v>
      </c>
      <c r="F112" s="3">
        <v>17.082999999999998</v>
      </c>
      <c r="G112" s="3">
        <f t="shared" si="9"/>
        <v>17.082999999999998</v>
      </c>
      <c r="H112" s="3">
        <f t="shared" si="5"/>
        <v>3</v>
      </c>
      <c r="I112" s="3">
        <f t="shared" si="6"/>
        <v>1</v>
      </c>
      <c r="J112" s="4">
        <v>101.98699999999999</v>
      </c>
      <c r="K112" s="3">
        <f t="shared" si="7"/>
        <v>101.98699999999999</v>
      </c>
    </row>
    <row r="113" spans="1:11" x14ac:dyDescent="0.25">
      <c r="A113" s="3">
        <v>74</v>
      </c>
      <c r="B113" s="3" t="s">
        <v>60</v>
      </c>
      <c r="C113" s="3">
        <v>3</v>
      </c>
      <c r="D113" s="3">
        <v>0</v>
      </c>
      <c r="E113" s="3">
        <f t="shared" si="8"/>
        <v>0</v>
      </c>
      <c r="F113" s="3">
        <v>19.276</v>
      </c>
      <c r="G113" s="3">
        <f t="shared" si="9"/>
        <v>19.276</v>
      </c>
      <c r="H113" s="3">
        <f t="shared" si="5"/>
        <v>0</v>
      </c>
      <c r="I113" s="3">
        <f t="shared" si="6"/>
        <v>0</v>
      </c>
      <c r="J113" s="4">
        <v>85.117999999999995</v>
      </c>
      <c r="K113" s="3">
        <f t="shared" si="7"/>
        <v>85.117999999999995</v>
      </c>
    </row>
    <row r="114" spans="1:11" x14ac:dyDescent="0.25">
      <c r="A114" s="3">
        <v>73</v>
      </c>
      <c r="B114" s="3" t="s">
        <v>60</v>
      </c>
      <c r="C114" s="3">
        <v>3</v>
      </c>
      <c r="D114" s="3">
        <v>3</v>
      </c>
      <c r="E114" s="3">
        <f t="shared" si="8"/>
        <v>1</v>
      </c>
      <c r="F114" s="3">
        <v>14.55</v>
      </c>
      <c r="G114" s="3">
        <f t="shared" si="9"/>
        <v>14.55</v>
      </c>
      <c r="H114" s="3">
        <f t="shared" si="5"/>
        <v>3</v>
      </c>
      <c r="I114" s="3">
        <f t="shared" si="6"/>
        <v>1</v>
      </c>
      <c r="J114" s="4">
        <v>64.37</v>
      </c>
      <c r="K114" s="3">
        <f t="shared" si="7"/>
        <v>64.37</v>
      </c>
    </row>
    <row r="115" spans="1:11" x14ac:dyDescent="0.25">
      <c r="A115" s="3">
        <v>71</v>
      </c>
      <c r="B115" s="3" t="s">
        <v>60</v>
      </c>
      <c r="C115" s="3">
        <v>3</v>
      </c>
      <c r="D115" s="3">
        <v>0</v>
      </c>
      <c r="E115" s="3">
        <f t="shared" si="8"/>
        <v>0</v>
      </c>
      <c r="F115" s="3">
        <v>13.922000000000001</v>
      </c>
      <c r="G115" s="3">
        <f t="shared" si="9"/>
        <v>13.922000000000001</v>
      </c>
      <c r="H115" s="3">
        <f t="shared" si="5"/>
        <v>0</v>
      </c>
      <c r="I115" s="3">
        <f t="shared" si="6"/>
        <v>0</v>
      </c>
      <c r="J115" s="4">
        <v>66.694999999999993</v>
      </c>
      <c r="K115" s="3">
        <f t="shared" si="7"/>
        <v>66.694999999999993</v>
      </c>
    </row>
    <row r="116" spans="1:11" x14ac:dyDescent="0.25">
      <c r="A116" s="3">
        <v>69</v>
      </c>
      <c r="B116" s="3" t="s">
        <v>60</v>
      </c>
      <c r="C116" s="3">
        <v>3</v>
      </c>
      <c r="D116" s="3">
        <v>2</v>
      </c>
      <c r="E116" s="3">
        <f t="shared" si="8"/>
        <v>1</v>
      </c>
      <c r="F116" s="3">
        <v>14.39</v>
      </c>
      <c r="G116" s="3">
        <f t="shared" si="9"/>
        <v>14.39</v>
      </c>
      <c r="H116" s="3">
        <f t="shared" si="5"/>
        <v>2</v>
      </c>
      <c r="I116" s="3">
        <f t="shared" si="6"/>
        <v>1</v>
      </c>
      <c r="J116" s="4">
        <v>51.472000000000001</v>
      </c>
      <c r="K116" s="3">
        <f t="shared" si="7"/>
        <v>51.472000000000001</v>
      </c>
    </row>
    <row r="117" spans="1:11" x14ac:dyDescent="0.25">
      <c r="A117" s="3" t="s">
        <v>85</v>
      </c>
      <c r="B117" s="3" t="s">
        <v>60</v>
      </c>
      <c r="C117" s="3">
        <v>3</v>
      </c>
      <c r="D117" s="3">
        <v>4</v>
      </c>
      <c r="E117" s="3">
        <f t="shared" si="8"/>
        <v>1</v>
      </c>
      <c r="F117" s="3">
        <v>25.957999999999998</v>
      </c>
      <c r="G117" s="3" t="str">
        <f t="shared" si="9"/>
        <v/>
      </c>
      <c r="H117" s="3" t="str">
        <f t="shared" si="5"/>
        <v/>
      </c>
      <c r="I117" s="3" t="str">
        <f t="shared" si="6"/>
        <v/>
      </c>
      <c r="J117" s="4">
        <v>159.30099999999999</v>
      </c>
      <c r="K117" s="3" t="str">
        <f t="shared" si="7"/>
        <v/>
      </c>
    </row>
    <row r="118" spans="1:11" x14ac:dyDescent="0.25">
      <c r="A118" s="3" t="s">
        <v>86</v>
      </c>
      <c r="B118" s="3" t="s">
        <v>60</v>
      </c>
      <c r="C118" s="3">
        <v>3</v>
      </c>
      <c r="D118" s="3">
        <v>6</v>
      </c>
      <c r="E118" s="3">
        <f t="shared" si="8"/>
        <v>1</v>
      </c>
      <c r="F118" s="3">
        <v>22.367999999999999</v>
      </c>
      <c r="G118" s="3" t="str">
        <f t="shared" si="9"/>
        <v/>
      </c>
      <c r="H118" s="3" t="str">
        <f t="shared" si="5"/>
        <v/>
      </c>
      <c r="I118" s="3" t="str">
        <f t="shared" si="6"/>
        <v/>
      </c>
      <c r="J118" s="4">
        <v>152.43100000000001</v>
      </c>
      <c r="K118" s="3" t="str">
        <f t="shared" si="7"/>
        <v/>
      </c>
    </row>
    <row r="119" spans="1:11" x14ac:dyDescent="0.25">
      <c r="A119" s="3">
        <v>67</v>
      </c>
      <c r="B119" s="3" t="s">
        <v>60</v>
      </c>
      <c r="C119" s="3">
        <v>3</v>
      </c>
      <c r="D119" s="3">
        <v>0</v>
      </c>
      <c r="E119" s="3">
        <f t="shared" si="8"/>
        <v>0</v>
      </c>
      <c r="F119" s="3">
        <v>21.077000000000002</v>
      </c>
      <c r="G119" s="3" t="str">
        <f t="shared" si="9"/>
        <v/>
      </c>
      <c r="H119" s="3" t="str">
        <f t="shared" si="5"/>
        <v/>
      </c>
      <c r="I119" s="3" t="str">
        <f t="shared" si="6"/>
        <v/>
      </c>
      <c r="J119" s="4">
        <v>126.111</v>
      </c>
      <c r="K119" s="3" t="str">
        <f t="shared" si="7"/>
        <v/>
      </c>
    </row>
    <row r="120" spans="1:11" x14ac:dyDescent="0.25">
      <c r="A120" s="3">
        <v>66</v>
      </c>
      <c r="B120" s="3" t="s">
        <v>60</v>
      </c>
      <c r="C120" s="3">
        <v>3</v>
      </c>
      <c r="D120" s="3">
        <v>1</v>
      </c>
      <c r="E120" s="3">
        <f t="shared" si="8"/>
        <v>1</v>
      </c>
      <c r="F120" s="3">
        <v>14.901999999999999</v>
      </c>
      <c r="G120" s="3">
        <f t="shared" si="9"/>
        <v>14.901999999999999</v>
      </c>
      <c r="H120" s="3">
        <f t="shared" si="5"/>
        <v>1</v>
      </c>
      <c r="I120" s="3">
        <f t="shared" si="6"/>
        <v>1</v>
      </c>
      <c r="J120" s="4">
        <v>54.848999999999997</v>
      </c>
      <c r="K120" s="3">
        <f t="shared" si="7"/>
        <v>54.848999999999997</v>
      </c>
    </row>
    <row r="121" spans="1:11" x14ac:dyDescent="0.25">
      <c r="A121" s="3">
        <v>65</v>
      </c>
      <c r="B121" s="3" t="s">
        <v>60</v>
      </c>
      <c r="C121" s="3">
        <v>3</v>
      </c>
      <c r="D121" s="3">
        <v>2</v>
      </c>
      <c r="E121" s="3">
        <f t="shared" si="8"/>
        <v>1</v>
      </c>
      <c r="F121" s="3">
        <v>18.760000000000002</v>
      </c>
      <c r="G121" s="3">
        <f t="shared" si="9"/>
        <v>18.760000000000002</v>
      </c>
      <c r="H121" s="3">
        <f t="shared" si="5"/>
        <v>2</v>
      </c>
      <c r="I121" s="3">
        <f t="shared" si="6"/>
        <v>1</v>
      </c>
      <c r="J121" s="4">
        <v>111.496</v>
      </c>
      <c r="K121" s="3">
        <f t="shared" si="7"/>
        <v>111.496</v>
      </c>
    </row>
    <row r="122" spans="1:11" x14ac:dyDescent="0.25">
      <c r="A122" s="3">
        <v>64</v>
      </c>
      <c r="B122" s="3" t="s">
        <v>60</v>
      </c>
      <c r="C122" s="3">
        <v>3</v>
      </c>
      <c r="D122" s="3">
        <v>2</v>
      </c>
      <c r="E122" s="3">
        <f t="shared" si="8"/>
        <v>1</v>
      </c>
      <c r="F122" s="3">
        <v>40.735999999999997</v>
      </c>
      <c r="G122" s="3" t="str">
        <f t="shared" si="9"/>
        <v/>
      </c>
      <c r="H122" s="3" t="str">
        <f t="shared" si="5"/>
        <v/>
      </c>
      <c r="I122" s="3" t="str">
        <f t="shared" si="6"/>
        <v/>
      </c>
      <c r="J122" s="4">
        <v>182.98099999999999</v>
      </c>
      <c r="K122" s="3" t="str">
        <f t="shared" si="7"/>
        <v/>
      </c>
    </row>
    <row r="123" spans="1:11" x14ac:dyDescent="0.25">
      <c r="A123" s="3">
        <v>63</v>
      </c>
      <c r="B123" s="3" t="s">
        <v>60</v>
      </c>
      <c r="C123" s="3">
        <v>3</v>
      </c>
      <c r="D123" s="3">
        <v>0</v>
      </c>
      <c r="E123" s="3">
        <f t="shared" si="8"/>
        <v>0</v>
      </c>
      <c r="F123" s="3">
        <v>12.724</v>
      </c>
      <c r="G123" s="3">
        <f t="shared" si="9"/>
        <v>12.724</v>
      </c>
      <c r="H123" s="3">
        <f t="shared" si="5"/>
        <v>0</v>
      </c>
      <c r="I123" s="3">
        <f t="shared" si="6"/>
        <v>0</v>
      </c>
      <c r="J123" s="4">
        <v>58.365000000000002</v>
      </c>
      <c r="K123" s="3">
        <f t="shared" si="7"/>
        <v>58.365000000000002</v>
      </c>
    </row>
    <row r="124" spans="1:11" x14ac:dyDescent="0.25">
      <c r="A124" s="3">
        <v>62</v>
      </c>
      <c r="B124" s="3" t="s">
        <v>60</v>
      </c>
      <c r="C124" s="3">
        <v>3</v>
      </c>
      <c r="D124" s="3">
        <v>0</v>
      </c>
      <c r="E124" s="3">
        <f t="shared" si="8"/>
        <v>0</v>
      </c>
      <c r="F124" s="3">
        <v>11.955</v>
      </c>
      <c r="G124" s="3">
        <f t="shared" si="9"/>
        <v>11.955</v>
      </c>
      <c r="H124" s="3">
        <f t="shared" si="5"/>
        <v>0</v>
      </c>
      <c r="I124" s="3">
        <f t="shared" si="6"/>
        <v>0</v>
      </c>
      <c r="J124" s="4">
        <v>70.631</v>
      </c>
      <c r="K124" s="3">
        <f t="shared" si="7"/>
        <v>70.631</v>
      </c>
    </row>
    <row r="125" spans="1:11" x14ac:dyDescent="0.25">
      <c r="A125" s="3">
        <v>61</v>
      </c>
      <c r="B125" s="3" t="s">
        <v>60</v>
      </c>
      <c r="C125" s="3">
        <v>3</v>
      </c>
      <c r="D125" s="3">
        <v>6</v>
      </c>
      <c r="E125" s="3">
        <f t="shared" si="8"/>
        <v>1</v>
      </c>
      <c r="F125" s="3">
        <v>23.529</v>
      </c>
      <c r="G125" s="3" t="str">
        <f t="shared" si="9"/>
        <v/>
      </c>
      <c r="H125" s="3" t="str">
        <f t="shared" si="5"/>
        <v/>
      </c>
      <c r="I125" s="3" t="str">
        <f t="shared" si="6"/>
        <v/>
      </c>
      <c r="J125" s="4">
        <v>95.807000000000002</v>
      </c>
      <c r="K125" s="3" t="str">
        <f t="shared" si="7"/>
        <v/>
      </c>
    </row>
    <row r="126" spans="1:11" x14ac:dyDescent="0.25">
      <c r="A126" s="3">
        <v>60</v>
      </c>
      <c r="B126" s="3" t="s">
        <v>60</v>
      </c>
      <c r="C126" s="3">
        <v>3</v>
      </c>
      <c r="D126" s="3">
        <v>0</v>
      </c>
      <c r="E126" s="3">
        <f t="shared" si="8"/>
        <v>0</v>
      </c>
      <c r="F126" s="3">
        <v>26.446000000000002</v>
      </c>
      <c r="G126" s="3" t="str">
        <f t="shared" si="9"/>
        <v/>
      </c>
      <c r="H126" s="3" t="str">
        <f t="shared" si="5"/>
        <v/>
      </c>
      <c r="I126" s="3" t="str">
        <f t="shared" si="6"/>
        <v/>
      </c>
      <c r="J126" s="4">
        <v>306.38099999999997</v>
      </c>
      <c r="K126" s="3" t="str">
        <f t="shared" si="7"/>
        <v/>
      </c>
    </row>
    <row r="127" spans="1:11" x14ac:dyDescent="0.25">
      <c r="A127" s="3">
        <v>59</v>
      </c>
      <c r="B127" s="3" t="s">
        <v>60</v>
      </c>
      <c r="C127" s="3">
        <v>3</v>
      </c>
      <c r="D127" s="3">
        <v>0</v>
      </c>
      <c r="E127" s="3">
        <f t="shared" si="8"/>
        <v>0</v>
      </c>
      <c r="F127" s="3">
        <v>10.228999999999999</v>
      </c>
      <c r="G127" s="3">
        <f t="shared" si="9"/>
        <v>10.228999999999999</v>
      </c>
      <c r="H127" s="3">
        <f t="shared" si="5"/>
        <v>0</v>
      </c>
      <c r="I127" s="3">
        <f t="shared" si="6"/>
        <v>0</v>
      </c>
      <c r="J127" s="4">
        <v>52.686999999999998</v>
      </c>
      <c r="K127" s="3">
        <f t="shared" si="7"/>
        <v>52.686999999999998</v>
      </c>
    </row>
    <row r="128" spans="1:11" x14ac:dyDescent="0.25">
      <c r="A128" s="3">
        <v>58</v>
      </c>
      <c r="B128" s="3" t="s">
        <v>60</v>
      </c>
      <c r="C128" s="3">
        <v>3</v>
      </c>
      <c r="D128" s="3">
        <v>0</v>
      </c>
      <c r="E128" s="3">
        <f t="shared" si="8"/>
        <v>0</v>
      </c>
      <c r="F128" s="3">
        <v>17.349</v>
      </c>
      <c r="G128" s="3">
        <f t="shared" si="9"/>
        <v>17.349</v>
      </c>
      <c r="H128" s="3">
        <f t="shared" si="5"/>
        <v>0</v>
      </c>
      <c r="I128" s="3">
        <f t="shared" si="6"/>
        <v>0</v>
      </c>
      <c r="J128" s="4">
        <v>152.44300000000001</v>
      </c>
      <c r="K128" s="3">
        <f t="shared" si="7"/>
        <v>152.44300000000001</v>
      </c>
    </row>
    <row r="129" spans="1:11" x14ac:dyDescent="0.25">
      <c r="A129" s="3">
        <v>56</v>
      </c>
      <c r="B129" s="3" t="s">
        <v>60</v>
      </c>
      <c r="C129" s="3">
        <v>3</v>
      </c>
      <c r="D129" s="3">
        <v>0</v>
      </c>
      <c r="E129" s="3">
        <f t="shared" si="8"/>
        <v>0</v>
      </c>
      <c r="F129" s="3">
        <v>8.5</v>
      </c>
      <c r="G129" s="3">
        <f t="shared" si="9"/>
        <v>8.5</v>
      </c>
      <c r="H129" s="3">
        <f t="shared" si="5"/>
        <v>0</v>
      </c>
      <c r="I129" s="3">
        <f t="shared" si="6"/>
        <v>0</v>
      </c>
      <c r="J129" s="4">
        <v>41.356000000000002</v>
      </c>
      <c r="K129" s="3">
        <f t="shared" si="7"/>
        <v>41.356000000000002</v>
      </c>
    </row>
    <row r="130" spans="1:11" x14ac:dyDescent="0.25">
      <c r="A130" s="3">
        <v>55</v>
      </c>
      <c r="B130" s="3" t="s">
        <v>60</v>
      </c>
      <c r="C130" s="3">
        <v>3</v>
      </c>
      <c r="D130" s="3">
        <v>0</v>
      </c>
      <c r="E130" s="3">
        <f t="shared" si="8"/>
        <v>0</v>
      </c>
      <c r="F130" s="3">
        <v>9.3049999999999997</v>
      </c>
      <c r="G130" s="3">
        <f t="shared" si="9"/>
        <v>9.3049999999999997</v>
      </c>
      <c r="H130" s="3">
        <f t="shared" ref="H130:H193" si="10">IF(F130&lt;20,D130,"")</f>
        <v>0</v>
      </c>
      <c r="I130" s="3">
        <f t="shared" ref="I130:I193" si="11">IF(G130&lt;20,E130,"")</f>
        <v>0</v>
      </c>
      <c r="J130" s="4">
        <v>37.091000000000001</v>
      </c>
      <c r="K130" s="3">
        <f t="shared" ref="K130:K193" si="12">IF(F130&lt;20,J130,"")</f>
        <v>37.091000000000001</v>
      </c>
    </row>
    <row r="131" spans="1:11" x14ac:dyDescent="0.25">
      <c r="A131" s="3">
        <v>54</v>
      </c>
      <c r="B131" s="3" t="s">
        <v>60</v>
      </c>
      <c r="C131" s="3">
        <v>3</v>
      </c>
      <c r="D131" s="3">
        <v>0</v>
      </c>
      <c r="E131" s="3">
        <f t="shared" ref="E131:E167" si="13">IF(D131&gt;0,1,0)</f>
        <v>0</v>
      </c>
      <c r="F131" s="3">
        <v>8.4420000000000002</v>
      </c>
      <c r="G131" s="3">
        <f t="shared" ref="G131:G194" si="14">IF(F131&lt;20,F131,"")</f>
        <v>8.4420000000000002</v>
      </c>
      <c r="H131" s="3">
        <f t="shared" si="10"/>
        <v>0</v>
      </c>
      <c r="I131" s="3">
        <f t="shared" si="11"/>
        <v>0</v>
      </c>
      <c r="J131" s="4">
        <v>34.72</v>
      </c>
      <c r="K131" s="3">
        <f t="shared" si="12"/>
        <v>34.72</v>
      </c>
    </row>
    <row r="132" spans="1:11" x14ac:dyDescent="0.25">
      <c r="A132" s="3">
        <v>53</v>
      </c>
      <c r="B132" s="3" t="s">
        <v>60</v>
      </c>
      <c r="C132" s="3">
        <v>3</v>
      </c>
      <c r="D132" s="3">
        <v>9</v>
      </c>
      <c r="E132" s="3">
        <f t="shared" si="13"/>
        <v>1</v>
      </c>
      <c r="F132" s="3">
        <v>29.69</v>
      </c>
      <c r="G132" s="3" t="str">
        <f t="shared" si="14"/>
        <v/>
      </c>
      <c r="H132" s="3" t="str">
        <f t="shared" si="10"/>
        <v/>
      </c>
      <c r="I132" s="3" t="str">
        <f t="shared" si="11"/>
        <v/>
      </c>
      <c r="J132" s="4">
        <v>165.083</v>
      </c>
      <c r="K132" s="3" t="str">
        <f t="shared" si="12"/>
        <v/>
      </c>
    </row>
    <row r="133" spans="1:11" x14ac:dyDescent="0.25">
      <c r="A133" s="3">
        <v>52</v>
      </c>
      <c r="B133" s="3" t="s">
        <v>60</v>
      </c>
      <c r="C133" s="3">
        <v>3</v>
      </c>
      <c r="D133" s="3">
        <v>0</v>
      </c>
      <c r="E133" s="3">
        <f t="shared" si="13"/>
        <v>0</v>
      </c>
      <c r="F133" s="3">
        <v>15.071999999999999</v>
      </c>
      <c r="G133" s="3">
        <f t="shared" si="14"/>
        <v>15.071999999999999</v>
      </c>
      <c r="H133" s="3">
        <f t="shared" si="10"/>
        <v>0</v>
      </c>
      <c r="I133" s="3">
        <f t="shared" si="11"/>
        <v>0</v>
      </c>
      <c r="J133" s="4">
        <v>108.179</v>
      </c>
      <c r="K133" s="3">
        <f t="shared" si="12"/>
        <v>108.179</v>
      </c>
    </row>
    <row r="134" spans="1:11" x14ac:dyDescent="0.25">
      <c r="A134" s="3">
        <v>51</v>
      </c>
      <c r="B134" s="3" t="s">
        <v>60</v>
      </c>
      <c r="C134" s="3">
        <v>3</v>
      </c>
      <c r="D134" s="3">
        <v>0</v>
      </c>
      <c r="E134" s="3">
        <f t="shared" si="13"/>
        <v>0</v>
      </c>
      <c r="F134" s="3">
        <v>12.923999999999999</v>
      </c>
      <c r="G134" s="3">
        <f t="shared" si="14"/>
        <v>12.923999999999999</v>
      </c>
      <c r="H134" s="3">
        <f t="shared" si="10"/>
        <v>0</v>
      </c>
      <c r="I134" s="3">
        <f t="shared" si="11"/>
        <v>0</v>
      </c>
      <c r="J134" s="4">
        <v>78.891000000000005</v>
      </c>
      <c r="K134" s="3">
        <f t="shared" si="12"/>
        <v>78.891000000000005</v>
      </c>
    </row>
    <row r="135" spans="1:11" x14ac:dyDescent="0.25">
      <c r="A135" s="3">
        <v>47</v>
      </c>
      <c r="B135" s="3" t="s">
        <v>60</v>
      </c>
      <c r="C135" s="3">
        <v>3</v>
      </c>
      <c r="D135" s="3">
        <v>5</v>
      </c>
      <c r="E135" s="3">
        <f t="shared" si="13"/>
        <v>1</v>
      </c>
      <c r="F135" s="3">
        <v>21.053999999999998</v>
      </c>
      <c r="G135" s="3" t="str">
        <f t="shared" si="14"/>
        <v/>
      </c>
      <c r="H135" s="3" t="str">
        <f t="shared" si="10"/>
        <v/>
      </c>
      <c r="I135" s="3" t="str">
        <f t="shared" si="11"/>
        <v/>
      </c>
      <c r="J135" s="4">
        <v>82.84</v>
      </c>
      <c r="K135" s="3" t="str">
        <f t="shared" si="12"/>
        <v/>
      </c>
    </row>
    <row r="136" spans="1:11" x14ac:dyDescent="0.25">
      <c r="A136" s="3">
        <v>46</v>
      </c>
      <c r="B136" s="3" t="s">
        <v>60</v>
      </c>
      <c r="C136" s="3">
        <v>3</v>
      </c>
      <c r="D136" s="3">
        <v>1</v>
      </c>
      <c r="E136" s="3">
        <f t="shared" si="13"/>
        <v>1</v>
      </c>
      <c r="F136" s="3">
        <v>7.7110000000000003</v>
      </c>
      <c r="G136" s="3">
        <f t="shared" si="14"/>
        <v>7.7110000000000003</v>
      </c>
      <c r="H136" s="3">
        <f t="shared" si="10"/>
        <v>1</v>
      </c>
      <c r="I136" s="3">
        <f t="shared" si="11"/>
        <v>1</v>
      </c>
      <c r="J136" s="4">
        <v>27.768999999999998</v>
      </c>
      <c r="K136" s="3">
        <f t="shared" si="12"/>
        <v>27.768999999999998</v>
      </c>
    </row>
    <row r="137" spans="1:11" x14ac:dyDescent="0.25">
      <c r="A137" s="3">
        <v>45</v>
      </c>
      <c r="B137" s="3" t="s">
        <v>60</v>
      </c>
      <c r="C137" s="3">
        <v>3</v>
      </c>
      <c r="D137" s="3">
        <v>2</v>
      </c>
      <c r="E137" s="3">
        <f t="shared" si="13"/>
        <v>1</v>
      </c>
      <c r="F137" s="3">
        <v>22.853000000000002</v>
      </c>
      <c r="G137" s="3" t="str">
        <f t="shared" si="14"/>
        <v/>
      </c>
      <c r="H137" s="3" t="str">
        <f t="shared" si="10"/>
        <v/>
      </c>
      <c r="I137" s="3" t="str">
        <f t="shared" si="11"/>
        <v/>
      </c>
      <c r="J137" s="4">
        <v>149.52199999999999</v>
      </c>
      <c r="K137" s="3" t="str">
        <f t="shared" si="12"/>
        <v/>
      </c>
    </row>
    <row r="138" spans="1:11" x14ac:dyDescent="0.25">
      <c r="A138" s="3">
        <v>43</v>
      </c>
      <c r="B138" s="3" t="s">
        <v>60</v>
      </c>
      <c r="C138" s="3">
        <v>3</v>
      </c>
      <c r="D138" s="3">
        <v>1</v>
      </c>
      <c r="E138" s="3">
        <f t="shared" si="13"/>
        <v>1</v>
      </c>
      <c r="F138" s="3">
        <v>19.654</v>
      </c>
      <c r="G138" s="3">
        <f t="shared" si="14"/>
        <v>19.654</v>
      </c>
      <c r="H138" s="3">
        <f t="shared" si="10"/>
        <v>1</v>
      </c>
      <c r="I138" s="3">
        <f t="shared" si="11"/>
        <v>1</v>
      </c>
      <c r="J138" s="4">
        <v>63.750999999999998</v>
      </c>
      <c r="K138" s="3">
        <f t="shared" si="12"/>
        <v>63.750999999999998</v>
      </c>
    </row>
    <row r="139" spans="1:11" x14ac:dyDescent="0.25">
      <c r="A139" s="3">
        <v>42</v>
      </c>
      <c r="B139" s="3" t="s">
        <v>60</v>
      </c>
      <c r="C139" s="3">
        <v>3</v>
      </c>
      <c r="D139" s="3">
        <v>0</v>
      </c>
      <c r="E139" s="3">
        <f t="shared" si="13"/>
        <v>0</v>
      </c>
      <c r="F139" s="3">
        <v>16.122</v>
      </c>
      <c r="G139" s="3">
        <f t="shared" si="14"/>
        <v>16.122</v>
      </c>
      <c r="H139" s="3">
        <f t="shared" si="10"/>
        <v>0</v>
      </c>
      <c r="I139" s="3">
        <f t="shared" si="11"/>
        <v>0</v>
      </c>
      <c r="J139" s="4">
        <v>124.452</v>
      </c>
      <c r="K139" s="3">
        <f t="shared" si="12"/>
        <v>124.452</v>
      </c>
    </row>
    <row r="140" spans="1:11" x14ac:dyDescent="0.25">
      <c r="A140" s="3">
        <v>41</v>
      </c>
      <c r="B140" s="3" t="s">
        <v>60</v>
      </c>
      <c r="C140" s="3">
        <v>3</v>
      </c>
      <c r="D140" s="3">
        <v>0</v>
      </c>
      <c r="E140" s="3">
        <f t="shared" si="13"/>
        <v>0</v>
      </c>
      <c r="F140" s="3">
        <v>15.218</v>
      </c>
      <c r="G140" s="3">
        <f t="shared" si="14"/>
        <v>15.218</v>
      </c>
      <c r="H140" s="3">
        <f t="shared" si="10"/>
        <v>0</v>
      </c>
      <c r="I140" s="3">
        <f t="shared" si="11"/>
        <v>0</v>
      </c>
      <c r="J140" s="4">
        <v>97.406999999999996</v>
      </c>
      <c r="K140" s="3">
        <f t="shared" si="12"/>
        <v>97.406999999999996</v>
      </c>
    </row>
    <row r="141" spans="1:11" x14ac:dyDescent="0.25">
      <c r="A141" s="3">
        <v>40</v>
      </c>
      <c r="B141" s="3" t="s">
        <v>60</v>
      </c>
      <c r="C141" s="3">
        <v>3</v>
      </c>
      <c r="D141" s="3">
        <v>0</v>
      </c>
      <c r="E141" s="3">
        <f t="shared" si="13"/>
        <v>0</v>
      </c>
      <c r="F141" s="3">
        <v>7.8019999999999996</v>
      </c>
      <c r="G141" s="3">
        <f t="shared" si="14"/>
        <v>7.8019999999999996</v>
      </c>
      <c r="H141" s="3">
        <f t="shared" si="10"/>
        <v>0</v>
      </c>
      <c r="I141" s="3">
        <f t="shared" si="11"/>
        <v>0</v>
      </c>
      <c r="J141" s="4">
        <v>25.783000000000001</v>
      </c>
      <c r="K141" s="3">
        <f t="shared" si="12"/>
        <v>25.783000000000001</v>
      </c>
    </row>
    <row r="142" spans="1:11" x14ac:dyDescent="0.25">
      <c r="A142" s="3">
        <v>39</v>
      </c>
      <c r="B142" s="3" t="s">
        <v>60</v>
      </c>
      <c r="C142" s="3">
        <v>3</v>
      </c>
      <c r="D142" s="3">
        <v>0</v>
      </c>
      <c r="E142" s="3">
        <f t="shared" si="13"/>
        <v>0</v>
      </c>
      <c r="F142" s="3">
        <v>8.9629999999999992</v>
      </c>
      <c r="G142" s="3">
        <f t="shared" si="14"/>
        <v>8.9629999999999992</v>
      </c>
      <c r="H142" s="3">
        <f t="shared" si="10"/>
        <v>0</v>
      </c>
      <c r="I142" s="3">
        <f t="shared" si="11"/>
        <v>0</v>
      </c>
      <c r="J142" s="4">
        <v>45.152000000000001</v>
      </c>
      <c r="K142" s="3">
        <f t="shared" si="12"/>
        <v>45.152000000000001</v>
      </c>
    </row>
    <row r="143" spans="1:11" x14ac:dyDescent="0.25">
      <c r="A143" s="3">
        <v>37</v>
      </c>
      <c r="B143" s="3" t="s">
        <v>60</v>
      </c>
      <c r="C143" s="3">
        <v>3</v>
      </c>
      <c r="D143" s="3">
        <v>1</v>
      </c>
      <c r="E143" s="3">
        <f t="shared" si="13"/>
        <v>1</v>
      </c>
      <c r="F143" s="3">
        <v>17.63</v>
      </c>
      <c r="G143" s="3">
        <f t="shared" si="14"/>
        <v>17.63</v>
      </c>
      <c r="H143" s="3">
        <f t="shared" si="10"/>
        <v>1</v>
      </c>
      <c r="I143" s="3">
        <f t="shared" si="11"/>
        <v>1</v>
      </c>
      <c r="J143" s="4">
        <v>90.864999999999995</v>
      </c>
      <c r="K143" s="3">
        <f t="shared" si="12"/>
        <v>90.864999999999995</v>
      </c>
    </row>
    <row r="144" spans="1:11" x14ac:dyDescent="0.25">
      <c r="A144" s="3">
        <v>36</v>
      </c>
      <c r="B144" s="3" t="s">
        <v>60</v>
      </c>
      <c r="C144" s="3">
        <v>3</v>
      </c>
      <c r="D144" s="3">
        <v>1</v>
      </c>
      <c r="E144" s="3">
        <f t="shared" si="13"/>
        <v>1</v>
      </c>
      <c r="F144" s="3">
        <v>8.0050000000000008</v>
      </c>
      <c r="G144" s="3">
        <f t="shared" si="14"/>
        <v>8.0050000000000008</v>
      </c>
      <c r="H144" s="3">
        <f t="shared" si="10"/>
        <v>1</v>
      </c>
      <c r="I144" s="3">
        <f t="shared" si="11"/>
        <v>1</v>
      </c>
      <c r="J144" s="4">
        <v>28.108000000000001</v>
      </c>
      <c r="K144" s="3">
        <f t="shared" si="12"/>
        <v>28.108000000000001</v>
      </c>
    </row>
    <row r="145" spans="1:11" x14ac:dyDescent="0.25">
      <c r="A145" s="3">
        <v>35</v>
      </c>
      <c r="B145" s="3" t="s">
        <v>60</v>
      </c>
      <c r="C145" s="3">
        <v>3</v>
      </c>
      <c r="D145" s="3">
        <v>0</v>
      </c>
      <c r="E145" s="3">
        <f t="shared" si="13"/>
        <v>0</v>
      </c>
      <c r="F145" s="3">
        <v>14.151</v>
      </c>
      <c r="G145" s="3">
        <f t="shared" si="14"/>
        <v>14.151</v>
      </c>
      <c r="H145" s="3">
        <f t="shared" si="10"/>
        <v>0</v>
      </c>
      <c r="I145" s="3">
        <f t="shared" si="11"/>
        <v>0</v>
      </c>
      <c r="J145" s="4">
        <v>103.33</v>
      </c>
      <c r="K145" s="3">
        <f t="shared" si="12"/>
        <v>103.33</v>
      </c>
    </row>
    <row r="146" spans="1:11" x14ac:dyDescent="0.25">
      <c r="A146" s="3">
        <v>34</v>
      </c>
      <c r="B146" s="3" t="s">
        <v>60</v>
      </c>
      <c r="C146" s="3">
        <v>3</v>
      </c>
      <c r="D146" s="3">
        <v>1</v>
      </c>
      <c r="E146" s="3">
        <f t="shared" si="13"/>
        <v>1</v>
      </c>
      <c r="F146" s="3">
        <v>7.1669999999999998</v>
      </c>
      <c r="G146" s="3">
        <f t="shared" si="14"/>
        <v>7.1669999999999998</v>
      </c>
      <c r="H146" s="3">
        <f t="shared" si="10"/>
        <v>1</v>
      </c>
      <c r="I146" s="3">
        <f t="shared" si="11"/>
        <v>1</v>
      </c>
      <c r="J146" s="4">
        <v>21.858000000000001</v>
      </c>
      <c r="K146" s="3">
        <f t="shared" si="12"/>
        <v>21.858000000000001</v>
      </c>
    </row>
    <row r="147" spans="1:11" x14ac:dyDescent="0.25">
      <c r="A147" s="3">
        <v>33</v>
      </c>
      <c r="B147" s="3" t="s">
        <v>60</v>
      </c>
      <c r="C147" s="3">
        <v>3</v>
      </c>
      <c r="D147" s="3">
        <v>0</v>
      </c>
      <c r="E147" s="3">
        <f t="shared" si="13"/>
        <v>0</v>
      </c>
      <c r="F147" s="3">
        <v>17.282</v>
      </c>
      <c r="G147" s="3">
        <f t="shared" si="14"/>
        <v>17.282</v>
      </c>
      <c r="H147" s="3">
        <f t="shared" si="10"/>
        <v>0</v>
      </c>
      <c r="I147" s="3">
        <f t="shared" si="11"/>
        <v>0</v>
      </c>
      <c r="J147" s="4">
        <v>121.8</v>
      </c>
      <c r="K147" s="3">
        <f t="shared" si="12"/>
        <v>121.8</v>
      </c>
    </row>
    <row r="148" spans="1:11" x14ac:dyDescent="0.25">
      <c r="A148" s="3">
        <v>32</v>
      </c>
      <c r="B148" s="3" t="s">
        <v>60</v>
      </c>
      <c r="C148" s="3">
        <v>3</v>
      </c>
      <c r="D148" s="3">
        <v>1</v>
      </c>
      <c r="E148" s="3">
        <f t="shared" si="13"/>
        <v>1</v>
      </c>
      <c r="F148" s="3">
        <v>8.0449999999999999</v>
      </c>
      <c r="G148" s="3">
        <f t="shared" si="14"/>
        <v>8.0449999999999999</v>
      </c>
      <c r="H148" s="3">
        <f t="shared" si="10"/>
        <v>1</v>
      </c>
      <c r="I148" s="3">
        <f t="shared" si="11"/>
        <v>1</v>
      </c>
      <c r="J148" s="4">
        <v>31.916</v>
      </c>
      <c r="K148" s="3">
        <f t="shared" si="12"/>
        <v>31.916</v>
      </c>
    </row>
    <row r="149" spans="1:11" x14ac:dyDescent="0.25">
      <c r="A149" s="3">
        <v>31</v>
      </c>
      <c r="B149" s="3" t="s">
        <v>60</v>
      </c>
      <c r="C149" s="3">
        <v>3</v>
      </c>
      <c r="D149" s="3">
        <v>0</v>
      </c>
      <c r="E149" s="3">
        <f t="shared" si="13"/>
        <v>0</v>
      </c>
      <c r="F149" s="3">
        <v>29.17</v>
      </c>
      <c r="G149" s="3" t="str">
        <f t="shared" si="14"/>
        <v/>
      </c>
      <c r="H149" s="3" t="str">
        <f t="shared" si="10"/>
        <v/>
      </c>
      <c r="I149" s="3" t="str">
        <f t="shared" si="11"/>
        <v/>
      </c>
      <c r="J149" s="4">
        <v>144.125</v>
      </c>
      <c r="K149" s="3" t="str">
        <f t="shared" si="12"/>
        <v/>
      </c>
    </row>
    <row r="150" spans="1:11" x14ac:dyDescent="0.25">
      <c r="A150" s="3">
        <v>30</v>
      </c>
      <c r="B150" s="3" t="s">
        <v>60</v>
      </c>
      <c r="C150" s="3">
        <v>3</v>
      </c>
      <c r="D150" s="3">
        <v>0</v>
      </c>
      <c r="E150" s="3">
        <f t="shared" si="13"/>
        <v>0</v>
      </c>
      <c r="F150" s="3">
        <v>28.998000000000001</v>
      </c>
      <c r="G150" s="3" t="str">
        <f t="shared" si="14"/>
        <v/>
      </c>
      <c r="H150" s="3" t="str">
        <f t="shared" si="10"/>
        <v/>
      </c>
      <c r="I150" s="3" t="str">
        <f t="shared" si="11"/>
        <v/>
      </c>
      <c r="J150" s="4">
        <v>151.38</v>
      </c>
      <c r="K150" s="3" t="str">
        <f t="shared" si="12"/>
        <v/>
      </c>
    </row>
    <row r="151" spans="1:11" x14ac:dyDescent="0.25">
      <c r="A151" s="3">
        <v>29</v>
      </c>
      <c r="B151" s="3" t="s">
        <v>60</v>
      </c>
      <c r="C151" s="3">
        <v>3</v>
      </c>
      <c r="D151" s="3">
        <v>0</v>
      </c>
      <c r="E151" s="3">
        <f t="shared" si="13"/>
        <v>0</v>
      </c>
      <c r="F151" s="3">
        <v>12.106</v>
      </c>
      <c r="G151" s="3">
        <f t="shared" si="14"/>
        <v>12.106</v>
      </c>
      <c r="H151" s="3">
        <f t="shared" si="10"/>
        <v>0</v>
      </c>
      <c r="I151" s="3">
        <f t="shared" si="11"/>
        <v>0</v>
      </c>
      <c r="J151" s="4">
        <v>79.790000000000006</v>
      </c>
      <c r="K151" s="3">
        <f t="shared" si="12"/>
        <v>79.790000000000006</v>
      </c>
    </row>
    <row r="152" spans="1:11" x14ac:dyDescent="0.25">
      <c r="A152" s="3">
        <v>28</v>
      </c>
      <c r="B152" s="3" t="s">
        <v>60</v>
      </c>
      <c r="C152" s="3">
        <v>3</v>
      </c>
      <c r="D152" s="3">
        <v>0</v>
      </c>
      <c r="E152" s="3">
        <f t="shared" si="13"/>
        <v>0</v>
      </c>
      <c r="F152" s="3">
        <v>10.887</v>
      </c>
      <c r="G152" s="3">
        <f t="shared" si="14"/>
        <v>10.887</v>
      </c>
      <c r="H152" s="3">
        <f t="shared" si="10"/>
        <v>0</v>
      </c>
      <c r="I152" s="3">
        <f t="shared" si="11"/>
        <v>0</v>
      </c>
      <c r="J152" s="4">
        <v>64.007999999999996</v>
      </c>
      <c r="K152" s="3">
        <f t="shared" si="12"/>
        <v>64.007999999999996</v>
      </c>
    </row>
    <row r="153" spans="1:11" x14ac:dyDescent="0.25">
      <c r="A153" s="3">
        <v>27</v>
      </c>
      <c r="B153" s="3" t="s">
        <v>60</v>
      </c>
      <c r="C153" s="3">
        <v>3</v>
      </c>
      <c r="D153" s="3">
        <v>0</v>
      </c>
      <c r="E153" s="3">
        <f t="shared" si="13"/>
        <v>0</v>
      </c>
      <c r="F153" s="3">
        <v>9.8209999999999997</v>
      </c>
      <c r="G153" s="3">
        <f t="shared" si="14"/>
        <v>9.8209999999999997</v>
      </c>
      <c r="H153" s="3">
        <f t="shared" si="10"/>
        <v>0</v>
      </c>
      <c r="I153" s="3">
        <f t="shared" si="11"/>
        <v>0</v>
      </c>
      <c r="J153" s="4">
        <v>34.170999999999999</v>
      </c>
      <c r="K153" s="3">
        <f t="shared" si="12"/>
        <v>34.170999999999999</v>
      </c>
    </row>
    <row r="154" spans="1:11" x14ac:dyDescent="0.25">
      <c r="A154" s="3">
        <v>26</v>
      </c>
      <c r="B154" s="3" t="s">
        <v>60</v>
      </c>
      <c r="C154" s="3">
        <v>3</v>
      </c>
      <c r="D154" s="3">
        <v>0</v>
      </c>
      <c r="E154" s="3">
        <f t="shared" si="13"/>
        <v>0</v>
      </c>
      <c r="F154" s="3">
        <v>16.483000000000001</v>
      </c>
      <c r="G154" s="3">
        <f t="shared" si="14"/>
        <v>16.483000000000001</v>
      </c>
      <c r="H154" s="3">
        <f t="shared" si="10"/>
        <v>0</v>
      </c>
      <c r="I154" s="3">
        <f t="shared" si="11"/>
        <v>0</v>
      </c>
      <c r="J154" s="4">
        <v>100.9</v>
      </c>
      <c r="K154" s="3">
        <f t="shared" si="12"/>
        <v>100.9</v>
      </c>
    </row>
    <row r="155" spans="1:11" x14ac:dyDescent="0.25">
      <c r="A155" s="3">
        <v>25</v>
      </c>
      <c r="B155" s="3" t="s">
        <v>60</v>
      </c>
      <c r="C155" s="3">
        <v>3</v>
      </c>
      <c r="D155" s="3">
        <v>11</v>
      </c>
      <c r="E155" s="3">
        <f t="shared" si="13"/>
        <v>1</v>
      </c>
      <c r="F155" s="3">
        <v>25.675000000000001</v>
      </c>
      <c r="G155" s="3" t="str">
        <f t="shared" si="14"/>
        <v/>
      </c>
      <c r="H155" s="3" t="str">
        <f t="shared" si="10"/>
        <v/>
      </c>
      <c r="I155" s="3" t="str">
        <f t="shared" si="11"/>
        <v/>
      </c>
      <c r="J155" s="4">
        <v>326.44</v>
      </c>
      <c r="K155" s="3" t="str">
        <f t="shared" si="12"/>
        <v/>
      </c>
    </row>
    <row r="156" spans="1:11" x14ac:dyDescent="0.25">
      <c r="A156" s="3">
        <v>24</v>
      </c>
      <c r="B156" s="3" t="s">
        <v>60</v>
      </c>
      <c r="C156" s="3">
        <v>3</v>
      </c>
      <c r="D156" s="3">
        <v>3</v>
      </c>
      <c r="E156" s="3">
        <f t="shared" si="13"/>
        <v>1</v>
      </c>
      <c r="F156" s="3">
        <v>17.596</v>
      </c>
      <c r="G156" s="3">
        <f t="shared" si="14"/>
        <v>17.596</v>
      </c>
      <c r="H156" s="3">
        <f t="shared" si="10"/>
        <v>3</v>
      </c>
      <c r="I156" s="3">
        <f t="shared" si="11"/>
        <v>1</v>
      </c>
      <c r="J156" s="4">
        <v>72.08</v>
      </c>
      <c r="K156" s="3">
        <f t="shared" si="12"/>
        <v>72.08</v>
      </c>
    </row>
    <row r="157" spans="1:11" x14ac:dyDescent="0.25">
      <c r="A157" s="3">
        <v>23</v>
      </c>
      <c r="B157" s="3" t="s">
        <v>60</v>
      </c>
      <c r="C157" s="3">
        <v>3</v>
      </c>
      <c r="D157" s="3">
        <v>0</v>
      </c>
      <c r="E157" s="3">
        <f t="shared" si="13"/>
        <v>0</v>
      </c>
      <c r="F157" s="3">
        <v>23.058</v>
      </c>
      <c r="G157" s="3" t="str">
        <f t="shared" si="14"/>
        <v/>
      </c>
      <c r="H157" s="3" t="str">
        <f t="shared" si="10"/>
        <v/>
      </c>
      <c r="I157" s="3" t="str">
        <f t="shared" si="11"/>
        <v/>
      </c>
      <c r="J157" s="4">
        <v>86.111000000000004</v>
      </c>
      <c r="K157" s="3" t="str">
        <f t="shared" si="12"/>
        <v/>
      </c>
    </row>
    <row r="158" spans="1:11" x14ac:dyDescent="0.25">
      <c r="A158" s="3">
        <v>22</v>
      </c>
      <c r="B158" s="3" t="s">
        <v>60</v>
      </c>
      <c r="C158" s="3">
        <v>3</v>
      </c>
      <c r="D158" s="3">
        <v>0</v>
      </c>
      <c r="E158" s="3">
        <f t="shared" si="13"/>
        <v>0</v>
      </c>
      <c r="F158" s="3">
        <v>14.992000000000001</v>
      </c>
      <c r="G158" s="3">
        <f t="shared" si="14"/>
        <v>14.992000000000001</v>
      </c>
      <c r="H158" s="3">
        <f t="shared" si="10"/>
        <v>0</v>
      </c>
      <c r="I158" s="3">
        <f t="shared" si="11"/>
        <v>0</v>
      </c>
      <c r="J158" s="4">
        <v>113.529</v>
      </c>
      <c r="K158" s="3">
        <f t="shared" si="12"/>
        <v>113.529</v>
      </c>
    </row>
    <row r="159" spans="1:11" x14ac:dyDescent="0.25">
      <c r="A159" s="3">
        <v>21</v>
      </c>
      <c r="B159" s="3" t="s">
        <v>60</v>
      </c>
      <c r="C159" s="3">
        <v>3</v>
      </c>
      <c r="D159" s="3">
        <v>0</v>
      </c>
      <c r="E159" s="3">
        <f t="shared" si="13"/>
        <v>0</v>
      </c>
      <c r="F159" s="3">
        <v>14.236000000000001</v>
      </c>
      <c r="G159" s="3">
        <f t="shared" si="14"/>
        <v>14.236000000000001</v>
      </c>
      <c r="H159" s="3">
        <f t="shared" si="10"/>
        <v>0</v>
      </c>
      <c r="I159" s="3">
        <f t="shared" si="11"/>
        <v>0</v>
      </c>
      <c r="J159" s="4">
        <v>94.462999999999994</v>
      </c>
      <c r="K159" s="3">
        <f t="shared" si="12"/>
        <v>94.462999999999994</v>
      </c>
    </row>
    <row r="160" spans="1:11" x14ac:dyDescent="0.25">
      <c r="A160" s="3">
        <v>20</v>
      </c>
      <c r="B160" s="3" t="s">
        <v>60</v>
      </c>
      <c r="C160" s="3">
        <v>3</v>
      </c>
      <c r="D160" s="3">
        <v>0</v>
      </c>
      <c r="E160" s="3">
        <f t="shared" si="13"/>
        <v>0</v>
      </c>
      <c r="F160" s="3">
        <v>9.5069999999999997</v>
      </c>
      <c r="G160" s="3">
        <f t="shared" si="14"/>
        <v>9.5069999999999997</v>
      </c>
      <c r="H160" s="3">
        <f t="shared" si="10"/>
        <v>0</v>
      </c>
      <c r="I160" s="3">
        <f t="shared" si="11"/>
        <v>0</v>
      </c>
      <c r="J160" s="4">
        <v>42.207999999999998</v>
      </c>
      <c r="K160" s="3">
        <f t="shared" si="12"/>
        <v>42.207999999999998</v>
      </c>
    </row>
    <row r="161" spans="1:11" x14ac:dyDescent="0.25">
      <c r="A161" s="3">
        <v>19</v>
      </c>
      <c r="B161" s="3" t="s">
        <v>60</v>
      </c>
      <c r="C161" s="3">
        <v>3</v>
      </c>
      <c r="D161" s="3">
        <v>0</v>
      </c>
      <c r="E161" s="3">
        <f t="shared" si="13"/>
        <v>0</v>
      </c>
      <c r="F161" s="3">
        <v>18.016999999999999</v>
      </c>
      <c r="G161" s="3">
        <f t="shared" si="14"/>
        <v>18.016999999999999</v>
      </c>
      <c r="H161" s="3">
        <f t="shared" si="10"/>
        <v>0</v>
      </c>
      <c r="I161" s="3">
        <f t="shared" si="11"/>
        <v>0</v>
      </c>
      <c r="J161" s="4">
        <v>120.2</v>
      </c>
      <c r="K161" s="3">
        <f t="shared" si="12"/>
        <v>120.2</v>
      </c>
    </row>
    <row r="162" spans="1:11" x14ac:dyDescent="0.25">
      <c r="A162" s="3">
        <v>17</v>
      </c>
      <c r="B162" s="3" t="s">
        <v>60</v>
      </c>
      <c r="C162" s="3">
        <v>3</v>
      </c>
      <c r="D162" s="3">
        <v>0</v>
      </c>
      <c r="E162" s="3">
        <f t="shared" si="13"/>
        <v>0</v>
      </c>
      <c r="F162" s="3">
        <v>14.268000000000001</v>
      </c>
      <c r="G162" s="3">
        <f t="shared" si="14"/>
        <v>14.268000000000001</v>
      </c>
      <c r="H162" s="3">
        <f t="shared" si="10"/>
        <v>0</v>
      </c>
      <c r="I162" s="3">
        <f t="shared" si="11"/>
        <v>0</v>
      </c>
      <c r="J162" s="4">
        <v>58.26</v>
      </c>
      <c r="K162" s="3">
        <f t="shared" si="12"/>
        <v>58.26</v>
      </c>
    </row>
    <row r="163" spans="1:11" x14ac:dyDescent="0.25">
      <c r="A163" s="3">
        <v>16</v>
      </c>
      <c r="B163" s="3" t="s">
        <v>60</v>
      </c>
      <c r="C163" s="3">
        <v>3</v>
      </c>
      <c r="D163" s="3">
        <v>5</v>
      </c>
      <c r="E163" s="3">
        <f t="shared" si="13"/>
        <v>1</v>
      </c>
      <c r="F163" s="3">
        <v>25.835999999999999</v>
      </c>
      <c r="G163" s="3" t="str">
        <f t="shared" si="14"/>
        <v/>
      </c>
      <c r="H163" s="3" t="str">
        <f t="shared" si="10"/>
        <v/>
      </c>
      <c r="I163" s="3" t="str">
        <f t="shared" si="11"/>
        <v/>
      </c>
      <c r="J163" s="4">
        <v>59.661999999999999</v>
      </c>
      <c r="K163" s="3" t="str">
        <f t="shared" si="12"/>
        <v/>
      </c>
    </row>
    <row r="164" spans="1:11" x14ac:dyDescent="0.25">
      <c r="A164" s="3">
        <v>15</v>
      </c>
      <c r="B164" s="3" t="s">
        <v>60</v>
      </c>
      <c r="C164" s="3">
        <v>3</v>
      </c>
      <c r="D164" s="3">
        <v>1</v>
      </c>
      <c r="E164" s="3">
        <f t="shared" si="13"/>
        <v>1</v>
      </c>
      <c r="F164" s="3">
        <v>20.026</v>
      </c>
      <c r="G164" s="3" t="str">
        <f t="shared" si="14"/>
        <v/>
      </c>
      <c r="H164" s="3" t="str">
        <f t="shared" si="10"/>
        <v/>
      </c>
      <c r="I164" s="3" t="str">
        <f t="shared" si="11"/>
        <v/>
      </c>
      <c r="J164" s="4">
        <v>130.90100000000001</v>
      </c>
      <c r="K164" s="3" t="str">
        <f t="shared" si="12"/>
        <v/>
      </c>
    </row>
    <row r="165" spans="1:11" x14ac:dyDescent="0.25">
      <c r="A165" s="3">
        <v>13</v>
      </c>
      <c r="B165" s="3" t="s">
        <v>60</v>
      </c>
      <c r="C165" s="3">
        <v>3</v>
      </c>
      <c r="D165" s="3">
        <v>0</v>
      </c>
      <c r="E165" s="3">
        <f t="shared" si="13"/>
        <v>0</v>
      </c>
      <c r="F165" s="3">
        <v>14.03</v>
      </c>
      <c r="G165" s="3">
        <f t="shared" si="14"/>
        <v>14.03</v>
      </c>
      <c r="H165" s="3">
        <f t="shared" si="10"/>
        <v>0</v>
      </c>
      <c r="I165" s="3">
        <f t="shared" si="11"/>
        <v>0</v>
      </c>
      <c r="J165" s="4">
        <v>91.403000000000006</v>
      </c>
      <c r="K165" s="3">
        <f t="shared" si="12"/>
        <v>91.403000000000006</v>
      </c>
    </row>
    <row r="166" spans="1:11" x14ac:dyDescent="0.25">
      <c r="A166" s="3">
        <v>4</v>
      </c>
      <c r="B166" s="3" t="s">
        <v>60</v>
      </c>
      <c r="C166" s="3">
        <v>3</v>
      </c>
      <c r="D166" s="3">
        <v>0</v>
      </c>
      <c r="E166" s="3">
        <f t="shared" si="13"/>
        <v>0</v>
      </c>
      <c r="F166" s="3">
        <v>8.8290000000000006</v>
      </c>
      <c r="G166" s="3">
        <f t="shared" si="14"/>
        <v>8.8290000000000006</v>
      </c>
      <c r="H166" s="3">
        <f t="shared" si="10"/>
        <v>0</v>
      </c>
      <c r="I166" s="3">
        <f t="shared" si="11"/>
        <v>0</v>
      </c>
      <c r="J166" s="4">
        <v>31.646999999999998</v>
      </c>
      <c r="K166" s="3">
        <f t="shared" si="12"/>
        <v>31.646999999999998</v>
      </c>
    </row>
    <row r="167" spans="1:11" x14ac:dyDescent="0.25">
      <c r="A167" s="3">
        <v>3</v>
      </c>
      <c r="B167" s="3" t="s">
        <v>60</v>
      </c>
      <c r="C167" s="3">
        <v>3</v>
      </c>
      <c r="D167" s="3">
        <v>0</v>
      </c>
      <c r="E167" s="3">
        <f t="shared" si="13"/>
        <v>0</v>
      </c>
      <c r="F167" s="3">
        <v>22.324000000000002</v>
      </c>
      <c r="G167" s="3" t="str">
        <f t="shared" si="14"/>
        <v/>
      </c>
      <c r="H167" s="3" t="str">
        <f t="shared" si="10"/>
        <v/>
      </c>
      <c r="I167" s="3" t="str">
        <f t="shared" si="11"/>
        <v/>
      </c>
      <c r="J167" s="4">
        <v>243.76400000000001</v>
      </c>
      <c r="K167" s="3" t="str">
        <f t="shared" si="12"/>
        <v/>
      </c>
    </row>
    <row r="168" spans="1:11" x14ac:dyDescent="0.25">
      <c r="A168" s="3">
        <v>92</v>
      </c>
      <c r="B168" s="3" t="s">
        <v>87</v>
      </c>
      <c r="C168" s="3">
        <v>1</v>
      </c>
      <c r="D168" s="3">
        <v>1</v>
      </c>
      <c r="E168" s="3">
        <f>IF(D168&gt;0,1,0)</f>
        <v>1</v>
      </c>
      <c r="F168" s="3">
        <v>3.9750000000000001</v>
      </c>
      <c r="G168" s="3">
        <f t="shared" si="14"/>
        <v>3.9750000000000001</v>
      </c>
      <c r="H168" s="3">
        <f t="shared" si="10"/>
        <v>1</v>
      </c>
      <c r="I168" s="3">
        <f t="shared" si="11"/>
        <v>1</v>
      </c>
      <c r="J168" s="4">
        <v>8.8260000000000005</v>
      </c>
      <c r="K168" s="3">
        <f t="shared" si="12"/>
        <v>8.8260000000000005</v>
      </c>
    </row>
    <row r="169" spans="1:11" x14ac:dyDescent="0.25">
      <c r="A169" s="3">
        <v>91</v>
      </c>
      <c r="B169" s="3" t="s">
        <v>87</v>
      </c>
      <c r="C169" s="3">
        <v>1</v>
      </c>
      <c r="D169" s="3">
        <v>2</v>
      </c>
      <c r="E169" s="3">
        <f t="shared" ref="E169:E283" si="15">IF(D169&gt;0,1,0)</f>
        <v>1</v>
      </c>
      <c r="F169" s="3">
        <v>5.0880000000000001</v>
      </c>
      <c r="G169" s="3">
        <f t="shared" si="14"/>
        <v>5.0880000000000001</v>
      </c>
      <c r="H169" s="3">
        <f t="shared" si="10"/>
        <v>2</v>
      </c>
      <c r="I169" s="3">
        <f t="shared" si="11"/>
        <v>1</v>
      </c>
      <c r="J169" s="4">
        <v>15.925000000000001</v>
      </c>
      <c r="K169" s="3">
        <f t="shared" si="12"/>
        <v>15.925000000000001</v>
      </c>
    </row>
    <row r="170" spans="1:11" x14ac:dyDescent="0.25">
      <c r="A170" s="3">
        <v>90</v>
      </c>
      <c r="B170" s="3" t="s">
        <v>87</v>
      </c>
      <c r="C170" s="3">
        <v>1</v>
      </c>
      <c r="D170" s="3">
        <v>2</v>
      </c>
      <c r="E170" s="3">
        <f t="shared" si="15"/>
        <v>1</v>
      </c>
      <c r="F170" s="3">
        <v>13.39</v>
      </c>
      <c r="G170" s="3">
        <f t="shared" si="14"/>
        <v>13.39</v>
      </c>
      <c r="H170" s="3">
        <f t="shared" si="10"/>
        <v>2</v>
      </c>
      <c r="I170" s="3">
        <f t="shared" si="11"/>
        <v>1</v>
      </c>
      <c r="J170" s="4">
        <v>39.844999999999999</v>
      </c>
      <c r="K170" s="3">
        <f t="shared" si="12"/>
        <v>39.844999999999999</v>
      </c>
    </row>
    <row r="171" spans="1:11" x14ac:dyDescent="0.25">
      <c r="A171" s="3">
        <v>89</v>
      </c>
      <c r="B171" s="3" t="s">
        <v>87</v>
      </c>
      <c r="C171" s="3">
        <v>1</v>
      </c>
      <c r="D171" s="3">
        <v>2</v>
      </c>
      <c r="E171" s="3">
        <f t="shared" si="15"/>
        <v>1</v>
      </c>
      <c r="F171" s="3">
        <v>16.312999999999999</v>
      </c>
      <c r="G171" s="3">
        <f t="shared" si="14"/>
        <v>16.312999999999999</v>
      </c>
      <c r="H171" s="3">
        <f t="shared" si="10"/>
        <v>2</v>
      </c>
      <c r="I171" s="3">
        <f t="shared" si="11"/>
        <v>1</v>
      </c>
      <c r="J171" s="4">
        <v>18.079000000000001</v>
      </c>
      <c r="K171" s="3">
        <f t="shared" si="12"/>
        <v>18.079000000000001</v>
      </c>
    </row>
    <row r="172" spans="1:11" x14ac:dyDescent="0.25">
      <c r="A172" s="3" t="s">
        <v>88</v>
      </c>
      <c r="B172" s="3" t="s">
        <v>87</v>
      </c>
      <c r="C172" s="3">
        <v>1</v>
      </c>
      <c r="D172" s="3">
        <v>3</v>
      </c>
      <c r="E172" s="3">
        <f t="shared" si="15"/>
        <v>1</v>
      </c>
      <c r="F172" s="3">
        <v>5.5949999999999998</v>
      </c>
      <c r="G172" s="3">
        <f t="shared" si="14"/>
        <v>5.5949999999999998</v>
      </c>
      <c r="H172" s="3">
        <f t="shared" si="10"/>
        <v>3</v>
      </c>
      <c r="I172" s="3">
        <f t="shared" si="11"/>
        <v>1</v>
      </c>
      <c r="J172" s="4">
        <v>14.750999999999999</v>
      </c>
      <c r="K172" s="3">
        <f t="shared" si="12"/>
        <v>14.750999999999999</v>
      </c>
    </row>
    <row r="173" spans="1:11" x14ac:dyDescent="0.25">
      <c r="A173" s="3" t="s">
        <v>89</v>
      </c>
      <c r="B173" s="3" t="s">
        <v>87</v>
      </c>
      <c r="C173" s="3">
        <v>1</v>
      </c>
      <c r="D173" s="3">
        <v>3</v>
      </c>
      <c r="E173" s="3">
        <f t="shared" si="15"/>
        <v>1</v>
      </c>
      <c r="F173" s="3">
        <v>7.8929999999999998</v>
      </c>
      <c r="G173" s="3">
        <f t="shared" si="14"/>
        <v>7.8929999999999998</v>
      </c>
      <c r="H173" s="3">
        <f t="shared" si="10"/>
        <v>3</v>
      </c>
      <c r="I173" s="3">
        <f t="shared" si="11"/>
        <v>1</v>
      </c>
      <c r="J173" s="4">
        <v>26.936</v>
      </c>
      <c r="K173" s="3">
        <f t="shared" si="12"/>
        <v>26.936</v>
      </c>
    </row>
    <row r="174" spans="1:11" x14ac:dyDescent="0.25">
      <c r="A174" s="3">
        <v>87</v>
      </c>
      <c r="B174" s="3" t="s">
        <v>87</v>
      </c>
      <c r="C174" s="3">
        <v>1</v>
      </c>
      <c r="D174" s="3">
        <v>2</v>
      </c>
      <c r="E174" s="3">
        <f t="shared" si="15"/>
        <v>1</v>
      </c>
      <c r="F174" s="3">
        <v>8.1519999999999992</v>
      </c>
      <c r="G174" s="3">
        <f t="shared" si="14"/>
        <v>8.1519999999999992</v>
      </c>
      <c r="H174" s="3">
        <f t="shared" si="10"/>
        <v>2</v>
      </c>
      <c r="I174" s="3">
        <f t="shared" si="11"/>
        <v>1</v>
      </c>
      <c r="J174" s="4">
        <v>27.315999999999999</v>
      </c>
      <c r="K174" s="3">
        <f t="shared" si="12"/>
        <v>27.315999999999999</v>
      </c>
    </row>
    <row r="175" spans="1:11" x14ac:dyDescent="0.25">
      <c r="A175" s="3">
        <v>86</v>
      </c>
      <c r="B175" s="3" t="s">
        <v>87</v>
      </c>
      <c r="C175" s="3">
        <v>1</v>
      </c>
      <c r="D175" s="3">
        <v>3</v>
      </c>
      <c r="E175" s="3">
        <f t="shared" si="15"/>
        <v>1</v>
      </c>
      <c r="F175" s="3">
        <v>7.0590000000000002</v>
      </c>
      <c r="G175" s="3">
        <f t="shared" si="14"/>
        <v>7.0590000000000002</v>
      </c>
      <c r="H175" s="3">
        <f t="shared" si="10"/>
        <v>3</v>
      </c>
      <c r="I175" s="3">
        <f t="shared" si="11"/>
        <v>1</v>
      </c>
      <c r="J175" s="4">
        <v>29.231000000000002</v>
      </c>
      <c r="K175" s="3">
        <f t="shared" si="12"/>
        <v>29.231000000000002</v>
      </c>
    </row>
    <row r="176" spans="1:11" x14ac:dyDescent="0.25">
      <c r="A176" s="3">
        <v>85</v>
      </c>
      <c r="B176" s="3" t="s">
        <v>87</v>
      </c>
      <c r="C176" s="3">
        <v>1</v>
      </c>
      <c r="D176" s="3">
        <v>1</v>
      </c>
      <c r="E176" s="3">
        <f t="shared" si="15"/>
        <v>1</v>
      </c>
      <c r="F176" s="3">
        <v>9.2379999999999995</v>
      </c>
      <c r="G176" s="3">
        <f t="shared" si="14"/>
        <v>9.2379999999999995</v>
      </c>
      <c r="H176" s="3">
        <f t="shared" si="10"/>
        <v>1</v>
      </c>
      <c r="I176" s="3">
        <f t="shared" si="11"/>
        <v>1</v>
      </c>
      <c r="J176" s="4">
        <v>52.51</v>
      </c>
      <c r="K176" s="3">
        <f t="shared" si="12"/>
        <v>52.51</v>
      </c>
    </row>
    <row r="177" spans="1:11" x14ac:dyDescent="0.25">
      <c r="A177" s="3" t="s">
        <v>90</v>
      </c>
      <c r="B177" s="3" t="s">
        <v>87</v>
      </c>
      <c r="C177" s="3">
        <v>1</v>
      </c>
      <c r="D177" s="3">
        <v>0</v>
      </c>
      <c r="E177" s="3">
        <f t="shared" si="15"/>
        <v>0</v>
      </c>
      <c r="F177" s="3">
        <v>12.784000000000001</v>
      </c>
      <c r="G177" s="3">
        <f t="shared" si="14"/>
        <v>12.784000000000001</v>
      </c>
      <c r="H177" s="3">
        <f t="shared" si="10"/>
        <v>0</v>
      </c>
      <c r="I177" s="3">
        <f t="shared" si="11"/>
        <v>0</v>
      </c>
      <c r="J177" s="4">
        <v>43.58</v>
      </c>
      <c r="K177" s="3">
        <f t="shared" si="12"/>
        <v>43.58</v>
      </c>
    </row>
    <row r="178" spans="1:11" x14ac:dyDescent="0.25">
      <c r="A178" s="3" t="s">
        <v>91</v>
      </c>
      <c r="B178" s="3" t="s">
        <v>87</v>
      </c>
      <c r="C178" s="3">
        <v>1</v>
      </c>
      <c r="D178" s="3">
        <v>2</v>
      </c>
      <c r="E178" s="3">
        <f t="shared" si="15"/>
        <v>1</v>
      </c>
      <c r="F178" s="3">
        <v>13.759</v>
      </c>
      <c r="G178" s="3">
        <f t="shared" si="14"/>
        <v>13.759</v>
      </c>
      <c r="H178" s="3">
        <f t="shared" si="10"/>
        <v>2</v>
      </c>
      <c r="I178" s="3">
        <f t="shared" si="11"/>
        <v>1</v>
      </c>
      <c r="J178" s="4">
        <v>84.144999999999996</v>
      </c>
      <c r="K178" s="3">
        <f t="shared" si="12"/>
        <v>84.144999999999996</v>
      </c>
    </row>
    <row r="179" spans="1:11" x14ac:dyDescent="0.25">
      <c r="A179" s="3">
        <v>82</v>
      </c>
      <c r="B179" s="3" t="s">
        <v>87</v>
      </c>
      <c r="C179" s="3">
        <v>1</v>
      </c>
      <c r="D179" s="3">
        <v>0</v>
      </c>
      <c r="E179" s="3">
        <f t="shared" si="15"/>
        <v>0</v>
      </c>
      <c r="F179" s="3">
        <v>8.0649999999999995</v>
      </c>
      <c r="G179" s="3">
        <f t="shared" si="14"/>
        <v>8.0649999999999995</v>
      </c>
      <c r="H179" s="3">
        <f t="shared" si="10"/>
        <v>0</v>
      </c>
      <c r="I179" s="3">
        <f t="shared" si="11"/>
        <v>0</v>
      </c>
      <c r="J179" s="4">
        <v>32.125999999999998</v>
      </c>
      <c r="K179" s="3">
        <f t="shared" si="12"/>
        <v>32.125999999999998</v>
      </c>
    </row>
    <row r="180" spans="1:11" x14ac:dyDescent="0.25">
      <c r="A180" s="3">
        <v>80</v>
      </c>
      <c r="B180" s="3" t="s">
        <v>87</v>
      </c>
      <c r="C180" s="3">
        <v>1</v>
      </c>
      <c r="D180" s="3">
        <v>2</v>
      </c>
      <c r="E180" s="3">
        <f t="shared" si="15"/>
        <v>1</v>
      </c>
      <c r="F180" s="3">
        <v>7.6020000000000003</v>
      </c>
      <c r="G180" s="3">
        <f t="shared" si="14"/>
        <v>7.6020000000000003</v>
      </c>
      <c r="H180" s="3">
        <f t="shared" si="10"/>
        <v>2</v>
      </c>
      <c r="I180" s="3">
        <f t="shared" si="11"/>
        <v>1</v>
      </c>
      <c r="J180" s="4">
        <v>32.22</v>
      </c>
      <c r="K180" s="3">
        <f t="shared" si="12"/>
        <v>32.22</v>
      </c>
    </row>
    <row r="181" spans="1:11" x14ac:dyDescent="0.25">
      <c r="A181" s="3">
        <v>79</v>
      </c>
      <c r="B181" s="3" t="s">
        <v>87</v>
      </c>
      <c r="C181" s="3">
        <v>1</v>
      </c>
      <c r="D181" s="3">
        <v>0</v>
      </c>
      <c r="E181" s="3">
        <f t="shared" si="15"/>
        <v>0</v>
      </c>
      <c r="F181" s="3">
        <v>13.349</v>
      </c>
      <c r="G181" s="3">
        <f t="shared" si="14"/>
        <v>13.349</v>
      </c>
      <c r="H181" s="3">
        <f t="shared" si="10"/>
        <v>0</v>
      </c>
      <c r="I181" s="3">
        <f t="shared" si="11"/>
        <v>0</v>
      </c>
      <c r="J181" s="4">
        <v>45.103000000000002</v>
      </c>
      <c r="K181" s="3">
        <f t="shared" si="12"/>
        <v>45.103000000000002</v>
      </c>
    </row>
    <row r="182" spans="1:11" x14ac:dyDescent="0.25">
      <c r="A182" s="3">
        <v>78</v>
      </c>
      <c r="B182" s="3" t="s">
        <v>87</v>
      </c>
      <c r="C182" s="3">
        <v>1</v>
      </c>
      <c r="D182" s="3">
        <v>5</v>
      </c>
      <c r="E182" s="3">
        <f t="shared" si="15"/>
        <v>1</v>
      </c>
      <c r="F182" s="3">
        <v>9.5289999999999999</v>
      </c>
      <c r="G182" s="3">
        <f t="shared" si="14"/>
        <v>9.5289999999999999</v>
      </c>
      <c r="H182" s="3">
        <f t="shared" si="10"/>
        <v>5</v>
      </c>
      <c r="I182" s="3">
        <f t="shared" si="11"/>
        <v>1</v>
      </c>
      <c r="J182" s="4">
        <v>31.295999999999999</v>
      </c>
      <c r="K182" s="3">
        <f t="shared" si="12"/>
        <v>31.295999999999999</v>
      </c>
    </row>
    <row r="183" spans="1:11" x14ac:dyDescent="0.25">
      <c r="A183" s="3">
        <v>77</v>
      </c>
      <c r="B183" s="3" t="s">
        <v>87</v>
      </c>
      <c r="C183" s="3">
        <v>1</v>
      </c>
      <c r="D183" s="3">
        <v>4</v>
      </c>
      <c r="E183" s="3">
        <f t="shared" si="15"/>
        <v>1</v>
      </c>
      <c r="F183" s="3">
        <v>9.5990000000000002</v>
      </c>
      <c r="G183" s="3">
        <f t="shared" si="14"/>
        <v>9.5990000000000002</v>
      </c>
      <c r="H183" s="3">
        <f t="shared" si="10"/>
        <v>4</v>
      </c>
      <c r="I183" s="3">
        <f t="shared" si="11"/>
        <v>1</v>
      </c>
      <c r="J183" s="4">
        <v>30.513999999999999</v>
      </c>
      <c r="K183" s="3">
        <f t="shared" si="12"/>
        <v>30.513999999999999</v>
      </c>
    </row>
    <row r="184" spans="1:11" x14ac:dyDescent="0.25">
      <c r="A184" s="3">
        <v>76</v>
      </c>
      <c r="B184" s="3" t="s">
        <v>87</v>
      </c>
      <c r="C184" s="3">
        <v>1</v>
      </c>
      <c r="D184" s="3">
        <v>2</v>
      </c>
      <c r="E184" s="3">
        <f t="shared" si="15"/>
        <v>1</v>
      </c>
      <c r="F184" s="3">
        <v>9.5039999999999996</v>
      </c>
      <c r="G184" s="3">
        <f t="shared" si="14"/>
        <v>9.5039999999999996</v>
      </c>
      <c r="H184" s="3">
        <f t="shared" si="10"/>
        <v>2</v>
      </c>
      <c r="I184" s="3">
        <f t="shared" si="11"/>
        <v>1</v>
      </c>
      <c r="J184" s="4">
        <v>44.962000000000003</v>
      </c>
      <c r="K184" s="3">
        <f t="shared" si="12"/>
        <v>44.962000000000003</v>
      </c>
    </row>
    <row r="185" spans="1:11" x14ac:dyDescent="0.25">
      <c r="A185" s="3">
        <v>75</v>
      </c>
      <c r="B185" s="3" t="s">
        <v>87</v>
      </c>
      <c r="C185" s="3">
        <v>1</v>
      </c>
      <c r="D185" s="3">
        <v>2</v>
      </c>
      <c r="E185" s="3">
        <f t="shared" si="15"/>
        <v>1</v>
      </c>
      <c r="F185" s="3">
        <v>6.33</v>
      </c>
      <c r="G185" s="3">
        <f t="shared" si="14"/>
        <v>6.33</v>
      </c>
      <c r="H185" s="3">
        <f t="shared" si="10"/>
        <v>2</v>
      </c>
      <c r="I185" s="3">
        <f t="shared" si="11"/>
        <v>1</v>
      </c>
      <c r="J185" s="4">
        <v>18.422999999999998</v>
      </c>
      <c r="K185" s="3">
        <f t="shared" si="12"/>
        <v>18.422999999999998</v>
      </c>
    </row>
    <row r="186" spans="1:11" x14ac:dyDescent="0.25">
      <c r="A186" s="3">
        <v>73</v>
      </c>
      <c r="B186" s="3" t="s">
        <v>87</v>
      </c>
      <c r="C186" s="3">
        <v>1</v>
      </c>
      <c r="D186" s="3">
        <v>0</v>
      </c>
      <c r="E186" s="3">
        <f t="shared" si="15"/>
        <v>0</v>
      </c>
      <c r="F186" s="3">
        <v>11.531000000000001</v>
      </c>
      <c r="G186" s="3">
        <f t="shared" si="14"/>
        <v>11.531000000000001</v>
      </c>
      <c r="H186" s="3">
        <f t="shared" si="10"/>
        <v>0</v>
      </c>
      <c r="I186" s="3">
        <f t="shared" si="11"/>
        <v>0</v>
      </c>
      <c r="J186" s="4">
        <v>47.628</v>
      </c>
      <c r="K186" s="3">
        <f t="shared" si="12"/>
        <v>47.628</v>
      </c>
    </row>
    <row r="187" spans="1:11" x14ac:dyDescent="0.25">
      <c r="A187" s="3">
        <v>71</v>
      </c>
      <c r="B187" s="3" t="s">
        <v>87</v>
      </c>
      <c r="C187" s="3">
        <v>1</v>
      </c>
      <c r="D187" s="3">
        <v>0</v>
      </c>
      <c r="E187" s="3">
        <f t="shared" si="15"/>
        <v>0</v>
      </c>
      <c r="F187" s="3">
        <v>9.9499999999999993</v>
      </c>
      <c r="G187" s="3">
        <f t="shared" si="14"/>
        <v>9.9499999999999993</v>
      </c>
      <c r="H187" s="3">
        <f t="shared" si="10"/>
        <v>0</v>
      </c>
      <c r="I187" s="3">
        <f t="shared" si="11"/>
        <v>0</v>
      </c>
      <c r="J187" s="4">
        <v>42.798000000000002</v>
      </c>
      <c r="K187" s="3">
        <f t="shared" si="12"/>
        <v>42.798000000000002</v>
      </c>
    </row>
    <row r="188" spans="1:11" x14ac:dyDescent="0.25">
      <c r="A188" s="3">
        <v>70</v>
      </c>
      <c r="B188" s="3" t="s">
        <v>87</v>
      </c>
      <c r="C188" s="3">
        <v>1</v>
      </c>
      <c r="D188" s="3">
        <v>1</v>
      </c>
      <c r="E188" s="3">
        <f t="shared" si="15"/>
        <v>1</v>
      </c>
      <c r="F188" s="3">
        <v>10.903</v>
      </c>
      <c r="G188" s="3">
        <f t="shared" si="14"/>
        <v>10.903</v>
      </c>
      <c r="H188" s="3">
        <f t="shared" si="10"/>
        <v>1</v>
      </c>
      <c r="I188" s="3">
        <f t="shared" si="11"/>
        <v>1</v>
      </c>
      <c r="J188" s="4">
        <v>29.475999999999999</v>
      </c>
      <c r="K188" s="3">
        <f t="shared" si="12"/>
        <v>29.475999999999999</v>
      </c>
    </row>
    <row r="189" spans="1:11" x14ac:dyDescent="0.25">
      <c r="A189" s="3">
        <v>69</v>
      </c>
      <c r="B189" s="3" t="s">
        <v>87</v>
      </c>
      <c r="C189" s="3">
        <v>1</v>
      </c>
      <c r="D189" s="3">
        <v>0</v>
      </c>
      <c r="E189" s="3">
        <f t="shared" si="15"/>
        <v>0</v>
      </c>
      <c r="F189" s="3">
        <v>13.702</v>
      </c>
      <c r="G189" s="3">
        <f t="shared" si="14"/>
        <v>13.702</v>
      </c>
      <c r="H189" s="3">
        <f t="shared" si="10"/>
        <v>0</v>
      </c>
      <c r="I189" s="3">
        <f t="shared" si="11"/>
        <v>0</v>
      </c>
      <c r="J189" s="4">
        <v>44.289000000000001</v>
      </c>
      <c r="K189" s="3">
        <f t="shared" si="12"/>
        <v>44.289000000000001</v>
      </c>
    </row>
    <row r="190" spans="1:11" x14ac:dyDescent="0.25">
      <c r="A190" s="3">
        <v>68</v>
      </c>
      <c r="B190" s="3" t="s">
        <v>87</v>
      </c>
      <c r="C190" s="3">
        <v>1</v>
      </c>
      <c r="D190" s="3">
        <v>0</v>
      </c>
      <c r="E190" s="3">
        <f t="shared" si="15"/>
        <v>0</v>
      </c>
      <c r="F190" s="3">
        <v>10.709</v>
      </c>
      <c r="G190" s="3">
        <f t="shared" si="14"/>
        <v>10.709</v>
      </c>
      <c r="H190" s="3">
        <f t="shared" si="10"/>
        <v>0</v>
      </c>
      <c r="I190" s="3">
        <f t="shared" si="11"/>
        <v>0</v>
      </c>
      <c r="J190" s="4">
        <v>35.26</v>
      </c>
      <c r="K190" s="3">
        <f t="shared" si="12"/>
        <v>35.26</v>
      </c>
    </row>
    <row r="191" spans="1:11" x14ac:dyDescent="0.25">
      <c r="A191" s="3">
        <v>67</v>
      </c>
      <c r="B191" s="3" t="s">
        <v>87</v>
      </c>
      <c r="C191" s="3">
        <v>1</v>
      </c>
      <c r="D191" s="3">
        <v>0</v>
      </c>
      <c r="E191" s="3">
        <f t="shared" si="15"/>
        <v>0</v>
      </c>
      <c r="F191" s="3">
        <v>4.4400000000000004</v>
      </c>
      <c r="G191" s="3">
        <f t="shared" si="14"/>
        <v>4.4400000000000004</v>
      </c>
      <c r="H191" s="3">
        <f t="shared" si="10"/>
        <v>0</v>
      </c>
      <c r="I191" s="3">
        <f t="shared" si="11"/>
        <v>0</v>
      </c>
      <c r="J191" s="4">
        <v>12.018000000000001</v>
      </c>
      <c r="K191" s="3">
        <f t="shared" si="12"/>
        <v>12.018000000000001</v>
      </c>
    </row>
    <row r="192" spans="1:11" x14ac:dyDescent="0.25">
      <c r="A192" s="3">
        <v>66</v>
      </c>
      <c r="B192" s="3" t="s">
        <v>87</v>
      </c>
      <c r="C192" s="3">
        <v>1</v>
      </c>
      <c r="D192" s="3">
        <v>2</v>
      </c>
      <c r="E192" s="3">
        <f t="shared" si="15"/>
        <v>1</v>
      </c>
      <c r="F192" s="3">
        <v>7.4480000000000004</v>
      </c>
      <c r="G192" s="3">
        <f t="shared" si="14"/>
        <v>7.4480000000000004</v>
      </c>
      <c r="H192" s="3">
        <f t="shared" si="10"/>
        <v>2</v>
      </c>
      <c r="I192" s="3">
        <f t="shared" si="11"/>
        <v>1</v>
      </c>
      <c r="J192" s="4">
        <v>36.773000000000003</v>
      </c>
      <c r="K192" s="3">
        <f t="shared" si="12"/>
        <v>36.773000000000003</v>
      </c>
    </row>
    <row r="193" spans="1:11" x14ac:dyDescent="0.25">
      <c r="A193" s="3">
        <v>64</v>
      </c>
      <c r="B193" s="3" t="s">
        <v>87</v>
      </c>
      <c r="C193" s="3">
        <v>1</v>
      </c>
      <c r="D193" s="3">
        <v>5</v>
      </c>
      <c r="E193" s="3">
        <f t="shared" si="15"/>
        <v>1</v>
      </c>
      <c r="F193" s="3">
        <v>10.218999999999999</v>
      </c>
      <c r="G193" s="3">
        <f t="shared" si="14"/>
        <v>10.218999999999999</v>
      </c>
      <c r="H193" s="3">
        <f t="shared" si="10"/>
        <v>5</v>
      </c>
      <c r="I193" s="3">
        <f t="shared" si="11"/>
        <v>1</v>
      </c>
      <c r="J193" s="4">
        <v>48.795999999999999</v>
      </c>
      <c r="K193" s="3">
        <f t="shared" si="12"/>
        <v>48.795999999999999</v>
      </c>
    </row>
    <row r="194" spans="1:11" x14ac:dyDescent="0.25">
      <c r="A194" s="3">
        <v>62</v>
      </c>
      <c r="B194" s="3" t="s">
        <v>87</v>
      </c>
      <c r="C194" s="3">
        <v>1</v>
      </c>
      <c r="D194" s="3">
        <v>0</v>
      </c>
      <c r="E194" s="3">
        <f t="shared" si="15"/>
        <v>0</v>
      </c>
      <c r="F194" s="3">
        <v>6.6870000000000003</v>
      </c>
      <c r="G194" s="3">
        <f t="shared" si="14"/>
        <v>6.6870000000000003</v>
      </c>
      <c r="H194" s="3">
        <f t="shared" ref="H194:H257" si="16">IF(F194&lt;20,D194,"")</f>
        <v>0</v>
      </c>
      <c r="I194" s="3">
        <f t="shared" ref="I194:I257" si="17">IF(G194&lt;20,E194,"")</f>
        <v>0</v>
      </c>
      <c r="J194" s="4">
        <v>18.667999999999999</v>
      </c>
      <c r="K194" s="3">
        <f t="shared" ref="K194:K257" si="18">IF(F194&lt;20,J194,"")</f>
        <v>18.667999999999999</v>
      </c>
    </row>
    <row r="195" spans="1:11" x14ac:dyDescent="0.25">
      <c r="A195" s="3">
        <v>61</v>
      </c>
      <c r="B195" s="3" t="s">
        <v>87</v>
      </c>
      <c r="C195" s="3">
        <v>1</v>
      </c>
      <c r="D195" s="3">
        <v>1</v>
      </c>
      <c r="E195" s="3">
        <f t="shared" si="15"/>
        <v>1</v>
      </c>
      <c r="F195" s="3">
        <v>8.9860000000000007</v>
      </c>
      <c r="G195" s="3">
        <f t="shared" ref="G195:G258" si="19">IF(F195&lt;20,F195,"")</f>
        <v>8.9860000000000007</v>
      </c>
      <c r="H195" s="3">
        <f t="shared" si="16"/>
        <v>1</v>
      </c>
      <c r="I195" s="3">
        <f t="shared" si="17"/>
        <v>1</v>
      </c>
      <c r="J195" s="4">
        <v>44.481999999999999</v>
      </c>
      <c r="K195" s="3">
        <f t="shared" si="18"/>
        <v>44.481999999999999</v>
      </c>
    </row>
    <row r="196" spans="1:11" x14ac:dyDescent="0.25">
      <c r="A196" s="3">
        <v>60</v>
      </c>
      <c r="B196" s="3" t="s">
        <v>87</v>
      </c>
      <c r="C196" s="3">
        <v>1</v>
      </c>
      <c r="D196" s="3">
        <v>0</v>
      </c>
      <c r="E196" s="3">
        <f t="shared" si="15"/>
        <v>0</v>
      </c>
      <c r="F196" s="3">
        <v>6.1280000000000001</v>
      </c>
      <c r="G196" s="3">
        <f t="shared" si="19"/>
        <v>6.1280000000000001</v>
      </c>
      <c r="H196" s="3">
        <f t="shared" si="16"/>
        <v>0</v>
      </c>
      <c r="I196" s="3">
        <f t="shared" si="17"/>
        <v>0</v>
      </c>
      <c r="J196" s="4">
        <v>25.042000000000002</v>
      </c>
      <c r="K196" s="3">
        <f t="shared" si="18"/>
        <v>25.042000000000002</v>
      </c>
    </row>
    <row r="197" spans="1:11" x14ac:dyDescent="0.25">
      <c r="A197" s="3">
        <v>59</v>
      </c>
      <c r="B197" s="3" t="s">
        <v>87</v>
      </c>
      <c r="C197" s="3">
        <v>1</v>
      </c>
      <c r="D197" s="3">
        <v>0</v>
      </c>
      <c r="E197" s="3">
        <f t="shared" si="15"/>
        <v>0</v>
      </c>
      <c r="F197" s="3">
        <v>7.2439999999999998</v>
      </c>
      <c r="G197" s="3">
        <f t="shared" si="19"/>
        <v>7.2439999999999998</v>
      </c>
      <c r="H197" s="3">
        <f t="shared" si="16"/>
        <v>0</v>
      </c>
      <c r="I197" s="3">
        <f t="shared" si="17"/>
        <v>0</v>
      </c>
      <c r="J197" s="4">
        <v>31.295999999999999</v>
      </c>
      <c r="K197" s="3">
        <f t="shared" si="18"/>
        <v>31.295999999999999</v>
      </c>
    </row>
    <row r="198" spans="1:11" x14ac:dyDescent="0.25">
      <c r="A198" s="3">
        <v>58</v>
      </c>
      <c r="B198" s="3" t="s">
        <v>87</v>
      </c>
      <c r="C198" s="3">
        <v>1</v>
      </c>
      <c r="D198" s="3">
        <v>0</v>
      </c>
      <c r="E198" s="3">
        <f t="shared" si="15"/>
        <v>0</v>
      </c>
      <c r="F198" s="3">
        <v>5.0019999999999998</v>
      </c>
      <c r="G198" s="3">
        <f t="shared" si="19"/>
        <v>5.0019999999999998</v>
      </c>
      <c r="H198" s="3">
        <f t="shared" si="16"/>
        <v>0</v>
      </c>
      <c r="I198" s="3">
        <f t="shared" si="17"/>
        <v>0</v>
      </c>
      <c r="J198" s="4">
        <v>14.093999999999999</v>
      </c>
      <c r="K198" s="3">
        <f t="shared" si="18"/>
        <v>14.093999999999999</v>
      </c>
    </row>
    <row r="199" spans="1:11" x14ac:dyDescent="0.25">
      <c r="A199" s="3">
        <v>57</v>
      </c>
      <c r="B199" s="3" t="s">
        <v>87</v>
      </c>
      <c r="C199" s="3">
        <v>1</v>
      </c>
      <c r="D199" s="3">
        <v>0</v>
      </c>
      <c r="E199" s="3">
        <f t="shared" si="15"/>
        <v>0</v>
      </c>
      <c r="F199" s="3">
        <v>4.0469999999999997</v>
      </c>
      <c r="G199" s="3">
        <f t="shared" si="19"/>
        <v>4.0469999999999997</v>
      </c>
      <c r="H199" s="3">
        <f t="shared" si="16"/>
        <v>0</v>
      </c>
      <c r="I199" s="3">
        <f t="shared" si="17"/>
        <v>0</v>
      </c>
      <c r="J199" s="4">
        <v>9.4979999999999993</v>
      </c>
      <c r="K199" s="3">
        <f t="shared" si="18"/>
        <v>9.4979999999999993</v>
      </c>
    </row>
    <row r="200" spans="1:11" x14ac:dyDescent="0.25">
      <c r="A200" s="3">
        <v>56</v>
      </c>
      <c r="B200" s="3" t="s">
        <v>87</v>
      </c>
      <c r="C200" s="3">
        <v>1</v>
      </c>
      <c r="D200" s="3">
        <v>0</v>
      </c>
      <c r="E200" s="3">
        <f t="shared" si="15"/>
        <v>0</v>
      </c>
      <c r="F200" s="3">
        <v>8.6180000000000003</v>
      </c>
      <c r="G200" s="3">
        <f t="shared" si="19"/>
        <v>8.6180000000000003</v>
      </c>
      <c r="H200" s="3">
        <f t="shared" si="16"/>
        <v>0</v>
      </c>
      <c r="I200" s="3">
        <f t="shared" si="17"/>
        <v>0</v>
      </c>
      <c r="J200" s="4">
        <v>28.745999999999999</v>
      </c>
      <c r="K200" s="3">
        <f t="shared" si="18"/>
        <v>28.745999999999999</v>
      </c>
    </row>
    <row r="201" spans="1:11" x14ac:dyDescent="0.25">
      <c r="A201" s="3" t="s">
        <v>64</v>
      </c>
      <c r="B201" s="3" t="s">
        <v>87</v>
      </c>
      <c r="C201" s="3">
        <v>1</v>
      </c>
      <c r="D201" s="3">
        <v>0</v>
      </c>
      <c r="E201" s="3">
        <f t="shared" si="15"/>
        <v>0</v>
      </c>
      <c r="F201" s="3">
        <v>12.836</v>
      </c>
      <c r="G201" s="3">
        <f t="shared" si="19"/>
        <v>12.836</v>
      </c>
      <c r="H201" s="3">
        <f t="shared" si="16"/>
        <v>0</v>
      </c>
      <c r="I201" s="3">
        <f t="shared" si="17"/>
        <v>0</v>
      </c>
      <c r="J201" s="4">
        <v>64.438999999999993</v>
      </c>
      <c r="K201" s="3">
        <f t="shared" si="18"/>
        <v>64.438999999999993</v>
      </c>
    </row>
    <row r="202" spans="1:11" x14ac:dyDescent="0.25">
      <c r="A202" s="3">
        <v>53</v>
      </c>
      <c r="B202" s="3" t="s">
        <v>87</v>
      </c>
      <c r="C202" s="3">
        <v>1</v>
      </c>
      <c r="D202" s="3">
        <v>4</v>
      </c>
      <c r="E202" s="3">
        <f t="shared" si="15"/>
        <v>1</v>
      </c>
      <c r="F202" s="3">
        <v>9.1590000000000007</v>
      </c>
      <c r="G202" s="3">
        <f t="shared" si="19"/>
        <v>9.1590000000000007</v>
      </c>
      <c r="H202" s="3">
        <f t="shared" si="16"/>
        <v>4</v>
      </c>
      <c r="I202" s="3">
        <f t="shared" si="17"/>
        <v>1</v>
      </c>
      <c r="J202" s="4">
        <v>42.38</v>
      </c>
      <c r="K202" s="3">
        <f t="shared" si="18"/>
        <v>42.38</v>
      </c>
    </row>
    <row r="203" spans="1:11" x14ac:dyDescent="0.25">
      <c r="A203" s="3">
        <v>51</v>
      </c>
      <c r="B203" s="3" t="s">
        <v>87</v>
      </c>
      <c r="C203" s="3">
        <v>1</v>
      </c>
      <c r="D203" s="3">
        <v>4</v>
      </c>
      <c r="E203" s="3">
        <f t="shared" si="15"/>
        <v>1</v>
      </c>
      <c r="F203" s="3">
        <v>8.3339999999999996</v>
      </c>
      <c r="G203" s="3">
        <f t="shared" si="19"/>
        <v>8.3339999999999996</v>
      </c>
      <c r="H203" s="3">
        <f t="shared" si="16"/>
        <v>4</v>
      </c>
      <c r="I203" s="3">
        <f t="shared" si="17"/>
        <v>1</v>
      </c>
      <c r="J203" s="4">
        <v>28.056999999999999</v>
      </c>
      <c r="K203" s="3">
        <f t="shared" si="18"/>
        <v>28.056999999999999</v>
      </c>
    </row>
    <row r="204" spans="1:11" x14ac:dyDescent="0.25">
      <c r="A204" s="3">
        <v>50</v>
      </c>
      <c r="B204" s="3" t="s">
        <v>87</v>
      </c>
      <c r="C204" s="3">
        <v>1</v>
      </c>
      <c r="D204" s="3">
        <v>3</v>
      </c>
      <c r="E204" s="3">
        <f t="shared" si="15"/>
        <v>1</v>
      </c>
      <c r="F204" s="3">
        <v>7.3129999999999997</v>
      </c>
      <c r="G204" s="3">
        <f t="shared" si="19"/>
        <v>7.3129999999999997</v>
      </c>
      <c r="H204" s="3">
        <f t="shared" si="16"/>
        <v>3</v>
      </c>
      <c r="I204" s="3">
        <f t="shared" si="17"/>
        <v>1</v>
      </c>
      <c r="J204" s="4">
        <v>27.29</v>
      </c>
      <c r="K204" s="3">
        <f t="shared" si="18"/>
        <v>27.29</v>
      </c>
    </row>
    <row r="205" spans="1:11" x14ac:dyDescent="0.25">
      <c r="A205" s="3">
        <v>49</v>
      </c>
      <c r="B205" s="3" t="s">
        <v>87</v>
      </c>
      <c r="C205" s="3">
        <v>1</v>
      </c>
      <c r="D205" s="3">
        <v>5</v>
      </c>
      <c r="E205" s="3">
        <f t="shared" si="15"/>
        <v>1</v>
      </c>
      <c r="F205" s="3">
        <v>10.871</v>
      </c>
      <c r="G205" s="3">
        <f t="shared" si="19"/>
        <v>10.871</v>
      </c>
      <c r="H205" s="3">
        <f t="shared" si="16"/>
        <v>5</v>
      </c>
      <c r="I205" s="3">
        <f t="shared" si="17"/>
        <v>1</v>
      </c>
      <c r="J205" s="4">
        <v>50.997</v>
      </c>
      <c r="K205" s="3">
        <f t="shared" si="18"/>
        <v>50.997</v>
      </c>
    </row>
    <row r="206" spans="1:11" x14ac:dyDescent="0.25">
      <c r="A206" s="3">
        <v>46</v>
      </c>
      <c r="B206" s="3" t="s">
        <v>87</v>
      </c>
      <c r="C206" s="3">
        <v>1</v>
      </c>
      <c r="D206" s="3">
        <v>1</v>
      </c>
      <c r="E206" s="3">
        <f t="shared" si="15"/>
        <v>1</v>
      </c>
      <c r="F206" s="3">
        <v>6.282</v>
      </c>
      <c r="G206" s="3">
        <f t="shared" si="19"/>
        <v>6.282</v>
      </c>
      <c r="H206" s="3">
        <f t="shared" si="16"/>
        <v>1</v>
      </c>
      <c r="I206" s="3">
        <f t="shared" si="17"/>
        <v>1</v>
      </c>
      <c r="J206" s="4">
        <v>22.783999999999999</v>
      </c>
      <c r="K206" s="3">
        <f t="shared" si="18"/>
        <v>22.783999999999999</v>
      </c>
    </row>
    <row r="207" spans="1:11" x14ac:dyDescent="0.25">
      <c r="A207" s="3">
        <v>45</v>
      </c>
      <c r="B207" s="3" t="s">
        <v>87</v>
      </c>
      <c r="C207" s="3">
        <v>1</v>
      </c>
      <c r="D207" s="3">
        <v>2</v>
      </c>
      <c r="E207" s="3">
        <f t="shared" si="15"/>
        <v>1</v>
      </c>
      <c r="F207" s="3">
        <v>8.0120000000000005</v>
      </c>
      <c r="G207" s="3">
        <f t="shared" si="19"/>
        <v>8.0120000000000005</v>
      </c>
      <c r="H207" s="3">
        <f t="shared" si="16"/>
        <v>2</v>
      </c>
      <c r="I207" s="3">
        <f t="shared" si="17"/>
        <v>1</v>
      </c>
      <c r="J207" s="4">
        <v>34.811999999999998</v>
      </c>
      <c r="K207" s="3">
        <f t="shared" si="18"/>
        <v>34.811999999999998</v>
      </c>
    </row>
    <row r="208" spans="1:11" x14ac:dyDescent="0.25">
      <c r="A208" s="3">
        <v>44</v>
      </c>
      <c r="B208" s="3" t="s">
        <v>87</v>
      </c>
      <c r="C208" s="3">
        <v>1</v>
      </c>
      <c r="D208" s="3">
        <v>2</v>
      </c>
      <c r="E208" s="3">
        <f t="shared" si="15"/>
        <v>1</v>
      </c>
      <c r="F208" s="3">
        <v>5.6529999999999996</v>
      </c>
      <c r="G208" s="3">
        <f t="shared" si="19"/>
        <v>5.6529999999999996</v>
      </c>
      <c r="H208" s="3">
        <f t="shared" si="16"/>
        <v>2</v>
      </c>
      <c r="I208" s="3">
        <f t="shared" si="17"/>
        <v>1</v>
      </c>
      <c r="J208" s="4">
        <v>15.664</v>
      </c>
      <c r="K208" s="3">
        <f t="shared" si="18"/>
        <v>15.664</v>
      </c>
    </row>
    <row r="209" spans="1:11" x14ac:dyDescent="0.25">
      <c r="A209" s="3">
        <v>43</v>
      </c>
      <c r="B209" s="3" t="s">
        <v>87</v>
      </c>
      <c r="C209" s="3">
        <v>1</v>
      </c>
      <c r="D209" s="3">
        <v>1</v>
      </c>
      <c r="E209" s="3">
        <f t="shared" si="15"/>
        <v>1</v>
      </c>
      <c r="F209" s="3">
        <v>6.7240000000000002</v>
      </c>
      <c r="G209" s="3">
        <f t="shared" si="19"/>
        <v>6.7240000000000002</v>
      </c>
      <c r="H209" s="3">
        <f t="shared" si="16"/>
        <v>1</v>
      </c>
      <c r="I209" s="3">
        <f t="shared" si="17"/>
        <v>1</v>
      </c>
      <c r="J209" s="4">
        <v>29.398</v>
      </c>
      <c r="K209" s="3">
        <f t="shared" si="18"/>
        <v>29.398</v>
      </c>
    </row>
    <row r="210" spans="1:11" x14ac:dyDescent="0.25">
      <c r="A210" s="3">
        <v>40</v>
      </c>
      <c r="B210" s="3" t="s">
        <v>87</v>
      </c>
      <c r="C210" s="3">
        <v>1</v>
      </c>
      <c r="D210" s="3">
        <v>0</v>
      </c>
      <c r="E210" s="3">
        <f t="shared" si="15"/>
        <v>0</v>
      </c>
      <c r="F210" s="3">
        <v>7.8620000000000001</v>
      </c>
      <c r="G210" s="3">
        <f t="shared" si="19"/>
        <v>7.8620000000000001</v>
      </c>
      <c r="H210" s="3">
        <f t="shared" si="16"/>
        <v>0</v>
      </c>
      <c r="I210" s="3">
        <f t="shared" si="17"/>
        <v>0</v>
      </c>
      <c r="J210" s="4">
        <v>25.152000000000001</v>
      </c>
      <c r="K210" s="3">
        <f t="shared" si="18"/>
        <v>25.152000000000001</v>
      </c>
    </row>
    <row r="211" spans="1:11" x14ac:dyDescent="0.25">
      <c r="A211" s="3">
        <v>39</v>
      </c>
      <c r="B211" s="3" t="s">
        <v>87</v>
      </c>
      <c r="C211" s="3">
        <v>1</v>
      </c>
      <c r="D211" s="3">
        <v>1</v>
      </c>
      <c r="E211" s="3">
        <f t="shared" si="15"/>
        <v>1</v>
      </c>
      <c r="F211" s="3">
        <v>6.718</v>
      </c>
      <c r="G211" s="3">
        <f t="shared" si="19"/>
        <v>6.718</v>
      </c>
      <c r="H211" s="3">
        <f t="shared" si="16"/>
        <v>1</v>
      </c>
      <c r="I211" s="3">
        <f t="shared" si="17"/>
        <v>1</v>
      </c>
      <c r="J211" s="4">
        <v>22.391999999999999</v>
      </c>
      <c r="K211" s="3">
        <f t="shared" si="18"/>
        <v>22.391999999999999</v>
      </c>
    </row>
    <row r="212" spans="1:11" x14ac:dyDescent="0.25">
      <c r="A212" s="3">
        <v>37</v>
      </c>
      <c r="B212" s="3" t="s">
        <v>87</v>
      </c>
      <c r="C212" s="3">
        <v>1</v>
      </c>
      <c r="D212" s="3">
        <v>1</v>
      </c>
      <c r="E212" s="3">
        <f t="shared" si="15"/>
        <v>1</v>
      </c>
      <c r="F212" s="3">
        <v>5.5620000000000003</v>
      </c>
      <c r="G212" s="3">
        <f t="shared" si="19"/>
        <v>5.5620000000000003</v>
      </c>
      <c r="H212" s="3">
        <f t="shared" si="16"/>
        <v>1</v>
      </c>
      <c r="I212" s="3">
        <f t="shared" si="17"/>
        <v>1</v>
      </c>
      <c r="J212" s="4">
        <v>18.84</v>
      </c>
      <c r="K212" s="3">
        <f t="shared" si="18"/>
        <v>18.84</v>
      </c>
    </row>
    <row r="213" spans="1:11" x14ac:dyDescent="0.25">
      <c r="A213" s="3">
        <v>36</v>
      </c>
      <c r="B213" s="3" t="s">
        <v>87</v>
      </c>
      <c r="C213" s="3">
        <v>1</v>
      </c>
      <c r="D213" s="3">
        <v>0</v>
      </c>
      <c r="E213" s="3">
        <f t="shared" si="15"/>
        <v>0</v>
      </c>
      <c r="F213" s="3">
        <v>8.0459999999999994</v>
      </c>
      <c r="G213" s="3">
        <f t="shared" si="19"/>
        <v>8.0459999999999994</v>
      </c>
      <c r="H213" s="3">
        <f t="shared" si="16"/>
        <v>0</v>
      </c>
      <c r="I213" s="3">
        <f t="shared" si="17"/>
        <v>0</v>
      </c>
      <c r="J213" s="4">
        <v>31.943000000000001</v>
      </c>
      <c r="K213" s="3">
        <f t="shared" si="18"/>
        <v>31.943000000000001</v>
      </c>
    </row>
    <row r="214" spans="1:11" x14ac:dyDescent="0.25">
      <c r="A214" s="3">
        <v>35</v>
      </c>
      <c r="B214" s="3" t="s">
        <v>87</v>
      </c>
      <c r="C214" s="3">
        <v>1</v>
      </c>
      <c r="D214" s="3">
        <v>1</v>
      </c>
      <c r="E214" s="3">
        <f t="shared" si="15"/>
        <v>1</v>
      </c>
      <c r="F214" s="3">
        <v>7.2279999999999998</v>
      </c>
      <c r="G214" s="3">
        <f t="shared" si="19"/>
        <v>7.2279999999999998</v>
      </c>
      <c r="H214" s="3">
        <f t="shared" si="16"/>
        <v>1</v>
      </c>
      <c r="I214" s="3">
        <f t="shared" si="17"/>
        <v>1</v>
      </c>
      <c r="J214" s="4">
        <v>18.84</v>
      </c>
      <c r="K214" s="3">
        <f t="shared" si="18"/>
        <v>18.84</v>
      </c>
    </row>
    <row r="215" spans="1:11" x14ac:dyDescent="0.25">
      <c r="A215" s="3">
        <v>34</v>
      </c>
      <c r="B215" s="3" t="s">
        <v>87</v>
      </c>
      <c r="C215" s="3">
        <v>1</v>
      </c>
      <c r="D215" s="3">
        <v>0</v>
      </c>
      <c r="E215" s="3">
        <f t="shared" si="15"/>
        <v>0</v>
      </c>
      <c r="F215" s="3">
        <v>5.109</v>
      </c>
      <c r="G215" s="3">
        <f t="shared" si="19"/>
        <v>5.109</v>
      </c>
      <c r="H215" s="3">
        <f t="shared" si="16"/>
        <v>0</v>
      </c>
      <c r="I215" s="3">
        <f t="shared" si="17"/>
        <v>0</v>
      </c>
      <c r="J215" s="4">
        <v>17.765999999999998</v>
      </c>
      <c r="K215" s="3">
        <f t="shared" si="18"/>
        <v>17.765999999999998</v>
      </c>
    </row>
    <row r="216" spans="1:11" x14ac:dyDescent="0.25">
      <c r="A216" s="3">
        <v>33</v>
      </c>
      <c r="B216" s="3" t="s">
        <v>87</v>
      </c>
      <c r="C216" s="3">
        <v>1</v>
      </c>
      <c r="D216" s="3">
        <v>0</v>
      </c>
      <c r="E216" s="3">
        <f t="shared" si="15"/>
        <v>0</v>
      </c>
      <c r="F216" s="3">
        <v>3.597</v>
      </c>
      <c r="G216" s="3">
        <f t="shared" si="19"/>
        <v>3.597</v>
      </c>
      <c r="H216" s="3">
        <f t="shared" si="16"/>
        <v>0</v>
      </c>
      <c r="I216" s="3">
        <f t="shared" si="17"/>
        <v>0</v>
      </c>
      <c r="J216" s="4">
        <v>5.8840000000000003</v>
      </c>
      <c r="K216" s="3">
        <f t="shared" si="18"/>
        <v>5.8840000000000003</v>
      </c>
    </row>
    <row r="217" spans="1:11" x14ac:dyDescent="0.25">
      <c r="A217" s="3">
        <v>32</v>
      </c>
      <c r="B217" s="3" t="s">
        <v>87</v>
      </c>
      <c r="C217" s="3">
        <v>1</v>
      </c>
      <c r="D217" s="3">
        <v>0</v>
      </c>
      <c r="E217" s="3">
        <f t="shared" si="15"/>
        <v>0</v>
      </c>
      <c r="F217" s="3">
        <v>9.6590000000000007</v>
      </c>
      <c r="G217" s="3">
        <f t="shared" si="19"/>
        <v>9.6590000000000007</v>
      </c>
      <c r="H217" s="3">
        <f t="shared" si="16"/>
        <v>0</v>
      </c>
      <c r="I217" s="3">
        <f t="shared" si="17"/>
        <v>0</v>
      </c>
      <c r="J217" s="4">
        <v>35.734999999999999</v>
      </c>
      <c r="K217" s="3">
        <f t="shared" si="18"/>
        <v>35.734999999999999</v>
      </c>
    </row>
    <row r="218" spans="1:11" x14ac:dyDescent="0.25">
      <c r="A218" s="3">
        <v>31</v>
      </c>
      <c r="B218" s="3" t="s">
        <v>87</v>
      </c>
      <c r="C218" s="3">
        <v>1</v>
      </c>
      <c r="D218" s="3">
        <v>4</v>
      </c>
      <c r="E218" s="3">
        <f t="shared" si="15"/>
        <v>1</v>
      </c>
      <c r="F218" s="3">
        <v>5.9489999999999998</v>
      </c>
      <c r="G218" s="3">
        <f t="shared" si="19"/>
        <v>5.9489999999999998</v>
      </c>
      <c r="H218" s="3">
        <f t="shared" si="16"/>
        <v>4</v>
      </c>
      <c r="I218" s="3">
        <f t="shared" si="17"/>
        <v>1</v>
      </c>
      <c r="J218" s="4">
        <v>17.332999999999998</v>
      </c>
      <c r="K218" s="3">
        <f t="shared" si="18"/>
        <v>17.332999999999998</v>
      </c>
    </row>
    <row r="219" spans="1:11" x14ac:dyDescent="0.25">
      <c r="A219" s="3">
        <v>29</v>
      </c>
      <c r="B219" s="3" t="s">
        <v>87</v>
      </c>
      <c r="C219" s="3">
        <v>1</v>
      </c>
      <c r="D219" s="3">
        <v>4</v>
      </c>
      <c r="E219" s="3">
        <f t="shared" si="15"/>
        <v>1</v>
      </c>
      <c r="F219" s="3">
        <v>9.08</v>
      </c>
      <c r="G219" s="3">
        <f t="shared" si="19"/>
        <v>9.08</v>
      </c>
      <c r="H219" s="3">
        <f t="shared" si="16"/>
        <v>4</v>
      </c>
      <c r="I219" s="3">
        <f t="shared" si="17"/>
        <v>1</v>
      </c>
      <c r="J219" s="4">
        <v>41.045000000000002</v>
      </c>
      <c r="K219" s="3">
        <f t="shared" si="18"/>
        <v>41.045000000000002</v>
      </c>
    </row>
    <row r="220" spans="1:11" x14ac:dyDescent="0.25">
      <c r="A220" s="3">
        <v>27</v>
      </c>
      <c r="B220" s="3" t="s">
        <v>87</v>
      </c>
      <c r="C220" s="3">
        <v>1</v>
      </c>
      <c r="D220" s="3">
        <v>2</v>
      </c>
      <c r="E220" s="3">
        <f t="shared" si="15"/>
        <v>1</v>
      </c>
      <c r="F220" s="3">
        <v>3.6619999999999999</v>
      </c>
      <c r="G220" s="3">
        <f t="shared" si="19"/>
        <v>3.6619999999999999</v>
      </c>
      <c r="H220" s="3">
        <f t="shared" si="16"/>
        <v>2</v>
      </c>
      <c r="I220" s="3">
        <f t="shared" si="17"/>
        <v>1</v>
      </c>
      <c r="J220" s="4">
        <v>8.4079999999999995</v>
      </c>
      <c r="K220" s="3">
        <f t="shared" si="18"/>
        <v>8.4079999999999995</v>
      </c>
    </row>
    <row r="221" spans="1:11" x14ac:dyDescent="0.25">
      <c r="A221" s="3">
        <v>24</v>
      </c>
      <c r="B221" s="3" t="s">
        <v>87</v>
      </c>
      <c r="C221" s="3">
        <v>1</v>
      </c>
      <c r="D221" s="3">
        <v>4</v>
      </c>
      <c r="E221" s="3">
        <f t="shared" si="15"/>
        <v>1</v>
      </c>
      <c r="F221" s="3">
        <v>4.8899999999999997</v>
      </c>
      <c r="G221" s="3">
        <f t="shared" si="19"/>
        <v>4.8899999999999997</v>
      </c>
      <c r="H221" s="3">
        <f t="shared" si="16"/>
        <v>4</v>
      </c>
      <c r="I221" s="3">
        <f t="shared" si="17"/>
        <v>1</v>
      </c>
      <c r="J221" s="4">
        <v>13.827999999999999</v>
      </c>
      <c r="K221" s="3">
        <f t="shared" si="18"/>
        <v>13.827999999999999</v>
      </c>
    </row>
    <row r="222" spans="1:11" x14ac:dyDescent="0.25">
      <c r="A222" s="3">
        <v>23</v>
      </c>
      <c r="B222" s="3" t="s">
        <v>87</v>
      </c>
      <c r="C222" s="3">
        <v>1</v>
      </c>
      <c r="D222" s="3">
        <v>0</v>
      </c>
      <c r="E222" s="3">
        <f t="shared" si="15"/>
        <v>0</v>
      </c>
      <c r="F222" s="3">
        <v>6.6070000000000002</v>
      </c>
      <c r="G222" s="3">
        <f t="shared" si="19"/>
        <v>6.6070000000000002</v>
      </c>
      <c r="H222" s="3">
        <f t="shared" si="16"/>
        <v>0</v>
      </c>
      <c r="I222" s="3">
        <f t="shared" si="17"/>
        <v>0</v>
      </c>
      <c r="J222" s="4">
        <v>25.919</v>
      </c>
      <c r="K222" s="3">
        <f t="shared" si="18"/>
        <v>25.919</v>
      </c>
    </row>
    <row r="223" spans="1:11" x14ac:dyDescent="0.25">
      <c r="A223" s="3" t="s">
        <v>92</v>
      </c>
      <c r="B223" s="3" t="s">
        <v>87</v>
      </c>
      <c r="C223" s="3">
        <v>1</v>
      </c>
      <c r="D223" s="3">
        <v>0</v>
      </c>
      <c r="E223" s="3">
        <f t="shared" si="15"/>
        <v>0</v>
      </c>
      <c r="F223" s="3">
        <v>6.1779999999999999</v>
      </c>
      <c r="G223" s="3">
        <f t="shared" si="19"/>
        <v>6.1779999999999999</v>
      </c>
      <c r="H223" s="3">
        <f t="shared" si="16"/>
        <v>0</v>
      </c>
      <c r="I223" s="3">
        <f t="shared" si="17"/>
        <v>0</v>
      </c>
      <c r="J223" s="4">
        <v>20.550999999999998</v>
      </c>
      <c r="K223" s="3">
        <f t="shared" si="18"/>
        <v>20.550999999999998</v>
      </c>
    </row>
    <row r="224" spans="1:11" x14ac:dyDescent="0.25">
      <c r="A224" s="3">
        <v>22</v>
      </c>
      <c r="B224" s="3" t="s">
        <v>87</v>
      </c>
      <c r="C224" s="3">
        <v>1</v>
      </c>
      <c r="D224" s="3">
        <v>0</v>
      </c>
      <c r="E224" s="3">
        <v>0</v>
      </c>
      <c r="F224" s="3">
        <v>5.6870000000000003</v>
      </c>
      <c r="G224" s="3">
        <f t="shared" si="19"/>
        <v>5.6870000000000003</v>
      </c>
      <c r="H224" s="3">
        <f t="shared" si="16"/>
        <v>0</v>
      </c>
      <c r="I224" s="3">
        <f t="shared" si="17"/>
        <v>0</v>
      </c>
      <c r="J224" s="4">
        <v>15.737</v>
      </c>
      <c r="K224" s="3">
        <f t="shared" si="18"/>
        <v>15.737</v>
      </c>
    </row>
    <row r="225" spans="1:11" x14ac:dyDescent="0.25">
      <c r="A225" s="3">
        <v>21</v>
      </c>
      <c r="B225" s="3" t="s">
        <v>87</v>
      </c>
      <c r="C225" s="3">
        <v>1</v>
      </c>
      <c r="D225" s="3">
        <v>0</v>
      </c>
      <c r="E225" s="3">
        <f t="shared" si="15"/>
        <v>0</v>
      </c>
      <c r="F225" s="3">
        <v>5.9690000000000003</v>
      </c>
      <c r="G225" s="3">
        <f t="shared" si="19"/>
        <v>5.9690000000000003</v>
      </c>
      <c r="H225" s="3">
        <f t="shared" si="16"/>
        <v>0</v>
      </c>
      <c r="I225" s="3">
        <f t="shared" si="17"/>
        <v>0</v>
      </c>
      <c r="J225" s="4">
        <v>14.901999999999999</v>
      </c>
      <c r="K225" s="3">
        <f t="shared" si="18"/>
        <v>14.901999999999999</v>
      </c>
    </row>
    <row r="226" spans="1:11" x14ac:dyDescent="0.25">
      <c r="A226" s="3">
        <v>19</v>
      </c>
      <c r="B226" s="3" t="s">
        <v>87</v>
      </c>
      <c r="C226" s="3">
        <v>1</v>
      </c>
      <c r="D226" s="3">
        <v>1</v>
      </c>
      <c r="E226" s="3">
        <f t="shared" si="15"/>
        <v>1</v>
      </c>
      <c r="F226" s="3">
        <v>11.289</v>
      </c>
      <c r="G226" s="3">
        <f t="shared" si="19"/>
        <v>11.289</v>
      </c>
      <c r="H226" s="3">
        <f t="shared" si="16"/>
        <v>1</v>
      </c>
      <c r="I226" s="3">
        <f t="shared" si="17"/>
        <v>1</v>
      </c>
      <c r="J226" s="4">
        <v>25.126000000000001</v>
      </c>
      <c r="K226" s="3">
        <f t="shared" si="18"/>
        <v>25.126000000000001</v>
      </c>
    </row>
    <row r="227" spans="1:11" x14ac:dyDescent="0.25">
      <c r="A227" s="3">
        <v>18</v>
      </c>
      <c r="B227" s="3" t="s">
        <v>87</v>
      </c>
      <c r="C227" s="3">
        <v>1</v>
      </c>
      <c r="D227" s="3">
        <v>1</v>
      </c>
      <c r="E227" s="3">
        <f t="shared" si="15"/>
        <v>1</v>
      </c>
      <c r="F227" s="3">
        <v>5.5119999999999996</v>
      </c>
      <c r="G227" s="3">
        <f t="shared" si="19"/>
        <v>5.5119999999999996</v>
      </c>
      <c r="H227" s="3">
        <f t="shared" si="16"/>
        <v>1</v>
      </c>
      <c r="I227" s="3">
        <f t="shared" si="17"/>
        <v>1</v>
      </c>
      <c r="J227" s="4">
        <v>15.074</v>
      </c>
      <c r="K227" s="3">
        <f t="shared" si="18"/>
        <v>15.074</v>
      </c>
    </row>
    <row r="228" spans="1:11" x14ac:dyDescent="0.25">
      <c r="A228" s="3">
        <v>17</v>
      </c>
      <c r="B228" s="3" t="s">
        <v>87</v>
      </c>
      <c r="C228" s="3">
        <v>1</v>
      </c>
      <c r="D228" s="3">
        <v>0</v>
      </c>
      <c r="E228" s="3">
        <f t="shared" si="15"/>
        <v>0</v>
      </c>
      <c r="F228" s="3">
        <v>5.7619999999999996</v>
      </c>
      <c r="G228" s="3">
        <f t="shared" si="19"/>
        <v>5.7619999999999996</v>
      </c>
      <c r="H228" s="3">
        <f t="shared" si="16"/>
        <v>0</v>
      </c>
      <c r="I228" s="3">
        <f t="shared" si="17"/>
        <v>0</v>
      </c>
      <c r="J228" s="4">
        <v>19.878</v>
      </c>
      <c r="K228" s="3">
        <f t="shared" si="18"/>
        <v>19.878</v>
      </c>
    </row>
    <row r="229" spans="1:11" x14ac:dyDescent="0.25">
      <c r="A229" s="3">
        <v>10</v>
      </c>
      <c r="B229" s="3" t="s">
        <v>87</v>
      </c>
      <c r="C229" s="3">
        <v>1</v>
      </c>
      <c r="D229" s="3">
        <v>0</v>
      </c>
      <c r="E229" s="3">
        <f t="shared" si="15"/>
        <v>0</v>
      </c>
      <c r="F229" s="3">
        <v>9.1050000000000004</v>
      </c>
      <c r="G229" s="3">
        <f t="shared" si="19"/>
        <v>9.1050000000000004</v>
      </c>
      <c r="H229" s="3">
        <f t="shared" si="16"/>
        <v>0</v>
      </c>
      <c r="I229" s="3">
        <f t="shared" si="17"/>
        <v>0</v>
      </c>
      <c r="J229" s="4">
        <v>32.662999999999997</v>
      </c>
      <c r="K229" s="3">
        <f t="shared" si="18"/>
        <v>32.662999999999997</v>
      </c>
    </row>
    <row r="230" spans="1:11" x14ac:dyDescent="0.25">
      <c r="A230" s="3">
        <v>133</v>
      </c>
      <c r="B230" s="3" t="s">
        <v>87</v>
      </c>
      <c r="C230" s="3">
        <v>2</v>
      </c>
      <c r="D230" s="3">
        <v>5</v>
      </c>
      <c r="E230" s="3">
        <f t="shared" si="15"/>
        <v>1</v>
      </c>
      <c r="F230" s="3">
        <v>8.6590000000000007</v>
      </c>
      <c r="G230" s="3">
        <f t="shared" si="19"/>
        <v>8.6590000000000007</v>
      </c>
      <c r="H230" s="3">
        <f t="shared" si="16"/>
        <v>5</v>
      </c>
      <c r="I230" s="3">
        <f t="shared" si="17"/>
        <v>1</v>
      </c>
      <c r="J230" s="4">
        <v>35.140999999999998</v>
      </c>
      <c r="K230" s="3">
        <f t="shared" si="18"/>
        <v>35.140999999999998</v>
      </c>
    </row>
    <row r="231" spans="1:11" x14ac:dyDescent="0.25">
      <c r="A231" s="3">
        <v>132</v>
      </c>
      <c r="B231" s="3" t="s">
        <v>87</v>
      </c>
      <c r="C231" s="3">
        <v>2</v>
      </c>
      <c r="D231" s="3">
        <v>3</v>
      </c>
      <c r="E231" s="3">
        <f t="shared" si="15"/>
        <v>1</v>
      </c>
      <c r="F231" s="3">
        <v>8.798</v>
      </c>
      <c r="G231" s="3">
        <f t="shared" si="19"/>
        <v>8.798</v>
      </c>
      <c r="H231" s="3">
        <f t="shared" si="16"/>
        <v>3</v>
      </c>
      <c r="I231" s="3">
        <f t="shared" si="17"/>
        <v>1</v>
      </c>
      <c r="J231" s="4">
        <v>41.29</v>
      </c>
      <c r="K231" s="3">
        <f t="shared" si="18"/>
        <v>41.29</v>
      </c>
    </row>
    <row r="232" spans="1:11" x14ac:dyDescent="0.25">
      <c r="A232" s="3">
        <v>131</v>
      </c>
      <c r="B232" s="3" t="s">
        <v>87</v>
      </c>
      <c r="C232" s="3">
        <v>2</v>
      </c>
      <c r="D232" s="3">
        <v>10</v>
      </c>
      <c r="E232" s="3">
        <f t="shared" si="15"/>
        <v>1</v>
      </c>
      <c r="F232" s="3">
        <v>16.812000000000001</v>
      </c>
      <c r="G232" s="3">
        <f t="shared" si="19"/>
        <v>16.812000000000001</v>
      </c>
      <c r="H232" s="3">
        <f t="shared" si="16"/>
        <v>10</v>
      </c>
      <c r="I232" s="3">
        <f t="shared" si="17"/>
        <v>1</v>
      </c>
      <c r="J232" s="4">
        <v>81.453999999999994</v>
      </c>
      <c r="K232" s="3">
        <f t="shared" si="18"/>
        <v>81.453999999999994</v>
      </c>
    </row>
    <row r="233" spans="1:11" x14ac:dyDescent="0.25">
      <c r="A233" s="3">
        <v>130</v>
      </c>
      <c r="B233" s="3" t="s">
        <v>87</v>
      </c>
      <c r="C233" s="3">
        <v>2</v>
      </c>
      <c r="D233" s="3">
        <v>14</v>
      </c>
      <c r="E233" s="3">
        <f t="shared" si="15"/>
        <v>1</v>
      </c>
      <c r="F233" s="3">
        <v>14.962</v>
      </c>
      <c r="G233" s="3">
        <f t="shared" si="19"/>
        <v>14.962</v>
      </c>
      <c r="H233" s="3">
        <f t="shared" si="16"/>
        <v>14</v>
      </c>
      <c r="I233" s="3">
        <f t="shared" si="17"/>
        <v>1</v>
      </c>
      <c r="J233" s="4">
        <v>125.196</v>
      </c>
      <c r="K233" s="3">
        <f t="shared" si="18"/>
        <v>125.196</v>
      </c>
    </row>
    <row r="234" spans="1:11" x14ac:dyDescent="0.25">
      <c r="A234" s="3">
        <v>129</v>
      </c>
      <c r="B234" s="3" t="s">
        <v>87</v>
      </c>
      <c r="C234" s="3">
        <v>2</v>
      </c>
      <c r="D234" s="3">
        <v>5</v>
      </c>
      <c r="E234" s="3">
        <f t="shared" si="15"/>
        <v>1</v>
      </c>
      <c r="F234" s="3">
        <v>11.27</v>
      </c>
      <c r="G234" s="3">
        <f t="shared" si="19"/>
        <v>11.27</v>
      </c>
      <c r="H234" s="3">
        <f t="shared" si="16"/>
        <v>5</v>
      </c>
      <c r="I234" s="3">
        <f t="shared" si="17"/>
        <v>1</v>
      </c>
      <c r="J234" s="4">
        <v>60.991</v>
      </c>
      <c r="K234" s="3">
        <f t="shared" si="18"/>
        <v>60.991</v>
      </c>
    </row>
    <row r="235" spans="1:11" x14ac:dyDescent="0.25">
      <c r="A235" s="3">
        <v>128</v>
      </c>
      <c r="B235" s="3" t="s">
        <v>87</v>
      </c>
      <c r="C235" s="3">
        <v>2</v>
      </c>
      <c r="D235" s="3">
        <v>1</v>
      </c>
      <c r="E235" s="3">
        <f t="shared" si="15"/>
        <v>1</v>
      </c>
      <c r="F235" s="3">
        <v>18.431000000000001</v>
      </c>
      <c r="G235" s="3">
        <f t="shared" si="19"/>
        <v>18.431000000000001</v>
      </c>
      <c r="H235" s="3">
        <f t="shared" si="16"/>
        <v>1</v>
      </c>
      <c r="I235" s="3">
        <f t="shared" si="17"/>
        <v>1</v>
      </c>
      <c r="J235" s="4">
        <v>64.283000000000001</v>
      </c>
      <c r="K235" s="3">
        <f t="shared" si="18"/>
        <v>64.283000000000001</v>
      </c>
    </row>
    <row r="236" spans="1:11" x14ac:dyDescent="0.25">
      <c r="A236" s="3">
        <v>127</v>
      </c>
      <c r="B236" s="3" t="s">
        <v>87</v>
      </c>
      <c r="C236" s="3">
        <v>2</v>
      </c>
      <c r="D236" s="3">
        <v>0</v>
      </c>
      <c r="E236" s="3">
        <f t="shared" si="15"/>
        <v>0</v>
      </c>
      <c r="F236" s="3">
        <v>15.067</v>
      </c>
      <c r="G236" s="3">
        <f t="shared" si="19"/>
        <v>15.067</v>
      </c>
      <c r="H236" s="3">
        <f t="shared" si="16"/>
        <v>0</v>
      </c>
      <c r="I236" s="3">
        <f t="shared" si="17"/>
        <v>0</v>
      </c>
      <c r="J236" s="4">
        <v>54.293999999999997</v>
      </c>
      <c r="K236" s="3">
        <f t="shared" si="18"/>
        <v>54.293999999999997</v>
      </c>
    </row>
    <row r="237" spans="1:11" x14ac:dyDescent="0.25">
      <c r="A237" s="3">
        <v>126</v>
      </c>
      <c r="B237" s="3" t="s">
        <v>87</v>
      </c>
      <c r="C237" s="3">
        <v>2</v>
      </c>
      <c r="D237" s="3">
        <v>1</v>
      </c>
      <c r="E237" s="3">
        <f t="shared" si="15"/>
        <v>1</v>
      </c>
      <c r="F237" s="3">
        <v>8.5920000000000005</v>
      </c>
      <c r="G237" s="3">
        <f t="shared" si="19"/>
        <v>8.5920000000000005</v>
      </c>
      <c r="H237" s="3">
        <f t="shared" si="16"/>
        <v>1</v>
      </c>
      <c r="I237" s="3">
        <f t="shared" si="17"/>
        <v>1</v>
      </c>
      <c r="J237" s="4">
        <v>33.414000000000001</v>
      </c>
      <c r="K237" s="3">
        <f t="shared" si="18"/>
        <v>33.414000000000001</v>
      </c>
    </row>
    <row r="238" spans="1:11" x14ac:dyDescent="0.25">
      <c r="A238" s="3">
        <v>125</v>
      </c>
      <c r="B238" s="3" t="s">
        <v>87</v>
      </c>
      <c r="C238" s="3">
        <v>2</v>
      </c>
      <c r="D238" s="3">
        <v>2</v>
      </c>
      <c r="E238" s="3">
        <f t="shared" si="15"/>
        <v>1</v>
      </c>
      <c r="F238" s="3">
        <v>9.218</v>
      </c>
      <c r="G238" s="3">
        <f t="shared" si="19"/>
        <v>9.218</v>
      </c>
      <c r="H238" s="3">
        <f t="shared" si="16"/>
        <v>2</v>
      </c>
      <c r="I238" s="3">
        <f t="shared" si="17"/>
        <v>1</v>
      </c>
      <c r="J238" s="4">
        <v>56.26</v>
      </c>
      <c r="K238" s="3">
        <f t="shared" si="18"/>
        <v>56.26</v>
      </c>
    </row>
    <row r="239" spans="1:11" x14ac:dyDescent="0.25">
      <c r="A239" s="3">
        <v>121</v>
      </c>
      <c r="B239" s="3" t="s">
        <v>87</v>
      </c>
      <c r="C239" s="3">
        <v>2</v>
      </c>
      <c r="D239" s="3">
        <v>5</v>
      </c>
      <c r="E239" s="3">
        <f t="shared" si="15"/>
        <v>1</v>
      </c>
      <c r="F239" s="3">
        <v>13.315</v>
      </c>
      <c r="G239" s="3">
        <f t="shared" si="19"/>
        <v>13.315</v>
      </c>
      <c r="H239" s="3">
        <f t="shared" si="16"/>
        <v>5</v>
      </c>
      <c r="I239" s="3">
        <f t="shared" si="17"/>
        <v>1</v>
      </c>
      <c r="J239" s="4">
        <v>77.031000000000006</v>
      </c>
      <c r="K239" s="3">
        <f t="shared" si="18"/>
        <v>77.031000000000006</v>
      </c>
    </row>
    <row r="240" spans="1:11" x14ac:dyDescent="0.25">
      <c r="A240" s="3">
        <v>120</v>
      </c>
      <c r="B240" s="3" t="s">
        <v>87</v>
      </c>
      <c r="C240" s="3">
        <v>2</v>
      </c>
      <c r="D240" s="3">
        <v>0</v>
      </c>
      <c r="E240" s="3">
        <f t="shared" si="15"/>
        <v>0</v>
      </c>
      <c r="F240" s="3">
        <v>7.7169999999999996</v>
      </c>
      <c r="G240" s="3">
        <f t="shared" si="19"/>
        <v>7.7169999999999996</v>
      </c>
      <c r="H240" s="3">
        <f t="shared" si="16"/>
        <v>0</v>
      </c>
      <c r="I240" s="3">
        <f t="shared" si="17"/>
        <v>0</v>
      </c>
      <c r="J240" s="4">
        <v>33.07</v>
      </c>
      <c r="K240" s="3">
        <f t="shared" si="18"/>
        <v>33.07</v>
      </c>
    </row>
    <row r="241" spans="1:11" x14ac:dyDescent="0.25">
      <c r="A241" s="3">
        <v>119</v>
      </c>
      <c r="B241" s="3" t="s">
        <v>87</v>
      </c>
      <c r="C241" s="3">
        <v>2</v>
      </c>
      <c r="D241" s="3">
        <v>2</v>
      </c>
      <c r="E241" s="3">
        <f t="shared" si="15"/>
        <v>1</v>
      </c>
      <c r="F241" s="3">
        <v>9.4960000000000004</v>
      </c>
      <c r="G241" s="3">
        <f t="shared" si="19"/>
        <v>9.4960000000000004</v>
      </c>
      <c r="H241" s="3">
        <f t="shared" si="16"/>
        <v>2</v>
      </c>
      <c r="I241" s="3">
        <f t="shared" si="17"/>
        <v>1</v>
      </c>
      <c r="J241" s="4">
        <v>43.412999999999997</v>
      </c>
      <c r="K241" s="3">
        <f t="shared" si="18"/>
        <v>43.412999999999997</v>
      </c>
    </row>
    <row r="242" spans="1:11" x14ac:dyDescent="0.25">
      <c r="A242" s="3">
        <v>118</v>
      </c>
      <c r="B242" s="3" t="s">
        <v>87</v>
      </c>
      <c r="C242" s="3">
        <v>2</v>
      </c>
      <c r="D242" s="3">
        <v>2</v>
      </c>
      <c r="E242" s="3">
        <f t="shared" si="15"/>
        <v>1</v>
      </c>
      <c r="F242" s="3">
        <v>9.3800000000000008</v>
      </c>
      <c r="G242" s="3">
        <f t="shared" si="19"/>
        <v>9.3800000000000008</v>
      </c>
      <c r="H242" s="3">
        <f t="shared" si="16"/>
        <v>2</v>
      </c>
      <c r="I242" s="3">
        <f t="shared" si="17"/>
        <v>1</v>
      </c>
      <c r="J242" s="4">
        <v>27.337</v>
      </c>
      <c r="K242" s="3">
        <f t="shared" si="18"/>
        <v>27.337</v>
      </c>
    </row>
    <row r="243" spans="1:11" x14ac:dyDescent="0.25">
      <c r="A243" s="3" t="s">
        <v>93</v>
      </c>
      <c r="B243" s="3" t="s">
        <v>87</v>
      </c>
      <c r="C243" s="3">
        <v>2</v>
      </c>
      <c r="D243" s="3">
        <v>0</v>
      </c>
      <c r="E243" s="3">
        <f t="shared" si="15"/>
        <v>0</v>
      </c>
      <c r="F243" s="3">
        <v>6.29</v>
      </c>
      <c r="G243" s="3">
        <f t="shared" si="19"/>
        <v>6.29</v>
      </c>
      <c r="H243" s="3">
        <f t="shared" si="16"/>
        <v>0</v>
      </c>
      <c r="I243" s="3">
        <f t="shared" si="17"/>
        <v>0</v>
      </c>
      <c r="J243" s="4">
        <v>20.170000000000002</v>
      </c>
      <c r="K243" s="3">
        <f t="shared" si="18"/>
        <v>20.170000000000002</v>
      </c>
    </row>
    <row r="244" spans="1:11" x14ac:dyDescent="0.25">
      <c r="A244" s="3">
        <v>111</v>
      </c>
      <c r="B244" s="3" t="s">
        <v>87</v>
      </c>
      <c r="C244" s="3">
        <v>2</v>
      </c>
      <c r="D244" s="3">
        <v>4</v>
      </c>
      <c r="E244" s="3">
        <f t="shared" si="15"/>
        <v>1</v>
      </c>
      <c r="F244" s="3">
        <v>12.034000000000001</v>
      </c>
      <c r="G244" s="3">
        <f t="shared" si="19"/>
        <v>12.034000000000001</v>
      </c>
      <c r="H244" s="3">
        <f t="shared" si="16"/>
        <v>4</v>
      </c>
      <c r="I244" s="3">
        <f t="shared" si="17"/>
        <v>1</v>
      </c>
      <c r="J244" s="4">
        <v>68.481999999999999</v>
      </c>
      <c r="K244" s="3">
        <f t="shared" si="18"/>
        <v>68.481999999999999</v>
      </c>
    </row>
    <row r="245" spans="1:11" x14ac:dyDescent="0.25">
      <c r="A245" s="3">
        <v>110</v>
      </c>
      <c r="B245" s="3" t="s">
        <v>87</v>
      </c>
      <c r="C245" s="3">
        <v>2</v>
      </c>
      <c r="D245" s="3">
        <v>1</v>
      </c>
      <c r="E245" s="3">
        <f t="shared" si="15"/>
        <v>1</v>
      </c>
      <c r="F245" s="3">
        <v>7.867</v>
      </c>
      <c r="G245" s="3">
        <f t="shared" si="19"/>
        <v>7.867</v>
      </c>
      <c r="H245" s="3">
        <f t="shared" si="16"/>
        <v>1</v>
      </c>
      <c r="I245" s="3">
        <f t="shared" si="17"/>
        <v>1</v>
      </c>
      <c r="J245" s="4">
        <v>33.924999999999997</v>
      </c>
      <c r="K245" s="3">
        <f t="shared" si="18"/>
        <v>33.924999999999997</v>
      </c>
    </row>
    <row r="246" spans="1:11" x14ac:dyDescent="0.25">
      <c r="A246" s="3">
        <v>109</v>
      </c>
      <c r="B246" s="3" t="s">
        <v>87</v>
      </c>
      <c r="C246" s="3">
        <v>2</v>
      </c>
      <c r="D246" s="3">
        <v>5</v>
      </c>
      <c r="E246" s="3">
        <f t="shared" si="15"/>
        <v>1</v>
      </c>
      <c r="F246" s="3">
        <v>8.2759999999999998</v>
      </c>
      <c r="G246" s="3">
        <f t="shared" si="19"/>
        <v>8.2759999999999998</v>
      </c>
      <c r="H246" s="3">
        <f t="shared" si="16"/>
        <v>5</v>
      </c>
      <c r="I246" s="3">
        <f t="shared" si="17"/>
        <v>1</v>
      </c>
      <c r="J246" s="4">
        <v>38.959000000000003</v>
      </c>
      <c r="K246" s="3">
        <f t="shared" si="18"/>
        <v>38.959000000000003</v>
      </c>
    </row>
    <row r="247" spans="1:11" x14ac:dyDescent="0.25">
      <c r="A247" s="3">
        <v>108</v>
      </c>
      <c r="B247" s="3" t="s">
        <v>87</v>
      </c>
      <c r="C247" s="3">
        <v>2</v>
      </c>
      <c r="D247" s="3">
        <v>0</v>
      </c>
      <c r="E247" s="3">
        <f t="shared" si="15"/>
        <v>0</v>
      </c>
      <c r="F247" s="3">
        <v>7.7489999999999997</v>
      </c>
      <c r="G247" s="3">
        <f t="shared" si="19"/>
        <v>7.7489999999999997</v>
      </c>
      <c r="H247" s="3">
        <f t="shared" si="16"/>
        <v>0</v>
      </c>
      <c r="I247" s="3">
        <f t="shared" si="17"/>
        <v>0</v>
      </c>
      <c r="J247" s="4">
        <v>34.927</v>
      </c>
      <c r="K247" s="3">
        <f t="shared" si="18"/>
        <v>34.927</v>
      </c>
    </row>
    <row r="248" spans="1:11" x14ac:dyDescent="0.25">
      <c r="A248" s="3" t="s">
        <v>94</v>
      </c>
      <c r="B248" s="3" t="s">
        <v>87</v>
      </c>
      <c r="C248" s="3">
        <v>2</v>
      </c>
      <c r="D248" s="3">
        <v>1</v>
      </c>
      <c r="E248" s="3">
        <f t="shared" si="15"/>
        <v>1</v>
      </c>
      <c r="F248" s="3">
        <v>9.2840000000000007</v>
      </c>
      <c r="G248" s="3">
        <f t="shared" si="19"/>
        <v>9.2840000000000007</v>
      </c>
      <c r="H248" s="3">
        <f t="shared" si="16"/>
        <v>1</v>
      </c>
      <c r="I248" s="3">
        <f t="shared" si="17"/>
        <v>1</v>
      </c>
      <c r="J248" s="4">
        <v>33.889000000000003</v>
      </c>
      <c r="K248" s="3">
        <f t="shared" si="18"/>
        <v>33.889000000000003</v>
      </c>
    </row>
    <row r="249" spans="1:11" x14ac:dyDescent="0.25">
      <c r="A249" s="3">
        <v>107</v>
      </c>
      <c r="B249" s="3" t="s">
        <v>87</v>
      </c>
      <c r="C249" s="3">
        <v>2</v>
      </c>
      <c r="D249" s="3">
        <v>0</v>
      </c>
      <c r="E249" s="3">
        <f t="shared" si="15"/>
        <v>0</v>
      </c>
      <c r="F249" s="3">
        <v>7.43</v>
      </c>
      <c r="G249" s="3">
        <f t="shared" si="19"/>
        <v>7.43</v>
      </c>
      <c r="H249" s="3">
        <f t="shared" si="16"/>
        <v>0</v>
      </c>
      <c r="I249" s="3">
        <f t="shared" si="17"/>
        <v>0</v>
      </c>
      <c r="J249" s="4">
        <v>27.895</v>
      </c>
      <c r="K249" s="3">
        <f t="shared" si="18"/>
        <v>27.895</v>
      </c>
    </row>
    <row r="250" spans="1:11" x14ac:dyDescent="0.25">
      <c r="A250" s="3">
        <v>106</v>
      </c>
      <c r="B250" s="3" t="s">
        <v>87</v>
      </c>
      <c r="C250" s="3">
        <v>2</v>
      </c>
      <c r="D250" s="3">
        <v>1</v>
      </c>
      <c r="E250" s="3">
        <f t="shared" si="15"/>
        <v>1</v>
      </c>
      <c r="F250" s="3">
        <v>8.6340000000000003</v>
      </c>
      <c r="G250" s="3">
        <f t="shared" si="19"/>
        <v>8.6340000000000003</v>
      </c>
      <c r="H250" s="3">
        <f t="shared" si="16"/>
        <v>1</v>
      </c>
      <c r="I250" s="3">
        <f t="shared" si="17"/>
        <v>1</v>
      </c>
      <c r="J250" s="4">
        <v>37.18</v>
      </c>
      <c r="K250" s="3">
        <f t="shared" si="18"/>
        <v>37.18</v>
      </c>
    </row>
    <row r="251" spans="1:11" x14ac:dyDescent="0.25">
      <c r="A251" s="3">
        <v>104</v>
      </c>
      <c r="B251" s="3" t="s">
        <v>87</v>
      </c>
      <c r="C251" s="3">
        <v>2</v>
      </c>
      <c r="D251" s="3">
        <v>2</v>
      </c>
      <c r="E251" s="3">
        <f t="shared" si="15"/>
        <v>1</v>
      </c>
      <c r="F251" s="3">
        <v>11.606</v>
      </c>
      <c r="G251" s="3">
        <f t="shared" si="19"/>
        <v>11.606</v>
      </c>
      <c r="H251" s="3">
        <f t="shared" si="16"/>
        <v>2</v>
      </c>
      <c r="I251" s="3">
        <f t="shared" si="17"/>
        <v>1</v>
      </c>
      <c r="J251" s="4">
        <v>70.103999999999999</v>
      </c>
      <c r="K251" s="3">
        <f t="shared" si="18"/>
        <v>70.103999999999999</v>
      </c>
    </row>
    <row r="252" spans="1:11" x14ac:dyDescent="0.25">
      <c r="A252" s="3">
        <v>103</v>
      </c>
      <c r="B252" s="3" t="s">
        <v>87</v>
      </c>
      <c r="C252" s="3">
        <v>2</v>
      </c>
      <c r="D252" s="3">
        <v>0</v>
      </c>
      <c r="E252" s="3">
        <f t="shared" si="15"/>
        <v>0</v>
      </c>
      <c r="F252" s="3">
        <v>8.0540000000000003</v>
      </c>
      <c r="G252" s="3">
        <f t="shared" si="19"/>
        <v>8.0540000000000003</v>
      </c>
      <c r="H252" s="3">
        <f t="shared" si="16"/>
        <v>0</v>
      </c>
      <c r="I252" s="3">
        <f t="shared" si="17"/>
        <v>0</v>
      </c>
      <c r="J252" s="4">
        <v>31.437000000000001</v>
      </c>
      <c r="K252" s="3">
        <f t="shared" si="18"/>
        <v>31.437000000000001</v>
      </c>
    </row>
    <row r="253" spans="1:11" x14ac:dyDescent="0.25">
      <c r="A253" s="3">
        <v>101</v>
      </c>
      <c r="B253" s="3" t="s">
        <v>87</v>
      </c>
      <c r="C253" s="3">
        <v>2</v>
      </c>
      <c r="D253" s="3">
        <v>2</v>
      </c>
      <c r="E253" s="3">
        <f t="shared" si="15"/>
        <v>1</v>
      </c>
      <c r="F253" s="3">
        <v>8.3989999999999991</v>
      </c>
      <c r="G253" s="3">
        <f t="shared" si="19"/>
        <v>8.3989999999999991</v>
      </c>
      <c r="H253" s="3">
        <f t="shared" si="16"/>
        <v>2</v>
      </c>
      <c r="I253" s="3">
        <f t="shared" si="17"/>
        <v>1</v>
      </c>
      <c r="J253" s="4">
        <v>34.597999999999999</v>
      </c>
      <c r="K253" s="3">
        <f t="shared" si="18"/>
        <v>34.597999999999999</v>
      </c>
    </row>
    <row r="254" spans="1:11" x14ac:dyDescent="0.25">
      <c r="A254" s="3">
        <v>100</v>
      </c>
      <c r="B254" s="3" t="s">
        <v>87</v>
      </c>
      <c r="C254" s="3">
        <v>2</v>
      </c>
      <c r="D254" s="3">
        <v>1</v>
      </c>
      <c r="E254" s="3">
        <f t="shared" si="15"/>
        <v>1</v>
      </c>
      <c r="F254" s="3">
        <v>9.4640000000000004</v>
      </c>
      <c r="G254" s="3">
        <f t="shared" si="19"/>
        <v>9.4640000000000004</v>
      </c>
      <c r="H254" s="3">
        <f t="shared" si="16"/>
        <v>1</v>
      </c>
      <c r="I254" s="3">
        <f t="shared" si="17"/>
        <v>1</v>
      </c>
      <c r="J254" s="4">
        <v>45.009</v>
      </c>
      <c r="K254" s="3">
        <f t="shared" si="18"/>
        <v>45.009</v>
      </c>
    </row>
    <row r="255" spans="1:11" x14ac:dyDescent="0.25">
      <c r="A255" s="3">
        <v>98</v>
      </c>
      <c r="B255" s="3" t="s">
        <v>87</v>
      </c>
      <c r="C255" s="3">
        <v>2</v>
      </c>
      <c r="D255" s="3">
        <v>2</v>
      </c>
      <c r="E255" s="3">
        <f t="shared" si="15"/>
        <v>1</v>
      </c>
      <c r="F255" s="3">
        <v>6.532</v>
      </c>
      <c r="G255" s="3">
        <f t="shared" si="19"/>
        <v>6.532</v>
      </c>
      <c r="H255" s="3">
        <f t="shared" si="16"/>
        <v>2</v>
      </c>
      <c r="I255" s="3">
        <f t="shared" si="17"/>
        <v>1</v>
      </c>
      <c r="J255" s="4">
        <v>26.795000000000002</v>
      </c>
      <c r="K255" s="3">
        <f t="shared" si="18"/>
        <v>26.795000000000002</v>
      </c>
    </row>
    <row r="256" spans="1:11" x14ac:dyDescent="0.25">
      <c r="A256" s="3">
        <v>97</v>
      </c>
      <c r="B256" s="3" t="s">
        <v>87</v>
      </c>
      <c r="C256" s="3">
        <v>2</v>
      </c>
      <c r="D256" s="3">
        <v>0</v>
      </c>
      <c r="E256" s="3">
        <f t="shared" si="15"/>
        <v>0</v>
      </c>
      <c r="F256" s="3">
        <v>7.0570000000000004</v>
      </c>
      <c r="G256" s="3">
        <f t="shared" si="19"/>
        <v>7.0570000000000004</v>
      </c>
      <c r="H256" s="3">
        <f t="shared" si="16"/>
        <v>0</v>
      </c>
      <c r="I256" s="3">
        <f t="shared" si="17"/>
        <v>0</v>
      </c>
      <c r="J256" s="4">
        <v>30.033999999999999</v>
      </c>
      <c r="K256" s="3">
        <f t="shared" si="18"/>
        <v>30.033999999999999</v>
      </c>
    </row>
    <row r="257" spans="1:11" x14ac:dyDescent="0.25">
      <c r="A257" s="3">
        <v>96</v>
      </c>
      <c r="B257" s="3" t="s">
        <v>87</v>
      </c>
      <c r="C257" s="3">
        <v>2</v>
      </c>
      <c r="D257" s="3">
        <v>1</v>
      </c>
      <c r="E257" s="3">
        <f t="shared" si="15"/>
        <v>1</v>
      </c>
      <c r="F257" s="3">
        <v>9.1370000000000005</v>
      </c>
      <c r="G257" s="3">
        <f t="shared" si="19"/>
        <v>9.1370000000000005</v>
      </c>
      <c r="H257" s="3">
        <f t="shared" si="16"/>
        <v>1</v>
      </c>
      <c r="I257" s="3">
        <f t="shared" si="17"/>
        <v>1</v>
      </c>
      <c r="J257" s="4">
        <v>19.581</v>
      </c>
      <c r="K257" s="3">
        <f t="shared" si="18"/>
        <v>19.581</v>
      </c>
    </row>
    <row r="258" spans="1:11" x14ac:dyDescent="0.25">
      <c r="A258" s="3">
        <v>95</v>
      </c>
      <c r="B258" s="3" t="s">
        <v>87</v>
      </c>
      <c r="C258" s="3">
        <v>2</v>
      </c>
      <c r="D258" s="3">
        <v>4</v>
      </c>
      <c r="E258" s="3">
        <f t="shared" si="15"/>
        <v>1</v>
      </c>
      <c r="F258" s="3">
        <v>14.406000000000001</v>
      </c>
      <c r="G258" s="3">
        <f t="shared" si="19"/>
        <v>14.406000000000001</v>
      </c>
      <c r="H258" s="3">
        <f t="shared" ref="H258:H321" si="20">IF(F258&lt;20,D258,"")</f>
        <v>4</v>
      </c>
      <c r="I258" s="3">
        <f t="shared" ref="I258:I321" si="21">IF(G258&lt;20,E258,"")</f>
        <v>1</v>
      </c>
      <c r="J258" s="4">
        <v>79.430000000000007</v>
      </c>
      <c r="K258" s="3">
        <f t="shared" ref="K258:K321" si="22">IF(F258&lt;20,J258,"")</f>
        <v>79.430000000000007</v>
      </c>
    </row>
    <row r="259" spans="1:11" x14ac:dyDescent="0.25">
      <c r="A259" s="3">
        <v>93</v>
      </c>
      <c r="B259" s="3" t="s">
        <v>87</v>
      </c>
      <c r="C259" s="3">
        <v>2</v>
      </c>
      <c r="D259" s="3">
        <v>2</v>
      </c>
      <c r="E259" s="3">
        <f t="shared" si="15"/>
        <v>1</v>
      </c>
      <c r="F259" s="3">
        <v>5.5880000000000001</v>
      </c>
      <c r="G259" s="3">
        <f t="shared" ref="G259:G322" si="23">IF(F259&lt;20,F259,"")</f>
        <v>5.5880000000000001</v>
      </c>
      <c r="H259" s="3">
        <f t="shared" si="20"/>
        <v>2</v>
      </c>
      <c r="I259" s="3">
        <f t="shared" si="21"/>
        <v>1</v>
      </c>
      <c r="J259" s="4">
        <v>17.291</v>
      </c>
      <c r="K259" s="3">
        <f t="shared" si="22"/>
        <v>17.291</v>
      </c>
    </row>
    <row r="260" spans="1:11" x14ac:dyDescent="0.25">
      <c r="A260" s="3">
        <v>92</v>
      </c>
      <c r="B260" s="3" t="s">
        <v>87</v>
      </c>
      <c r="C260" s="3">
        <v>2</v>
      </c>
      <c r="D260" s="3">
        <v>1</v>
      </c>
      <c r="E260" s="3">
        <f t="shared" si="15"/>
        <v>1</v>
      </c>
      <c r="F260" s="3">
        <v>8.7739999999999991</v>
      </c>
      <c r="G260" s="3">
        <f t="shared" si="23"/>
        <v>8.7739999999999991</v>
      </c>
      <c r="H260" s="3">
        <f t="shared" si="20"/>
        <v>1</v>
      </c>
      <c r="I260" s="3">
        <f t="shared" si="21"/>
        <v>1</v>
      </c>
      <c r="J260" s="4">
        <v>42.057000000000002</v>
      </c>
      <c r="K260" s="3">
        <f t="shared" si="22"/>
        <v>42.057000000000002</v>
      </c>
    </row>
    <row r="261" spans="1:11" x14ac:dyDescent="0.25">
      <c r="A261" s="3">
        <v>90</v>
      </c>
      <c r="B261" s="3" t="s">
        <v>87</v>
      </c>
      <c r="C261" s="3">
        <v>2</v>
      </c>
      <c r="D261" s="3">
        <v>0</v>
      </c>
      <c r="E261" s="3">
        <f t="shared" si="15"/>
        <v>0</v>
      </c>
      <c r="F261" s="3">
        <v>5.4749999999999996</v>
      </c>
      <c r="G261" s="3">
        <f t="shared" si="23"/>
        <v>5.4749999999999996</v>
      </c>
      <c r="H261" s="3">
        <f t="shared" si="20"/>
        <v>0</v>
      </c>
      <c r="I261" s="3">
        <f t="shared" si="21"/>
        <v>0</v>
      </c>
      <c r="J261" s="4">
        <v>14.548</v>
      </c>
      <c r="K261" s="3">
        <f t="shared" si="22"/>
        <v>14.548</v>
      </c>
    </row>
    <row r="262" spans="1:11" x14ac:dyDescent="0.25">
      <c r="A262" s="3">
        <v>89</v>
      </c>
      <c r="B262" s="3" t="s">
        <v>87</v>
      </c>
      <c r="C262" s="3">
        <v>2</v>
      </c>
      <c r="D262" s="3">
        <v>0</v>
      </c>
      <c r="E262" s="3">
        <f t="shared" si="15"/>
        <v>0</v>
      </c>
      <c r="F262" s="3">
        <v>10.917</v>
      </c>
      <c r="G262" s="3">
        <f t="shared" si="23"/>
        <v>10.917</v>
      </c>
      <c r="H262" s="3">
        <f t="shared" si="20"/>
        <v>0</v>
      </c>
      <c r="I262" s="3">
        <f t="shared" si="21"/>
        <v>0</v>
      </c>
      <c r="J262" s="4">
        <v>62.66</v>
      </c>
      <c r="K262" s="3">
        <f t="shared" si="22"/>
        <v>62.66</v>
      </c>
    </row>
    <row r="263" spans="1:11" x14ac:dyDescent="0.25">
      <c r="A263" s="3">
        <v>85</v>
      </c>
      <c r="B263" s="3" t="s">
        <v>87</v>
      </c>
      <c r="C263" s="3">
        <v>2</v>
      </c>
      <c r="D263" s="3">
        <v>1</v>
      </c>
      <c r="E263" s="3">
        <f t="shared" si="15"/>
        <v>1</v>
      </c>
      <c r="F263" s="3">
        <v>6.1829999999999998</v>
      </c>
      <c r="G263" s="3">
        <f t="shared" si="23"/>
        <v>6.1829999999999998</v>
      </c>
      <c r="H263" s="3">
        <f t="shared" si="20"/>
        <v>1</v>
      </c>
      <c r="I263" s="3">
        <f t="shared" si="21"/>
        <v>1</v>
      </c>
      <c r="J263" s="4">
        <v>25.187999999999999</v>
      </c>
      <c r="K263" s="3">
        <f t="shared" si="22"/>
        <v>25.187999999999999</v>
      </c>
    </row>
    <row r="264" spans="1:11" x14ac:dyDescent="0.25">
      <c r="A264" s="3">
        <v>83</v>
      </c>
      <c r="B264" s="3" t="s">
        <v>87</v>
      </c>
      <c r="C264" s="3">
        <v>2</v>
      </c>
      <c r="D264" s="3">
        <v>1</v>
      </c>
      <c r="E264" s="3">
        <f t="shared" si="15"/>
        <v>1</v>
      </c>
      <c r="F264" s="3">
        <v>8.3979999999999997</v>
      </c>
      <c r="G264" s="3">
        <f t="shared" si="23"/>
        <v>8.3979999999999997</v>
      </c>
      <c r="H264" s="3">
        <f t="shared" si="20"/>
        <v>1</v>
      </c>
      <c r="I264" s="3">
        <f t="shared" si="21"/>
        <v>1</v>
      </c>
      <c r="J264" s="4">
        <v>36.110999999999997</v>
      </c>
      <c r="K264" s="3">
        <f t="shared" si="22"/>
        <v>36.110999999999997</v>
      </c>
    </row>
    <row r="265" spans="1:11" x14ac:dyDescent="0.25">
      <c r="A265" s="3">
        <v>82</v>
      </c>
      <c r="B265" s="3" t="s">
        <v>87</v>
      </c>
      <c r="C265" s="3">
        <v>2</v>
      </c>
      <c r="D265" s="3">
        <v>2</v>
      </c>
      <c r="E265" s="3">
        <f t="shared" si="15"/>
        <v>1</v>
      </c>
      <c r="F265" s="3">
        <v>9.0739999999999998</v>
      </c>
      <c r="G265" s="3">
        <f t="shared" si="23"/>
        <v>9.0739999999999998</v>
      </c>
      <c r="H265" s="3">
        <f t="shared" si="20"/>
        <v>2</v>
      </c>
      <c r="I265" s="3">
        <f t="shared" si="21"/>
        <v>1</v>
      </c>
      <c r="J265" s="4">
        <v>46.036999999999999</v>
      </c>
      <c r="K265" s="3">
        <f t="shared" si="22"/>
        <v>46.036999999999999</v>
      </c>
    </row>
    <row r="266" spans="1:11" x14ac:dyDescent="0.25">
      <c r="A266" s="3">
        <v>79</v>
      </c>
      <c r="B266" s="3" t="s">
        <v>87</v>
      </c>
      <c r="C266" s="3">
        <v>2</v>
      </c>
      <c r="D266" s="3">
        <v>1</v>
      </c>
      <c r="E266" s="3">
        <f t="shared" si="15"/>
        <v>1</v>
      </c>
      <c r="F266" s="3">
        <v>5.343</v>
      </c>
      <c r="G266" s="3">
        <f t="shared" si="23"/>
        <v>5.343</v>
      </c>
      <c r="H266" s="3">
        <f t="shared" si="20"/>
        <v>1</v>
      </c>
      <c r="I266" s="3">
        <f t="shared" si="21"/>
        <v>1</v>
      </c>
      <c r="J266" s="4">
        <v>15.737</v>
      </c>
      <c r="K266" s="3">
        <f t="shared" si="22"/>
        <v>15.737</v>
      </c>
    </row>
    <row r="267" spans="1:11" x14ac:dyDescent="0.25">
      <c r="A267" s="3">
        <v>77</v>
      </c>
      <c r="B267" s="3" t="s">
        <v>87</v>
      </c>
      <c r="C267" s="3">
        <v>2</v>
      </c>
      <c r="D267" s="3">
        <v>0</v>
      </c>
      <c r="E267" s="3">
        <f t="shared" si="15"/>
        <v>0</v>
      </c>
      <c r="F267" s="3">
        <v>6.5259999999999998</v>
      </c>
      <c r="G267" s="3">
        <f t="shared" si="23"/>
        <v>6.5259999999999998</v>
      </c>
      <c r="H267" s="3">
        <f t="shared" si="20"/>
        <v>0</v>
      </c>
      <c r="I267" s="3">
        <f t="shared" si="21"/>
        <v>0</v>
      </c>
      <c r="J267" s="4">
        <v>15.419</v>
      </c>
      <c r="K267" s="3">
        <f t="shared" si="22"/>
        <v>15.419</v>
      </c>
    </row>
    <row r="268" spans="1:11" x14ac:dyDescent="0.25">
      <c r="A268" s="3">
        <v>76</v>
      </c>
      <c r="B268" s="3" t="s">
        <v>87</v>
      </c>
      <c r="C268" s="3">
        <v>2</v>
      </c>
      <c r="D268" s="3">
        <v>4</v>
      </c>
      <c r="E268" s="3">
        <f t="shared" si="15"/>
        <v>1</v>
      </c>
      <c r="F268" s="3">
        <v>6.952</v>
      </c>
      <c r="G268" s="3">
        <f t="shared" si="23"/>
        <v>6.952</v>
      </c>
      <c r="H268" s="3">
        <f t="shared" si="20"/>
        <v>4</v>
      </c>
      <c r="I268" s="3">
        <f t="shared" si="21"/>
        <v>1</v>
      </c>
      <c r="J268" s="4">
        <v>30.242999999999999</v>
      </c>
      <c r="K268" s="3">
        <f t="shared" si="22"/>
        <v>30.242999999999999</v>
      </c>
    </row>
    <row r="269" spans="1:11" x14ac:dyDescent="0.25">
      <c r="A269" s="3">
        <v>75</v>
      </c>
      <c r="B269" s="3" t="s">
        <v>87</v>
      </c>
      <c r="C269" s="3">
        <v>2</v>
      </c>
      <c r="D269" s="3">
        <v>5</v>
      </c>
      <c r="E269" s="3">
        <f t="shared" si="15"/>
        <v>1</v>
      </c>
      <c r="F269" s="3">
        <v>10.502000000000001</v>
      </c>
      <c r="G269" s="3">
        <f t="shared" si="23"/>
        <v>10.502000000000001</v>
      </c>
      <c r="H269" s="3">
        <f t="shared" si="20"/>
        <v>5</v>
      </c>
      <c r="I269" s="3">
        <f t="shared" si="21"/>
        <v>1</v>
      </c>
      <c r="J269" s="4">
        <v>57.142000000000003</v>
      </c>
      <c r="K269" s="3">
        <f t="shared" si="22"/>
        <v>57.142000000000003</v>
      </c>
    </row>
    <row r="270" spans="1:11" x14ac:dyDescent="0.25">
      <c r="A270" s="3">
        <v>73</v>
      </c>
      <c r="B270" s="3" t="s">
        <v>87</v>
      </c>
      <c r="C270" s="3">
        <v>2</v>
      </c>
      <c r="D270" s="3">
        <v>3</v>
      </c>
      <c r="E270" s="3">
        <f t="shared" si="15"/>
        <v>1</v>
      </c>
      <c r="F270" s="3">
        <v>6.6669999999999998</v>
      </c>
      <c r="G270" s="3">
        <f t="shared" si="23"/>
        <v>6.6669999999999998</v>
      </c>
      <c r="H270" s="3">
        <f t="shared" si="20"/>
        <v>3</v>
      </c>
      <c r="I270" s="3">
        <f t="shared" si="21"/>
        <v>1</v>
      </c>
      <c r="J270" s="4">
        <v>23.222000000000001</v>
      </c>
      <c r="K270" s="3">
        <f t="shared" si="22"/>
        <v>23.222000000000001</v>
      </c>
    </row>
    <row r="271" spans="1:11" x14ac:dyDescent="0.25">
      <c r="A271" s="3">
        <v>71</v>
      </c>
      <c r="B271" s="3" t="s">
        <v>87</v>
      </c>
      <c r="C271" s="3">
        <v>2</v>
      </c>
      <c r="D271" s="3">
        <v>4</v>
      </c>
      <c r="E271" s="3">
        <f t="shared" si="15"/>
        <v>1</v>
      </c>
      <c r="F271" s="3">
        <v>9.25</v>
      </c>
      <c r="G271" s="3">
        <f t="shared" si="23"/>
        <v>9.25</v>
      </c>
      <c r="H271" s="3">
        <f t="shared" si="20"/>
        <v>4</v>
      </c>
      <c r="I271" s="3">
        <f t="shared" si="21"/>
        <v>1</v>
      </c>
      <c r="J271" s="4">
        <v>35.433</v>
      </c>
      <c r="K271" s="3">
        <f t="shared" si="22"/>
        <v>35.433</v>
      </c>
    </row>
    <row r="272" spans="1:11" x14ac:dyDescent="0.25">
      <c r="A272" s="3">
        <v>69</v>
      </c>
      <c r="B272" s="3" t="s">
        <v>87</v>
      </c>
      <c r="C272" s="3">
        <v>2</v>
      </c>
      <c r="D272" s="3">
        <v>1</v>
      </c>
      <c r="E272" s="3">
        <f t="shared" si="15"/>
        <v>1</v>
      </c>
      <c r="F272" s="3">
        <v>6.702</v>
      </c>
      <c r="G272" s="3">
        <f t="shared" si="23"/>
        <v>6.702</v>
      </c>
      <c r="H272" s="3">
        <f t="shared" si="20"/>
        <v>1</v>
      </c>
      <c r="I272" s="3">
        <f t="shared" si="21"/>
        <v>1</v>
      </c>
      <c r="J272" s="4">
        <v>27.347999999999999</v>
      </c>
      <c r="K272" s="3">
        <f t="shared" si="22"/>
        <v>27.347999999999999</v>
      </c>
    </row>
    <row r="273" spans="1:11" x14ac:dyDescent="0.25">
      <c r="A273" s="3">
        <v>67</v>
      </c>
      <c r="B273" s="3" t="s">
        <v>87</v>
      </c>
      <c r="C273" s="3">
        <v>2</v>
      </c>
      <c r="D273" s="3">
        <v>2</v>
      </c>
      <c r="E273" s="3">
        <f t="shared" si="15"/>
        <v>1</v>
      </c>
      <c r="F273" s="3">
        <v>8.2609999999999992</v>
      </c>
      <c r="G273" s="3">
        <f t="shared" si="23"/>
        <v>8.2609999999999992</v>
      </c>
      <c r="H273" s="3">
        <f t="shared" si="20"/>
        <v>2</v>
      </c>
      <c r="I273" s="3">
        <f t="shared" si="21"/>
        <v>1</v>
      </c>
      <c r="J273" s="4">
        <v>43.094999999999999</v>
      </c>
      <c r="K273" s="3">
        <f t="shared" si="22"/>
        <v>43.094999999999999</v>
      </c>
    </row>
    <row r="274" spans="1:11" x14ac:dyDescent="0.25">
      <c r="A274" s="3">
        <v>66</v>
      </c>
      <c r="B274" s="3" t="s">
        <v>87</v>
      </c>
      <c r="C274" s="3">
        <v>2</v>
      </c>
      <c r="D274" s="3">
        <v>4</v>
      </c>
      <c r="E274" s="3">
        <f t="shared" si="15"/>
        <v>1</v>
      </c>
      <c r="F274" s="3">
        <v>9.5129999999999999</v>
      </c>
      <c r="G274" s="3">
        <f t="shared" si="23"/>
        <v>9.5129999999999999</v>
      </c>
      <c r="H274" s="3">
        <f t="shared" si="20"/>
        <v>4</v>
      </c>
      <c r="I274" s="3">
        <f t="shared" si="21"/>
        <v>1</v>
      </c>
      <c r="J274" s="4">
        <v>33.387999999999998</v>
      </c>
      <c r="K274" s="3">
        <f t="shared" si="22"/>
        <v>33.387999999999998</v>
      </c>
    </row>
    <row r="275" spans="1:11" x14ac:dyDescent="0.25">
      <c r="A275" s="3">
        <v>64</v>
      </c>
      <c r="B275" s="3" t="s">
        <v>87</v>
      </c>
      <c r="C275" s="3">
        <v>2</v>
      </c>
      <c r="D275" s="3">
        <v>4</v>
      </c>
      <c r="E275" s="3">
        <f t="shared" si="15"/>
        <v>1</v>
      </c>
      <c r="F275" s="3">
        <v>10.220000000000001</v>
      </c>
      <c r="G275" s="3">
        <f t="shared" si="23"/>
        <v>10.220000000000001</v>
      </c>
      <c r="H275" s="3">
        <f t="shared" si="20"/>
        <v>4</v>
      </c>
      <c r="I275" s="3">
        <f t="shared" si="21"/>
        <v>1</v>
      </c>
      <c r="J275" s="4">
        <v>49.683</v>
      </c>
      <c r="K275" s="3">
        <f t="shared" si="22"/>
        <v>49.683</v>
      </c>
    </row>
    <row r="276" spans="1:11" x14ac:dyDescent="0.25">
      <c r="A276" s="3">
        <v>63</v>
      </c>
      <c r="B276" s="3" t="s">
        <v>87</v>
      </c>
      <c r="C276" s="3">
        <v>2</v>
      </c>
      <c r="D276" s="3">
        <v>3</v>
      </c>
      <c r="E276" s="3">
        <f t="shared" si="15"/>
        <v>1</v>
      </c>
      <c r="F276" s="3">
        <v>7.7880000000000003</v>
      </c>
      <c r="G276" s="3">
        <f t="shared" si="23"/>
        <v>7.7880000000000003</v>
      </c>
      <c r="H276" s="3">
        <f t="shared" si="20"/>
        <v>3</v>
      </c>
      <c r="I276" s="3">
        <f t="shared" si="21"/>
        <v>1</v>
      </c>
      <c r="J276" s="4">
        <v>32.277000000000001</v>
      </c>
      <c r="K276" s="3">
        <f t="shared" si="22"/>
        <v>32.277000000000001</v>
      </c>
    </row>
    <row r="277" spans="1:11" x14ac:dyDescent="0.25">
      <c r="A277" s="3">
        <v>62</v>
      </c>
      <c r="B277" s="3" t="s">
        <v>87</v>
      </c>
      <c r="C277" s="3">
        <v>2</v>
      </c>
      <c r="D277" s="3">
        <v>4</v>
      </c>
      <c r="E277" s="3">
        <f t="shared" si="15"/>
        <v>1</v>
      </c>
      <c r="F277" s="3">
        <v>8.2789999999999999</v>
      </c>
      <c r="G277" s="3">
        <f t="shared" si="23"/>
        <v>8.2789999999999999</v>
      </c>
      <c r="H277" s="3">
        <f t="shared" si="20"/>
        <v>4</v>
      </c>
      <c r="I277" s="3">
        <f t="shared" si="21"/>
        <v>1</v>
      </c>
      <c r="J277" s="4">
        <v>38.359000000000002</v>
      </c>
      <c r="K277" s="3">
        <f t="shared" si="22"/>
        <v>38.359000000000002</v>
      </c>
    </row>
    <row r="278" spans="1:11" x14ac:dyDescent="0.25">
      <c r="A278" s="3">
        <v>61</v>
      </c>
      <c r="B278" s="3" t="s">
        <v>87</v>
      </c>
      <c r="C278" s="3">
        <v>2</v>
      </c>
      <c r="D278" s="3">
        <v>0</v>
      </c>
      <c r="E278" s="3">
        <f t="shared" si="15"/>
        <v>0</v>
      </c>
      <c r="F278" s="3">
        <v>8.44</v>
      </c>
      <c r="G278" s="3">
        <f t="shared" si="23"/>
        <v>8.44</v>
      </c>
      <c r="H278" s="3">
        <f t="shared" si="20"/>
        <v>0</v>
      </c>
      <c r="I278" s="3">
        <f t="shared" si="21"/>
        <v>0</v>
      </c>
      <c r="J278" s="4">
        <v>27.895</v>
      </c>
      <c r="K278" s="3">
        <f t="shared" si="22"/>
        <v>27.895</v>
      </c>
    </row>
    <row r="279" spans="1:11" x14ac:dyDescent="0.25">
      <c r="A279" s="3">
        <v>60</v>
      </c>
      <c r="B279" s="3" t="s">
        <v>87</v>
      </c>
      <c r="C279" s="3">
        <v>2</v>
      </c>
      <c r="D279" s="3">
        <v>0</v>
      </c>
      <c r="E279" s="3">
        <f t="shared" si="15"/>
        <v>0</v>
      </c>
      <c r="F279" s="3">
        <v>5.1230000000000002</v>
      </c>
      <c r="G279" s="3">
        <f t="shared" si="23"/>
        <v>5.1230000000000002</v>
      </c>
      <c r="H279" s="3">
        <f t="shared" si="20"/>
        <v>0</v>
      </c>
      <c r="I279" s="3">
        <f t="shared" si="21"/>
        <v>0</v>
      </c>
      <c r="J279" s="4">
        <v>14.077999999999999</v>
      </c>
      <c r="K279" s="3">
        <f t="shared" si="22"/>
        <v>14.077999999999999</v>
      </c>
    </row>
    <row r="280" spans="1:11" x14ac:dyDescent="0.25">
      <c r="A280" s="3">
        <v>59</v>
      </c>
      <c r="B280" s="3" t="s">
        <v>87</v>
      </c>
      <c r="C280" s="3">
        <v>2</v>
      </c>
      <c r="D280" s="3">
        <v>3</v>
      </c>
      <c r="E280" s="3">
        <f t="shared" si="15"/>
        <v>1</v>
      </c>
      <c r="F280" s="3">
        <v>7.5309999999999997</v>
      </c>
      <c r="G280" s="3">
        <f t="shared" si="23"/>
        <v>7.5309999999999997</v>
      </c>
      <c r="H280" s="3">
        <f t="shared" si="20"/>
        <v>3</v>
      </c>
      <c r="I280" s="3">
        <f t="shared" si="21"/>
        <v>1</v>
      </c>
      <c r="J280" s="4">
        <v>24.577999999999999</v>
      </c>
      <c r="K280" s="3">
        <f t="shared" si="22"/>
        <v>24.577999999999999</v>
      </c>
    </row>
    <row r="281" spans="1:11" x14ac:dyDescent="0.25">
      <c r="A281" s="3">
        <v>58</v>
      </c>
      <c r="B281" s="3" t="s">
        <v>87</v>
      </c>
      <c r="C281" s="3">
        <v>2</v>
      </c>
      <c r="D281" s="3">
        <v>3</v>
      </c>
      <c r="E281" s="3">
        <f t="shared" si="15"/>
        <v>1</v>
      </c>
      <c r="F281" s="3">
        <v>8.2080000000000002</v>
      </c>
      <c r="G281" s="3">
        <f t="shared" si="23"/>
        <v>8.2080000000000002</v>
      </c>
      <c r="H281" s="3">
        <f t="shared" si="20"/>
        <v>3</v>
      </c>
      <c r="I281" s="3">
        <f t="shared" si="21"/>
        <v>1</v>
      </c>
      <c r="J281" s="4">
        <v>38.411000000000001</v>
      </c>
      <c r="K281" s="3">
        <f t="shared" si="22"/>
        <v>38.411000000000001</v>
      </c>
    </row>
    <row r="282" spans="1:11" x14ac:dyDescent="0.25">
      <c r="A282" s="3">
        <v>57</v>
      </c>
      <c r="B282" s="3" t="s">
        <v>87</v>
      </c>
      <c r="C282" s="3">
        <v>2</v>
      </c>
      <c r="D282" s="3">
        <v>0</v>
      </c>
      <c r="E282" s="3">
        <f t="shared" si="15"/>
        <v>0</v>
      </c>
      <c r="F282" s="3">
        <v>8.0120000000000005</v>
      </c>
      <c r="G282" s="3">
        <f t="shared" si="23"/>
        <v>8.0120000000000005</v>
      </c>
      <c r="H282" s="3">
        <f t="shared" si="20"/>
        <v>0</v>
      </c>
      <c r="I282" s="3">
        <f t="shared" si="21"/>
        <v>0</v>
      </c>
      <c r="J282" s="4">
        <v>42.082999999999998</v>
      </c>
      <c r="K282" s="3">
        <f t="shared" si="22"/>
        <v>42.082999999999998</v>
      </c>
    </row>
    <row r="283" spans="1:11" x14ac:dyDescent="0.25">
      <c r="A283" s="3" t="s">
        <v>95</v>
      </c>
      <c r="B283" s="3" t="s">
        <v>87</v>
      </c>
      <c r="C283" s="3">
        <v>2</v>
      </c>
      <c r="D283" s="3">
        <v>0</v>
      </c>
      <c r="E283" s="3">
        <f t="shared" si="15"/>
        <v>0</v>
      </c>
      <c r="F283" s="3">
        <v>8.2040000000000006</v>
      </c>
      <c r="G283" s="3">
        <f t="shared" si="23"/>
        <v>8.2040000000000006</v>
      </c>
      <c r="H283" s="3">
        <f t="shared" si="20"/>
        <v>0</v>
      </c>
      <c r="I283" s="3">
        <f t="shared" si="21"/>
        <v>0</v>
      </c>
      <c r="J283" s="4">
        <v>30.66</v>
      </c>
      <c r="K283" s="3">
        <f t="shared" si="22"/>
        <v>30.66</v>
      </c>
    </row>
    <row r="284" spans="1:11" x14ac:dyDescent="0.25">
      <c r="A284" s="3">
        <v>54</v>
      </c>
      <c r="B284" s="3" t="s">
        <v>87</v>
      </c>
      <c r="C284" s="3">
        <v>2</v>
      </c>
      <c r="D284" s="3">
        <v>0</v>
      </c>
      <c r="E284" s="3">
        <f t="shared" ref="E284:E347" si="24">IF(D284&gt;0,1,0)</f>
        <v>0</v>
      </c>
      <c r="F284" s="3">
        <v>7.9539999999999997</v>
      </c>
      <c r="G284" s="3">
        <f t="shared" si="23"/>
        <v>7.9539999999999997</v>
      </c>
      <c r="H284" s="3">
        <f t="shared" si="20"/>
        <v>0</v>
      </c>
      <c r="I284" s="3">
        <f t="shared" si="21"/>
        <v>0</v>
      </c>
      <c r="J284" s="4">
        <v>37.947000000000003</v>
      </c>
      <c r="K284" s="3">
        <f t="shared" si="22"/>
        <v>37.947000000000003</v>
      </c>
    </row>
    <row r="285" spans="1:11" x14ac:dyDescent="0.25">
      <c r="A285" s="3">
        <v>53</v>
      </c>
      <c r="B285" s="3" t="s">
        <v>87</v>
      </c>
      <c r="C285" s="3">
        <v>2</v>
      </c>
      <c r="D285" s="3">
        <v>1</v>
      </c>
      <c r="E285" s="3">
        <f t="shared" si="24"/>
        <v>1</v>
      </c>
      <c r="F285" s="3">
        <v>4.2409999999999997</v>
      </c>
      <c r="G285" s="3">
        <f t="shared" si="23"/>
        <v>4.2409999999999997</v>
      </c>
      <c r="H285" s="3">
        <f t="shared" si="20"/>
        <v>1</v>
      </c>
      <c r="I285" s="3">
        <f t="shared" si="21"/>
        <v>1</v>
      </c>
      <c r="J285" s="4">
        <v>11.59</v>
      </c>
      <c r="K285" s="3">
        <f t="shared" si="22"/>
        <v>11.59</v>
      </c>
    </row>
    <row r="286" spans="1:11" x14ac:dyDescent="0.25">
      <c r="A286" s="3">
        <v>52</v>
      </c>
      <c r="B286" s="3" t="s">
        <v>87</v>
      </c>
      <c r="C286" s="3">
        <v>2</v>
      </c>
      <c r="D286" s="3">
        <v>1</v>
      </c>
      <c r="E286" s="3">
        <f t="shared" si="24"/>
        <v>1</v>
      </c>
      <c r="F286" s="3">
        <v>10.311</v>
      </c>
      <c r="G286" s="3">
        <f t="shared" si="23"/>
        <v>10.311</v>
      </c>
      <c r="H286" s="3">
        <f t="shared" si="20"/>
        <v>1</v>
      </c>
      <c r="I286" s="3">
        <f t="shared" si="21"/>
        <v>1</v>
      </c>
      <c r="J286" s="4">
        <v>33.451000000000001</v>
      </c>
      <c r="K286" s="3">
        <f t="shared" si="22"/>
        <v>33.451000000000001</v>
      </c>
    </row>
    <row r="287" spans="1:11" x14ac:dyDescent="0.25">
      <c r="A287" s="3">
        <v>51</v>
      </c>
      <c r="B287" s="3" t="s">
        <v>87</v>
      </c>
      <c r="C287" s="3">
        <v>2</v>
      </c>
      <c r="D287" s="3">
        <v>4</v>
      </c>
      <c r="E287" s="3">
        <f t="shared" si="24"/>
        <v>1</v>
      </c>
      <c r="F287" s="3">
        <v>8.2789999999999999</v>
      </c>
      <c r="G287" s="3">
        <f t="shared" si="23"/>
        <v>8.2789999999999999</v>
      </c>
      <c r="H287" s="3">
        <f t="shared" si="20"/>
        <v>4</v>
      </c>
      <c r="I287" s="3">
        <f t="shared" si="21"/>
        <v>1</v>
      </c>
      <c r="J287" s="4">
        <v>30.888999999999999</v>
      </c>
      <c r="K287" s="3">
        <f t="shared" si="22"/>
        <v>30.888999999999999</v>
      </c>
    </row>
    <row r="288" spans="1:11" x14ac:dyDescent="0.25">
      <c r="A288" s="3">
        <v>44</v>
      </c>
      <c r="B288" s="3" t="s">
        <v>87</v>
      </c>
      <c r="C288" s="3">
        <v>2</v>
      </c>
      <c r="D288" s="3">
        <v>2</v>
      </c>
      <c r="E288" s="3">
        <f t="shared" si="24"/>
        <v>1</v>
      </c>
      <c r="F288" s="3">
        <v>5.641</v>
      </c>
      <c r="G288" s="3">
        <f t="shared" si="23"/>
        <v>5.641</v>
      </c>
      <c r="H288" s="3">
        <f t="shared" si="20"/>
        <v>2</v>
      </c>
      <c r="I288" s="3">
        <f t="shared" si="21"/>
        <v>1</v>
      </c>
      <c r="J288" s="4">
        <v>17.724</v>
      </c>
      <c r="K288" s="3">
        <f t="shared" si="22"/>
        <v>17.724</v>
      </c>
    </row>
    <row r="289" spans="1:11" x14ac:dyDescent="0.25">
      <c r="A289" s="3">
        <v>38</v>
      </c>
      <c r="B289" s="3" t="s">
        <v>87</v>
      </c>
      <c r="C289" s="3">
        <v>2</v>
      </c>
      <c r="D289" s="3">
        <v>1</v>
      </c>
      <c r="E289" s="3">
        <f t="shared" si="24"/>
        <v>1</v>
      </c>
      <c r="F289" s="3">
        <v>5.7889999999999997</v>
      </c>
      <c r="G289" s="3">
        <f t="shared" si="23"/>
        <v>5.7889999999999997</v>
      </c>
      <c r="H289" s="3">
        <f t="shared" si="20"/>
        <v>1</v>
      </c>
      <c r="I289" s="3">
        <f t="shared" si="21"/>
        <v>1</v>
      </c>
      <c r="J289" s="4">
        <v>17.98</v>
      </c>
      <c r="K289" s="3">
        <f t="shared" si="22"/>
        <v>17.98</v>
      </c>
    </row>
    <row r="290" spans="1:11" x14ac:dyDescent="0.25">
      <c r="A290" s="3">
        <v>36</v>
      </c>
      <c r="B290" s="3" t="s">
        <v>87</v>
      </c>
      <c r="C290" s="3">
        <v>2</v>
      </c>
      <c r="D290" s="3">
        <v>2</v>
      </c>
      <c r="E290" s="3">
        <f t="shared" si="24"/>
        <v>1</v>
      </c>
      <c r="F290" s="3">
        <v>6.734</v>
      </c>
      <c r="G290" s="3">
        <f t="shared" si="23"/>
        <v>6.734</v>
      </c>
      <c r="H290" s="3">
        <f t="shared" si="20"/>
        <v>2</v>
      </c>
      <c r="I290" s="3">
        <f t="shared" si="21"/>
        <v>1</v>
      </c>
      <c r="J290" s="4">
        <v>23.795999999999999</v>
      </c>
      <c r="K290" s="3">
        <f t="shared" si="22"/>
        <v>23.795999999999999</v>
      </c>
    </row>
    <row r="291" spans="1:11" x14ac:dyDescent="0.25">
      <c r="A291" s="3">
        <v>35</v>
      </c>
      <c r="B291" s="3" t="s">
        <v>87</v>
      </c>
      <c r="C291" s="3">
        <v>2</v>
      </c>
      <c r="D291" s="3">
        <v>0</v>
      </c>
      <c r="E291" s="3">
        <f t="shared" si="24"/>
        <v>0</v>
      </c>
      <c r="F291" s="3">
        <v>7.0250000000000004</v>
      </c>
      <c r="G291" s="3">
        <f t="shared" si="23"/>
        <v>7.0250000000000004</v>
      </c>
      <c r="H291" s="3">
        <f t="shared" si="20"/>
        <v>0</v>
      </c>
      <c r="I291" s="3">
        <f t="shared" si="21"/>
        <v>0</v>
      </c>
      <c r="J291" s="4">
        <v>22.08</v>
      </c>
      <c r="K291" s="3">
        <f t="shared" si="22"/>
        <v>22.08</v>
      </c>
    </row>
    <row r="292" spans="1:11" x14ac:dyDescent="0.25">
      <c r="A292" s="3">
        <v>33</v>
      </c>
      <c r="B292" s="3" t="s">
        <v>87</v>
      </c>
      <c r="C292" s="3">
        <v>2</v>
      </c>
      <c r="D292" s="3">
        <v>0</v>
      </c>
      <c r="E292" s="3">
        <f t="shared" si="24"/>
        <v>0</v>
      </c>
      <c r="F292" s="3">
        <v>7.5369999999999999</v>
      </c>
      <c r="G292" s="3">
        <f t="shared" si="23"/>
        <v>7.5369999999999999</v>
      </c>
      <c r="H292" s="3">
        <f t="shared" si="20"/>
        <v>0</v>
      </c>
      <c r="I292" s="3">
        <f t="shared" si="21"/>
        <v>0</v>
      </c>
      <c r="J292" s="4">
        <v>24.129000000000001</v>
      </c>
      <c r="K292" s="3">
        <f t="shared" si="22"/>
        <v>24.129000000000001</v>
      </c>
    </row>
    <row r="293" spans="1:11" x14ac:dyDescent="0.25">
      <c r="A293" s="3">
        <v>31</v>
      </c>
      <c r="B293" s="3" t="s">
        <v>87</v>
      </c>
      <c r="C293" s="3">
        <v>2</v>
      </c>
      <c r="D293" s="3">
        <v>9</v>
      </c>
      <c r="E293" s="3">
        <f t="shared" si="24"/>
        <v>1</v>
      </c>
      <c r="F293" s="3">
        <v>22.561</v>
      </c>
      <c r="G293" s="3" t="str">
        <f t="shared" si="23"/>
        <v/>
      </c>
      <c r="H293" s="3" t="str">
        <f t="shared" si="20"/>
        <v/>
      </c>
      <c r="I293" s="3" t="str">
        <f t="shared" si="21"/>
        <v/>
      </c>
      <c r="J293" s="4">
        <v>81.673000000000002</v>
      </c>
      <c r="K293" s="3" t="str">
        <f t="shared" si="22"/>
        <v/>
      </c>
    </row>
    <row r="294" spans="1:11" x14ac:dyDescent="0.25">
      <c r="A294" s="3">
        <v>30</v>
      </c>
      <c r="B294" s="3" t="s">
        <v>87</v>
      </c>
      <c r="C294" s="3">
        <v>2</v>
      </c>
      <c r="D294" s="3">
        <v>3</v>
      </c>
      <c r="E294" s="3">
        <f t="shared" si="24"/>
        <v>1</v>
      </c>
      <c r="F294" s="3">
        <v>9.5619999999999994</v>
      </c>
      <c r="G294" s="3">
        <f t="shared" si="23"/>
        <v>9.5619999999999994</v>
      </c>
      <c r="H294" s="3">
        <f t="shared" si="20"/>
        <v>3</v>
      </c>
      <c r="I294" s="3">
        <f t="shared" si="21"/>
        <v>1</v>
      </c>
      <c r="J294" s="4">
        <v>40.210999999999999</v>
      </c>
      <c r="K294" s="3">
        <f t="shared" si="22"/>
        <v>40.210999999999999</v>
      </c>
    </row>
    <row r="295" spans="1:11" x14ac:dyDescent="0.25">
      <c r="A295" s="3">
        <v>28</v>
      </c>
      <c r="B295" s="3" t="s">
        <v>87</v>
      </c>
      <c r="C295" s="3">
        <v>2</v>
      </c>
      <c r="D295" s="3">
        <v>1</v>
      </c>
      <c r="E295" s="3">
        <f t="shared" si="24"/>
        <v>1</v>
      </c>
      <c r="F295" s="3">
        <v>7.1769999999999996</v>
      </c>
      <c r="G295" s="3">
        <f t="shared" si="23"/>
        <v>7.1769999999999996</v>
      </c>
      <c r="H295" s="3">
        <f t="shared" si="20"/>
        <v>1</v>
      </c>
      <c r="I295" s="3">
        <f t="shared" si="21"/>
        <v>1</v>
      </c>
      <c r="J295" s="4">
        <v>19.690999999999999</v>
      </c>
      <c r="K295" s="3">
        <f t="shared" si="22"/>
        <v>19.690999999999999</v>
      </c>
    </row>
    <row r="296" spans="1:11" x14ac:dyDescent="0.25">
      <c r="A296" s="3">
        <v>23</v>
      </c>
      <c r="B296" s="3" t="s">
        <v>87</v>
      </c>
      <c r="C296" s="3">
        <v>2</v>
      </c>
      <c r="D296" s="3">
        <v>4</v>
      </c>
      <c r="E296" s="3">
        <f>IF(D296&gt;0,1,0)</f>
        <v>1</v>
      </c>
      <c r="F296" s="3">
        <v>7.657</v>
      </c>
      <c r="G296" s="3">
        <f t="shared" si="23"/>
        <v>7.657</v>
      </c>
      <c r="H296" s="3">
        <f t="shared" si="20"/>
        <v>4</v>
      </c>
      <c r="I296" s="3">
        <f t="shared" si="21"/>
        <v>1</v>
      </c>
      <c r="J296" s="4">
        <v>31.123999999999999</v>
      </c>
      <c r="K296" s="3">
        <f t="shared" si="22"/>
        <v>31.123999999999999</v>
      </c>
    </row>
    <row r="297" spans="1:11" x14ac:dyDescent="0.25">
      <c r="A297" s="3">
        <v>22</v>
      </c>
      <c r="B297" s="3" t="s">
        <v>87</v>
      </c>
      <c r="C297" s="3">
        <v>2</v>
      </c>
      <c r="D297" s="3">
        <v>0</v>
      </c>
      <c r="E297" s="3">
        <f t="shared" si="24"/>
        <v>0</v>
      </c>
      <c r="F297" s="3">
        <v>7.0359999999999996</v>
      </c>
      <c r="G297" s="3">
        <f t="shared" si="23"/>
        <v>7.0359999999999996</v>
      </c>
      <c r="H297" s="3">
        <f t="shared" si="20"/>
        <v>0</v>
      </c>
      <c r="I297" s="3">
        <f t="shared" si="21"/>
        <v>0</v>
      </c>
      <c r="J297" s="4">
        <v>18.140999999999998</v>
      </c>
      <c r="K297" s="3">
        <f t="shared" si="22"/>
        <v>18.140999999999998</v>
      </c>
    </row>
    <row r="298" spans="1:11" x14ac:dyDescent="0.25">
      <c r="A298" s="3">
        <v>21</v>
      </c>
      <c r="B298" s="3" t="s">
        <v>87</v>
      </c>
      <c r="C298" s="3">
        <v>2</v>
      </c>
      <c r="D298" s="3">
        <v>2</v>
      </c>
      <c r="E298" s="3">
        <f t="shared" si="24"/>
        <v>1</v>
      </c>
      <c r="F298" s="3">
        <v>7.6280000000000001</v>
      </c>
      <c r="G298" s="3">
        <f t="shared" si="23"/>
        <v>7.6280000000000001</v>
      </c>
      <c r="H298" s="3">
        <f t="shared" si="20"/>
        <v>2</v>
      </c>
      <c r="I298" s="3">
        <f t="shared" si="21"/>
        <v>1</v>
      </c>
      <c r="J298" s="4">
        <v>24.067</v>
      </c>
      <c r="K298" s="3">
        <f t="shared" si="22"/>
        <v>24.067</v>
      </c>
    </row>
    <row r="299" spans="1:11" x14ac:dyDescent="0.25">
      <c r="A299" s="3">
        <v>15</v>
      </c>
      <c r="B299" s="3" t="s">
        <v>87</v>
      </c>
      <c r="C299" s="3">
        <v>2</v>
      </c>
      <c r="D299" s="3">
        <v>2</v>
      </c>
      <c r="E299" s="3">
        <f t="shared" si="24"/>
        <v>1</v>
      </c>
      <c r="F299" s="3">
        <v>12.192</v>
      </c>
      <c r="G299" s="3">
        <f t="shared" si="23"/>
        <v>12.192</v>
      </c>
      <c r="H299" s="3">
        <f t="shared" si="20"/>
        <v>2</v>
      </c>
      <c r="I299" s="3">
        <f t="shared" si="21"/>
        <v>1</v>
      </c>
      <c r="J299" s="4">
        <v>68.168999999999997</v>
      </c>
      <c r="K299" s="3">
        <f t="shared" si="22"/>
        <v>68.168999999999997</v>
      </c>
    </row>
    <row r="300" spans="1:11" x14ac:dyDescent="0.25">
      <c r="A300" s="3">
        <v>12</v>
      </c>
      <c r="B300" s="3" t="s">
        <v>87</v>
      </c>
      <c r="C300" s="3">
        <v>2</v>
      </c>
      <c r="D300" s="3">
        <v>1</v>
      </c>
      <c r="E300" s="3">
        <f t="shared" si="24"/>
        <v>1</v>
      </c>
      <c r="F300" s="3">
        <v>4.7130000000000001</v>
      </c>
      <c r="G300" s="3">
        <f t="shared" si="23"/>
        <v>4.7130000000000001</v>
      </c>
      <c r="H300" s="3">
        <f t="shared" si="20"/>
        <v>1</v>
      </c>
      <c r="I300" s="3">
        <f t="shared" si="21"/>
        <v>1</v>
      </c>
      <c r="J300" s="4">
        <v>12.013</v>
      </c>
      <c r="K300" s="3">
        <f t="shared" si="22"/>
        <v>12.013</v>
      </c>
    </row>
    <row r="301" spans="1:11" x14ac:dyDescent="0.25">
      <c r="A301" s="3">
        <v>11</v>
      </c>
      <c r="B301" s="3" t="s">
        <v>87</v>
      </c>
      <c r="C301" s="3">
        <v>2</v>
      </c>
      <c r="D301" s="3">
        <v>0</v>
      </c>
      <c r="E301" s="3">
        <f>IF(D301&gt;0,1,0)</f>
        <v>0</v>
      </c>
      <c r="F301" s="3">
        <v>10.319000000000001</v>
      </c>
      <c r="G301" s="3">
        <f t="shared" si="23"/>
        <v>10.319000000000001</v>
      </c>
      <c r="H301" s="3">
        <f t="shared" si="20"/>
        <v>0</v>
      </c>
      <c r="I301" s="3">
        <f t="shared" si="21"/>
        <v>0</v>
      </c>
      <c r="J301" s="4">
        <v>60.396999999999998</v>
      </c>
      <c r="K301" s="3">
        <f t="shared" si="22"/>
        <v>60.396999999999998</v>
      </c>
    </row>
    <row r="302" spans="1:11" x14ac:dyDescent="0.25">
      <c r="A302" s="3">
        <v>10</v>
      </c>
      <c r="B302" s="3" t="s">
        <v>87</v>
      </c>
      <c r="C302" s="3">
        <v>2</v>
      </c>
      <c r="D302" s="3">
        <v>2</v>
      </c>
      <c r="E302" s="3">
        <f t="shared" si="24"/>
        <v>1</v>
      </c>
      <c r="F302" s="3">
        <v>7.7210000000000001</v>
      </c>
      <c r="G302" s="3">
        <f t="shared" si="23"/>
        <v>7.7210000000000001</v>
      </c>
      <c r="H302" s="3">
        <f t="shared" si="20"/>
        <v>2</v>
      </c>
      <c r="I302" s="3">
        <f t="shared" si="21"/>
        <v>1</v>
      </c>
      <c r="J302" s="4">
        <v>28.254999999999999</v>
      </c>
      <c r="K302" s="3">
        <f t="shared" si="22"/>
        <v>28.254999999999999</v>
      </c>
    </row>
    <row r="303" spans="1:11" x14ac:dyDescent="0.25">
      <c r="A303" s="3">
        <v>89</v>
      </c>
      <c r="B303" s="3" t="s">
        <v>87</v>
      </c>
      <c r="C303" s="3">
        <v>3</v>
      </c>
      <c r="D303" s="3">
        <v>0</v>
      </c>
      <c r="E303" s="3">
        <f t="shared" si="24"/>
        <v>0</v>
      </c>
      <c r="F303" s="3">
        <v>6.9509999999999996</v>
      </c>
      <c r="G303" s="3">
        <f t="shared" si="23"/>
        <v>6.9509999999999996</v>
      </c>
      <c r="H303" s="3">
        <f t="shared" si="20"/>
        <v>0</v>
      </c>
      <c r="I303" s="3">
        <f t="shared" si="21"/>
        <v>0</v>
      </c>
      <c r="J303" s="4">
        <v>24.901</v>
      </c>
      <c r="K303" s="3">
        <f t="shared" si="22"/>
        <v>24.901</v>
      </c>
    </row>
    <row r="304" spans="1:11" x14ac:dyDescent="0.25">
      <c r="A304" s="3">
        <v>87</v>
      </c>
      <c r="B304" s="3" t="s">
        <v>87</v>
      </c>
      <c r="C304" s="3">
        <v>3</v>
      </c>
      <c r="D304" s="3">
        <v>2</v>
      </c>
      <c r="E304" s="3">
        <f t="shared" si="24"/>
        <v>1</v>
      </c>
      <c r="F304" s="3">
        <v>6.835</v>
      </c>
      <c r="G304" s="3">
        <f t="shared" si="23"/>
        <v>6.835</v>
      </c>
      <c r="H304" s="3">
        <f t="shared" si="20"/>
        <v>2</v>
      </c>
      <c r="I304" s="3">
        <f t="shared" si="21"/>
        <v>1</v>
      </c>
      <c r="J304" s="4">
        <v>17.754999999999999</v>
      </c>
      <c r="K304" s="3">
        <f t="shared" si="22"/>
        <v>17.754999999999999</v>
      </c>
    </row>
    <row r="305" spans="1:11" x14ac:dyDescent="0.25">
      <c r="A305" s="3">
        <v>86</v>
      </c>
      <c r="B305" s="3" t="s">
        <v>87</v>
      </c>
      <c r="C305" s="3">
        <v>3</v>
      </c>
      <c r="D305" s="3">
        <v>2</v>
      </c>
      <c r="E305" s="3">
        <f t="shared" si="24"/>
        <v>1</v>
      </c>
      <c r="F305" s="3">
        <v>4.4859999999999998</v>
      </c>
      <c r="G305" s="3">
        <f t="shared" si="23"/>
        <v>4.4859999999999998</v>
      </c>
      <c r="H305" s="3">
        <f t="shared" si="20"/>
        <v>2</v>
      </c>
      <c r="I305" s="3">
        <f t="shared" si="21"/>
        <v>1</v>
      </c>
      <c r="J305" s="4">
        <v>13.696999999999999</v>
      </c>
      <c r="K305" s="3">
        <f t="shared" si="22"/>
        <v>13.696999999999999</v>
      </c>
    </row>
    <row r="306" spans="1:11" x14ac:dyDescent="0.25">
      <c r="A306" s="3">
        <v>85</v>
      </c>
      <c r="B306" s="3" t="s">
        <v>87</v>
      </c>
      <c r="C306" s="3">
        <v>3</v>
      </c>
      <c r="D306" s="3">
        <v>1</v>
      </c>
      <c r="E306" s="3">
        <f t="shared" si="24"/>
        <v>1</v>
      </c>
      <c r="F306" s="3">
        <v>7.0350000000000001</v>
      </c>
      <c r="G306" s="3">
        <f t="shared" si="23"/>
        <v>7.0350000000000001</v>
      </c>
      <c r="H306" s="3">
        <f t="shared" si="20"/>
        <v>1</v>
      </c>
      <c r="I306" s="3">
        <f t="shared" si="21"/>
        <v>1</v>
      </c>
      <c r="J306" s="4">
        <v>16.556000000000001</v>
      </c>
      <c r="K306" s="3">
        <f t="shared" si="22"/>
        <v>16.556000000000001</v>
      </c>
    </row>
    <row r="307" spans="1:11" x14ac:dyDescent="0.25">
      <c r="A307" s="3">
        <v>84</v>
      </c>
      <c r="B307" s="3" t="s">
        <v>87</v>
      </c>
      <c r="C307" s="3">
        <v>3</v>
      </c>
      <c r="D307" s="3">
        <v>0</v>
      </c>
      <c r="E307" s="3">
        <f t="shared" si="24"/>
        <v>0</v>
      </c>
      <c r="F307" s="3">
        <v>6.0869999999999997</v>
      </c>
      <c r="G307" s="3">
        <f t="shared" si="23"/>
        <v>6.0869999999999997</v>
      </c>
      <c r="H307" s="3">
        <f t="shared" si="20"/>
        <v>0</v>
      </c>
      <c r="I307" s="3">
        <f t="shared" si="21"/>
        <v>0</v>
      </c>
      <c r="J307" s="4">
        <v>18.032</v>
      </c>
      <c r="K307" s="3">
        <f t="shared" si="22"/>
        <v>18.032</v>
      </c>
    </row>
    <row r="308" spans="1:11" x14ac:dyDescent="0.25">
      <c r="A308" s="3">
        <v>83</v>
      </c>
      <c r="B308" s="3" t="s">
        <v>87</v>
      </c>
      <c r="C308" s="3">
        <v>3</v>
      </c>
      <c r="D308" s="3">
        <v>0</v>
      </c>
      <c r="E308" s="3">
        <f t="shared" si="24"/>
        <v>0</v>
      </c>
      <c r="F308" s="3">
        <v>6.2039999999999997</v>
      </c>
      <c r="G308" s="3">
        <f t="shared" si="23"/>
        <v>6.2039999999999997</v>
      </c>
      <c r="H308" s="3">
        <f t="shared" si="20"/>
        <v>0</v>
      </c>
      <c r="I308" s="3">
        <f t="shared" si="21"/>
        <v>0</v>
      </c>
      <c r="J308" s="4">
        <v>21.411999999999999</v>
      </c>
      <c r="K308" s="3">
        <f t="shared" si="22"/>
        <v>21.411999999999999</v>
      </c>
    </row>
    <row r="309" spans="1:11" x14ac:dyDescent="0.25">
      <c r="A309" s="3">
        <v>82</v>
      </c>
      <c r="B309" s="3" t="s">
        <v>87</v>
      </c>
      <c r="C309" s="3">
        <v>3</v>
      </c>
      <c r="D309" s="3">
        <v>0</v>
      </c>
      <c r="E309" s="3">
        <f t="shared" si="24"/>
        <v>0</v>
      </c>
      <c r="F309" s="3">
        <v>20.545999999999999</v>
      </c>
      <c r="G309" s="3" t="str">
        <f t="shared" si="23"/>
        <v/>
      </c>
      <c r="H309" s="3" t="str">
        <f t="shared" si="20"/>
        <v/>
      </c>
      <c r="I309" s="3" t="str">
        <f t="shared" si="21"/>
        <v/>
      </c>
      <c r="J309" s="4">
        <v>62.884999999999998</v>
      </c>
      <c r="K309" s="3" t="str">
        <f t="shared" si="22"/>
        <v/>
      </c>
    </row>
    <row r="310" spans="1:11" x14ac:dyDescent="0.25">
      <c r="A310" s="3">
        <v>80</v>
      </c>
      <c r="B310" s="3" t="s">
        <v>87</v>
      </c>
      <c r="C310" s="3">
        <v>3</v>
      </c>
      <c r="D310" s="3">
        <v>0</v>
      </c>
      <c r="E310" s="3">
        <f t="shared" si="24"/>
        <v>0</v>
      </c>
      <c r="F310" s="3">
        <v>7.92</v>
      </c>
      <c r="G310" s="3">
        <f t="shared" si="23"/>
        <v>7.92</v>
      </c>
      <c r="H310" s="3">
        <f t="shared" si="20"/>
        <v>0</v>
      </c>
      <c r="I310" s="3">
        <f t="shared" si="21"/>
        <v>0</v>
      </c>
      <c r="J310" s="4">
        <v>16.457000000000001</v>
      </c>
      <c r="K310" s="3">
        <f t="shared" si="22"/>
        <v>16.457000000000001</v>
      </c>
    </row>
    <row r="311" spans="1:11" x14ac:dyDescent="0.25">
      <c r="A311" s="3">
        <v>79</v>
      </c>
      <c r="B311" s="3" t="s">
        <v>87</v>
      </c>
      <c r="C311" s="3">
        <v>3</v>
      </c>
      <c r="D311" s="3">
        <v>3</v>
      </c>
      <c r="E311" s="3">
        <f t="shared" si="24"/>
        <v>1</v>
      </c>
      <c r="F311" s="3">
        <v>24.922000000000001</v>
      </c>
      <c r="G311" s="3" t="str">
        <f t="shared" si="23"/>
        <v/>
      </c>
      <c r="H311" s="3" t="str">
        <f t="shared" si="20"/>
        <v/>
      </c>
      <c r="I311" s="3" t="str">
        <f t="shared" si="21"/>
        <v/>
      </c>
      <c r="J311" s="4">
        <v>75.126999999999995</v>
      </c>
      <c r="K311" s="3" t="str">
        <f t="shared" si="22"/>
        <v/>
      </c>
    </row>
    <row r="312" spans="1:11" x14ac:dyDescent="0.25">
      <c r="A312" s="3">
        <v>78</v>
      </c>
      <c r="B312" s="3" t="s">
        <v>87</v>
      </c>
      <c r="C312" s="3">
        <v>3</v>
      </c>
      <c r="D312" s="3">
        <v>2</v>
      </c>
      <c r="E312" s="3">
        <f t="shared" si="24"/>
        <v>1</v>
      </c>
      <c r="F312" s="3">
        <v>8.2940000000000005</v>
      </c>
      <c r="G312" s="3">
        <f t="shared" si="23"/>
        <v>8.2940000000000005</v>
      </c>
      <c r="H312" s="3">
        <f t="shared" si="20"/>
        <v>2</v>
      </c>
      <c r="I312" s="3">
        <f t="shared" si="21"/>
        <v>1</v>
      </c>
      <c r="J312" s="4">
        <v>35.067</v>
      </c>
      <c r="K312" s="3">
        <f t="shared" si="22"/>
        <v>35.067</v>
      </c>
    </row>
    <row r="313" spans="1:11" x14ac:dyDescent="0.25">
      <c r="A313" s="3">
        <v>77</v>
      </c>
      <c r="B313" s="3" t="s">
        <v>87</v>
      </c>
      <c r="C313" s="3">
        <v>3</v>
      </c>
      <c r="D313" s="3">
        <v>5</v>
      </c>
      <c r="E313" s="3">
        <f t="shared" si="24"/>
        <v>1</v>
      </c>
      <c r="F313" s="3">
        <v>9.91</v>
      </c>
      <c r="G313" s="3">
        <f t="shared" si="23"/>
        <v>9.91</v>
      </c>
      <c r="H313" s="3">
        <f t="shared" si="20"/>
        <v>5</v>
      </c>
      <c r="I313" s="3">
        <f t="shared" si="21"/>
        <v>1</v>
      </c>
      <c r="J313" s="4">
        <v>54.529000000000003</v>
      </c>
      <c r="K313" s="3">
        <f t="shared" si="22"/>
        <v>54.529000000000003</v>
      </c>
    </row>
    <row r="314" spans="1:11" x14ac:dyDescent="0.25">
      <c r="A314" s="3">
        <v>74</v>
      </c>
      <c r="B314" s="3" t="s">
        <v>87</v>
      </c>
      <c r="C314" s="3">
        <v>3</v>
      </c>
      <c r="D314" s="3">
        <v>1</v>
      </c>
      <c r="E314" s="3">
        <f t="shared" si="24"/>
        <v>1</v>
      </c>
      <c r="F314" s="3">
        <v>5.5620000000000003</v>
      </c>
      <c r="G314" s="3">
        <f t="shared" si="23"/>
        <v>5.5620000000000003</v>
      </c>
      <c r="H314" s="3">
        <f t="shared" si="20"/>
        <v>1</v>
      </c>
      <c r="I314" s="3">
        <f t="shared" si="21"/>
        <v>1</v>
      </c>
      <c r="J314" s="4">
        <v>16.873999999999999</v>
      </c>
      <c r="K314" s="3">
        <f t="shared" si="22"/>
        <v>16.873999999999999</v>
      </c>
    </row>
    <row r="315" spans="1:11" x14ac:dyDescent="0.25">
      <c r="A315" s="3">
        <v>71</v>
      </c>
      <c r="B315" s="3" t="s">
        <v>87</v>
      </c>
      <c r="C315" s="3">
        <v>3</v>
      </c>
      <c r="D315" s="3">
        <v>1</v>
      </c>
      <c r="E315" s="3">
        <f t="shared" si="24"/>
        <v>1</v>
      </c>
      <c r="F315" s="3">
        <v>10.257</v>
      </c>
      <c r="G315" s="3">
        <f t="shared" si="23"/>
        <v>10.257</v>
      </c>
      <c r="H315" s="3">
        <f t="shared" si="20"/>
        <v>1</v>
      </c>
      <c r="I315" s="3">
        <f t="shared" si="21"/>
        <v>1</v>
      </c>
      <c r="J315" s="4">
        <v>40.241999999999997</v>
      </c>
      <c r="K315" s="3">
        <f t="shared" si="22"/>
        <v>40.241999999999997</v>
      </c>
    </row>
    <row r="316" spans="1:11" x14ac:dyDescent="0.25">
      <c r="A316" s="3">
        <v>70</v>
      </c>
      <c r="B316" s="3" t="s">
        <v>87</v>
      </c>
      <c r="C316" s="3">
        <v>3</v>
      </c>
      <c r="D316" s="3">
        <v>8</v>
      </c>
      <c r="E316" s="3">
        <f t="shared" si="24"/>
        <v>1</v>
      </c>
      <c r="F316" s="3">
        <v>28.495999999999999</v>
      </c>
      <c r="G316" s="3" t="str">
        <f t="shared" si="23"/>
        <v/>
      </c>
      <c r="H316" s="3" t="str">
        <f t="shared" si="20"/>
        <v/>
      </c>
      <c r="I316" s="3" t="str">
        <f t="shared" si="21"/>
        <v/>
      </c>
      <c r="J316" s="4">
        <v>188.75299999999999</v>
      </c>
      <c r="K316" s="3" t="str">
        <f t="shared" si="22"/>
        <v/>
      </c>
    </row>
    <row r="317" spans="1:11" x14ac:dyDescent="0.25">
      <c r="A317" s="3">
        <v>65</v>
      </c>
      <c r="B317" s="3" t="s">
        <v>87</v>
      </c>
      <c r="C317" s="3">
        <v>3</v>
      </c>
      <c r="D317" s="3">
        <v>2</v>
      </c>
      <c r="E317" s="3">
        <f t="shared" si="24"/>
        <v>1</v>
      </c>
      <c r="F317" s="3">
        <v>8.8379999999999992</v>
      </c>
      <c r="G317" s="3">
        <f t="shared" si="23"/>
        <v>8.8379999999999992</v>
      </c>
      <c r="H317" s="3">
        <f t="shared" si="20"/>
        <v>2</v>
      </c>
      <c r="I317" s="3">
        <f t="shared" si="21"/>
        <v>1</v>
      </c>
      <c r="J317" s="4">
        <v>41.64</v>
      </c>
      <c r="K317" s="3">
        <f t="shared" si="22"/>
        <v>41.64</v>
      </c>
    </row>
    <row r="318" spans="1:11" x14ac:dyDescent="0.25">
      <c r="A318" s="3">
        <v>64</v>
      </c>
      <c r="B318" s="3" t="s">
        <v>87</v>
      </c>
      <c r="C318" s="3">
        <v>3</v>
      </c>
      <c r="D318" s="3">
        <v>0</v>
      </c>
      <c r="E318" s="3">
        <f t="shared" si="24"/>
        <v>0</v>
      </c>
      <c r="F318" s="3">
        <v>11.134</v>
      </c>
      <c r="G318" s="3">
        <f t="shared" si="23"/>
        <v>11.134</v>
      </c>
      <c r="H318" s="3">
        <f t="shared" si="20"/>
        <v>0</v>
      </c>
      <c r="I318" s="3">
        <f t="shared" si="21"/>
        <v>0</v>
      </c>
      <c r="J318" s="4">
        <v>46.804000000000002</v>
      </c>
      <c r="K318" s="3">
        <f t="shared" si="22"/>
        <v>46.804000000000002</v>
      </c>
    </row>
    <row r="319" spans="1:11" x14ac:dyDescent="0.25">
      <c r="A319" s="3">
        <v>63</v>
      </c>
      <c r="B319" s="3" t="s">
        <v>87</v>
      </c>
      <c r="C319" s="3">
        <v>3</v>
      </c>
      <c r="D319" s="3">
        <v>0</v>
      </c>
      <c r="E319" s="3">
        <f t="shared" si="24"/>
        <v>0</v>
      </c>
      <c r="F319" s="3">
        <v>6.468</v>
      </c>
      <c r="G319" s="3">
        <f t="shared" si="23"/>
        <v>6.468</v>
      </c>
      <c r="H319" s="3">
        <f t="shared" si="20"/>
        <v>0</v>
      </c>
      <c r="I319" s="3">
        <f t="shared" si="21"/>
        <v>0</v>
      </c>
      <c r="J319" s="4">
        <v>20.416</v>
      </c>
      <c r="K319" s="3">
        <f t="shared" si="22"/>
        <v>20.416</v>
      </c>
    </row>
    <row r="320" spans="1:11" x14ac:dyDescent="0.25">
      <c r="A320" s="3">
        <v>62</v>
      </c>
      <c r="B320" s="3" t="s">
        <v>87</v>
      </c>
      <c r="C320" s="3">
        <v>3</v>
      </c>
      <c r="D320" s="3">
        <v>2</v>
      </c>
      <c r="E320" s="3">
        <f t="shared" si="24"/>
        <v>1</v>
      </c>
      <c r="F320" s="3">
        <v>7.0789999999999997</v>
      </c>
      <c r="G320" s="3">
        <f t="shared" si="23"/>
        <v>7.0789999999999997</v>
      </c>
      <c r="H320" s="3">
        <f t="shared" si="20"/>
        <v>2</v>
      </c>
      <c r="I320" s="3">
        <f t="shared" si="21"/>
        <v>1</v>
      </c>
      <c r="J320" s="4">
        <v>27.655000000000001</v>
      </c>
      <c r="K320" s="3">
        <f t="shared" si="22"/>
        <v>27.655000000000001</v>
      </c>
    </row>
    <row r="321" spans="1:11" x14ac:dyDescent="0.25">
      <c r="A321" s="3">
        <v>61</v>
      </c>
      <c r="B321" s="3" t="s">
        <v>87</v>
      </c>
      <c r="C321" s="3">
        <v>3</v>
      </c>
      <c r="D321" s="3">
        <v>0</v>
      </c>
      <c r="E321" s="3">
        <f t="shared" si="24"/>
        <v>0</v>
      </c>
      <c r="F321" s="3">
        <v>5.1529999999999996</v>
      </c>
      <c r="G321" s="3">
        <f t="shared" si="23"/>
        <v>5.1529999999999996</v>
      </c>
      <c r="H321" s="3">
        <f t="shared" si="20"/>
        <v>0</v>
      </c>
      <c r="I321" s="3">
        <f t="shared" si="21"/>
        <v>0</v>
      </c>
      <c r="J321" s="4">
        <v>16.675999999999998</v>
      </c>
      <c r="K321" s="3">
        <f t="shared" si="22"/>
        <v>16.675999999999998</v>
      </c>
    </row>
    <row r="322" spans="1:11" x14ac:dyDescent="0.25">
      <c r="A322" s="3">
        <v>60</v>
      </c>
      <c r="B322" s="3" t="s">
        <v>87</v>
      </c>
      <c r="C322" s="3">
        <v>3</v>
      </c>
      <c r="D322" s="3">
        <v>3</v>
      </c>
      <c r="E322" s="3">
        <f t="shared" si="24"/>
        <v>1</v>
      </c>
      <c r="F322" s="3">
        <v>6.4349999999999996</v>
      </c>
      <c r="G322" s="3">
        <f t="shared" si="23"/>
        <v>6.4349999999999996</v>
      </c>
      <c r="H322" s="3">
        <f t="shared" ref="H322:H385" si="25">IF(F322&lt;20,D322,"")</f>
        <v>3</v>
      </c>
      <c r="I322" s="3">
        <f t="shared" ref="I322:I385" si="26">IF(G322&lt;20,E322,"")</f>
        <v>1</v>
      </c>
      <c r="J322" s="4">
        <v>26.79</v>
      </c>
      <c r="K322" s="3">
        <f t="shared" ref="K322:K385" si="27">IF(F322&lt;20,J322,"")</f>
        <v>26.79</v>
      </c>
    </row>
    <row r="323" spans="1:11" x14ac:dyDescent="0.25">
      <c r="A323" s="3">
        <v>59</v>
      </c>
      <c r="B323" s="3" t="s">
        <v>87</v>
      </c>
      <c r="C323" s="3">
        <v>3</v>
      </c>
      <c r="D323" s="3">
        <v>2</v>
      </c>
      <c r="E323" s="3">
        <f t="shared" si="24"/>
        <v>1</v>
      </c>
      <c r="F323" s="3">
        <v>9.8780000000000001</v>
      </c>
      <c r="G323" s="3">
        <f t="shared" ref="G323:G386" si="28">IF(F323&lt;20,F323,"")</f>
        <v>9.8780000000000001</v>
      </c>
      <c r="H323" s="3">
        <f t="shared" si="25"/>
        <v>2</v>
      </c>
      <c r="I323" s="3">
        <f t="shared" si="26"/>
        <v>1</v>
      </c>
      <c r="J323" s="4">
        <v>50.497</v>
      </c>
      <c r="K323" s="3">
        <f t="shared" si="27"/>
        <v>50.497</v>
      </c>
    </row>
    <row r="324" spans="1:11" x14ac:dyDescent="0.25">
      <c r="A324" s="3">
        <v>58</v>
      </c>
      <c r="B324" s="3" t="s">
        <v>87</v>
      </c>
      <c r="C324" s="3">
        <v>3</v>
      </c>
      <c r="D324" s="3">
        <v>2</v>
      </c>
      <c r="E324" s="3">
        <f t="shared" si="24"/>
        <v>1</v>
      </c>
      <c r="F324" s="3">
        <v>6.0330000000000004</v>
      </c>
      <c r="G324" s="3">
        <f t="shared" si="28"/>
        <v>6.0330000000000004</v>
      </c>
      <c r="H324" s="3">
        <f t="shared" si="25"/>
        <v>2</v>
      </c>
      <c r="I324" s="3">
        <f t="shared" si="26"/>
        <v>1</v>
      </c>
      <c r="J324" s="4">
        <v>18.355</v>
      </c>
      <c r="K324" s="3">
        <f t="shared" si="27"/>
        <v>18.355</v>
      </c>
    </row>
    <row r="325" spans="1:11" x14ac:dyDescent="0.25">
      <c r="A325" s="3">
        <v>57</v>
      </c>
      <c r="B325" s="3" t="s">
        <v>87</v>
      </c>
      <c r="C325" s="3">
        <v>3</v>
      </c>
      <c r="D325" s="3">
        <v>1</v>
      </c>
      <c r="E325" s="3">
        <f t="shared" si="24"/>
        <v>1</v>
      </c>
      <c r="F325" s="3">
        <v>11.688000000000001</v>
      </c>
      <c r="G325" s="3">
        <f t="shared" si="28"/>
        <v>11.688000000000001</v>
      </c>
      <c r="H325" s="3">
        <f t="shared" si="25"/>
        <v>1</v>
      </c>
      <c r="I325" s="3">
        <f t="shared" si="26"/>
        <v>1</v>
      </c>
      <c r="J325" s="4">
        <v>18.286999999999999</v>
      </c>
      <c r="K325" s="3">
        <f t="shared" si="27"/>
        <v>18.286999999999999</v>
      </c>
    </row>
    <row r="326" spans="1:11" x14ac:dyDescent="0.25">
      <c r="A326" s="3">
        <v>56</v>
      </c>
      <c r="B326" s="3" t="s">
        <v>87</v>
      </c>
      <c r="C326" s="3">
        <v>3</v>
      </c>
      <c r="D326" s="3">
        <v>3</v>
      </c>
      <c r="E326" s="3">
        <f t="shared" si="24"/>
        <v>1</v>
      </c>
      <c r="F326" s="3">
        <v>7.0220000000000002</v>
      </c>
      <c r="G326" s="3">
        <f t="shared" si="28"/>
        <v>7.0220000000000002</v>
      </c>
      <c r="H326" s="3">
        <f t="shared" si="25"/>
        <v>3</v>
      </c>
      <c r="I326" s="3">
        <f t="shared" si="26"/>
        <v>1</v>
      </c>
      <c r="J326" s="4">
        <v>25.256</v>
      </c>
      <c r="K326" s="3">
        <f t="shared" si="27"/>
        <v>25.256</v>
      </c>
    </row>
    <row r="327" spans="1:11" x14ac:dyDescent="0.25">
      <c r="A327" s="3">
        <v>55</v>
      </c>
      <c r="B327" s="3" t="s">
        <v>87</v>
      </c>
      <c r="C327" s="3">
        <v>3</v>
      </c>
      <c r="D327" s="3">
        <v>4</v>
      </c>
      <c r="E327" s="3">
        <f t="shared" si="24"/>
        <v>1</v>
      </c>
      <c r="F327" s="3">
        <v>9.6910000000000007</v>
      </c>
      <c r="G327" s="3">
        <f t="shared" si="28"/>
        <v>9.6910000000000007</v>
      </c>
      <c r="H327" s="3">
        <f t="shared" si="25"/>
        <v>4</v>
      </c>
      <c r="I327" s="3">
        <f t="shared" si="26"/>
        <v>1</v>
      </c>
      <c r="J327" s="4">
        <v>53.771999999999998</v>
      </c>
      <c r="K327" s="3">
        <f t="shared" si="27"/>
        <v>53.771999999999998</v>
      </c>
    </row>
    <row r="328" spans="1:11" x14ac:dyDescent="0.25">
      <c r="A328" s="3">
        <v>54</v>
      </c>
      <c r="B328" s="3" t="s">
        <v>87</v>
      </c>
      <c r="C328" s="3">
        <v>3</v>
      </c>
      <c r="D328" s="3">
        <v>0</v>
      </c>
      <c r="E328" s="3">
        <f t="shared" si="24"/>
        <v>0</v>
      </c>
      <c r="F328" s="3">
        <v>6.81</v>
      </c>
      <c r="G328" s="3">
        <f t="shared" si="28"/>
        <v>6.81</v>
      </c>
      <c r="H328" s="3">
        <f t="shared" si="25"/>
        <v>0</v>
      </c>
      <c r="I328" s="3">
        <f t="shared" si="26"/>
        <v>0</v>
      </c>
      <c r="J328" s="4">
        <v>25.027000000000001</v>
      </c>
      <c r="K328" s="3">
        <f t="shared" si="27"/>
        <v>25.027000000000001</v>
      </c>
    </row>
    <row r="329" spans="1:11" x14ac:dyDescent="0.25">
      <c r="A329" s="3">
        <v>51</v>
      </c>
      <c r="B329" s="3" t="s">
        <v>87</v>
      </c>
      <c r="C329" s="3">
        <v>3</v>
      </c>
      <c r="D329" s="3">
        <v>1</v>
      </c>
      <c r="E329" s="3">
        <f t="shared" si="24"/>
        <v>1</v>
      </c>
      <c r="F329" s="3">
        <v>10.292999999999999</v>
      </c>
      <c r="G329" s="3">
        <f t="shared" si="28"/>
        <v>10.292999999999999</v>
      </c>
      <c r="H329" s="3">
        <f t="shared" si="25"/>
        <v>1</v>
      </c>
      <c r="I329" s="3">
        <f t="shared" si="26"/>
        <v>1</v>
      </c>
      <c r="J329" s="4">
        <v>38.552</v>
      </c>
      <c r="K329" s="3">
        <f t="shared" si="27"/>
        <v>38.552</v>
      </c>
    </row>
    <row r="330" spans="1:11" x14ac:dyDescent="0.25">
      <c r="A330" s="3">
        <v>48</v>
      </c>
      <c r="B330" s="3" t="s">
        <v>87</v>
      </c>
      <c r="C330" s="3">
        <v>3</v>
      </c>
      <c r="D330" s="3">
        <v>0</v>
      </c>
      <c r="E330" s="3">
        <f t="shared" si="24"/>
        <v>0</v>
      </c>
      <c r="F330" s="3">
        <v>7.0730000000000004</v>
      </c>
      <c r="G330" s="3">
        <f t="shared" si="28"/>
        <v>7.0730000000000004</v>
      </c>
      <c r="H330" s="3">
        <f t="shared" si="25"/>
        <v>0</v>
      </c>
      <c r="I330" s="3">
        <f t="shared" si="26"/>
        <v>0</v>
      </c>
      <c r="J330" s="4">
        <v>24.74</v>
      </c>
      <c r="K330" s="3">
        <f t="shared" si="27"/>
        <v>24.74</v>
      </c>
    </row>
    <row r="331" spans="1:11" x14ac:dyDescent="0.25">
      <c r="A331" s="3">
        <v>47</v>
      </c>
      <c r="B331" s="3" t="s">
        <v>87</v>
      </c>
      <c r="C331" s="3">
        <v>3</v>
      </c>
      <c r="D331" s="3">
        <v>0</v>
      </c>
      <c r="E331" s="3">
        <f t="shared" si="24"/>
        <v>0</v>
      </c>
      <c r="F331" s="3">
        <v>6.944</v>
      </c>
      <c r="G331" s="3">
        <f t="shared" si="28"/>
        <v>6.944</v>
      </c>
      <c r="H331" s="3">
        <f t="shared" si="25"/>
        <v>0</v>
      </c>
      <c r="I331" s="3">
        <f t="shared" si="26"/>
        <v>0</v>
      </c>
      <c r="J331" s="4">
        <v>23.707000000000001</v>
      </c>
      <c r="K331" s="3">
        <f t="shared" si="27"/>
        <v>23.707000000000001</v>
      </c>
    </row>
    <row r="332" spans="1:11" x14ac:dyDescent="0.25">
      <c r="A332" s="3" t="s">
        <v>96</v>
      </c>
      <c r="B332" s="3" t="s">
        <v>87</v>
      </c>
      <c r="C332" s="3">
        <v>3</v>
      </c>
      <c r="D332" s="3">
        <v>3</v>
      </c>
      <c r="E332" s="3">
        <f t="shared" si="24"/>
        <v>1</v>
      </c>
      <c r="F332" s="3">
        <v>12.379</v>
      </c>
      <c r="G332" s="3">
        <f t="shared" si="28"/>
        <v>12.379</v>
      </c>
      <c r="H332" s="3">
        <f t="shared" si="25"/>
        <v>3</v>
      </c>
      <c r="I332" s="3">
        <f t="shared" si="26"/>
        <v>1</v>
      </c>
      <c r="J332" s="4">
        <v>38.5</v>
      </c>
      <c r="K332" s="3">
        <f t="shared" si="27"/>
        <v>38.5</v>
      </c>
    </row>
    <row r="333" spans="1:11" x14ac:dyDescent="0.25">
      <c r="A333" s="3">
        <v>46</v>
      </c>
      <c r="B333" s="3" t="s">
        <v>87</v>
      </c>
      <c r="C333" s="3">
        <v>3</v>
      </c>
      <c r="D333" s="3">
        <v>3</v>
      </c>
      <c r="E333" s="3">
        <f t="shared" si="24"/>
        <v>1</v>
      </c>
      <c r="F333" s="3">
        <v>11.766999999999999</v>
      </c>
      <c r="G333" s="3">
        <f t="shared" si="28"/>
        <v>11.766999999999999</v>
      </c>
      <c r="H333" s="3">
        <f t="shared" si="25"/>
        <v>3</v>
      </c>
      <c r="I333" s="3">
        <f t="shared" si="26"/>
        <v>1</v>
      </c>
      <c r="J333" s="4">
        <v>61.256999999999998</v>
      </c>
      <c r="K333" s="3">
        <f t="shared" si="27"/>
        <v>61.256999999999998</v>
      </c>
    </row>
    <row r="334" spans="1:11" x14ac:dyDescent="0.25">
      <c r="A334" s="3">
        <v>44</v>
      </c>
      <c r="B334" s="3" t="s">
        <v>87</v>
      </c>
      <c r="C334" s="3">
        <v>3</v>
      </c>
      <c r="D334" s="3">
        <v>1</v>
      </c>
      <c r="E334" s="3">
        <f t="shared" si="24"/>
        <v>1</v>
      </c>
      <c r="F334" s="3">
        <v>9.0690000000000008</v>
      </c>
      <c r="G334" s="3">
        <f t="shared" si="28"/>
        <v>9.0690000000000008</v>
      </c>
      <c r="H334" s="3">
        <f t="shared" si="25"/>
        <v>1</v>
      </c>
      <c r="I334" s="3">
        <f t="shared" si="26"/>
        <v>1</v>
      </c>
      <c r="J334" s="4">
        <v>43.204999999999998</v>
      </c>
      <c r="K334" s="3">
        <f t="shared" si="27"/>
        <v>43.204999999999998</v>
      </c>
    </row>
    <row r="335" spans="1:11" x14ac:dyDescent="0.25">
      <c r="A335" s="3">
        <v>43</v>
      </c>
      <c r="B335" s="3" t="s">
        <v>87</v>
      </c>
      <c r="C335" s="3">
        <v>3</v>
      </c>
      <c r="D335" s="3">
        <v>1</v>
      </c>
      <c r="E335" s="3">
        <f t="shared" si="24"/>
        <v>1</v>
      </c>
      <c r="F335" s="3">
        <v>6.835</v>
      </c>
      <c r="G335" s="3">
        <f t="shared" si="28"/>
        <v>6.835</v>
      </c>
      <c r="H335" s="3">
        <f t="shared" si="25"/>
        <v>1</v>
      </c>
      <c r="I335" s="3">
        <f t="shared" si="26"/>
        <v>1</v>
      </c>
      <c r="J335" s="4">
        <v>21.771999999999998</v>
      </c>
      <c r="K335" s="3">
        <f t="shared" si="27"/>
        <v>21.771999999999998</v>
      </c>
    </row>
    <row r="336" spans="1:11" x14ac:dyDescent="0.25">
      <c r="A336" s="3">
        <v>41</v>
      </c>
      <c r="B336" s="3" t="s">
        <v>87</v>
      </c>
      <c r="C336" s="3">
        <v>3</v>
      </c>
      <c r="D336" s="3">
        <v>0</v>
      </c>
      <c r="E336" s="3">
        <f t="shared" si="24"/>
        <v>0</v>
      </c>
      <c r="F336" s="3">
        <v>5.0789999999999997</v>
      </c>
      <c r="G336" s="3">
        <f t="shared" si="28"/>
        <v>5.0789999999999997</v>
      </c>
      <c r="H336" s="3">
        <f t="shared" si="25"/>
        <v>0</v>
      </c>
      <c r="I336" s="3">
        <f t="shared" si="26"/>
        <v>0</v>
      </c>
      <c r="J336" s="4">
        <v>16.937000000000001</v>
      </c>
      <c r="K336" s="3">
        <f t="shared" si="27"/>
        <v>16.937000000000001</v>
      </c>
    </row>
    <row r="337" spans="1:11" x14ac:dyDescent="0.25">
      <c r="A337" s="3">
        <v>39</v>
      </c>
      <c r="B337" s="3" t="s">
        <v>87</v>
      </c>
      <c r="C337" s="3">
        <v>3</v>
      </c>
      <c r="D337" s="3">
        <v>2</v>
      </c>
      <c r="E337" s="3">
        <f t="shared" si="24"/>
        <v>1</v>
      </c>
      <c r="F337" s="3">
        <v>8.8740000000000006</v>
      </c>
      <c r="G337" s="3">
        <f t="shared" si="28"/>
        <v>8.8740000000000006</v>
      </c>
      <c r="H337" s="3">
        <f t="shared" si="25"/>
        <v>2</v>
      </c>
      <c r="I337" s="3">
        <f t="shared" si="26"/>
        <v>1</v>
      </c>
      <c r="J337" s="4">
        <v>38.869999999999997</v>
      </c>
      <c r="K337" s="3">
        <f t="shared" si="27"/>
        <v>38.869999999999997</v>
      </c>
    </row>
    <row r="338" spans="1:11" x14ac:dyDescent="0.25">
      <c r="A338" s="3">
        <v>37</v>
      </c>
      <c r="B338" s="3" t="s">
        <v>87</v>
      </c>
      <c r="C338" s="3">
        <v>3</v>
      </c>
      <c r="D338" s="3">
        <v>0</v>
      </c>
      <c r="E338" s="3">
        <f t="shared" si="24"/>
        <v>0</v>
      </c>
      <c r="F338" s="3">
        <v>14.563000000000001</v>
      </c>
      <c r="G338" s="3">
        <f t="shared" si="28"/>
        <v>14.563000000000001</v>
      </c>
      <c r="H338" s="3">
        <f t="shared" si="25"/>
        <v>0</v>
      </c>
      <c r="I338" s="3">
        <f t="shared" si="26"/>
        <v>0</v>
      </c>
      <c r="J338" s="4">
        <v>49.567999999999998</v>
      </c>
      <c r="K338" s="3">
        <f t="shared" si="27"/>
        <v>49.567999999999998</v>
      </c>
    </row>
    <row r="339" spans="1:11" x14ac:dyDescent="0.25">
      <c r="A339" s="3">
        <v>36</v>
      </c>
      <c r="B339" s="3" t="s">
        <v>87</v>
      </c>
      <c r="C339" s="3">
        <v>3</v>
      </c>
      <c r="D339" s="3">
        <v>4</v>
      </c>
      <c r="E339" s="3">
        <f t="shared" si="24"/>
        <v>1</v>
      </c>
      <c r="F339" s="3">
        <v>14.1</v>
      </c>
      <c r="G339" s="3">
        <f t="shared" si="28"/>
        <v>14.1</v>
      </c>
      <c r="H339" s="3">
        <f t="shared" si="25"/>
        <v>4</v>
      </c>
      <c r="I339" s="3">
        <f t="shared" si="26"/>
        <v>1</v>
      </c>
      <c r="J339" s="4">
        <v>100.477</v>
      </c>
      <c r="K339" s="3">
        <f t="shared" si="27"/>
        <v>100.477</v>
      </c>
    </row>
    <row r="340" spans="1:11" x14ac:dyDescent="0.25">
      <c r="A340" s="3">
        <v>35</v>
      </c>
      <c r="B340" s="3" t="s">
        <v>87</v>
      </c>
      <c r="C340" s="3">
        <v>3</v>
      </c>
      <c r="D340" s="3">
        <v>4</v>
      </c>
      <c r="E340" s="3">
        <f t="shared" si="24"/>
        <v>1</v>
      </c>
      <c r="F340" s="3">
        <v>15.157</v>
      </c>
      <c r="G340" s="3">
        <f t="shared" si="28"/>
        <v>15.157</v>
      </c>
      <c r="H340" s="3">
        <f t="shared" si="25"/>
        <v>4</v>
      </c>
      <c r="I340" s="3">
        <f t="shared" si="26"/>
        <v>1</v>
      </c>
      <c r="J340" s="4">
        <v>85.277000000000001</v>
      </c>
      <c r="K340" s="3">
        <f t="shared" si="27"/>
        <v>85.277000000000001</v>
      </c>
    </row>
    <row r="341" spans="1:11" x14ac:dyDescent="0.25">
      <c r="A341" s="3">
        <v>32</v>
      </c>
      <c r="B341" s="3" t="s">
        <v>87</v>
      </c>
      <c r="C341" s="3">
        <v>3</v>
      </c>
      <c r="D341" s="3">
        <v>2</v>
      </c>
      <c r="E341" s="3">
        <f>IF(D341&gt;0,1,0)</f>
        <v>1</v>
      </c>
      <c r="F341" s="3">
        <v>5.7050000000000001</v>
      </c>
      <c r="G341" s="3">
        <f t="shared" si="28"/>
        <v>5.7050000000000001</v>
      </c>
      <c r="H341" s="3">
        <f t="shared" si="25"/>
        <v>2</v>
      </c>
      <c r="I341" s="3">
        <f t="shared" si="26"/>
        <v>1</v>
      </c>
      <c r="J341" s="4">
        <v>18.684000000000001</v>
      </c>
      <c r="K341" s="3">
        <f t="shared" si="27"/>
        <v>18.684000000000001</v>
      </c>
    </row>
    <row r="342" spans="1:11" x14ac:dyDescent="0.25">
      <c r="A342" s="3">
        <v>31</v>
      </c>
      <c r="B342" s="3" t="s">
        <v>87</v>
      </c>
      <c r="C342" s="3">
        <v>3</v>
      </c>
      <c r="D342" s="3">
        <v>0</v>
      </c>
      <c r="E342" s="3">
        <f t="shared" si="24"/>
        <v>0</v>
      </c>
      <c r="F342" s="3">
        <v>7.0679999999999996</v>
      </c>
      <c r="G342" s="3">
        <f t="shared" si="28"/>
        <v>7.0679999999999996</v>
      </c>
      <c r="H342" s="3">
        <f t="shared" si="25"/>
        <v>0</v>
      </c>
      <c r="I342" s="3">
        <f t="shared" si="26"/>
        <v>0</v>
      </c>
      <c r="J342" s="4">
        <v>25.36</v>
      </c>
      <c r="K342" s="3">
        <f t="shared" si="27"/>
        <v>25.36</v>
      </c>
    </row>
    <row r="343" spans="1:11" x14ac:dyDescent="0.25">
      <c r="A343" s="3">
        <v>30</v>
      </c>
      <c r="B343" s="3" t="s">
        <v>87</v>
      </c>
      <c r="C343" s="3">
        <v>3</v>
      </c>
      <c r="D343" s="3">
        <v>2</v>
      </c>
      <c r="E343" s="3">
        <f t="shared" si="24"/>
        <v>1</v>
      </c>
      <c r="F343" s="3">
        <v>9.9179999999999993</v>
      </c>
      <c r="G343" s="3">
        <f t="shared" si="28"/>
        <v>9.9179999999999993</v>
      </c>
      <c r="H343" s="3">
        <f t="shared" si="25"/>
        <v>2</v>
      </c>
      <c r="I343" s="3">
        <f t="shared" si="26"/>
        <v>1</v>
      </c>
      <c r="J343" s="4">
        <v>48.561</v>
      </c>
      <c r="K343" s="3">
        <f t="shared" si="27"/>
        <v>48.561</v>
      </c>
    </row>
    <row r="344" spans="1:11" x14ac:dyDescent="0.25">
      <c r="A344" s="3">
        <v>27</v>
      </c>
      <c r="B344" s="3" t="s">
        <v>87</v>
      </c>
      <c r="C344" s="3">
        <v>3</v>
      </c>
      <c r="D344" s="3">
        <v>0</v>
      </c>
      <c r="E344" s="3">
        <f t="shared" si="24"/>
        <v>0</v>
      </c>
      <c r="F344" s="3">
        <v>6.25</v>
      </c>
      <c r="G344" s="3">
        <f t="shared" si="28"/>
        <v>6.25</v>
      </c>
      <c r="H344" s="3">
        <f t="shared" si="25"/>
        <v>0</v>
      </c>
      <c r="I344" s="3">
        <f t="shared" si="26"/>
        <v>0</v>
      </c>
      <c r="J344" s="4">
        <v>22.158000000000001</v>
      </c>
      <c r="K344" s="3">
        <f t="shared" si="27"/>
        <v>22.158000000000001</v>
      </c>
    </row>
    <row r="345" spans="1:11" x14ac:dyDescent="0.25">
      <c r="A345" s="3">
        <v>26</v>
      </c>
      <c r="B345" s="3" t="s">
        <v>87</v>
      </c>
      <c r="C345" s="3">
        <v>3</v>
      </c>
      <c r="D345" s="3">
        <v>0</v>
      </c>
      <c r="E345" s="3">
        <f t="shared" si="24"/>
        <v>0</v>
      </c>
      <c r="F345" s="3">
        <v>7.3280000000000003</v>
      </c>
      <c r="G345" s="3">
        <f t="shared" si="28"/>
        <v>7.3280000000000003</v>
      </c>
      <c r="H345" s="3">
        <f t="shared" si="25"/>
        <v>0</v>
      </c>
      <c r="I345" s="3">
        <f t="shared" si="26"/>
        <v>0</v>
      </c>
      <c r="J345" s="4">
        <v>37.497999999999998</v>
      </c>
      <c r="K345" s="3">
        <f t="shared" si="27"/>
        <v>37.497999999999998</v>
      </c>
    </row>
    <row r="346" spans="1:11" x14ac:dyDescent="0.25">
      <c r="A346" s="3">
        <v>25</v>
      </c>
      <c r="B346" s="3" t="s">
        <v>87</v>
      </c>
      <c r="C346" s="3">
        <v>3</v>
      </c>
      <c r="D346" s="3">
        <v>2</v>
      </c>
      <c r="E346" s="3">
        <f t="shared" si="24"/>
        <v>1</v>
      </c>
      <c r="F346" s="3">
        <v>19.507999999999999</v>
      </c>
      <c r="G346" s="3">
        <f t="shared" si="28"/>
        <v>19.507999999999999</v>
      </c>
      <c r="H346" s="3">
        <f t="shared" si="25"/>
        <v>2</v>
      </c>
      <c r="I346" s="3">
        <f t="shared" si="26"/>
        <v>1</v>
      </c>
      <c r="J346" s="4">
        <v>129.85400000000001</v>
      </c>
      <c r="K346" s="3">
        <f t="shared" si="27"/>
        <v>129.85400000000001</v>
      </c>
    </row>
    <row r="347" spans="1:11" x14ac:dyDescent="0.25">
      <c r="A347" s="3">
        <v>24</v>
      </c>
      <c r="B347" s="3" t="s">
        <v>87</v>
      </c>
      <c r="C347" s="3">
        <v>3</v>
      </c>
      <c r="D347" s="3">
        <v>1</v>
      </c>
      <c r="E347" s="3">
        <f t="shared" si="24"/>
        <v>1</v>
      </c>
      <c r="F347" s="3">
        <v>9.9499999999999993</v>
      </c>
      <c r="G347" s="3">
        <f t="shared" si="28"/>
        <v>9.9499999999999993</v>
      </c>
      <c r="H347" s="3">
        <f t="shared" si="25"/>
        <v>1</v>
      </c>
      <c r="I347" s="3">
        <f t="shared" si="26"/>
        <v>1</v>
      </c>
      <c r="J347" s="4">
        <v>56.709000000000003</v>
      </c>
      <c r="K347" s="3">
        <f t="shared" si="27"/>
        <v>56.709000000000003</v>
      </c>
    </row>
    <row r="348" spans="1:11" x14ac:dyDescent="0.25">
      <c r="A348" s="3">
        <v>23</v>
      </c>
      <c r="B348" s="3" t="s">
        <v>87</v>
      </c>
      <c r="C348" s="3">
        <v>3</v>
      </c>
      <c r="D348" s="3">
        <v>1</v>
      </c>
      <c r="E348" s="3">
        <f t="shared" ref="E348:E350" si="29">IF(D348&gt;0,1,0)</f>
        <v>1</v>
      </c>
      <c r="F348" s="3">
        <v>5.4420000000000002</v>
      </c>
      <c r="G348" s="3">
        <f t="shared" si="28"/>
        <v>5.4420000000000002</v>
      </c>
      <c r="H348" s="3">
        <f t="shared" si="25"/>
        <v>1</v>
      </c>
      <c r="I348" s="3">
        <f t="shared" si="26"/>
        <v>1</v>
      </c>
      <c r="J348" s="4">
        <v>12.878</v>
      </c>
      <c r="K348" s="3">
        <f t="shared" si="27"/>
        <v>12.878</v>
      </c>
    </row>
    <row r="349" spans="1:11" x14ac:dyDescent="0.25">
      <c r="A349" s="3">
        <v>15</v>
      </c>
      <c r="B349" s="3" t="s">
        <v>87</v>
      </c>
      <c r="C349" s="3">
        <v>3</v>
      </c>
      <c r="D349" s="3">
        <v>0</v>
      </c>
      <c r="E349" s="3">
        <f t="shared" si="29"/>
        <v>0</v>
      </c>
      <c r="F349" s="3">
        <v>17.379000000000001</v>
      </c>
      <c r="G349" s="3">
        <f t="shared" si="28"/>
        <v>17.379000000000001</v>
      </c>
      <c r="H349" s="3">
        <f t="shared" si="25"/>
        <v>0</v>
      </c>
      <c r="I349" s="3">
        <f t="shared" si="26"/>
        <v>0</v>
      </c>
      <c r="J349" s="4">
        <v>51.466999999999999</v>
      </c>
      <c r="K349" s="3">
        <f t="shared" si="27"/>
        <v>51.466999999999999</v>
      </c>
    </row>
    <row r="350" spans="1:11" x14ac:dyDescent="0.25">
      <c r="A350" s="3">
        <v>14</v>
      </c>
      <c r="B350" s="3" t="s">
        <v>87</v>
      </c>
      <c r="C350" s="3">
        <v>3</v>
      </c>
      <c r="D350" s="3">
        <v>2</v>
      </c>
      <c r="E350" s="3">
        <f t="shared" si="29"/>
        <v>1</v>
      </c>
      <c r="F350" s="3">
        <v>8.8960000000000008</v>
      </c>
      <c r="G350" s="3">
        <f t="shared" si="28"/>
        <v>8.8960000000000008</v>
      </c>
      <c r="H350" s="3">
        <f t="shared" si="25"/>
        <v>2</v>
      </c>
      <c r="I350" s="3">
        <f t="shared" si="26"/>
        <v>1</v>
      </c>
      <c r="J350" s="4">
        <v>35.588999999999999</v>
      </c>
      <c r="K350" s="3">
        <f t="shared" si="27"/>
        <v>35.588999999999999</v>
      </c>
    </row>
    <row r="351" spans="1:11" x14ac:dyDescent="0.25">
      <c r="A351" s="3">
        <v>23</v>
      </c>
      <c r="B351" s="3" t="s">
        <v>97</v>
      </c>
      <c r="C351" s="3">
        <v>1</v>
      </c>
      <c r="D351" s="3">
        <v>2</v>
      </c>
      <c r="E351" s="3">
        <f>IF(D351&gt;0, 1, 0)</f>
        <v>1</v>
      </c>
      <c r="F351" s="3">
        <v>8.5950000000000006</v>
      </c>
      <c r="G351" s="3">
        <f t="shared" si="28"/>
        <v>8.5950000000000006</v>
      </c>
      <c r="H351" s="3">
        <f t="shared" si="25"/>
        <v>2</v>
      </c>
      <c r="I351" s="3">
        <f t="shared" si="26"/>
        <v>1</v>
      </c>
      <c r="J351" s="4">
        <v>44.389000000000003</v>
      </c>
      <c r="K351" s="3">
        <f t="shared" si="27"/>
        <v>44.389000000000003</v>
      </c>
    </row>
    <row r="352" spans="1:11" x14ac:dyDescent="0.25">
      <c r="A352" s="3">
        <v>45</v>
      </c>
      <c r="B352" s="3" t="s">
        <v>97</v>
      </c>
      <c r="C352" s="3">
        <v>1</v>
      </c>
      <c r="D352" s="3">
        <v>5</v>
      </c>
      <c r="E352" s="3">
        <f t="shared" ref="E352:E415" si="30">IF(D352&gt;0, 1, 0)</f>
        <v>1</v>
      </c>
      <c r="F352" s="3">
        <v>12.189</v>
      </c>
      <c r="G352" s="3">
        <f t="shared" si="28"/>
        <v>12.189</v>
      </c>
      <c r="H352" s="3">
        <f t="shared" si="25"/>
        <v>5</v>
      </c>
      <c r="I352" s="3">
        <f t="shared" si="26"/>
        <v>1</v>
      </c>
      <c r="J352" s="4">
        <v>56.963999999999999</v>
      </c>
      <c r="K352" s="3">
        <f t="shared" si="27"/>
        <v>56.963999999999999</v>
      </c>
    </row>
    <row r="353" spans="1:11" x14ac:dyDescent="0.25">
      <c r="A353" s="3">
        <v>44</v>
      </c>
      <c r="B353" s="3" t="s">
        <v>97</v>
      </c>
      <c r="C353" s="3">
        <v>1</v>
      </c>
      <c r="D353" s="3">
        <v>3</v>
      </c>
      <c r="E353" s="3">
        <f t="shared" si="30"/>
        <v>1</v>
      </c>
      <c r="F353" s="3">
        <v>26.146999999999998</v>
      </c>
      <c r="G353" s="3" t="str">
        <f t="shared" si="28"/>
        <v/>
      </c>
      <c r="H353" s="3" t="str">
        <f t="shared" si="25"/>
        <v/>
      </c>
      <c r="I353" s="3" t="str">
        <f t="shared" si="26"/>
        <v/>
      </c>
      <c r="J353" s="4">
        <v>221.239</v>
      </c>
      <c r="K353" s="3" t="str">
        <f t="shared" si="27"/>
        <v/>
      </c>
    </row>
    <row r="354" spans="1:11" x14ac:dyDescent="0.25">
      <c r="A354" s="3">
        <v>43</v>
      </c>
      <c r="B354" s="3" t="s">
        <v>97</v>
      </c>
      <c r="C354" s="3">
        <v>1</v>
      </c>
      <c r="D354" s="3">
        <v>3</v>
      </c>
      <c r="E354" s="3">
        <f t="shared" si="30"/>
        <v>1</v>
      </c>
      <c r="F354" s="3">
        <v>9.6029999999999998</v>
      </c>
      <c r="G354" s="3">
        <f t="shared" si="28"/>
        <v>9.6029999999999998</v>
      </c>
      <c r="H354" s="3">
        <f t="shared" si="25"/>
        <v>3</v>
      </c>
      <c r="I354" s="3">
        <f t="shared" si="26"/>
        <v>1</v>
      </c>
      <c r="J354" s="4">
        <v>44.841999999999999</v>
      </c>
      <c r="K354" s="3">
        <f t="shared" si="27"/>
        <v>44.841999999999999</v>
      </c>
    </row>
    <row r="355" spans="1:11" x14ac:dyDescent="0.25">
      <c r="A355" s="3">
        <v>42</v>
      </c>
      <c r="B355" s="3" t="s">
        <v>97</v>
      </c>
      <c r="C355" s="3">
        <v>1</v>
      </c>
      <c r="D355" s="3">
        <v>3</v>
      </c>
      <c r="E355" s="3">
        <f t="shared" si="30"/>
        <v>1</v>
      </c>
      <c r="F355" s="3">
        <v>8.5190000000000001</v>
      </c>
      <c r="G355" s="3">
        <f t="shared" si="28"/>
        <v>8.5190000000000001</v>
      </c>
      <c r="H355" s="3">
        <f t="shared" si="25"/>
        <v>3</v>
      </c>
      <c r="I355" s="3">
        <f t="shared" si="26"/>
        <v>1</v>
      </c>
      <c r="J355" s="4">
        <v>42.167000000000002</v>
      </c>
      <c r="K355" s="3">
        <f t="shared" si="27"/>
        <v>42.167000000000002</v>
      </c>
    </row>
    <row r="356" spans="1:11" x14ac:dyDescent="0.25">
      <c r="A356" s="3">
        <v>41</v>
      </c>
      <c r="B356" s="3" t="s">
        <v>97</v>
      </c>
      <c r="C356" s="3">
        <v>1</v>
      </c>
      <c r="D356" s="3">
        <v>2</v>
      </c>
      <c r="E356" s="3">
        <f t="shared" si="30"/>
        <v>1</v>
      </c>
      <c r="F356" s="3">
        <v>7.6920000000000002</v>
      </c>
      <c r="G356" s="3">
        <f t="shared" si="28"/>
        <v>7.6920000000000002</v>
      </c>
      <c r="H356" s="3">
        <f t="shared" si="25"/>
        <v>2</v>
      </c>
      <c r="I356" s="3">
        <f t="shared" si="26"/>
        <v>1</v>
      </c>
      <c r="J356" s="4">
        <v>34.17</v>
      </c>
      <c r="K356" s="3">
        <f t="shared" si="27"/>
        <v>34.17</v>
      </c>
    </row>
    <row r="357" spans="1:11" x14ac:dyDescent="0.25">
      <c r="A357" s="3">
        <v>38</v>
      </c>
      <c r="B357" s="3" t="s">
        <v>97</v>
      </c>
      <c r="C357" s="3">
        <v>1</v>
      </c>
      <c r="D357" s="3">
        <v>2</v>
      </c>
      <c r="E357" s="3">
        <f t="shared" si="30"/>
        <v>1</v>
      </c>
      <c r="F357" s="3">
        <v>13.394</v>
      </c>
      <c r="G357" s="3">
        <f t="shared" si="28"/>
        <v>13.394</v>
      </c>
      <c r="H357" s="3">
        <f t="shared" si="25"/>
        <v>2</v>
      </c>
      <c r="I357" s="3">
        <f t="shared" si="26"/>
        <v>1</v>
      </c>
      <c r="J357" s="4">
        <v>50.177999999999997</v>
      </c>
      <c r="K357" s="3">
        <f t="shared" si="27"/>
        <v>50.177999999999997</v>
      </c>
    </row>
    <row r="358" spans="1:11" x14ac:dyDescent="0.25">
      <c r="A358" s="3">
        <v>37</v>
      </c>
      <c r="B358" s="3" t="s">
        <v>97</v>
      </c>
      <c r="C358" s="3">
        <v>1</v>
      </c>
      <c r="D358" s="3">
        <v>0</v>
      </c>
      <c r="E358" s="3">
        <f t="shared" si="30"/>
        <v>0</v>
      </c>
      <c r="F358" s="3">
        <v>12.113</v>
      </c>
      <c r="G358" s="3">
        <f t="shared" si="28"/>
        <v>12.113</v>
      </c>
      <c r="H358" s="3">
        <f t="shared" si="25"/>
        <v>0</v>
      </c>
      <c r="I358" s="3">
        <f t="shared" si="26"/>
        <v>0</v>
      </c>
      <c r="J358" s="4">
        <v>31.771000000000001</v>
      </c>
      <c r="K358" s="3">
        <f t="shared" si="27"/>
        <v>31.771000000000001</v>
      </c>
    </row>
    <row r="359" spans="1:11" x14ac:dyDescent="0.25">
      <c r="A359" s="3">
        <v>36</v>
      </c>
      <c r="B359" s="3" t="s">
        <v>97</v>
      </c>
      <c r="C359" s="3">
        <v>1</v>
      </c>
      <c r="D359" s="3">
        <v>2</v>
      </c>
      <c r="E359" s="3">
        <f t="shared" si="30"/>
        <v>1</v>
      </c>
      <c r="F359" s="3">
        <v>11.414</v>
      </c>
      <c r="G359" s="3">
        <f t="shared" si="28"/>
        <v>11.414</v>
      </c>
      <c r="H359" s="3">
        <f t="shared" si="25"/>
        <v>2</v>
      </c>
      <c r="I359" s="3">
        <f t="shared" si="26"/>
        <v>1</v>
      </c>
      <c r="J359" s="4">
        <v>74.703999999999994</v>
      </c>
      <c r="K359" s="3">
        <f t="shared" si="27"/>
        <v>74.703999999999994</v>
      </c>
    </row>
    <row r="360" spans="1:11" x14ac:dyDescent="0.25">
      <c r="A360" s="3">
        <v>35</v>
      </c>
      <c r="B360" s="3" t="s">
        <v>97</v>
      </c>
      <c r="C360" s="3">
        <v>1</v>
      </c>
      <c r="D360" s="3">
        <v>0</v>
      </c>
      <c r="E360" s="3">
        <f t="shared" si="30"/>
        <v>0</v>
      </c>
      <c r="F360" s="3">
        <v>9.673</v>
      </c>
      <c r="G360" s="3">
        <f t="shared" si="28"/>
        <v>9.673</v>
      </c>
      <c r="H360" s="3">
        <f t="shared" si="25"/>
        <v>0</v>
      </c>
      <c r="I360" s="3">
        <f t="shared" si="26"/>
        <v>0</v>
      </c>
      <c r="J360" s="4">
        <v>44.811</v>
      </c>
      <c r="K360" s="3">
        <f t="shared" si="27"/>
        <v>44.811</v>
      </c>
    </row>
    <row r="361" spans="1:11" x14ac:dyDescent="0.25">
      <c r="A361" s="3">
        <v>34</v>
      </c>
      <c r="B361" s="3" t="s">
        <v>97</v>
      </c>
      <c r="C361" s="3">
        <v>1</v>
      </c>
      <c r="D361" s="3">
        <v>1</v>
      </c>
      <c r="E361" s="3">
        <f t="shared" si="30"/>
        <v>1</v>
      </c>
      <c r="F361" s="3">
        <v>8.8879999999999999</v>
      </c>
      <c r="G361" s="3">
        <f t="shared" si="28"/>
        <v>8.8879999999999999</v>
      </c>
      <c r="H361" s="3">
        <f t="shared" si="25"/>
        <v>1</v>
      </c>
      <c r="I361" s="3">
        <f t="shared" si="26"/>
        <v>1</v>
      </c>
      <c r="J361" s="4">
        <v>45.082000000000001</v>
      </c>
      <c r="K361" s="3">
        <f t="shared" si="27"/>
        <v>45.082000000000001</v>
      </c>
    </row>
    <row r="362" spans="1:11" x14ac:dyDescent="0.25">
      <c r="A362" s="3">
        <v>33</v>
      </c>
      <c r="B362" s="3" t="s">
        <v>97</v>
      </c>
      <c r="C362" s="3">
        <v>1</v>
      </c>
      <c r="D362" s="3">
        <v>2</v>
      </c>
      <c r="E362" s="3">
        <f t="shared" si="30"/>
        <v>1</v>
      </c>
      <c r="F362" s="3">
        <v>14.836</v>
      </c>
      <c r="G362" s="3">
        <f t="shared" si="28"/>
        <v>14.836</v>
      </c>
      <c r="H362" s="3">
        <f t="shared" si="25"/>
        <v>2</v>
      </c>
      <c r="I362" s="3">
        <f t="shared" si="26"/>
        <v>1</v>
      </c>
      <c r="J362" s="4">
        <v>56.667000000000002</v>
      </c>
      <c r="K362" s="3">
        <f t="shared" si="27"/>
        <v>56.667000000000002</v>
      </c>
    </row>
    <row r="363" spans="1:11" x14ac:dyDescent="0.25">
      <c r="A363" s="3">
        <v>32</v>
      </c>
      <c r="B363" s="3" t="s">
        <v>97</v>
      </c>
      <c r="C363" s="3">
        <v>1</v>
      </c>
      <c r="D363" s="3">
        <v>1</v>
      </c>
      <c r="E363" s="3">
        <f t="shared" si="30"/>
        <v>1</v>
      </c>
      <c r="F363" s="3">
        <v>6.952</v>
      </c>
      <c r="G363" s="3">
        <f t="shared" si="28"/>
        <v>6.952</v>
      </c>
      <c r="H363" s="3">
        <f t="shared" si="25"/>
        <v>1</v>
      </c>
      <c r="I363" s="3">
        <f t="shared" si="26"/>
        <v>1</v>
      </c>
      <c r="J363" s="4">
        <v>27.242999999999999</v>
      </c>
      <c r="K363" s="3">
        <f t="shared" si="27"/>
        <v>27.242999999999999</v>
      </c>
    </row>
    <row r="364" spans="1:11" x14ac:dyDescent="0.25">
      <c r="A364" s="3">
        <v>31</v>
      </c>
      <c r="B364" s="3" t="s">
        <v>97</v>
      </c>
      <c r="C364" s="3">
        <v>1</v>
      </c>
      <c r="D364" s="3">
        <v>0</v>
      </c>
      <c r="E364" s="3">
        <f t="shared" si="30"/>
        <v>0</v>
      </c>
      <c r="F364" s="3">
        <v>10.15</v>
      </c>
      <c r="G364" s="3">
        <f t="shared" si="28"/>
        <v>10.15</v>
      </c>
      <c r="H364" s="3">
        <f t="shared" si="25"/>
        <v>0</v>
      </c>
      <c r="I364" s="3">
        <f t="shared" si="26"/>
        <v>0</v>
      </c>
      <c r="J364" s="4">
        <v>54.826000000000001</v>
      </c>
      <c r="K364" s="3">
        <f t="shared" si="27"/>
        <v>54.826000000000001</v>
      </c>
    </row>
    <row r="365" spans="1:11" x14ac:dyDescent="0.25">
      <c r="A365" s="3">
        <v>29</v>
      </c>
      <c r="B365" s="3" t="s">
        <v>97</v>
      </c>
      <c r="C365" s="3">
        <v>1</v>
      </c>
      <c r="D365" s="3">
        <v>1</v>
      </c>
      <c r="E365" s="3">
        <f t="shared" si="30"/>
        <v>1</v>
      </c>
      <c r="F365" s="3">
        <v>10.654999999999999</v>
      </c>
      <c r="G365" s="3">
        <f t="shared" si="28"/>
        <v>10.654999999999999</v>
      </c>
      <c r="H365" s="3">
        <f t="shared" si="25"/>
        <v>1</v>
      </c>
      <c r="I365" s="3">
        <f t="shared" si="26"/>
        <v>1</v>
      </c>
      <c r="J365" s="4">
        <v>47.195</v>
      </c>
      <c r="K365" s="3">
        <f t="shared" si="27"/>
        <v>47.195</v>
      </c>
    </row>
    <row r="366" spans="1:11" x14ac:dyDescent="0.25">
      <c r="A366" s="3">
        <v>28</v>
      </c>
      <c r="B366" s="3" t="s">
        <v>97</v>
      </c>
      <c r="C366" s="3">
        <v>1</v>
      </c>
      <c r="D366" s="3">
        <v>3</v>
      </c>
      <c r="E366" s="3">
        <f t="shared" si="30"/>
        <v>1</v>
      </c>
      <c r="F366" s="3">
        <v>15.819000000000001</v>
      </c>
      <c r="G366" s="3">
        <f t="shared" si="28"/>
        <v>15.819000000000001</v>
      </c>
      <c r="H366" s="3">
        <f t="shared" si="25"/>
        <v>3</v>
      </c>
      <c r="I366" s="3">
        <f t="shared" si="26"/>
        <v>1</v>
      </c>
      <c r="J366" s="4">
        <v>40.387999999999998</v>
      </c>
      <c r="K366" s="3">
        <f t="shared" si="27"/>
        <v>40.387999999999998</v>
      </c>
    </row>
    <row r="367" spans="1:11" x14ac:dyDescent="0.25">
      <c r="A367" s="3">
        <v>27</v>
      </c>
      <c r="B367" s="3" t="s">
        <v>97</v>
      </c>
      <c r="C367" s="3">
        <v>1</v>
      </c>
      <c r="D367" s="3">
        <v>0</v>
      </c>
      <c r="E367" s="3">
        <f t="shared" si="30"/>
        <v>0</v>
      </c>
      <c r="F367" s="3">
        <v>8.5649999999999995</v>
      </c>
      <c r="G367" s="3">
        <f t="shared" si="28"/>
        <v>8.5649999999999995</v>
      </c>
      <c r="H367" s="3">
        <f t="shared" si="25"/>
        <v>0</v>
      </c>
      <c r="I367" s="3">
        <f t="shared" si="26"/>
        <v>0</v>
      </c>
      <c r="J367" s="4">
        <v>47.820999999999998</v>
      </c>
      <c r="K367" s="3">
        <f t="shared" si="27"/>
        <v>47.820999999999998</v>
      </c>
    </row>
    <row r="368" spans="1:11" x14ac:dyDescent="0.25">
      <c r="A368" s="3">
        <v>25</v>
      </c>
      <c r="B368" s="3" t="s">
        <v>97</v>
      </c>
      <c r="C368" s="3">
        <v>1</v>
      </c>
      <c r="D368" s="3">
        <v>6</v>
      </c>
      <c r="E368" s="3">
        <f t="shared" si="30"/>
        <v>1</v>
      </c>
      <c r="F368" s="3">
        <v>8.6110000000000007</v>
      </c>
      <c r="G368" s="3">
        <f t="shared" si="28"/>
        <v>8.6110000000000007</v>
      </c>
      <c r="H368" s="3">
        <f t="shared" si="25"/>
        <v>6</v>
      </c>
      <c r="I368" s="3">
        <f t="shared" si="26"/>
        <v>1</v>
      </c>
      <c r="J368" s="4">
        <v>29.872</v>
      </c>
      <c r="K368" s="3">
        <f t="shared" si="27"/>
        <v>29.872</v>
      </c>
    </row>
    <row r="369" spans="1:11" x14ac:dyDescent="0.25">
      <c r="A369" s="3">
        <v>24</v>
      </c>
      <c r="B369" s="3" t="s">
        <v>97</v>
      </c>
      <c r="C369" s="3">
        <v>1</v>
      </c>
      <c r="D369" s="3">
        <v>8</v>
      </c>
      <c r="E369" s="3">
        <f t="shared" si="30"/>
        <v>1</v>
      </c>
      <c r="F369" s="3">
        <v>15.608000000000001</v>
      </c>
      <c r="G369" s="3">
        <f t="shared" si="28"/>
        <v>15.608000000000001</v>
      </c>
      <c r="H369" s="3">
        <f t="shared" si="25"/>
        <v>8</v>
      </c>
      <c r="I369" s="3">
        <f t="shared" si="26"/>
        <v>1</v>
      </c>
      <c r="J369" s="4">
        <v>95.584000000000003</v>
      </c>
      <c r="K369" s="3">
        <f t="shared" si="27"/>
        <v>95.584000000000003</v>
      </c>
    </row>
    <row r="370" spans="1:11" x14ac:dyDescent="0.25">
      <c r="A370" s="3">
        <v>22</v>
      </c>
      <c r="B370" s="3" t="s">
        <v>97</v>
      </c>
      <c r="C370" s="3">
        <v>1</v>
      </c>
      <c r="D370" s="3">
        <v>3</v>
      </c>
      <c r="E370" s="3">
        <f t="shared" si="30"/>
        <v>1</v>
      </c>
      <c r="F370" s="3">
        <v>11.484</v>
      </c>
      <c r="G370" s="3">
        <f t="shared" si="28"/>
        <v>11.484</v>
      </c>
      <c r="H370" s="3">
        <f t="shared" si="25"/>
        <v>3</v>
      </c>
      <c r="I370" s="3">
        <f t="shared" si="26"/>
        <v>1</v>
      </c>
      <c r="J370" s="4">
        <v>74.798000000000002</v>
      </c>
      <c r="K370" s="3">
        <f t="shared" si="27"/>
        <v>74.798000000000002</v>
      </c>
    </row>
    <row r="371" spans="1:11" x14ac:dyDescent="0.25">
      <c r="A371" s="3">
        <v>21</v>
      </c>
      <c r="B371" s="3" t="s">
        <v>97</v>
      </c>
      <c r="C371" s="3">
        <v>1</v>
      </c>
      <c r="D371" s="3">
        <v>6</v>
      </c>
      <c r="E371" s="3">
        <f t="shared" si="30"/>
        <v>1</v>
      </c>
      <c r="F371" s="3">
        <v>12.263999999999999</v>
      </c>
      <c r="G371" s="3">
        <f t="shared" si="28"/>
        <v>12.263999999999999</v>
      </c>
      <c r="H371" s="3">
        <f t="shared" si="25"/>
        <v>6</v>
      </c>
      <c r="I371" s="3">
        <f t="shared" si="26"/>
        <v>1</v>
      </c>
      <c r="J371" s="4">
        <v>62.247999999999998</v>
      </c>
      <c r="K371" s="3">
        <f t="shared" si="27"/>
        <v>62.247999999999998</v>
      </c>
    </row>
    <row r="372" spans="1:11" x14ac:dyDescent="0.25">
      <c r="A372" s="3">
        <v>20</v>
      </c>
      <c r="B372" s="3" t="s">
        <v>97</v>
      </c>
      <c r="C372" s="3">
        <v>1</v>
      </c>
      <c r="D372" s="3">
        <v>0</v>
      </c>
      <c r="E372" s="3">
        <f t="shared" si="30"/>
        <v>0</v>
      </c>
      <c r="F372" s="3">
        <v>8.2729999999999997</v>
      </c>
      <c r="G372" s="3">
        <f t="shared" si="28"/>
        <v>8.2729999999999997</v>
      </c>
      <c r="H372" s="3">
        <f t="shared" si="25"/>
        <v>0</v>
      </c>
      <c r="I372" s="3">
        <f t="shared" si="26"/>
        <v>0</v>
      </c>
      <c r="J372" s="4">
        <v>33.345999999999997</v>
      </c>
      <c r="K372" s="3">
        <f t="shared" si="27"/>
        <v>33.345999999999997</v>
      </c>
    </row>
    <row r="373" spans="1:11" x14ac:dyDescent="0.25">
      <c r="A373" s="3">
        <v>19</v>
      </c>
      <c r="B373" s="3" t="s">
        <v>97</v>
      </c>
      <c r="C373" s="3">
        <v>1</v>
      </c>
      <c r="D373" s="3">
        <v>2</v>
      </c>
      <c r="E373" s="3">
        <f t="shared" si="30"/>
        <v>1</v>
      </c>
      <c r="F373" s="3">
        <v>7.859</v>
      </c>
      <c r="G373" s="3">
        <f t="shared" si="28"/>
        <v>7.859</v>
      </c>
      <c r="H373" s="3">
        <f t="shared" si="25"/>
        <v>2</v>
      </c>
      <c r="I373" s="3">
        <f t="shared" si="26"/>
        <v>1</v>
      </c>
      <c r="J373" s="4">
        <v>34.795999999999999</v>
      </c>
      <c r="K373" s="3">
        <f t="shared" si="27"/>
        <v>34.795999999999999</v>
      </c>
    </row>
    <row r="374" spans="1:11" x14ac:dyDescent="0.25">
      <c r="A374" s="3">
        <v>18</v>
      </c>
      <c r="B374" s="3" t="s">
        <v>97</v>
      </c>
      <c r="C374" s="3">
        <v>1</v>
      </c>
      <c r="D374" s="3">
        <v>0</v>
      </c>
      <c r="E374" s="3">
        <f t="shared" si="30"/>
        <v>0</v>
      </c>
      <c r="F374" s="3">
        <v>8.6739999999999995</v>
      </c>
      <c r="G374" s="3">
        <f t="shared" si="28"/>
        <v>8.6739999999999995</v>
      </c>
      <c r="H374" s="3">
        <f t="shared" si="25"/>
        <v>0</v>
      </c>
      <c r="I374" s="3">
        <f t="shared" si="26"/>
        <v>0</v>
      </c>
      <c r="J374" s="4">
        <v>39.094000000000001</v>
      </c>
      <c r="K374" s="3">
        <f t="shared" si="27"/>
        <v>39.094000000000001</v>
      </c>
    </row>
    <row r="375" spans="1:11" x14ac:dyDescent="0.25">
      <c r="A375" s="3">
        <v>17</v>
      </c>
      <c r="B375" s="3" t="s">
        <v>97</v>
      </c>
      <c r="C375" s="3">
        <v>1</v>
      </c>
      <c r="D375" s="3">
        <v>4</v>
      </c>
      <c r="E375" s="3">
        <f t="shared" si="30"/>
        <v>1</v>
      </c>
      <c r="F375" s="3">
        <v>11.135</v>
      </c>
      <c r="G375" s="3">
        <f t="shared" si="28"/>
        <v>11.135</v>
      </c>
      <c r="H375" s="3">
        <f t="shared" si="25"/>
        <v>4</v>
      </c>
      <c r="I375" s="3">
        <f t="shared" si="26"/>
        <v>1</v>
      </c>
      <c r="J375" s="4">
        <v>67.287000000000006</v>
      </c>
      <c r="K375" s="3">
        <f t="shared" si="27"/>
        <v>67.287000000000006</v>
      </c>
    </row>
    <row r="376" spans="1:11" x14ac:dyDescent="0.25">
      <c r="A376" s="3">
        <v>16</v>
      </c>
      <c r="B376" s="3" t="s">
        <v>97</v>
      </c>
      <c r="C376" s="3">
        <v>1</v>
      </c>
      <c r="D376" s="3">
        <v>3</v>
      </c>
      <c r="E376" s="3">
        <f t="shared" si="30"/>
        <v>1</v>
      </c>
      <c r="F376" s="3">
        <v>16.855</v>
      </c>
      <c r="G376" s="3">
        <f t="shared" si="28"/>
        <v>16.855</v>
      </c>
      <c r="H376" s="3">
        <f t="shared" si="25"/>
        <v>3</v>
      </c>
      <c r="I376" s="3">
        <f t="shared" si="26"/>
        <v>1</v>
      </c>
      <c r="J376" s="4">
        <v>85.59</v>
      </c>
      <c r="K376" s="3">
        <f t="shared" si="27"/>
        <v>85.59</v>
      </c>
    </row>
    <row r="377" spans="1:11" x14ac:dyDescent="0.25">
      <c r="A377" s="3">
        <v>15</v>
      </c>
      <c r="B377" s="3" t="s">
        <v>97</v>
      </c>
      <c r="C377" s="3">
        <v>1</v>
      </c>
      <c r="D377" s="3">
        <v>1</v>
      </c>
      <c r="E377" s="3">
        <f t="shared" si="30"/>
        <v>1</v>
      </c>
      <c r="F377" s="3">
        <v>8.1929999999999996</v>
      </c>
      <c r="G377" s="3">
        <f t="shared" si="28"/>
        <v>8.1929999999999996</v>
      </c>
      <c r="H377" s="3">
        <f t="shared" si="25"/>
        <v>1</v>
      </c>
      <c r="I377" s="3">
        <f t="shared" si="26"/>
        <v>1</v>
      </c>
      <c r="J377" s="4">
        <v>38.290999999999997</v>
      </c>
      <c r="K377" s="3">
        <f t="shared" si="27"/>
        <v>38.290999999999997</v>
      </c>
    </row>
    <row r="378" spans="1:11" x14ac:dyDescent="0.25">
      <c r="A378" s="3">
        <v>14</v>
      </c>
      <c r="B378" s="3" t="s">
        <v>97</v>
      </c>
      <c r="C378" s="3">
        <v>1</v>
      </c>
      <c r="D378" s="3">
        <v>2</v>
      </c>
      <c r="E378" s="3">
        <f t="shared" si="30"/>
        <v>1</v>
      </c>
      <c r="F378" s="3">
        <v>7.0590000000000002</v>
      </c>
      <c r="G378" s="3">
        <f t="shared" si="28"/>
        <v>7.0590000000000002</v>
      </c>
      <c r="H378" s="3">
        <f t="shared" si="25"/>
        <v>2</v>
      </c>
      <c r="I378" s="3">
        <f t="shared" si="26"/>
        <v>1</v>
      </c>
      <c r="J378" s="4">
        <v>31.395</v>
      </c>
      <c r="K378" s="3">
        <f t="shared" si="27"/>
        <v>31.395</v>
      </c>
    </row>
    <row r="379" spans="1:11" x14ac:dyDescent="0.25">
      <c r="A379" s="3">
        <v>13</v>
      </c>
      <c r="B379" s="3" t="s">
        <v>97</v>
      </c>
      <c r="C379" s="3">
        <v>1</v>
      </c>
      <c r="D379" s="3">
        <v>3</v>
      </c>
      <c r="E379" s="3">
        <f t="shared" si="30"/>
        <v>1</v>
      </c>
      <c r="F379" s="3">
        <v>14.416</v>
      </c>
      <c r="G379" s="3">
        <f t="shared" si="28"/>
        <v>14.416</v>
      </c>
      <c r="H379" s="3">
        <f t="shared" si="25"/>
        <v>3</v>
      </c>
      <c r="I379" s="3">
        <f t="shared" si="26"/>
        <v>1</v>
      </c>
      <c r="J379" s="4">
        <v>92.933999999999997</v>
      </c>
      <c r="K379" s="3">
        <f t="shared" si="27"/>
        <v>92.933999999999997</v>
      </c>
    </row>
    <row r="380" spans="1:11" x14ac:dyDescent="0.25">
      <c r="A380" s="3">
        <v>12</v>
      </c>
      <c r="B380" s="3" t="s">
        <v>97</v>
      </c>
      <c r="C380" s="3">
        <v>1</v>
      </c>
      <c r="D380" s="3">
        <v>0</v>
      </c>
      <c r="E380" s="3">
        <f t="shared" si="30"/>
        <v>0</v>
      </c>
      <c r="F380" s="3">
        <v>7.13</v>
      </c>
      <c r="G380" s="3">
        <f t="shared" si="28"/>
        <v>7.13</v>
      </c>
      <c r="H380" s="3">
        <f t="shared" si="25"/>
        <v>0</v>
      </c>
      <c r="I380" s="3">
        <f t="shared" si="26"/>
        <v>0</v>
      </c>
      <c r="J380" s="4">
        <v>34.395000000000003</v>
      </c>
      <c r="K380" s="3">
        <f t="shared" si="27"/>
        <v>34.395000000000003</v>
      </c>
    </row>
    <row r="381" spans="1:11" x14ac:dyDescent="0.25">
      <c r="A381" s="3">
        <v>11</v>
      </c>
      <c r="B381" s="3" t="s">
        <v>97</v>
      </c>
      <c r="C381" s="3">
        <v>1</v>
      </c>
      <c r="D381" s="3">
        <v>2</v>
      </c>
      <c r="E381" s="3">
        <f t="shared" si="30"/>
        <v>1</v>
      </c>
      <c r="F381" s="3">
        <v>9.9260000000000002</v>
      </c>
      <c r="G381" s="3">
        <f t="shared" si="28"/>
        <v>9.9260000000000002</v>
      </c>
      <c r="H381" s="3">
        <f t="shared" si="25"/>
        <v>2</v>
      </c>
      <c r="I381" s="3">
        <f t="shared" si="26"/>
        <v>1</v>
      </c>
      <c r="J381" s="4">
        <v>50.966000000000001</v>
      </c>
      <c r="K381" s="3">
        <f t="shared" si="27"/>
        <v>50.966000000000001</v>
      </c>
    </row>
    <row r="382" spans="1:11" x14ac:dyDescent="0.25">
      <c r="A382" s="3">
        <v>9</v>
      </c>
      <c r="B382" s="3" t="s">
        <v>97</v>
      </c>
      <c r="C382" s="3">
        <v>1</v>
      </c>
      <c r="D382" s="3">
        <v>1</v>
      </c>
      <c r="E382" s="3">
        <f t="shared" si="30"/>
        <v>1</v>
      </c>
      <c r="F382" s="3">
        <v>16.768000000000001</v>
      </c>
      <c r="G382" s="3">
        <f t="shared" si="28"/>
        <v>16.768000000000001</v>
      </c>
      <c r="H382" s="3">
        <f t="shared" si="25"/>
        <v>1</v>
      </c>
      <c r="I382" s="3">
        <f t="shared" si="26"/>
        <v>1</v>
      </c>
      <c r="J382" s="4">
        <v>89.694999999999993</v>
      </c>
      <c r="K382" s="3">
        <f t="shared" si="27"/>
        <v>89.694999999999993</v>
      </c>
    </row>
    <row r="383" spans="1:11" x14ac:dyDescent="0.25">
      <c r="A383" s="3">
        <v>8</v>
      </c>
      <c r="B383" s="3" t="s">
        <v>97</v>
      </c>
      <c r="C383" s="3">
        <v>1</v>
      </c>
      <c r="D383" s="3">
        <v>1</v>
      </c>
      <c r="E383" s="3">
        <f t="shared" si="30"/>
        <v>1</v>
      </c>
      <c r="F383" s="3">
        <v>11.061999999999999</v>
      </c>
      <c r="G383" s="3">
        <f t="shared" si="28"/>
        <v>11.061999999999999</v>
      </c>
      <c r="H383" s="3">
        <f t="shared" si="25"/>
        <v>1</v>
      </c>
      <c r="I383" s="3">
        <f t="shared" si="26"/>
        <v>1</v>
      </c>
      <c r="J383" s="4">
        <v>38.526000000000003</v>
      </c>
      <c r="K383" s="3">
        <f t="shared" si="27"/>
        <v>38.526000000000003</v>
      </c>
    </row>
    <row r="384" spans="1:11" x14ac:dyDescent="0.25">
      <c r="A384" s="3">
        <v>7</v>
      </c>
      <c r="B384" s="3" t="s">
        <v>97</v>
      </c>
      <c r="C384" s="3">
        <v>1</v>
      </c>
      <c r="D384" s="3">
        <v>0</v>
      </c>
      <c r="E384" s="3">
        <f t="shared" si="30"/>
        <v>0</v>
      </c>
      <c r="F384" s="3">
        <v>10.734999999999999</v>
      </c>
      <c r="G384" s="3">
        <f t="shared" si="28"/>
        <v>10.734999999999999</v>
      </c>
      <c r="H384" s="3">
        <f t="shared" si="25"/>
        <v>0</v>
      </c>
      <c r="I384" s="3">
        <f t="shared" si="26"/>
        <v>0</v>
      </c>
      <c r="J384" s="4">
        <v>42.390999999999998</v>
      </c>
      <c r="K384" s="3">
        <f t="shared" si="27"/>
        <v>42.390999999999998</v>
      </c>
    </row>
    <row r="385" spans="1:11" x14ac:dyDescent="0.25">
      <c r="A385" s="3">
        <v>6</v>
      </c>
      <c r="B385" s="3" t="s">
        <v>97</v>
      </c>
      <c r="C385" s="3">
        <v>1</v>
      </c>
      <c r="D385" s="3">
        <v>2</v>
      </c>
      <c r="E385" s="3">
        <f t="shared" si="30"/>
        <v>1</v>
      </c>
      <c r="F385" s="3">
        <v>8.7970000000000006</v>
      </c>
      <c r="G385" s="3">
        <f t="shared" si="28"/>
        <v>8.7970000000000006</v>
      </c>
      <c r="H385" s="3">
        <f t="shared" si="25"/>
        <v>2</v>
      </c>
      <c r="I385" s="3">
        <f t="shared" si="26"/>
        <v>1</v>
      </c>
      <c r="J385" s="4">
        <v>31.661000000000001</v>
      </c>
      <c r="K385" s="3">
        <f t="shared" si="27"/>
        <v>31.661000000000001</v>
      </c>
    </row>
    <row r="386" spans="1:11" x14ac:dyDescent="0.25">
      <c r="A386" s="3">
        <v>4</v>
      </c>
      <c r="B386" s="3" t="s">
        <v>97</v>
      </c>
      <c r="C386" s="3">
        <v>1</v>
      </c>
      <c r="D386" s="3">
        <v>0</v>
      </c>
      <c r="E386" s="3">
        <f t="shared" si="30"/>
        <v>0</v>
      </c>
      <c r="F386" s="3">
        <v>5.8789999999999996</v>
      </c>
      <c r="G386" s="3">
        <f t="shared" si="28"/>
        <v>5.8789999999999996</v>
      </c>
      <c r="H386" s="3">
        <f t="shared" ref="H386:H449" si="31">IF(F386&lt;20,D386,"")</f>
        <v>0</v>
      </c>
      <c r="I386" s="3">
        <f t="shared" ref="I386:I449" si="32">IF(G386&lt;20,E386,"")</f>
        <v>0</v>
      </c>
      <c r="J386" s="4">
        <v>21.396000000000001</v>
      </c>
      <c r="K386" s="3">
        <f t="shared" ref="K386:K449" si="33">IF(F386&lt;20,J386,"")</f>
        <v>21.396000000000001</v>
      </c>
    </row>
    <row r="387" spans="1:11" x14ac:dyDescent="0.25">
      <c r="A387" s="3">
        <v>3</v>
      </c>
      <c r="B387" s="3" t="s">
        <v>97</v>
      </c>
      <c r="C387" s="3">
        <v>1</v>
      </c>
      <c r="D387" s="3">
        <v>1</v>
      </c>
      <c r="E387" s="3">
        <f t="shared" si="30"/>
        <v>1</v>
      </c>
      <c r="F387" s="3">
        <v>7.9489999999999998</v>
      </c>
      <c r="G387" s="3">
        <f t="shared" ref="G387:G450" si="34">IF(F387&lt;20,F387,"")</f>
        <v>7.9489999999999998</v>
      </c>
      <c r="H387" s="3">
        <f t="shared" si="31"/>
        <v>1</v>
      </c>
      <c r="I387" s="3">
        <f t="shared" si="32"/>
        <v>1</v>
      </c>
      <c r="J387" s="4">
        <v>24.719000000000001</v>
      </c>
      <c r="K387" s="3">
        <f t="shared" si="33"/>
        <v>24.719000000000001</v>
      </c>
    </row>
    <row r="388" spans="1:11" x14ac:dyDescent="0.25">
      <c r="A388" s="3">
        <v>2</v>
      </c>
      <c r="B388" s="3" t="s">
        <v>97</v>
      </c>
      <c r="C388" s="3">
        <v>1</v>
      </c>
      <c r="D388" s="3">
        <v>3</v>
      </c>
      <c r="E388" s="3">
        <f t="shared" si="30"/>
        <v>1</v>
      </c>
      <c r="F388" s="3">
        <v>10.986000000000001</v>
      </c>
      <c r="G388" s="3">
        <f t="shared" si="34"/>
        <v>10.986000000000001</v>
      </c>
      <c r="H388" s="3">
        <f t="shared" si="31"/>
        <v>3</v>
      </c>
      <c r="I388" s="3">
        <f t="shared" si="32"/>
        <v>1</v>
      </c>
      <c r="J388" s="4">
        <v>72.945999999999998</v>
      </c>
      <c r="K388" s="3">
        <f t="shared" si="33"/>
        <v>72.945999999999998</v>
      </c>
    </row>
    <row r="389" spans="1:11" x14ac:dyDescent="0.25">
      <c r="A389" s="3">
        <v>1</v>
      </c>
      <c r="B389" s="3" t="s">
        <v>97</v>
      </c>
      <c r="C389" s="3">
        <v>1</v>
      </c>
      <c r="D389" s="3">
        <v>0</v>
      </c>
      <c r="E389" s="3">
        <f t="shared" si="30"/>
        <v>0</v>
      </c>
      <c r="F389" s="3">
        <v>21.861999999999998</v>
      </c>
      <c r="G389" s="3" t="str">
        <f t="shared" si="34"/>
        <v/>
      </c>
      <c r="H389" s="3" t="str">
        <f t="shared" si="31"/>
        <v/>
      </c>
      <c r="I389" s="3" t="str">
        <f t="shared" si="32"/>
        <v/>
      </c>
      <c r="J389" s="4">
        <v>112.75</v>
      </c>
      <c r="K389" s="3" t="str">
        <f t="shared" si="33"/>
        <v/>
      </c>
    </row>
    <row r="390" spans="1:11" ht="16.5" x14ac:dyDescent="0.3">
      <c r="A390" s="5">
        <v>1</v>
      </c>
      <c r="B390" s="3" t="s">
        <v>97</v>
      </c>
      <c r="C390" s="3">
        <v>2</v>
      </c>
      <c r="D390" s="3">
        <v>1</v>
      </c>
      <c r="E390" s="3">
        <f t="shared" si="30"/>
        <v>1</v>
      </c>
      <c r="F390" s="3">
        <v>20.518999999999998</v>
      </c>
      <c r="G390" s="3" t="str">
        <f t="shared" si="34"/>
        <v/>
      </c>
      <c r="H390" s="3" t="str">
        <f t="shared" si="31"/>
        <v/>
      </c>
      <c r="I390" s="3" t="str">
        <f t="shared" si="32"/>
        <v/>
      </c>
      <c r="J390" s="6">
        <v>60.9</v>
      </c>
      <c r="K390" s="3" t="str">
        <f t="shared" si="33"/>
        <v/>
      </c>
    </row>
    <row r="391" spans="1:11" ht="16.5" x14ac:dyDescent="0.3">
      <c r="A391" s="5">
        <v>2</v>
      </c>
      <c r="B391" s="3" t="s">
        <v>97</v>
      </c>
      <c r="C391" s="3">
        <v>2</v>
      </c>
      <c r="D391" s="3">
        <v>1</v>
      </c>
      <c r="E391" s="3">
        <f t="shared" si="30"/>
        <v>1</v>
      </c>
      <c r="F391" s="3">
        <v>8.3339999999999996</v>
      </c>
      <c r="G391" s="3">
        <f t="shared" si="34"/>
        <v>8.3339999999999996</v>
      </c>
      <c r="H391" s="3">
        <f t="shared" si="31"/>
        <v>1</v>
      </c>
      <c r="I391" s="3">
        <f t="shared" si="32"/>
        <v>1</v>
      </c>
      <c r="J391" s="6">
        <v>25.456</v>
      </c>
      <c r="K391" s="3">
        <f t="shared" si="33"/>
        <v>25.456</v>
      </c>
    </row>
    <row r="392" spans="1:11" ht="16.5" x14ac:dyDescent="0.3">
      <c r="A392" s="5">
        <v>4.0999999999999996</v>
      </c>
      <c r="B392" s="3" t="s">
        <v>97</v>
      </c>
      <c r="C392" s="3">
        <v>2</v>
      </c>
      <c r="D392" s="3">
        <v>1</v>
      </c>
      <c r="E392" s="3">
        <f t="shared" si="30"/>
        <v>1</v>
      </c>
      <c r="F392" s="3">
        <v>5.5369999999999999</v>
      </c>
      <c r="G392" s="3">
        <f t="shared" si="34"/>
        <v>5.5369999999999999</v>
      </c>
      <c r="H392" s="3">
        <f t="shared" si="31"/>
        <v>1</v>
      </c>
      <c r="I392" s="3">
        <f t="shared" si="32"/>
        <v>1</v>
      </c>
      <c r="J392" s="6">
        <v>11.635999999999999</v>
      </c>
      <c r="K392" s="3">
        <f t="shared" si="33"/>
        <v>11.635999999999999</v>
      </c>
    </row>
    <row r="393" spans="1:11" ht="16.5" x14ac:dyDescent="0.3">
      <c r="A393" s="5">
        <v>4.2</v>
      </c>
      <c r="B393" s="3" t="s">
        <v>97</v>
      </c>
      <c r="C393" s="3">
        <v>2</v>
      </c>
      <c r="D393" s="3">
        <v>1</v>
      </c>
      <c r="E393" s="3">
        <f t="shared" si="30"/>
        <v>1</v>
      </c>
      <c r="F393" s="3">
        <v>10.590999999999999</v>
      </c>
      <c r="G393" s="3">
        <f t="shared" si="34"/>
        <v>10.590999999999999</v>
      </c>
      <c r="H393" s="3">
        <f t="shared" si="31"/>
        <v>1</v>
      </c>
      <c r="I393" s="3">
        <f t="shared" si="32"/>
        <v>1</v>
      </c>
      <c r="J393" s="6">
        <v>25.117000000000001</v>
      </c>
      <c r="K393" s="3">
        <f t="shared" si="33"/>
        <v>25.117000000000001</v>
      </c>
    </row>
    <row r="394" spans="1:11" ht="16.5" x14ac:dyDescent="0.3">
      <c r="A394" s="5">
        <v>5</v>
      </c>
      <c r="B394" s="3" t="s">
        <v>97</v>
      </c>
      <c r="C394" s="3">
        <v>2</v>
      </c>
      <c r="D394" s="3">
        <v>3</v>
      </c>
      <c r="E394" s="3">
        <f t="shared" si="30"/>
        <v>1</v>
      </c>
      <c r="F394" s="3">
        <v>10.002000000000001</v>
      </c>
      <c r="G394" s="3">
        <f t="shared" si="34"/>
        <v>10.002000000000001</v>
      </c>
      <c r="H394" s="3">
        <f t="shared" si="31"/>
        <v>3</v>
      </c>
      <c r="I394" s="3">
        <f t="shared" si="32"/>
        <v>1</v>
      </c>
      <c r="J394" s="6">
        <v>40.97</v>
      </c>
      <c r="K394" s="3">
        <f t="shared" si="33"/>
        <v>40.97</v>
      </c>
    </row>
    <row r="395" spans="1:11" ht="16.5" x14ac:dyDescent="0.3">
      <c r="A395" s="5">
        <v>6</v>
      </c>
      <c r="B395" s="3" t="s">
        <v>97</v>
      </c>
      <c r="C395" s="3">
        <v>2</v>
      </c>
      <c r="D395" s="3">
        <v>13</v>
      </c>
      <c r="E395" s="3">
        <f t="shared" si="30"/>
        <v>1</v>
      </c>
      <c r="F395" s="3">
        <v>13.85</v>
      </c>
      <c r="G395" s="3">
        <f t="shared" si="34"/>
        <v>13.85</v>
      </c>
      <c r="H395" s="3">
        <f t="shared" si="31"/>
        <v>13</v>
      </c>
      <c r="I395" s="3">
        <f t="shared" si="32"/>
        <v>1</v>
      </c>
      <c r="J395" s="6">
        <v>61.542999999999999</v>
      </c>
      <c r="K395" s="3">
        <f t="shared" si="33"/>
        <v>61.542999999999999</v>
      </c>
    </row>
    <row r="396" spans="1:11" ht="16.5" x14ac:dyDescent="0.3">
      <c r="A396" s="5">
        <v>7</v>
      </c>
      <c r="B396" s="3" t="s">
        <v>97</v>
      </c>
      <c r="C396" s="3">
        <v>2</v>
      </c>
      <c r="D396" s="3">
        <v>3</v>
      </c>
      <c r="E396" s="3">
        <f t="shared" si="30"/>
        <v>1</v>
      </c>
      <c r="F396" s="3">
        <v>9.2490000000000006</v>
      </c>
      <c r="G396" s="3">
        <f t="shared" si="34"/>
        <v>9.2490000000000006</v>
      </c>
      <c r="H396" s="3">
        <f t="shared" si="31"/>
        <v>3</v>
      </c>
      <c r="I396" s="3">
        <f t="shared" si="32"/>
        <v>1</v>
      </c>
      <c r="J396" s="6">
        <v>40.981999999999999</v>
      </c>
      <c r="K396" s="3">
        <f t="shared" si="33"/>
        <v>40.981999999999999</v>
      </c>
    </row>
    <row r="397" spans="1:11" ht="16.5" x14ac:dyDescent="0.3">
      <c r="A397" s="5">
        <v>8</v>
      </c>
      <c r="B397" s="3" t="s">
        <v>97</v>
      </c>
      <c r="C397" s="3">
        <v>2</v>
      </c>
      <c r="D397" s="3">
        <v>3</v>
      </c>
      <c r="E397" s="3">
        <f t="shared" si="30"/>
        <v>1</v>
      </c>
      <c r="F397" s="3">
        <v>7.6529999999999996</v>
      </c>
      <c r="G397" s="3">
        <f t="shared" si="34"/>
        <v>7.6529999999999996</v>
      </c>
      <c r="H397" s="3">
        <f t="shared" si="31"/>
        <v>3</v>
      </c>
      <c r="I397" s="3">
        <f t="shared" si="32"/>
        <v>1</v>
      </c>
      <c r="J397" s="6">
        <v>26.565999999999999</v>
      </c>
      <c r="K397" s="3">
        <f t="shared" si="33"/>
        <v>26.565999999999999</v>
      </c>
    </row>
    <row r="398" spans="1:11" ht="16.5" x14ac:dyDescent="0.3">
      <c r="A398" s="5">
        <v>9.1</v>
      </c>
      <c r="B398" s="3" t="s">
        <v>97</v>
      </c>
      <c r="C398" s="3">
        <v>2</v>
      </c>
      <c r="D398" s="3">
        <v>1</v>
      </c>
      <c r="E398" s="3">
        <f t="shared" si="30"/>
        <v>1</v>
      </c>
      <c r="F398" s="3">
        <v>7.423</v>
      </c>
      <c r="G398" s="3">
        <f t="shared" si="34"/>
        <v>7.423</v>
      </c>
      <c r="H398" s="3">
        <f t="shared" si="31"/>
        <v>1</v>
      </c>
      <c r="I398" s="3">
        <f t="shared" si="32"/>
        <v>1</v>
      </c>
      <c r="J398" s="6">
        <v>31.484000000000002</v>
      </c>
      <c r="K398" s="3">
        <f t="shared" si="33"/>
        <v>31.484000000000002</v>
      </c>
    </row>
    <row r="399" spans="1:11" ht="16.5" x14ac:dyDescent="0.3">
      <c r="A399" s="5">
        <v>9.1999999999999993</v>
      </c>
      <c r="B399" s="3" t="s">
        <v>97</v>
      </c>
      <c r="C399" s="3">
        <v>2</v>
      </c>
      <c r="D399" s="3">
        <v>2</v>
      </c>
      <c r="E399" s="3">
        <f t="shared" si="30"/>
        <v>1</v>
      </c>
      <c r="F399" s="3">
        <v>9.2390000000000008</v>
      </c>
      <c r="G399" s="3">
        <f t="shared" si="34"/>
        <v>9.2390000000000008</v>
      </c>
      <c r="H399" s="3">
        <f t="shared" si="31"/>
        <v>2</v>
      </c>
      <c r="I399" s="3">
        <f t="shared" si="32"/>
        <v>1</v>
      </c>
      <c r="J399" s="6">
        <v>36.378999999999998</v>
      </c>
      <c r="K399" s="3">
        <f t="shared" si="33"/>
        <v>36.378999999999998</v>
      </c>
    </row>
    <row r="400" spans="1:11" ht="16.5" x14ac:dyDescent="0.3">
      <c r="A400" s="5">
        <v>9.3000000000000007</v>
      </c>
      <c r="B400" s="3" t="s">
        <v>97</v>
      </c>
      <c r="C400" s="3">
        <v>2</v>
      </c>
      <c r="D400" s="3">
        <v>3</v>
      </c>
      <c r="E400" s="3">
        <f t="shared" si="30"/>
        <v>1</v>
      </c>
      <c r="F400" s="3">
        <v>6.593</v>
      </c>
      <c r="G400" s="3">
        <f t="shared" si="34"/>
        <v>6.593</v>
      </c>
      <c r="H400" s="3">
        <f t="shared" si="31"/>
        <v>3</v>
      </c>
      <c r="I400" s="3">
        <f t="shared" si="32"/>
        <v>1</v>
      </c>
      <c r="J400" s="6">
        <v>22.745999999999999</v>
      </c>
      <c r="K400" s="3">
        <f t="shared" si="33"/>
        <v>22.745999999999999</v>
      </c>
    </row>
    <row r="401" spans="1:11" ht="16.5" x14ac:dyDescent="0.3">
      <c r="A401" s="5">
        <v>10</v>
      </c>
      <c r="B401" s="3" t="s">
        <v>97</v>
      </c>
      <c r="C401" s="3">
        <v>2</v>
      </c>
      <c r="D401" s="3">
        <v>5</v>
      </c>
      <c r="E401" s="3">
        <f t="shared" si="30"/>
        <v>1</v>
      </c>
      <c r="F401" s="3">
        <v>16.384</v>
      </c>
      <c r="G401" s="3">
        <f t="shared" si="34"/>
        <v>16.384</v>
      </c>
      <c r="H401" s="3">
        <f t="shared" si="31"/>
        <v>5</v>
      </c>
      <c r="I401" s="3">
        <f t="shared" si="32"/>
        <v>1</v>
      </c>
      <c r="J401" s="6">
        <v>41.134</v>
      </c>
      <c r="K401" s="3">
        <f t="shared" si="33"/>
        <v>41.134</v>
      </c>
    </row>
    <row r="402" spans="1:11" ht="16.5" x14ac:dyDescent="0.3">
      <c r="A402" s="5">
        <v>13</v>
      </c>
      <c r="B402" s="3" t="s">
        <v>97</v>
      </c>
      <c r="C402" s="3">
        <v>2</v>
      </c>
      <c r="D402" s="3">
        <v>10</v>
      </c>
      <c r="E402" s="3">
        <f t="shared" si="30"/>
        <v>1</v>
      </c>
      <c r="F402" s="3">
        <v>11.571</v>
      </c>
      <c r="G402" s="3">
        <f t="shared" si="34"/>
        <v>11.571</v>
      </c>
      <c r="H402" s="3">
        <f t="shared" si="31"/>
        <v>10</v>
      </c>
      <c r="I402" s="3">
        <f t="shared" si="32"/>
        <v>1</v>
      </c>
      <c r="J402" s="6">
        <v>56.156999999999996</v>
      </c>
      <c r="K402" s="3">
        <f t="shared" si="33"/>
        <v>56.156999999999996</v>
      </c>
    </row>
    <row r="403" spans="1:11" ht="16.5" x14ac:dyDescent="0.3">
      <c r="A403" s="5">
        <v>14</v>
      </c>
      <c r="B403" s="3" t="s">
        <v>97</v>
      </c>
      <c r="C403" s="3">
        <v>2</v>
      </c>
      <c r="D403" s="3">
        <v>0</v>
      </c>
      <c r="E403" s="3">
        <f t="shared" si="30"/>
        <v>0</v>
      </c>
      <c r="F403" s="3">
        <v>5.556</v>
      </c>
      <c r="G403" s="3">
        <f t="shared" si="34"/>
        <v>5.556</v>
      </c>
      <c r="H403" s="3">
        <f t="shared" si="31"/>
        <v>0</v>
      </c>
      <c r="I403" s="3">
        <f t="shared" si="32"/>
        <v>0</v>
      </c>
      <c r="J403" s="6">
        <v>16.297000000000001</v>
      </c>
      <c r="K403" s="3">
        <f t="shared" si="33"/>
        <v>16.297000000000001</v>
      </c>
    </row>
    <row r="404" spans="1:11" ht="16.5" x14ac:dyDescent="0.3">
      <c r="A404" s="5">
        <v>15</v>
      </c>
      <c r="B404" s="3" t="s">
        <v>97</v>
      </c>
      <c r="C404" s="3">
        <v>2</v>
      </c>
      <c r="D404" s="3">
        <v>1</v>
      </c>
      <c r="E404" s="3">
        <f t="shared" si="30"/>
        <v>1</v>
      </c>
      <c r="F404" s="3">
        <v>10.891</v>
      </c>
      <c r="G404" s="3">
        <f t="shared" si="34"/>
        <v>10.891</v>
      </c>
      <c r="H404" s="3">
        <f t="shared" si="31"/>
        <v>1</v>
      </c>
      <c r="I404" s="3">
        <f t="shared" si="32"/>
        <v>1</v>
      </c>
      <c r="J404" s="6">
        <v>45</v>
      </c>
      <c r="K404" s="3">
        <f t="shared" si="33"/>
        <v>45</v>
      </c>
    </row>
    <row r="405" spans="1:11" ht="16.5" x14ac:dyDescent="0.3">
      <c r="A405" s="5">
        <v>16</v>
      </c>
      <c r="B405" s="3" t="s">
        <v>97</v>
      </c>
      <c r="C405" s="3">
        <v>2</v>
      </c>
      <c r="D405" s="3">
        <v>1</v>
      </c>
      <c r="E405" s="3">
        <f t="shared" si="30"/>
        <v>1</v>
      </c>
      <c r="F405" s="3">
        <v>12.484999999999999</v>
      </c>
      <c r="G405" s="3">
        <f t="shared" si="34"/>
        <v>12.484999999999999</v>
      </c>
      <c r="H405" s="3">
        <f t="shared" si="31"/>
        <v>1</v>
      </c>
      <c r="I405" s="3">
        <f t="shared" si="32"/>
        <v>1</v>
      </c>
      <c r="J405" s="6">
        <v>54.078000000000003</v>
      </c>
      <c r="K405" s="3">
        <f t="shared" si="33"/>
        <v>54.078000000000003</v>
      </c>
    </row>
    <row r="406" spans="1:11" ht="16.5" x14ac:dyDescent="0.3">
      <c r="A406" s="5">
        <v>17</v>
      </c>
      <c r="B406" s="3" t="s">
        <v>97</v>
      </c>
      <c r="C406" s="3">
        <v>2</v>
      </c>
      <c r="D406" s="3">
        <v>1</v>
      </c>
      <c r="E406" s="3">
        <f t="shared" si="30"/>
        <v>1</v>
      </c>
      <c r="F406" s="3">
        <v>7.7690000000000001</v>
      </c>
      <c r="G406" s="3">
        <f t="shared" si="34"/>
        <v>7.7690000000000001</v>
      </c>
      <c r="H406" s="3">
        <f t="shared" si="31"/>
        <v>1</v>
      </c>
      <c r="I406" s="3">
        <f t="shared" si="32"/>
        <v>1</v>
      </c>
      <c r="J406" s="6">
        <v>39.685000000000002</v>
      </c>
      <c r="K406" s="3">
        <f t="shared" si="33"/>
        <v>39.685000000000002</v>
      </c>
    </row>
    <row r="407" spans="1:11" ht="16.5" x14ac:dyDescent="0.3">
      <c r="A407" s="5">
        <v>18</v>
      </c>
      <c r="B407" s="3" t="s">
        <v>97</v>
      </c>
      <c r="C407" s="3">
        <v>2</v>
      </c>
      <c r="D407" s="3">
        <v>1</v>
      </c>
      <c r="E407" s="3">
        <f t="shared" si="30"/>
        <v>1</v>
      </c>
      <c r="F407" s="3">
        <v>12.058999999999999</v>
      </c>
      <c r="G407" s="3">
        <f t="shared" si="34"/>
        <v>12.058999999999999</v>
      </c>
      <c r="H407" s="3">
        <f t="shared" si="31"/>
        <v>1</v>
      </c>
      <c r="I407" s="3">
        <f t="shared" si="32"/>
        <v>1</v>
      </c>
      <c r="J407" s="6">
        <v>47.792000000000002</v>
      </c>
      <c r="K407" s="3">
        <f t="shared" si="33"/>
        <v>47.792000000000002</v>
      </c>
    </row>
    <row r="408" spans="1:11" ht="16.5" x14ac:dyDescent="0.3">
      <c r="A408" s="5">
        <v>19</v>
      </c>
      <c r="B408" s="3" t="s">
        <v>97</v>
      </c>
      <c r="C408" s="3">
        <v>2</v>
      </c>
      <c r="D408" s="3">
        <v>11</v>
      </c>
      <c r="E408" s="3">
        <f t="shared" si="30"/>
        <v>1</v>
      </c>
      <c r="F408" s="3">
        <v>11.747</v>
      </c>
      <c r="G408" s="3">
        <f t="shared" si="34"/>
        <v>11.747</v>
      </c>
      <c r="H408" s="3">
        <f t="shared" si="31"/>
        <v>11</v>
      </c>
      <c r="I408" s="3">
        <f t="shared" si="32"/>
        <v>1</v>
      </c>
      <c r="J408" s="6">
        <v>74.766999999999996</v>
      </c>
      <c r="K408" s="3">
        <f t="shared" si="33"/>
        <v>74.766999999999996</v>
      </c>
    </row>
    <row r="409" spans="1:11" ht="16.5" x14ac:dyDescent="0.3">
      <c r="A409" s="5">
        <v>19.100000000000001</v>
      </c>
      <c r="B409" s="3" t="s">
        <v>97</v>
      </c>
      <c r="C409" s="3">
        <v>2</v>
      </c>
      <c r="D409" s="3">
        <v>8</v>
      </c>
      <c r="E409" s="3">
        <f t="shared" si="30"/>
        <v>1</v>
      </c>
      <c r="F409" s="3">
        <v>12.087999999999999</v>
      </c>
      <c r="G409" s="3">
        <f t="shared" si="34"/>
        <v>12.087999999999999</v>
      </c>
      <c r="H409" s="3">
        <f t="shared" si="31"/>
        <v>8</v>
      </c>
      <c r="I409" s="3">
        <f t="shared" si="32"/>
        <v>1</v>
      </c>
      <c r="J409" s="6">
        <v>72.885999999999996</v>
      </c>
      <c r="K409" s="3">
        <f t="shared" si="33"/>
        <v>72.885999999999996</v>
      </c>
    </row>
    <row r="410" spans="1:11" ht="16.5" x14ac:dyDescent="0.3">
      <c r="A410" s="5">
        <v>19.2</v>
      </c>
      <c r="B410" s="3" t="s">
        <v>97</v>
      </c>
      <c r="C410" s="3">
        <v>2</v>
      </c>
      <c r="D410" s="3">
        <v>0</v>
      </c>
      <c r="E410" s="3">
        <f t="shared" si="30"/>
        <v>0</v>
      </c>
      <c r="F410" s="3">
        <v>9.6270000000000007</v>
      </c>
      <c r="G410" s="3">
        <f t="shared" si="34"/>
        <v>9.6270000000000007</v>
      </c>
      <c r="H410" s="3">
        <f t="shared" si="31"/>
        <v>0</v>
      </c>
      <c r="I410" s="3">
        <f t="shared" si="32"/>
        <v>0</v>
      </c>
      <c r="J410" s="6">
        <v>42.161999999999999</v>
      </c>
      <c r="K410" s="3">
        <f t="shared" si="33"/>
        <v>42.161999999999999</v>
      </c>
    </row>
    <row r="411" spans="1:11" ht="16.5" x14ac:dyDescent="0.3">
      <c r="A411" s="5">
        <v>20</v>
      </c>
      <c r="B411" s="3" t="s">
        <v>97</v>
      </c>
      <c r="C411" s="3">
        <v>2</v>
      </c>
      <c r="D411" s="3">
        <v>1</v>
      </c>
      <c r="E411" s="3">
        <f t="shared" si="30"/>
        <v>1</v>
      </c>
      <c r="F411" s="3">
        <v>9.9440000000000008</v>
      </c>
      <c r="G411" s="3">
        <f t="shared" si="34"/>
        <v>9.9440000000000008</v>
      </c>
      <c r="H411" s="3">
        <f t="shared" si="31"/>
        <v>1</v>
      </c>
      <c r="I411" s="3">
        <f t="shared" si="32"/>
        <v>1</v>
      </c>
      <c r="J411" s="6">
        <v>45.268999999999998</v>
      </c>
      <c r="K411" s="3">
        <f t="shared" si="33"/>
        <v>45.268999999999998</v>
      </c>
    </row>
    <row r="412" spans="1:11" ht="16.5" x14ac:dyDescent="0.3">
      <c r="A412" s="5">
        <v>21</v>
      </c>
      <c r="B412" s="3" t="s">
        <v>97</v>
      </c>
      <c r="C412" s="3">
        <v>2</v>
      </c>
      <c r="D412" s="3">
        <v>4</v>
      </c>
      <c r="E412" s="3">
        <f t="shared" si="30"/>
        <v>1</v>
      </c>
      <c r="F412" s="3">
        <v>8.6159999999999997</v>
      </c>
      <c r="G412" s="3">
        <f t="shared" si="34"/>
        <v>8.6159999999999997</v>
      </c>
      <c r="H412" s="3">
        <f t="shared" si="31"/>
        <v>4</v>
      </c>
      <c r="I412" s="3">
        <f t="shared" si="32"/>
        <v>1</v>
      </c>
      <c r="J412" s="6">
        <v>46.122</v>
      </c>
      <c r="K412" s="3">
        <f t="shared" si="33"/>
        <v>46.122</v>
      </c>
    </row>
    <row r="413" spans="1:11" ht="16.5" x14ac:dyDescent="0.3">
      <c r="A413" s="5">
        <v>23</v>
      </c>
      <c r="B413" s="3" t="s">
        <v>97</v>
      </c>
      <c r="C413" s="3">
        <v>2</v>
      </c>
      <c r="D413" s="3">
        <v>6</v>
      </c>
      <c r="E413" s="3">
        <f t="shared" si="30"/>
        <v>1</v>
      </c>
      <c r="F413" s="3">
        <v>10.356</v>
      </c>
      <c r="G413" s="3">
        <f t="shared" si="34"/>
        <v>10.356</v>
      </c>
      <c r="H413" s="3">
        <f t="shared" si="31"/>
        <v>6</v>
      </c>
      <c r="I413" s="3">
        <f t="shared" si="32"/>
        <v>1</v>
      </c>
      <c r="J413" s="6">
        <v>54.018999999999998</v>
      </c>
      <c r="K413" s="3">
        <f t="shared" si="33"/>
        <v>54.018999999999998</v>
      </c>
    </row>
    <row r="414" spans="1:11" ht="16.5" x14ac:dyDescent="0.3">
      <c r="A414" s="5">
        <v>24</v>
      </c>
      <c r="B414" s="3" t="s">
        <v>97</v>
      </c>
      <c r="C414" s="3">
        <v>2</v>
      </c>
      <c r="D414" s="3">
        <v>6</v>
      </c>
      <c r="E414" s="3">
        <f t="shared" si="30"/>
        <v>1</v>
      </c>
      <c r="F414" s="3">
        <v>12.965999999999999</v>
      </c>
      <c r="G414" s="3">
        <f t="shared" si="34"/>
        <v>12.965999999999999</v>
      </c>
      <c r="H414" s="3">
        <f t="shared" si="31"/>
        <v>6</v>
      </c>
      <c r="I414" s="3">
        <f t="shared" si="32"/>
        <v>1</v>
      </c>
      <c r="J414" s="6">
        <v>49.124000000000002</v>
      </c>
      <c r="K414" s="3">
        <f t="shared" si="33"/>
        <v>49.124000000000002</v>
      </c>
    </row>
    <row r="415" spans="1:11" ht="16.5" x14ac:dyDescent="0.3">
      <c r="A415" s="5">
        <v>25</v>
      </c>
      <c r="B415" s="3" t="s">
        <v>97</v>
      </c>
      <c r="C415" s="3">
        <v>2</v>
      </c>
      <c r="D415" s="3">
        <v>7</v>
      </c>
      <c r="E415" s="3">
        <f t="shared" si="30"/>
        <v>1</v>
      </c>
      <c r="F415" s="3">
        <v>13.425000000000001</v>
      </c>
      <c r="G415" s="3">
        <f t="shared" si="34"/>
        <v>13.425000000000001</v>
      </c>
      <c r="H415" s="3">
        <f t="shared" si="31"/>
        <v>7</v>
      </c>
      <c r="I415" s="3">
        <f t="shared" si="32"/>
        <v>1</v>
      </c>
      <c r="J415" s="6">
        <v>106.309</v>
      </c>
      <c r="K415" s="3">
        <f t="shared" si="33"/>
        <v>106.309</v>
      </c>
    </row>
    <row r="416" spans="1:11" ht="16.5" x14ac:dyDescent="0.3">
      <c r="A416" s="5">
        <v>26.1</v>
      </c>
      <c r="B416" s="3" t="s">
        <v>97</v>
      </c>
      <c r="C416" s="3">
        <v>2</v>
      </c>
      <c r="D416" s="3">
        <v>6</v>
      </c>
      <c r="E416" s="3">
        <f t="shared" ref="E416:E479" si="35">IF(D416&gt;0, 1, 0)</f>
        <v>1</v>
      </c>
      <c r="F416" s="3">
        <v>6.1159999999999997</v>
      </c>
      <c r="G416" s="3">
        <f t="shared" si="34"/>
        <v>6.1159999999999997</v>
      </c>
      <c r="H416" s="3">
        <f t="shared" si="31"/>
        <v>6</v>
      </c>
      <c r="I416" s="3">
        <f t="shared" si="32"/>
        <v>1</v>
      </c>
      <c r="J416" s="6">
        <v>13.808999999999999</v>
      </c>
      <c r="K416" s="3">
        <f t="shared" si="33"/>
        <v>13.808999999999999</v>
      </c>
    </row>
    <row r="417" spans="1:11" ht="16.5" x14ac:dyDescent="0.3">
      <c r="A417" s="5">
        <v>26.2</v>
      </c>
      <c r="B417" s="3" t="s">
        <v>97</v>
      </c>
      <c r="C417" s="3">
        <v>2</v>
      </c>
      <c r="D417" s="3">
        <v>4</v>
      </c>
      <c r="E417" s="3">
        <f t="shared" si="35"/>
        <v>1</v>
      </c>
      <c r="F417" s="3">
        <v>8.2319999999999993</v>
      </c>
      <c r="G417" s="3">
        <f t="shared" si="34"/>
        <v>8.2319999999999993</v>
      </c>
      <c r="H417" s="3">
        <f t="shared" si="31"/>
        <v>4</v>
      </c>
      <c r="I417" s="3">
        <f t="shared" si="32"/>
        <v>1</v>
      </c>
      <c r="J417" s="6">
        <v>42.045000000000002</v>
      </c>
      <c r="K417" s="3">
        <f t="shared" si="33"/>
        <v>42.045000000000002</v>
      </c>
    </row>
    <row r="418" spans="1:11" ht="16.5" x14ac:dyDescent="0.3">
      <c r="A418" s="5">
        <v>27</v>
      </c>
      <c r="B418" s="3" t="s">
        <v>97</v>
      </c>
      <c r="C418" s="3">
        <v>2</v>
      </c>
      <c r="D418" s="3">
        <v>3</v>
      </c>
      <c r="E418" s="3">
        <f t="shared" si="35"/>
        <v>1</v>
      </c>
      <c r="F418" s="3">
        <v>8.7989999999999995</v>
      </c>
      <c r="G418" s="3">
        <f t="shared" si="34"/>
        <v>8.7989999999999995</v>
      </c>
      <c r="H418" s="3">
        <f t="shared" si="31"/>
        <v>3</v>
      </c>
      <c r="I418" s="3">
        <f t="shared" si="32"/>
        <v>1</v>
      </c>
      <c r="J418" s="6">
        <v>30.280999999999999</v>
      </c>
      <c r="K418" s="3">
        <f t="shared" si="33"/>
        <v>30.280999999999999</v>
      </c>
    </row>
    <row r="419" spans="1:11" ht="16.5" x14ac:dyDescent="0.3">
      <c r="A419" s="5">
        <v>28</v>
      </c>
      <c r="B419" s="3" t="s">
        <v>97</v>
      </c>
      <c r="C419" s="3">
        <v>2</v>
      </c>
      <c r="D419" s="3">
        <v>3</v>
      </c>
      <c r="E419" s="3">
        <f t="shared" si="35"/>
        <v>1</v>
      </c>
      <c r="F419" s="3">
        <v>5.367</v>
      </c>
      <c r="G419" s="3">
        <f t="shared" si="34"/>
        <v>5.367</v>
      </c>
      <c r="H419" s="3">
        <f t="shared" si="31"/>
        <v>3</v>
      </c>
      <c r="I419" s="3">
        <f t="shared" si="32"/>
        <v>1</v>
      </c>
      <c r="J419" s="6">
        <v>14.882999999999999</v>
      </c>
      <c r="K419" s="3">
        <f t="shared" si="33"/>
        <v>14.882999999999999</v>
      </c>
    </row>
    <row r="420" spans="1:11" ht="16.5" x14ac:dyDescent="0.3">
      <c r="A420" s="5">
        <v>29</v>
      </c>
      <c r="B420" s="3" t="s">
        <v>97</v>
      </c>
      <c r="C420" s="3">
        <v>2</v>
      </c>
      <c r="D420" s="3">
        <v>7</v>
      </c>
      <c r="E420" s="3">
        <f t="shared" si="35"/>
        <v>1</v>
      </c>
      <c r="F420" s="3">
        <v>9.468</v>
      </c>
      <c r="G420" s="3">
        <f t="shared" si="34"/>
        <v>9.468</v>
      </c>
      <c r="H420" s="3">
        <f t="shared" si="31"/>
        <v>7</v>
      </c>
      <c r="I420" s="3">
        <f t="shared" si="32"/>
        <v>1</v>
      </c>
      <c r="J420" s="6">
        <v>52.302</v>
      </c>
      <c r="K420" s="3">
        <f t="shared" si="33"/>
        <v>52.302</v>
      </c>
    </row>
    <row r="421" spans="1:11" ht="16.5" x14ac:dyDescent="0.3">
      <c r="A421" s="5">
        <v>30</v>
      </c>
      <c r="B421" s="3" t="s">
        <v>97</v>
      </c>
      <c r="C421" s="3">
        <v>2</v>
      </c>
      <c r="D421" s="3">
        <v>6</v>
      </c>
      <c r="E421" s="3">
        <f t="shared" si="35"/>
        <v>1</v>
      </c>
      <c r="F421" s="3">
        <v>10.43</v>
      </c>
      <c r="G421" s="3">
        <f t="shared" si="34"/>
        <v>10.43</v>
      </c>
      <c r="H421" s="3">
        <f t="shared" si="31"/>
        <v>6</v>
      </c>
      <c r="I421" s="3">
        <f t="shared" si="32"/>
        <v>1</v>
      </c>
      <c r="J421" s="6">
        <v>59.591999999999999</v>
      </c>
      <c r="K421" s="3">
        <f t="shared" si="33"/>
        <v>59.591999999999999</v>
      </c>
    </row>
    <row r="422" spans="1:11" ht="16.5" x14ac:dyDescent="0.3">
      <c r="A422" s="5">
        <v>31</v>
      </c>
      <c r="B422" s="3" t="s">
        <v>97</v>
      </c>
      <c r="C422" s="3">
        <v>2</v>
      </c>
      <c r="D422" s="3">
        <v>3</v>
      </c>
      <c r="E422" s="3">
        <f t="shared" si="35"/>
        <v>1</v>
      </c>
      <c r="F422" s="3">
        <v>7.7610000000000001</v>
      </c>
      <c r="G422" s="3">
        <f t="shared" si="34"/>
        <v>7.7610000000000001</v>
      </c>
      <c r="H422" s="3">
        <f t="shared" si="31"/>
        <v>3</v>
      </c>
      <c r="I422" s="3">
        <f t="shared" si="32"/>
        <v>1</v>
      </c>
      <c r="J422" s="6">
        <v>34.743000000000002</v>
      </c>
      <c r="K422" s="3">
        <f t="shared" si="33"/>
        <v>34.743000000000002</v>
      </c>
    </row>
    <row r="423" spans="1:11" ht="16.5" x14ac:dyDescent="0.3">
      <c r="A423" s="5">
        <v>32</v>
      </c>
      <c r="B423" s="3" t="s">
        <v>97</v>
      </c>
      <c r="C423" s="3">
        <v>2</v>
      </c>
      <c r="D423" s="3">
        <v>9</v>
      </c>
      <c r="E423" s="3">
        <f t="shared" si="35"/>
        <v>1</v>
      </c>
      <c r="F423" s="3">
        <v>9.7050000000000001</v>
      </c>
      <c r="G423" s="3">
        <f t="shared" si="34"/>
        <v>9.7050000000000001</v>
      </c>
      <c r="H423" s="3">
        <f t="shared" si="31"/>
        <v>9</v>
      </c>
      <c r="I423" s="3">
        <f t="shared" si="32"/>
        <v>1</v>
      </c>
      <c r="J423" s="6">
        <v>43.165999999999997</v>
      </c>
      <c r="K423" s="3">
        <f t="shared" si="33"/>
        <v>43.165999999999997</v>
      </c>
    </row>
    <row r="424" spans="1:11" ht="16.5" x14ac:dyDescent="0.3">
      <c r="A424" s="5">
        <v>34</v>
      </c>
      <c r="B424" s="3" t="s">
        <v>97</v>
      </c>
      <c r="C424" s="3">
        <v>2</v>
      </c>
      <c r="D424" s="3">
        <v>0</v>
      </c>
      <c r="E424" s="3">
        <f t="shared" si="35"/>
        <v>0</v>
      </c>
      <c r="F424" s="3">
        <v>10.228999999999999</v>
      </c>
      <c r="G424" s="3">
        <f t="shared" si="34"/>
        <v>10.228999999999999</v>
      </c>
      <c r="H424" s="3">
        <f t="shared" si="31"/>
        <v>0</v>
      </c>
      <c r="I424" s="3">
        <f t="shared" si="32"/>
        <v>0</v>
      </c>
      <c r="J424" s="6">
        <v>24.228999999999999</v>
      </c>
      <c r="K424" s="3">
        <f t="shared" si="33"/>
        <v>24.228999999999999</v>
      </c>
    </row>
    <row r="425" spans="1:11" ht="16.5" x14ac:dyDescent="0.3">
      <c r="A425" s="5">
        <v>36</v>
      </c>
      <c r="B425" s="3" t="s">
        <v>97</v>
      </c>
      <c r="C425" s="3">
        <v>2</v>
      </c>
      <c r="D425" s="3">
        <v>7</v>
      </c>
      <c r="E425" s="3">
        <f t="shared" si="35"/>
        <v>1</v>
      </c>
      <c r="F425" s="3">
        <v>12.555999999999999</v>
      </c>
      <c r="G425" s="3">
        <f t="shared" si="34"/>
        <v>12.555999999999999</v>
      </c>
      <c r="H425" s="3">
        <f t="shared" si="31"/>
        <v>7</v>
      </c>
      <c r="I425" s="3">
        <f t="shared" si="32"/>
        <v>1</v>
      </c>
      <c r="J425" s="6">
        <v>87.816000000000003</v>
      </c>
      <c r="K425" s="3">
        <f t="shared" si="33"/>
        <v>87.816000000000003</v>
      </c>
    </row>
    <row r="426" spans="1:11" ht="16.5" x14ac:dyDescent="0.3">
      <c r="A426" s="5">
        <v>37</v>
      </c>
      <c r="B426" s="3" t="s">
        <v>97</v>
      </c>
      <c r="C426" s="3">
        <v>2</v>
      </c>
      <c r="D426" s="3">
        <v>5</v>
      </c>
      <c r="E426" s="3">
        <f t="shared" si="35"/>
        <v>1</v>
      </c>
      <c r="F426" s="3">
        <v>8.4670000000000005</v>
      </c>
      <c r="G426" s="3">
        <f t="shared" si="34"/>
        <v>8.4670000000000005</v>
      </c>
      <c r="H426" s="3">
        <f t="shared" si="31"/>
        <v>5</v>
      </c>
      <c r="I426" s="3">
        <f t="shared" si="32"/>
        <v>1</v>
      </c>
      <c r="J426" s="6">
        <v>31.11</v>
      </c>
      <c r="K426" s="3">
        <f t="shared" si="33"/>
        <v>31.11</v>
      </c>
    </row>
    <row r="427" spans="1:11" ht="16.5" x14ac:dyDescent="0.3">
      <c r="A427" s="5">
        <v>38</v>
      </c>
      <c r="B427" s="3" t="s">
        <v>97</v>
      </c>
      <c r="C427" s="3">
        <v>2</v>
      </c>
      <c r="D427" s="3">
        <v>7</v>
      </c>
      <c r="E427" s="3">
        <f t="shared" si="35"/>
        <v>1</v>
      </c>
      <c r="F427" s="3">
        <v>13.47</v>
      </c>
      <c r="G427" s="3">
        <f t="shared" si="34"/>
        <v>13.47</v>
      </c>
      <c r="H427" s="3">
        <f t="shared" si="31"/>
        <v>7</v>
      </c>
      <c r="I427" s="3">
        <f t="shared" si="32"/>
        <v>1</v>
      </c>
      <c r="J427" s="6">
        <v>86.367999999999995</v>
      </c>
      <c r="K427" s="3">
        <f t="shared" si="33"/>
        <v>86.367999999999995</v>
      </c>
    </row>
    <row r="428" spans="1:11" ht="16.5" x14ac:dyDescent="0.3">
      <c r="A428" s="5">
        <v>39</v>
      </c>
      <c r="B428" s="3" t="s">
        <v>97</v>
      </c>
      <c r="C428" s="3">
        <v>2</v>
      </c>
      <c r="D428" s="3">
        <v>5</v>
      </c>
      <c r="E428" s="3">
        <f t="shared" si="35"/>
        <v>1</v>
      </c>
      <c r="F428" s="3">
        <v>7.5570000000000004</v>
      </c>
      <c r="G428" s="3">
        <f t="shared" si="34"/>
        <v>7.5570000000000004</v>
      </c>
      <c r="H428" s="3">
        <f t="shared" si="31"/>
        <v>5</v>
      </c>
      <c r="I428" s="3">
        <f t="shared" si="32"/>
        <v>1</v>
      </c>
      <c r="J428" s="6">
        <v>30.946999999999999</v>
      </c>
      <c r="K428" s="3">
        <f t="shared" si="33"/>
        <v>30.946999999999999</v>
      </c>
    </row>
    <row r="429" spans="1:11" ht="16.5" x14ac:dyDescent="0.3">
      <c r="A429" s="5">
        <v>40</v>
      </c>
      <c r="B429" s="3" t="s">
        <v>97</v>
      </c>
      <c r="C429" s="3">
        <v>2</v>
      </c>
      <c r="D429" s="3">
        <v>2</v>
      </c>
      <c r="E429" s="3">
        <f t="shared" si="35"/>
        <v>1</v>
      </c>
      <c r="F429" s="3">
        <v>9.5640000000000001</v>
      </c>
      <c r="G429" s="3">
        <f t="shared" si="34"/>
        <v>9.5640000000000001</v>
      </c>
      <c r="H429" s="3">
        <f t="shared" si="31"/>
        <v>2</v>
      </c>
      <c r="I429" s="3">
        <f t="shared" si="32"/>
        <v>1</v>
      </c>
      <c r="J429" s="6">
        <v>22.675000000000001</v>
      </c>
      <c r="K429" s="3">
        <f t="shared" si="33"/>
        <v>22.675000000000001</v>
      </c>
    </row>
    <row r="430" spans="1:11" ht="16.5" x14ac:dyDescent="0.3">
      <c r="A430" s="5">
        <v>41</v>
      </c>
      <c r="B430" s="3" t="s">
        <v>97</v>
      </c>
      <c r="C430" s="3">
        <v>2</v>
      </c>
      <c r="D430" s="3">
        <v>1</v>
      </c>
      <c r="E430" s="3">
        <f t="shared" si="35"/>
        <v>1</v>
      </c>
      <c r="F430" s="3">
        <v>7.1589999999999998</v>
      </c>
      <c r="G430" s="3">
        <f t="shared" si="34"/>
        <v>7.1589999999999998</v>
      </c>
      <c r="H430" s="3">
        <f t="shared" si="31"/>
        <v>1</v>
      </c>
      <c r="I430" s="3">
        <f t="shared" si="32"/>
        <v>1</v>
      </c>
      <c r="J430" s="6">
        <v>22.512</v>
      </c>
      <c r="K430" s="3">
        <f t="shared" si="33"/>
        <v>22.512</v>
      </c>
    </row>
    <row r="431" spans="1:11" ht="16.5" x14ac:dyDescent="0.3">
      <c r="A431" s="5">
        <v>42</v>
      </c>
      <c r="B431" s="3" t="s">
        <v>97</v>
      </c>
      <c r="C431" s="3">
        <v>2</v>
      </c>
      <c r="D431" s="3">
        <v>5</v>
      </c>
      <c r="E431" s="3">
        <f t="shared" si="35"/>
        <v>1</v>
      </c>
      <c r="F431" s="3">
        <v>11.704000000000001</v>
      </c>
      <c r="G431" s="3">
        <f t="shared" si="34"/>
        <v>11.704000000000001</v>
      </c>
      <c r="H431" s="3">
        <f t="shared" si="31"/>
        <v>5</v>
      </c>
      <c r="I431" s="3">
        <f t="shared" si="32"/>
        <v>1</v>
      </c>
      <c r="J431" s="6">
        <v>56.706000000000003</v>
      </c>
      <c r="K431" s="3">
        <f t="shared" si="33"/>
        <v>56.706000000000003</v>
      </c>
    </row>
    <row r="432" spans="1:11" ht="16.5" x14ac:dyDescent="0.3">
      <c r="A432" s="5">
        <v>43</v>
      </c>
      <c r="B432" s="3" t="s">
        <v>97</v>
      </c>
      <c r="C432" s="3">
        <v>2</v>
      </c>
      <c r="D432" s="3">
        <v>10</v>
      </c>
      <c r="E432" s="3">
        <f t="shared" si="35"/>
        <v>1</v>
      </c>
      <c r="F432" s="3">
        <v>14.211</v>
      </c>
      <c r="G432" s="3">
        <f t="shared" si="34"/>
        <v>14.211</v>
      </c>
      <c r="H432" s="3">
        <f t="shared" si="31"/>
        <v>10</v>
      </c>
      <c r="I432" s="3">
        <f t="shared" si="32"/>
        <v>1</v>
      </c>
      <c r="J432" s="6">
        <v>91.59</v>
      </c>
      <c r="K432" s="3">
        <f t="shared" si="33"/>
        <v>91.59</v>
      </c>
    </row>
    <row r="433" spans="1:11" ht="16.5" x14ac:dyDescent="0.3">
      <c r="A433" s="5">
        <v>44</v>
      </c>
      <c r="B433" s="3" t="s">
        <v>97</v>
      </c>
      <c r="C433" s="3">
        <v>2</v>
      </c>
      <c r="D433" s="3">
        <v>1</v>
      </c>
      <c r="E433" s="3">
        <f t="shared" si="35"/>
        <v>1</v>
      </c>
      <c r="F433" s="3">
        <v>4.9489999999999998</v>
      </c>
      <c r="G433" s="3">
        <f t="shared" si="34"/>
        <v>4.9489999999999998</v>
      </c>
      <c r="H433" s="3">
        <f t="shared" si="31"/>
        <v>1</v>
      </c>
      <c r="I433" s="3">
        <f t="shared" si="32"/>
        <v>1</v>
      </c>
      <c r="J433" s="6">
        <v>13.201000000000001</v>
      </c>
      <c r="K433" s="3">
        <f t="shared" si="33"/>
        <v>13.201000000000001</v>
      </c>
    </row>
    <row r="434" spans="1:11" ht="16.5" x14ac:dyDescent="0.3">
      <c r="A434" s="5">
        <v>45</v>
      </c>
      <c r="B434" s="3" t="s">
        <v>97</v>
      </c>
      <c r="C434" s="3">
        <v>2</v>
      </c>
      <c r="D434" s="3">
        <v>6</v>
      </c>
      <c r="E434" s="3">
        <f t="shared" si="35"/>
        <v>1</v>
      </c>
      <c r="F434" s="3">
        <v>7.6310000000000002</v>
      </c>
      <c r="G434" s="3">
        <f t="shared" si="34"/>
        <v>7.6310000000000002</v>
      </c>
      <c r="H434" s="3">
        <f t="shared" si="31"/>
        <v>6</v>
      </c>
      <c r="I434" s="3">
        <f t="shared" si="32"/>
        <v>1</v>
      </c>
      <c r="J434" s="6">
        <v>26.004999999999999</v>
      </c>
      <c r="K434" s="3">
        <f t="shared" si="33"/>
        <v>26.004999999999999</v>
      </c>
    </row>
    <row r="435" spans="1:11" ht="16.5" x14ac:dyDescent="0.3">
      <c r="A435" s="5">
        <v>48</v>
      </c>
      <c r="B435" s="3" t="s">
        <v>97</v>
      </c>
      <c r="C435" s="3">
        <v>2</v>
      </c>
      <c r="D435" s="3">
        <v>8</v>
      </c>
      <c r="E435" s="3">
        <f t="shared" si="35"/>
        <v>1</v>
      </c>
      <c r="F435" s="3">
        <v>11.539</v>
      </c>
      <c r="G435" s="3">
        <f t="shared" si="34"/>
        <v>11.539</v>
      </c>
      <c r="H435" s="3">
        <f t="shared" si="31"/>
        <v>8</v>
      </c>
      <c r="I435" s="3">
        <f t="shared" si="32"/>
        <v>1</v>
      </c>
      <c r="J435" s="6">
        <v>57.734000000000002</v>
      </c>
      <c r="K435" s="3">
        <f t="shared" si="33"/>
        <v>57.734000000000002</v>
      </c>
    </row>
    <row r="436" spans="1:11" ht="16.5" x14ac:dyDescent="0.3">
      <c r="A436" s="5">
        <v>49</v>
      </c>
      <c r="B436" s="3" t="s">
        <v>97</v>
      </c>
      <c r="C436" s="3">
        <v>2</v>
      </c>
      <c r="D436" s="3">
        <v>2</v>
      </c>
      <c r="E436" s="3">
        <f t="shared" si="35"/>
        <v>1</v>
      </c>
      <c r="F436" s="3">
        <v>7.3970000000000002</v>
      </c>
      <c r="G436" s="3">
        <f t="shared" si="34"/>
        <v>7.3970000000000002</v>
      </c>
      <c r="H436" s="3">
        <f t="shared" si="31"/>
        <v>2</v>
      </c>
      <c r="I436" s="3">
        <f t="shared" si="32"/>
        <v>1</v>
      </c>
      <c r="J436" s="6">
        <v>28.003</v>
      </c>
      <c r="K436" s="3">
        <f t="shared" si="33"/>
        <v>28.003</v>
      </c>
    </row>
    <row r="437" spans="1:11" ht="16.5" x14ac:dyDescent="0.3">
      <c r="A437" s="5">
        <v>50</v>
      </c>
      <c r="B437" s="3" t="s">
        <v>97</v>
      </c>
      <c r="C437" s="3">
        <v>2</v>
      </c>
      <c r="D437" s="3">
        <v>5</v>
      </c>
      <c r="E437" s="3">
        <f t="shared" si="35"/>
        <v>1</v>
      </c>
      <c r="F437" s="3">
        <v>11.647</v>
      </c>
      <c r="G437" s="3">
        <f t="shared" si="34"/>
        <v>11.647</v>
      </c>
      <c r="H437" s="3">
        <f t="shared" si="31"/>
        <v>5</v>
      </c>
      <c r="I437" s="3">
        <f t="shared" si="32"/>
        <v>1</v>
      </c>
      <c r="J437" s="6">
        <v>51.845999999999997</v>
      </c>
      <c r="K437" s="3">
        <f t="shared" si="33"/>
        <v>51.845999999999997</v>
      </c>
    </row>
    <row r="438" spans="1:11" ht="16.5" x14ac:dyDescent="0.3">
      <c r="A438" s="5">
        <v>51</v>
      </c>
      <c r="B438" s="3" t="s">
        <v>97</v>
      </c>
      <c r="C438" s="3">
        <v>2</v>
      </c>
      <c r="D438" s="3">
        <v>1</v>
      </c>
      <c r="E438" s="3">
        <f t="shared" si="35"/>
        <v>1</v>
      </c>
      <c r="F438" s="3">
        <v>9.0980000000000008</v>
      </c>
      <c r="G438" s="3">
        <f t="shared" si="34"/>
        <v>9.0980000000000008</v>
      </c>
      <c r="H438" s="3">
        <f t="shared" si="31"/>
        <v>1</v>
      </c>
      <c r="I438" s="3">
        <f t="shared" si="32"/>
        <v>1</v>
      </c>
      <c r="J438" s="6">
        <v>30.783000000000001</v>
      </c>
      <c r="K438" s="3">
        <f t="shared" si="33"/>
        <v>30.783000000000001</v>
      </c>
    </row>
    <row r="439" spans="1:11" ht="16.5" x14ac:dyDescent="0.3">
      <c r="A439" s="5">
        <v>53</v>
      </c>
      <c r="B439" s="3" t="s">
        <v>97</v>
      </c>
      <c r="C439" s="3">
        <v>2</v>
      </c>
      <c r="D439" s="3">
        <v>1</v>
      </c>
      <c r="E439" s="3">
        <f t="shared" si="35"/>
        <v>1</v>
      </c>
      <c r="F439" s="3">
        <v>11.601000000000001</v>
      </c>
      <c r="G439" s="3">
        <f t="shared" si="34"/>
        <v>11.601000000000001</v>
      </c>
      <c r="H439" s="3">
        <f t="shared" si="31"/>
        <v>1</v>
      </c>
      <c r="I439" s="3">
        <f t="shared" si="32"/>
        <v>1</v>
      </c>
      <c r="J439" s="6">
        <v>61.356000000000002</v>
      </c>
      <c r="K439" s="3">
        <f t="shared" si="33"/>
        <v>61.356000000000002</v>
      </c>
    </row>
    <row r="440" spans="1:11" ht="16.5" x14ac:dyDescent="0.3">
      <c r="A440" s="5">
        <v>54</v>
      </c>
      <c r="B440" s="3" t="s">
        <v>97</v>
      </c>
      <c r="C440" s="3">
        <v>2</v>
      </c>
      <c r="D440" s="3">
        <v>0</v>
      </c>
      <c r="E440" s="3">
        <f t="shared" si="35"/>
        <v>0</v>
      </c>
      <c r="F440" s="3">
        <v>7.3540000000000001</v>
      </c>
      <c r="G440" s="3">
        <f t="shared" si="34"/>
        <v>7.3540000000000001</v>
      </c>
      <c r="H440" s="3">
        <f t="shared" si="31"/>
        <v>0</v>
      </c>
      <c r="I440" s="3">
        <f t="shared" si="32"/>
        <v>0</v>
      </c>
      <c r="J440" s="6">
        <v>17.056000000000001</v>
      </c>
      <c r="K440" s="3">
        <f t="shared" si="33"/>
        <v>17.056000000000001</v>
      </c>
    </row>
    <row r="441" spans="1:11" ht="16.5" x14ac:dyDescent="0.3">
      <c r="A441" s="5">
        <v>55</v>
      </c>
      <c r="B441" s="3" t="s">
        <v>97</v>
      </c>
      <c r="C441" s="3">
        <v>2</v>
      </c>
      <c r="D441" s="3">
        <v>2</v>
      </c>
      <c r="E441" s="3">
        <f t="shared" si="35"/>
        <v>1</v>
      </c>
      <c r="F441" s="3">
        <v>12.316000000000001</v>
      </c>
      <c r="G441" s="3">
        <f t="shared" si="34"/>
        <v>12.316000000000001</v>
      </c>
      <c r="H441" s="3">
        <f t="shared" si="31"/>
        <v>2</v>
      </c>
      <c r="I441" s="3">
        <f t="shared" si="32"/>
        <v>1</v>
      </c>
      <c r="J441" s="6">
        <v>59.685000000000002</v>
      </c>
      <c r="K441" s="3">
        <f t="shared" si="33"/>
        <v>59.685000000000002</v>
      </c>
    </row>
    <row r="442" spans="1:11" ht="16.5" x14ac:dyDescent="0.3">
      <c r="A442" s="5">
        <v>56</v>
      </c>
      <c r="B442" s="3" t="s">
        <v>97</v>
      </c>
      <c r="C442" s="3">
        <v>2</v>
      </c>
      <c r="D442" s="3">
        <v>3</v>
      </c>
      <c r="E442" s="3">
        <f t="shared" si="35"/>
        <v>1</v>
      </c>
      <c r="F442" s="3">
        <v>10.872999999999999</v>
      </c>
      <c r="G442" s="3">
        <f t="shared" si="34"/>
        <v>10.872999999999999</v>
      </c>
      <c r="H442" s="3">
        <f t="shared" si="31"/>
        <v>3</v>
      </c>
      <c r="I442" s="3">
        <f t="shared" si="32"/>
        <v>1</v>
      </c>
      <c r="J442" s="6">
        <v>26.25</v>
      </c>
      <c r="K442" s="3">
        <f t="shared" si="33"/>
        <v>26.25</v>
      </c>
    </row>
    <row r="443" spans="1:11" ht="16.5" x14ac:dyDescent="0.3">
      <c r="A443" s="5">
        <v>57</v>
      </c>
      <c r="B443" s="3" t="s">
        <v>97</v>
      </c>
      <c r="C443" s="3">
        <v>2</v>
      </c>
      <c r="D443" s="3">
        <v>3</v>
      </c>
      <c r="E443" s="3">
        <f t="shared" si="35"/>
        <v>1</v>
      </c>
      <c r="F443" s="3">
        <v>14.717000000000001</v>
      </c>
      <c r="G443" s="3">
        <f t="shared" si="34"/>
        <v>14.717000000000001</v>
      </c>
      <c r="H443" s="3">
        <f t="shared" si="31"/>
        <v>3</v>
      </c>
      <c r="I443" s="3">
        <f t="shared" si="32"/>
        <v>1</v>
      </c>
      <c r="J443" s="6">
        <v>82.885999999999996</v>
      </c>
      <c r="K443" s="3">
        <f t="shared" si="33"/>
        <v>82.885999999999996</v>
      </c>
    </row>
    <row r="444" spans="1:11" ht="16.5" x14ac:dyDescent="0.3">
      <c r="A444" s="5">
        <v>58</v>
      </c>
      <c r="B444" s="3" t="s">
        <v>97</v>
      </c>
      <c r="C444" s="3">
        <v>2</v>
      </c>
      <c r="D444" s="3">
        <v>2</v>
      </c>
      <c r="E444" s="3">
        <f t="shared" si="35"/>
        <v>1</v>
      </c>
      <c r="F444" s="3">
        <v>11.714</v>
      </c>
      <c r="G444" s="3">
        <f t="shared" si="34"/>
        <v>11.714</v>
      </c>
      <c r="H444" s="3">
        <f t="shared" si="31"/>
        <v>2</v>
      </c>
      <c r="I444" s="3">
        <f t="shared" si="32"/>
        <v>1</v>
      </c>
      <c r="J444" s="6">
        <v>77.290000000000006</v>
      </c>
      <c r="K444" s="3">
        <f t="shared" si="33"/>
        <v>77.290000000000006</v>
      </c>
    </row>
    <row r="445" spans="1:11" ht="16.5" x14ac:dyDescent="0.3">
      <c r="A445" s="5">
        <v>59</v>
      </c>
      <c r="B445" s="3" t="s">
        <v>97</v>
      </c>
      <c r="C445" s="3">
        <v>2</v>
      </c>
      <c r="D445" s="3">
        <v>2</v>
      </c>
      <c r="E445" s="3">
        <f t="shared" si="35"/>
        <v>1</v>
      </c>
      <c r="F445" s="3">
        <v>10.898999999999999</v>
      </c>
      <c r="G445" s="3">
        <f t="shared" si="34"/>
        <v>10.898999999999999</v>
      </c>
      <c r="H445" s="3">
        <f t="shared" si="31"/>
        <v>2</v>
      </c>
      <c r="I445" s="3">
        <f t="shared" si="32"/>
        <v>1</v>
      </c>
      <c r="J445" s="6">
        <v>65.947000000000003</v>
      </c>
      <c r="K445" s="3">
        <f t="shared" si="33"/>
        <v>65.947000000000003</v>
      </c>
    </row>
    <row r="446" spans="1:11" ht="16.5" x14ac:dyDescent="0.3">
      <c r="A446" s="5">
        <v>62</v>
      </c>
      <c r="B446" s="3" t="s">
        <v>97</v>
      </c>
      <c r="C446" s="3">
        <v>2</v>
      </c>
      <c r="D446" s="3">
        <v>3</v>
      </c>
      <c r="E446" s="3">
        <f t="shared" si="35"/>
        <v>1</v>
      </c>
      <c r="F446" s="3">
        <v>6.1319999999999997</v>
      </c>
      <c r="G446" s="3">
        <f t="shared" si="34"/>
        <v>6.1319999999999997</v>
      </c>
      <c r="H446" s="3">
        <f t="shared" si="31"/>
        <v>3</v>
      </c>
      <c r="I446" s="3">
        <f t="shared" si="32"/>
        <v>1</v>
      </c>
      <c r="J446" s="6">
        <v>19.731000000000002</v>
      </c>
      <c r="K446" s="3">
        <f t="shared" si="33"/>
        <v>19.731000000000002</v>
      </c>
    </row>
    <row r="447" spans="1:11" ht="16.5" x14ac:dyDescent="0.3">
      <c r="A447" s="5">
        <v>63</v>
      </c>
      <c r="B447" s="3" t="s">
        <v>97</v>
      </c>
      <c r="C447" s="3">
        <v>2</v>
      </c>
      <c r="D447" s="3">
        <v>5</v>
      </c>
      <c r="E447" s="3">
        <f t="shared" si="35"/>
        <v>1</v>
      </c>
      <c r="F447" s="3">
        <v>9.4269999999999996</v>
      </c>
      <c r="G447" s="3">
        <f t="shared" si="34"/>
        <v>9.4269999999999996</v>
      </c>
      <c r="H447" s="3">
        <f t="shared" si="31"/>
        <v>5</v>
      </c>
      <c r="I447" s="3">
        <f t="shared" si="32"/>
        <v>1</v>
      </c>
      <c r="J447" s="6">
        <v>39.006999999999998</v>
      </c>
      <c r="K447" s="3">
        <f t="shared" si="33"/>
        <v>39.006999999999998</v>
      </c>
    </row>
    <row r="448" spans="1:11" ht="16.5" x14ac:dyDescent="0.3">
      <c r="A448" s="5">
        <v>64</v>
      </c>
      <c r="B448" s="3" t="s">
        <v>97</v>
      </c>
      <c r="C448" s="3">
        <v>2</v>
      </c>
      <c r="D448" s="3">
        <v>9</v>
      </c>
      <c r="E448" s="3">
        <f t="shared" si="35"/>
        <v>1</v>
      </c>
      <c r="F448" s="3">
        <v>14.952999999999999</v>
      </c>
      <c r="G448" s="3">
        <f t="shared" si="34"/>
        <v>14.952999999999999</v>
      </c>
      <c r="H448" s="3">
        <f t="shared" si="31"/>
        <v>9</v>
      </c>
      <c r="I448" s="3">
        <f t="shared" si="32"/>
        <v>1</v>
      </c>
      <c r="J448" s="6">
        <v>84.007999999999996</v>
      </c>
      <c r="K448" s="3">
        <f t="shared" si="33"/>
        <v>84.007999999999996</v>
      </c>
    </row>
    <row r="449" spans="1:11" ht="16.5" x14ac:dyDescent="0.3">
      <c r="A449" s="5">
        <v>65</v>
      </c>
      <c r="B449" s="3" t="s">
        <v>97</v>
      </c>
      <c r="C449" s="3">
        <v>2</v>
      </c>
      <c r="D449" s="3">
        <v>5</v>
      </c>
      <c r="E449" s="3">
        <f t="shared" si="35"/>
        <v>1</v>
      </c>
      <c r="F449" s="3">
        <v>12.009</v>
      </c>
      <c r="G449" s="3">
        <f t="shared" si="34"/>
        <v>12.009</v>
      </c>
      <c r="H449" s="3">
        <f t="shared" si="31"/>
        <v>5</v>
      </c>
      <c r="I449" s="3">
        <f t="shared" si="32"/>
        <v>1</v>
      </c>
      <c r="J449" s="6">
        <v>59.814</v>
      </c>
      <c r="K449" s="3">
        <f t="shared" si="33"/>
        <v>59.814</v>
      </c>
    </row>
    <row r="450" spans="1:11" ht="16.5" x14ac:dyDescent="0.3">
      <c r="A450" s="5">
        <v>67</v>
      </c>
      <c r="B450" s="3" t="s">
        <v>97</v>
      </c>
      <c r="C450" s="3">
        <v>2</v>
      </c>
      <c r="D450" s="3">
        <v>2</v>
      </c>
      <c r="E450" s="3">
        <f t="shared" si="35"/>
        <v>1</v>
      </c>
      <c r="F450" s="3">
        <v>7.8550000000000004</v>
      </c>
      <c r="G450" s="3">
        <f t="shared" si="34"/>
        <v>7.8550000000000004</v>
      </c>
      <c r="H450" s="3">
        <f t="shared" ref="H450:H513" si="36">IF(F450&lt;20,D450,"")</f>
        <v>2</v>
      </c>
      <c r="I450" s="3">
        <f t="shared" ref="I450:I513" si="37">IF(G450&lt;20,E450,"")</f>
        <v>1</v>
      </c>
      <c r="J450" s="6">
        <v>30.234000000000002</v>
      </c>
      <c r="K450" s="3">
        <f t="shared" ref="K450:K513" si="38">IF(F450&lt;20,J450,"")</f>
        <v>30.234000000000002</v>
      </c>
    </row>
    <row r="451" spans="1:11" ht="16.5" x14ac:dyDescent="0.3">
      <c r="A451" s="5">
        <v>68</v>
      </c>
      <c r="B451" s="3" t="s">
        <v>97</v>
      </c>
      <c r="C451" s="3">
        <v>2</v>
      </c>
      <c r="D451" s="3">
        <v>0</v>
      </c>
      <c r="E451" s="3">
        <f t="shared" si="35"/>
        <v>0</v>
      </c>
      <c r="F451" s="3">
        <v>2.9</v>
      </c>
      <c r="G451" s="3">
        <f t="shared" ref="G451:G514" si="39">IF(F451&lt;20,F451,"")</f>
        <v>2.9</v>
      </c>
      <c r="H451" s="3">
        <f t="shared" si="36"/>
        <v>0</v>
      </c>
      <c r="I451" s="3">
        <f t="shared" si="37"/>
        <v>0</v>
      </c>
      <c r="J451" s="6">
        <v>4.3929999999999998</v>
      </c>
      <c r="K451" s="3">
        <f t="shared" si="38"/>
        <v>4.3929999999999998</v>
      </c>
    </row>
    <row r="452" spans="1:11" ht="16.5" x14ac:dyDescent="0.3">
      <c r="A452" s="5">
        <v>70</v>
      </c>
      <c r="B452" s="3" t="s">
        <v>97</v>
      </c>
      <c r="C452" s="3">
        <v>2</v>
      </c>
      <c r="D452" s="3">
        <v>4</v>
      </c>
      <c r="E452" s="3">
        <f t="shared" si="35"/>
        <v>1</v>
      </c>
      <c r="F452" s="3">
        <v>5.5709999999999997</v>
      </c>
      <c r="G452" s="3">
        <f t="shared" si="39"/>
        <v>5.5709999999999997</v>
      </c>
      <c r="H452" s="3">
        <f t="shared" si="36"/>
        <v>4</v>
      </c>
      <c r="I452" s="3">
        <f t="shared" si="37"/>
        <v>1</v>
      </c>
      <c r="J452" s="6">
        <v>17.931999999999999</v>
      </c>
      <c r="K452" s="3">
        <f t="shared" si="38"/>
        <v>17.931999999999999</v>
      </c>
    </row>
    <row r="453" spans="1:11" ht="16.5" x14ac:dyDescent="0.3">
      <c r="A453" s="5">
        <v>71</v>
      </c>
      <c r="B453" s="3" t="s">
        <v>97</v>
      </c>
      <c r="C453" s="3">
        <v>2</v>
      </c>
      <c r="D453" s="3">
        <v>1</v>
      </c>
      <c r="E453" s="3">
        <f t="shared" si="35"/>
        <v>1</v>
      </c>
      <c r="F453" s="3">
        <v>10.731</v>
      </c>
      <c r="G453" s="3">
        <f t="shared" si="39"/>
        <v>10.731</v>
      </c>
      <c r="H453" s="3">
        <f t="shared" si="36"/>
        <v>1</v>
      </c>
      <c r="I453" s="3">
        <f t="shared" si="37"/>
        <v>1</v>
      </c>
      <c r="J453" s="6">
        <v>67.944999999999993</v>
      </c>
      <c r="K453" s="3">
        <f t="shared" si="38"/>
        <v>67.944999999999993</v>
      </c>
    </row>
    <row r="454" spans="1:11" ht="16.5" x14ac:dyDescent="0.3">
      <c r="A454" s="5">
        <v>72</v>
      </c>
      <c r="B454" s="3" t="s">
        <v>97</v>
      </c>
      <c r="C454" s="3">
        <v>2</v>
      </c>
      <c r="D454" s="3">
        <v>6</v>
      </c>
      <c r="E454" s="3">
        <f t="shared" si="35"/>
        <v>1</v>
      </c>
      <c r="F454" s="3">
        <v>10.571</v>
      </c>
      <c r="G454" s="3">
        <f t="shared" si="39"/>
        <v>10.571</v>
      </c>
      <c r="H454" s="3">
        <f t="shared" si="36"/>
        <v>6</v>
      </c>
      <c r="I454" s="3">
        <f t="shared" si="37"/>
        <v>1</v>
      </c>
      <c r="J454" s="6">
        <v>29.393000000000001</v>
      </c>
      <c r="K454" s="3">
        <f t="shared" si="38"/>
        <v>29.393000000000001</v>
      </c>
    </row>
    <row r="455" spans="1:11" ht="16.5" x14ac:dyDescent="0.3">
      <c r="A455" s="5">
        <v>73</v>
      </c>
      <c r="B455" s="3" t="s">
        <v>97</v>
      </c>
      <c r="C455" s="3">
        <v>2</v>
      </c>
      <c r="D455" s="3">
        <v>4</v>
      </c>
      <c r="E455" s="3">
        <f t="shared" si="35"/>
        <v>1</v>
      </c>
      <c r="F455" s="3">
        <v>9.5340000000000007</v>
      </c>
      <c r="G455" s="3">
        <f t="shared" si="39"/>
        <v>9.5340000000000007</v>
      </c>
      <c r="H455" s="3">
        <f t="shared" si="36"/>
        <v>4</v>
      </c>
      <c r="I455" s="3">
        <f t="shared" si="37"/>
        <v>1</v>
      </c>
      <c r="J455" s="6">
        <v>42.137999999999998</v>
      </c>
      <c r="K455" s="3">
        <f t="shared" si="38"/>
        <v>42.137999999999998</v>
      </c>
    </row>
    <row r="456" spans="1:11" ht="16.5" x14ac:dyDescent="0.3">
      <c r="A456" s="5">
        <v>74</v>
      </c>
      <c r="B456" s="3" t="s">
        <v>97</v>
      </c>
      <c r="C456" s="3">
        <v>2</v>
      </c>
      <c r="D456" s="3">
        <v>4</v>
      </c>
      <c r="E456" s="3">
        <f t="shared" si="35"/>
        <v>1</v>
      </c>
      <c r="F456" s="3">
        <v>9.859</v>
      </c>
      <c r="G456" s="3">
        <f t="shared" si="39"/>
        <v>9.859</v>
      </c>
      <c r="H456" s="3">
        <f t="shared" si="36"/>
        <v>4</v>
      </c>
      <c r="I456" s="3">
        <f t="shared" si="37"/>
        <v>1</v>
      </c>
      <c r="J456" s="6">
        <v>41.087000000000003</v>
      </c>
      <c r="K456" s="3">
        <f t="shared" si="38"/>
        <v>41.087000000000003</v>
      </c>
    </row>
    <row r="457" spans="1:11" ht="16.5" x14ac:dyDescent="0.3">
      <c r="A457" s="5">
        <v>75</v>
      </c>
      <c r="B457" s="3" t="s">
        <v>97</v>
      </c>
      <c r="C457" s="3">
        <v>2</v>
      </c>
      <c r="D457" s="3">
        <v>8</v>
      </c>
      <c r="E457" s="3">
        <f t="shared" si="35"/>
        <v>1</v>
      </c>
      <c r="F457" s="3">
        <v>10.673</v>
      </c>
      <c r="G457" s="3">
        <f t="shared" si="39"/>
        <v>10.673</v>
      </c>
      <c r="H457" s="3">
        <f t="shared" si="36"/>
        <v>8</v>
      </c>
      <c r="I457" s="3">
        <f t="shared" si="37"/>
        <v>1</v>
      </c>
      <c r="J457" s="6">
        <v>49.603000000000002</v>
      </c>
      <c r="K457" s="3">
        <f t="shared" si="38"/>
        <v>49.603000000000002</v>
      </c>
    </row>
    <row r="458" spans="1:11" ht="16.5" x14ac:dyDescent="0.3">
      <c r="A458" s="5">
        <v>76</v>
      </c>
      <c r="B458" s="3" t="s">
        <v>97</v>
      </c>
      <c r="C458" s="3">
        <v>2</v>
      </c>
      <c r="D458" s="3">
        <v>0</v>
      </c>
      <c r="E458" s="3">
        <f t="shared" si="35"/>
        <v>0</v>
      </c>
      <c r="F458" s="3">
        <v>4.4180000000000001</v>
      </c>
      <c r="G458" s="3">
        <f t="shared" si="39"/>
        <v>4.4180000000000001</v>
      </c>
      <c r="H458" s="3">
        <f t="shared" si="36"/>
        <v>0</v>
      </c>
      <c r="I458" s="3">
        <f t="shared" si="37"/>
        <v>0</v>
      </c>
      <c r="J458" s="6">
        <v>9.3810000000000002</v>
      </c>
      <c r="K458" s="3">
        <f t="shared" si="38"/>
        <v>9.3810000000000002</v>
      </c>
    </row>
    <row r="459" spans="1:11" ht="16.5" x14ac:dyDescent="0.3">
      <c r="A459" s="5">
        <v>77</v>
      </c>
      <c r="B459" s="3" t="s">
        <v>97</v>
      </c>
      <c r="C459" s="3">
        <v>2</v>
      </c>
      <c r="D459" s="3">
        <v>4</v>
      </c>
      <c r="E459" s="3">
        <f t="shared" si="35"/>
        <v>1</v>
      </c>
      <c r="F459" s="3">
        <v>10.416</v>
      </c>
      <c r="G459" s="3">
        <f t="shared" si="39"/>
        <v>10.416</v>
      </c>
      <c r="H459" s="3">
        <f t="shared" si="36"/>
        <v>4</v>
      </c>
      <c r="I459" s="3">
        <f t="shared" si="37"/>
        <v>1</v>
      </c>
      <c r="J459" s="6">
        <v>36.869</v>
      </c>
      <c r="K459" s="3">
        <f t="shared" si="38"/>
        <v>36.869</v>
      </c>
    </row>
    <row r="460" spans="1:11" ht="16.5" x14ac:dyDescent="0.3">
      <c r="A460" s="5">
        <v>78</v>
      </c>
      <c r="B460" s="3" t="s">
        <v>97</v>
      </c>
      <c r="C460" s="3">
        <v>2</v>
      </c>
      <c r="D460" s="3">
        <v>2</v>
      </c>
      <c r="E460" s="3">
        <f t="shared" si="35"/>
        <v>1</v>
      </c>
      <c r="F460" s="3">
        <v>8.2509999999999994</v>
      </c>
      <c r="G460" s="3">
        <f t="shared" si="39"/>
        <v>8.2509999999999994</v>
      </c>
      <c r="H460" s="3">
        <f t="shared" si="36"/>
        <v>2</v>
      </c>
      <c r="I460" s="3">
        <f t="shared" si="37"/>
        <v>1</v>
      </c>
      <c r="J460" s="6">
        <v>33.61</v>
      </c>
      <c r="K460" s="3">
        <f t="shared" si="38"/>
        <v>33.61</v>
      </c>
    </row>
    <row r="461" spans="1:11" ht="16.5" x14ac:dyDescent="0.3">
      <c r="A461" s="5">
        <v>79</v>
      </c>
      <c r="B461" s="3" t="s">
        <v>97</v>
      </c>
      <c r="C461" s="3">
        <v>2</v>
      </c>
      <c r="D461" s="3">
        <v>4</v>
      </c>
      <c r="E461" s="3">
        <f t="shared" si="35"/>
        <v>1</v>
      </c>
      <c r="F461" s="3">
        <v>7.1580000000000004</v>
      </c>
      <c r="G461" s="3">
        <f t="shared" si="39"/>
        <v>7.1580000000000004</v>
      </c>
      <c r="H461" s="3">
        <f t="shared" si="36"/>
        <v>4</v>
      </c>
      <c r="I461" s="3">
        <f t="shared" si="37"/>
        <v>1</v>
      </c>
      <c r="J461" s="6">
        <v>25.538</v>
      </c>
      <c r="K461" s="3">
        <f t="shared" si="38"/>
        <v>25.538</v>
      </c>
    </row>
    <row r="462" spans="1:11" ht="16.5" x14ac:dyDescent="0.3">
      <c r="A462" s="5">
        <v>80</v>
      </c>
      <c r="B462" s="3" t="s">
        <v>97</v>
      </c>
      <c r="C462" s="3">
        <v>2</v>
      </c>
      <c r="D462" s="3">
        <v>3</v>
      </c>
      <c r="E462" s="3">
        <f t="shared" si="35"/>
        <v>1</v>
      </c>
      <c r="F462" s="3">
        <v>6.36</v>
      </c>
      <c r="G462" s="3">
        <f t="shared" si="39"/>
        <v>6.36</v>
      </c>
      <c r="H462" s="3">
        <f t="shared" si="36"/>
        <v>3</v>
      </c>
      <c r="I462" s="3">
        <f t="shared" si="37"/>
        <v>1</v>
      </c>
      <c r="J462" s="6">
        <v>26.355</v>
      </c>
      <c r="K462" s="3">
        <f t="shared" si="38"/>
        <v>26.355</v>
      </c>
    </row>
    <row r="463" spans="1:11" ht="16.5" x14ac:dyDescent="0.3">
      <c r="A463" s="5">
        <v>81</v>
      </c>
      <c r="B463" s="3" t="s">
        <v>97</v>
      </c>
      <c r="C463" s="3">
        <v>2</v>
      </c>
      <c r="D463" s="3">
        <v>4</v>
      </c>
      <c r="E463" s="3">
        <f t="shared" si="35"/>
        <v>1</v>
      </c>
      <c r="F463" s="3">
        <v>11.645</v>
      </c>
      <c r="G463" s="3">
        <f t="shared" si="39"/>
        <v>11.645</v>
      </c>
      <c r="H463" s="3">
        <f t="shared" si="36"/>
        <v>4</v>
      </c>
      <c r="I463" s="3">
        <f t="shared" si="37"/>
        <v>1</v>
      </c>
      <c r="J463" s="6">
        <v>27.196999999999999</v>
      </c>
      <c r="K463" s="3">
        <f t="shared" si="38"/>
        <v>27.196999999999999</v>
      </c>
    </row>
    <row r="464" spans="1:11" ht="16.5" x14ac:dyDescent="0.3">
      <c r="A464" s="5">
        <v>82</v>
      </c>
      <c r="B464" s="3" t="s">
        <v>97</v>
      </c>
      <c r="C464" s="3">
        <v>2</v>
      </c>
      <c r="D464" s="3">
        <v>4</v>
      </c>
      <c r="E464" s="3">
        <f t="shared" si="35"/>
        <v>1</v>
      </c>
      <c r="F464" s="3">
        <v>7.3529999999999998</v>
      </c>
      <c r="G464" s="3">
        <f t="shared" si="39"/>
        <v>7.3529999999999998</v>
      </c>
      <c r="H464" s="3">
        <f t="shared" si="36"/>
        <v>4</v>
      </c>
      <c r="I464" s="3">
        <f t="shared" si="37"/>
        <v>1</v>
      </c>
      <c r="J464" s="6">
        <v>27.184999999999999</v>
      </c>
      <c r="K464" s="3">
        <f t="shared" si="38"/>
        <v>27.184999999999999</v>
      </c>
    </row>
    <row r="465" spans="1:11" ht="16.5" x14ac:dyDescent="0.3">
      <c r="A465" s="5">
        <v>83</v>
      </c>
      <c r="B465" s="3" t="s">
        <v>97</v>
      </c>
      <c r="C465" s="3">
        <v>2</v>
      </c>
      <c r="D465" s="3">
        <v>2</v>
      </c>
      <c r="E465" s="3">
        <f t="shared" si="35"/>
        <v>1</v>
      </c>
      <c r="F465" s="3">
        <v>6.0430000000000001</v>
      </c>
      <c r="G465" s="3">
        <f t="shared" si="39"/>
        <v>6.0430000000000001</v>
      </c>
      <c r="H465" s="3">
        <f t="shared" si="36"/>
        <v>2</v>
      </c>
      <c r="I465" s="3">
        <f t="shared" si="37"/>
        <v>1</v>
      </c>
      <c r="J465" s="6">
        <v>13.75</v>
      </c>
      <c r="K465" s="3">
        <f t="shared" si="38"/>
        <v>13.75</v>
      </c>
    </row>
    <row r="466" spans="1:11" ht="16.5" x14ac:dyDescent="0.3">
      <c r="A466" s="5">
        <v>84</v>
      </c>
      <c r="B466" s="3" t="s">
        <v>97</v>
      </c>
      <c r="C466" s="3">
        <v>2</v>
      </c>
      <c r="D466" s="3">
        <v>5</v>
      </c>
      <c r="E466" s="3">
        <f t="shared" si="35"/>
        <v>1</v>
      </c>
      <c r="F466" s="3">
        <v>9.4740000000000002</v>
      </c>
      <c r="G466" s="3">
        <f t="shared" si="39"/>
        <v>9.4740000000000002</v>
      </c>
      <c r="H466" s="3">
        <f t="shared" si="36"/>
        <v>5</v>
      </c>
      <c r="I466" s="3">
        <f t="shared" si="37"/>
        <v>1</v>
      </c>
      <c r="J466" s="6">
        <v>45.176000000000002</v>
      </c>
      <c r="K466" s="3">
        <f t="shared" si="38"/>
        <v>45.176000000000002</v>
      </c>
    </row>
    <row r="467" spans="1:11" ht="16.5" x14ac:dyDescent="0.3">
      <c r="A467" s="5">
        <v>85</v>
      </c>
      <c r="B467" s="3" t="s">
        <v>97</v>
      </c>
      <c r="C467" s="3">
        <v>2</v>
      </c>
      <c r="D467" s="3">
        <v>4</v>
      </c>
      <c r="E467" s="3">
        <f t="shared" si="35"/>
        <v>1</v>
      </c>
      <c r="F467" s="3">
        <v>13.16</v>
      </c>
      <c r="G467" s="3">
        <f t="shared" si="39"/>
        <v>13.16</v>
      </c>
      <c r="H467" s="3">
        <f t="shared" si="36"/>
        <v>4</v>
      </c>
      <c r="I467" s="3">
        <f t="shared" si="37"/>
        <v>1</v>
      </c>
      <c r="J467" s="6">
        <v>75.561000000000007</v>
      </c>
      <c r="K467" s="3">
        <f t="shared" si="38"/>
        <v>75.561000000000007</v>
      </c>
    </row>
    <row r="468" spans="1:11" ht="16.5" x14ac:dyDescent="0.3">
      <c r="A468" s="5">
        <v>86</v>
      </c>
      <c r="B468" s="3" t="s">
        <v>97</v>
      </c>
      <c r="C468" s="3">
        <v>2</v>
      </c>
      <c r="D468" s="3">
        <v>4</v>
      </c>
      <c r="E468" s="3">
        <f t="shared" si="35"/>
        <v>1</v>
      </c>
      <c r="F468" s="3">
        <v>5.6879999999999997</v>
      </c>
      <c r="G468" s="3">
        <f t="shared" si="39"/>
        <v>5.6879999999999997</v>
      </c>
      <c r="H468" s="3">
        <f t="shared" si="36"/>
        <v>4</v>
      </c>
      <c r="I468" s="3">
        <f t="shared" si="37"/>
        <v>1</v>
      </c>
      <c r="J468" s="6">
        <v>18.622</v>
      </c>
      <c r="K468" s="3">
        <f t="shared" si="38"/>
        <v>18.622</v>
      </c>
    </row>
    <row r="469" spans="1:11" ht="16.5" x14ac:dyDescent="0.3">
      <c r="A469" s="5">
        <v>87</v>
      </c>
      <c r="B469" s="3" t="s">
        <v>97</v>
      </c>
      <c r="C469" s="3">
        <v>2</v>
      </c>
      <c r="D469" s="3">
        <v>4</v>
      </c>
      <c r="E469" s="3">
        <f t="shared" si="35"/>
        <v>1</v>
      </c>
      <c r="F469" s="3">
        <v>5.4039999999999999</v>
      </c>
      <c r="G469" s="3">
        <f t="shared" si="39"/>
        <v>5.4039999999999999</v>
      </c>
      <c r="H469" s="3">
        <f t="shared" si="36"/>
        <v>4</v>
      </c>
      <c r="I469" s="3">
        <f t="shared" si="37"/>
        <v>1</v>
      </c>
      <c r="J469" s="6">
        <v>17.021000000000001</v>
      </c>
      <c r="K469" s="3">
        <f t="shared" si="38"/>
        <v>17.021000000000001</v>
      </c>
    </row>
    <row r="470" spans="1:11" ht="16.5" x14ac:dyDescent="0.3">
      <c r="A470" s="5">
        <v>88</v>
      </c>
      <c r="B470" s="3" t="s">
        <v>97</v>
      </c>
      <c r="C470" s="3">
        <v>2</v>
      </c>
      <c r="D470" s="3">
        <v>5</v>
      </c>
      <c r="E470" s="3">
        <f t="shared" si="35"/>
        <v>1</v>
      </c>
      <c r="F470" s="3">
        <v>9.3059999999999992</v>
      </c>
      <c r="G470" s="3">
        <f t="shared" si="39"/>
        <v>9.3059999999999992</v>
      </c>
      <c r="H470" s="3">
        <f t="shared" si="36"/>
        <v>5</v>
      </c>
      <c r="I470" s="3">
        <f t="shared" si="37"/>
        <v>1</v>
      </c>
      <c r="J470" s="6">
        <v>33.47</v>
      </c>
      <c r="K470" s="3">
        <f t="shared" si="38"/>
        <v>33.47</v>
      </c>
    </row>
    <row r="471" spans="1:11" ht="16.5" x14ac:dyDescent="0.3">
      <c r="A471" s="5">
        <v>89</v>
      </c>
      <c r="B471" s="3" t="s">
        <v>97</v>
      </c>
      <c r="C471" s="3">
        <v>2</v>
      </c>
      <c r="D471" s="3">
        <v>4</v>
      </c>
      <c r="E471" s="3">
        <f t="shared" si="35"/>
        <v>1</v>
      </c>
      <c r="F471" s="3">
        <v>8.6</v>
      </c>
      <c r="G471" s="3">
        <f t="shared" si="39"/>
        <v>8.6</v>
      </c>
      <c r="H471" s="3">
        <f t="shared" si="36"/>
        <v>4</v>
      </c>
      <c r="I471" s="3">
        <f t="shared" si="37"/>
        <v>1</v>
      </c>
      <c r="J471" s="6">
        <v>37.08</v>
      </c>
      <c r="K471" s="3">
        <f t="shared" si="38"/>
        <v>37.08</v>
      </c>
    </row>
    <row r="472" spans="1:11" ht="16.5" x14ac:dyDescent="0.3">
      <c r="A472" s="5">
        <v>90</v>
      </c>
      <c r="B472" s="3" t="s">
        <v>97</v>
      </c>
      <c r="C472" s="3">
        <v>2</v>
      </c>
      <c r="D472" s="3">
        <v>1</v>
      </c>
      <c r="E472" s="3">
        <f t="shared" si="35"/>
        <v>1</v>
      </c>
      <c r="F472" s="3">
        <v>6.3419999999999996</v>
      </c>
      <c r="G472" s="3">
        <f t="shared" si="39"/>
        <v>6.3419999999999996</v>
      </c>
      <c r="H472" s="3">
        <f t="shared" si="36"/>
        <v>1</v>
      </c>
      <c r="I472" s="3">
        <f t="shared" si="37"/>
        <v>1</v>
      </c>
      <c r="J472" s="6">
        <v>21.998000000000001</v>
      </c>
      <c r="K472" s="3">
        <f t="shared" si="38"/>
        <v>21.998000000000001</v>
      </c>
    </row>
    <row r="473" spans="1:11" ht="16.5" x14ac:dyDescent="0.3">
      <c r="A473" s="5">
        <v>91</v>
      </c>
      <c r="B473" s="3" t="s">
        <v>97</v>
      </c>
      <c r="C473" s="3">
        <v>2</v>
      </c>
      <c r="D473" s="3">
        <v>5</v>
      </c>
      <c r="E473" s="3">
        <f t="shared" si="35"/>
        <v>1</v>
      </c>
      <c r="F473" s="3">
        <v>8.0730000000000004</v>
      </c>
      <c r="G473" s="3">
        <f t="shared" si="39"/>
        <v>8.0730000000000004</v>
      </c>
      <c r="H473" s="3">
        <f t="shared" si="36"/>
        <v>5</v>
      </c>
      <c r="I473" s="3">
        <f t="shared" si="37"/>
        <v>1</v>
      </c>
      <c r="J473" s="6">
        <v>43.517000000000003</v>
      </c>
      <c r="K473" s="3">
        <f t="shared" si="38"/>
        <v>43.517000000000003</v>
      </c>
    </row>
    <row r="474" spans="1:11" ht="16.5" x14ac:dyDescent="0.3">
      <c r="A474" s="5">
        <v>92</v>
      </c>
      <c r="B474" s="3" t="s">
        <v>97</v>
      </c>
      <c r="C474" s="3">
        <v>2</v>
      </c>
      <c r="D474" s="3">
        <v>2</v>
      </c>
      <c r="E474" s="3">
        <f t="shared" si="35"/>
        <v>1</v>
      </c>
      <c r="F474" s="3">
        <v>10.385999999999999</v>
      </c>
      <c r="G474" s="3">
        <f t="shared" si="39"/>
        <v>10.385999999999999</v>
      </c>
      <c r="H474" s="3">
        <f t="shared" si="36"/>
        <v>2</v>
      </c>
      <c r="I474" s="3">
        <f t="shared" si="37"/>
        <v>1</v>
      </c>
      <c r="J474" s="6">
        <v>49.557000000000002</v>
      </c>
      <c r="K474" s="3">
        <f t="shared" si="38"/>
        <v>49.557000000000002</v>
      </c>
    </row>
    <row r="475" spans="1:11" ht="16.5" x14ac:dyDescent="0.3">
      <c r="A475" s="5">
        <v>93</v>
      </c>
      <c r="B475" s="3" t="s">
        <v>97</v>
      </c>
      <c r="C475" s="3">
        <v>2</v>
      </c>
      <c r="D475" s="3">
        <v>1</v>
      </c>
      <c r="E475" s="3">
        <f t="shared" si="35"/>
        <v>1</v>
      </c>
      <c r="F475" s="3">
        <v>8.4600000000000009</v>
      </c>
      <c r="G475" s="3">
        <f t="shared" si="39"/>
        <v>8.4600000000000009</v>
      </c>
      <c r="H475" s="3">
        <f t="shared" si="36"/>
        <v>1</v>
      </c>
      <c r="I475" s="3">
        <f t="shared" si="37"/>
        <v>1</v>
      </c>
      <c r="J475" s="6">
        <v>32.277999999999999</v>
      </c>
      <c r="K475" s="3">
        <f t="shared" si="38"/>
        <v>32.277999999999999</v>
      </c>
    </row>
    <row r="476" spans="1:11" ht="16.5" x14ac:dyDescent="0.3">
      <c r="A476" s="5">
        <v>94</v>
      </c>
      <c r="B476" s="3" t="s">
        <v>97</v>
      </c>
      <c r="C476" s="3">
        <v>2</v>
      </c>
      <c r="D476" s="3">
        <v>9</v>
      </c>
      <c r="E476" s="3">
        <f t="shared" si="35"/>
        <v>1</v>
      </c>
      <c r="F476" s="3">
        <v>10.787000000000001</v>
      </c>
      <c r="G476" s="3">
        <f t="shared" si="39"/>
        <v>10.787000000000001</v>
      </c>
      <c r="H476" s="3">
        <f t="shared" si="36"/>
        <v>9</v>
      </c>
      <c r="I476" s="3">
        <f t="shared" si="37"/>
        <v>1</v>
      </c>
      <c r="J476" s="6">
        <v>59.066000000000003</v>
      </c>
      <c r="K476" s="3">
        <f t="shared" si="38"/>
        <v>59.066000000000003</v>
      </c>
    </row>
    <row r="477" spans="1:11" ht="16.5" x14ac:dyDescent="0.3">
      <c r="A477" s="5">
        <v>95</v>
      </c>
      <c r="B477" s="3" t="s">
        <v>97</v>
      </c>
      <c r="C477" s="3">
        <v>2</v>
      </c>
      <c r="D477" s="3">
        <v>1</v>
      </c>
      <c r="E477" s="3">
        <f t="shared" si="35"/>
        <v>1</v>
      </c>
      <c r="F477" s="3">
        <v>10.802</v>
      </c>
      <c r="G477" s="3">
        <f t="shared" si="39"/>
        <v>10.802</v>
      </c>
      <c r="H477" s="3">
        <f t="shared" si="36"/>
        <v>1</v>
      </c>
      <c r="I477" s="3">
        <f t="shared" si="37"/>
        <v>1</v>
      </c>
      <c r="J477" s="6">
        <v>65.105999999999995</v>
      </c>
      <c r="K477" s="3">
        <f t="shared" si="38"/>
        <v>65.105999999999995</v>
      </c>
    </row>
    <row r="478" spans="1:11" ht="16.5" x14ac:dyDescent="0.3">
      <c r="A478" s="5">
        <v>96</v>
      </c>
      <c r="B478" s="3" t="s">
        <v>97</v>
      </c>
      <c r="C478" s="3">
        <v>2</v>
      </c>
      <c r="D478" s="3">
        <v>4</v>
      </c>
      <c r="E478" s="3">
        <f t="shared" si="35"/>
        <v>1</v>
      </c>
      <c r="F478" s="3">
        <v>12.169</v>
      </c>
      <c r="G478" s="3">
        <f t="shared" si="39"/>
        <v>12.169</v>
      </c>
      <c r="H478" s="3">
        <f t="shared" si="36"/>
        <v>4</v>
      </c>
      <c r="I478" s="3">
        <f t="shared" si="37"/>
        <v>1</v>
      </c>
      <c r="J478" s="6">
        <v>61.414000000000001</v>
      </c>
      <c r="K478" s="3">
        <f t="shared" si="38"/>
        <v>61.414000000000001</v>
      </c>
    </row>
    <row r="479" spans="1:11" ht="16.5" x14ac:dyDescent="0.3">
      <c r="A479" s="5">
        <v>97</v>
      </c>
      <c r="B479" s="3" t="s">
        <v>97</v>
      </c>
      <c r="C479" s="3">
        <v>2</v>
      </c>
      <c r="D479" s="3">
        <v>2</v>
      </c>
      <c r="E479" s="3">
        <f t="shared" si="35"/>
        <v>1</v>
      </c>
      <c r="F479" s="3">
        <v>15.055</v>
      </c>
      <c r="G479" s="3">
        <f t="shared" si="39"/>
        <v>15.055</v>
      </c>
      <c r="H479" s="3">
        <f t="shared" si="36"/>
        <v>2</v>
      </c>
      <c r="I479" s="3">
        <f t="shared" si="37"/>
        <v>1</v>
      </c>
      <c r="J479" s="6">
        <v>68.715999999999994</v>
      </c>
      <c r="K479" s="3">
        <f t="shared" si="38"/>
        <v>68.715999999999994</v>
      </c>
    </row>
    <row r="480" spans="1:11" ht="16.5" x14ac:dyDescent="0.3">
      <c r="A480" s="5">
        <v>100.1</v>
      </c>
      <c r="B480" s="3" t="s">
        <v>97</v>
      </c>
      <c r="C480" s="3">
        <v>2</v>
      </c>
      <c r="D480" s="3">
        <v>0</v>
      </c>
      <c r="E480" s="3">
        <f t="shared" ref="E480:E543" si="40">IF(D480&gt;0, 1, 0)</f>
        <v>0</v>
      </c>
      <c r="F480" s="3">
        <v>10.503</v>
      </c>
      <c r="G480" s="3">
        <f t="shared" si="39"/>
        <v>10.503</v>
      </c>
      <c r="H480" s="3">
        <f t="shared" si="36"/>
        <v>0</v>
      </c>
      <c r="I480" s="3">
        <f t="shared" si="37"/>
        <v>0</v>
      </c>
      <c r="J480" s="6">
        <v>33.597999999999999</v>
      </c>
      <c r="K480" s="3">
        <f t="shared" si="38"/>
        <v>33.597999999999999</v>
      </c>
    </row>
    <row r="481" spans="1:11" ht="16.5" x14ac:dyDescent="0.3">
      <c r="A481" s="5">
        <v>100.2</v>
      </c>
      <c r="B481" s="3" t="s">
        <v>97</v>
      </c>
      <c r="C481" s="3">
        <v>2</v>
      </c>
      <c r="D481" s="3">
        <v>10</v>
      </c>
      <c r="E481" s="3">
        <f t="shared" si="40"/>
        <v>1</v>
      </c>
      <c r="F481" s="3">
        <v>3.4729999999999999</v>
      </c>
      <c r="G481" s="3">
        <f t="shared" si="39"/>
        <v>3.4729999999999999</v>
      </c>
      <c r="H481" s="3">
        <f t="shared" si="36"/>
        <v>10</v>
      </c>
      <c r="I481" s="3">
        <f t="shared" si="37"/>
        <v>1</v>
      </c>
      <c r="J481" s="6">
        <v>6.5890000000000004</v>
      </c>
      <c r="K481" s="3">
        <f t="shared" si="38"/>
        <v>6.5890000000000004</v>
      </c>
    </row>
    <row r="482" spans="1:11" ht="16.5" x14ac:dyDescent="0.3">
      <c r="A482" s="5">
        <v>101</v>
      </c>
      <c r="B482" s="3" t="s">
        <v>97</v>
      </c>
      <c r="C482" s="3">
        <v>2</v>
      </c>
      <c r="D482" s="3">
        <v>4</v>
      </c>
      <c r="E482" s="3">
        <f t="shared" si="40"/>
        <v>1</v>
      </c>
      <c r="F482" s="3">
        <v>7.3410000000000002</v>
      </c>
      <c r="G482" s="3">
        <f t="shared" si="39"/>
        <v>7.3410000000000002</v>
      </c>
      <c r="H482" s="3">
        <f t="shared" si="36"/>
        <v>4</v>
      </c>
      <c r="I482" s="3">
        <f t="shared" si="37"/>
        <v>1</v>
      </c>
      <c r="J482" s="6">
        <v>30.666</v>
      </c>
      <c r="K482" s="3">
        <f t="shared" si="38"/>
        <v>30.666</v>
      </c>
    </row>
    <row r="483" spans="1:11" ht="16.5" x14ac:dyDescent="0.3">
      <c r="A483" s="5">
        <v>102</v>
      </c>
      <c r="B483" s="3" t="s">
        <v>97</v>
      </c>
      <c r="C483" s="3">
        <v>2</v>
      </c>
      <c r="D483" s="3">
        <v>4</v>
      </c>
      <c r="E483" s="3">
        <f t="shared" si="40"/>
        <v>1</v>
      </c>
      <c r="F483" s="3">
        <v>6.8739999999999997</v>
      </c>
      <c r="G483" s="3">
        <f t="shared" si="39"/>
        <v>6.8739999999999997</v>
      </c>
      <c r="H483" s="3">
        <f t="shared" si="36"/>
        <v>4</v>
      </c>
      <c r="I483" s="3">
        <f t="shared" si="37"/>
        <v>1</v>
      </c>
      <c r="J483" s="6">
        <v>29.614999999999998</v>
      </c>
      <c r="K483" s="3">
        <f t="shared" si="38"/>
        <v>29.614999999999998</v>
      </c>
    </row>
    <row r="484" spans="1:11" ht="16.5" x14ac:dyDescent="0.3">
      <c r="A484" s="5">
        <v>103.1</v>
      </c>
      <c r="B484" s="3" t="s">
        <v>97</v>
      </c>
      <c r="C484" s="3">
        <v>2</v>
      </c>
      <c r="D484" s="3">
        <v>1</v>
      </c>
      <c r="E484" s="3">
        <f t="shared" si="40"/>
        <v>1</v>
      </c>
      <c r="F484" s="3">
        <v>3.7320000000000002</v>
      </c>
      <c r="G484" s="3">
        <f t="shared" si="39"/>
        <v>3.7320000000000002</v>
      </c>
      <c r="H484" s="3">
        <f t="shared" si="36"/>
        <v>1</v>
      </c>
      <c r="I484" s="3">
        <f t="shared" si="37"/>
        <v>1</v>
      </c>
      <c r="J484" s="6">
        <v>7.1379999999999999</v>
      </c>
      <c r="K484" s="3">
        <f t="shared" si="38"/>
        <v>7.1379999999999999</v>
      </c>
    </row>
    <row r="485" spans="1:11" ht="16.5" x14ac:dyDescent="0.3">
      <c r="A485" s="5">
        <v>103.2</v>
      </c>
      <c r="B485" s="3" t="s">
        <v>97</v>
      </c>
      <c r="C485" s="3">
        <v>2</v>
      </c>
      <c r="D485" s="3">
        <v>2</v>
      </c>
      <c r="E485" s="3">
        <f t="shared" si="40"/>
        <v>1</v>
      </c>
      <c r="F485" s="3">
        <v>5.306</v>
      </c>
      <c r="G485" s="3">
        <f t="shared" si="39"/>
        <v>5.306</v>
      </c>
      <c r="H485" s="3">
        <f t="shared" si="36"/>
        <v>2</v>
      </c>
      <c r="I485" s="3">
        <f t="shared" si="37"/>
        <v>1</v>
      </c>
      <c r="J485" s="6">
        <v>11.554</v>
      </c>
      <c r="K485" s="3">
        <f t="shared" si="38"/>
        <v>11.554</v>
      </c>
    </row>
    <row r="486" spans="1:11" ht="16.5" x14ac:dyDescent="0.3">
      <c r="A486" s="5">
        <v>103.3</v>
      </c>
      <c r="B486" s="3" t="s">
        <v>97</v>
      </c>
      <c r="C486" s="3">
        <v>2</v>
      </c>
      <c r="D486" s="3">
        <v>1</v>
      </c>
      <c r="E486" s="3">
        <f t="shared" si="40"/>
        <v>1</v>
      </c>
      <c r="F486" s="3">
        <v>4.3150000000000004</v>
      </c>
      <c r="G486" s="3">
        <f t="shared" si="39"/>
        <v>4.3150000000000004</v>
      </c>
      <c r="H486" s="3">
        <f t="shared" si="36"/>
        <v>1</v>
      </c>
      <c r="I486" s="3">
        <f t="shared" si="37"/>
        <v>1</v>
      </c>
      <c r="J486" s="6">
        <v>9.1590000000000007</v>
      </c>
      <c r="K486" s="3">
        <f t="shared" si="38"/>
        <v>9.1590000000000007</v>
      </c>
    </row>
    <row r="487" spans="1:11" ht="16.5" x14ac:dyDescent="0.3">
      <c r="A487" s="5">
        <v>104</v>
      </c>
      <c r="B487" s="3" t="s">
        <v>97</v>
      </c>
      <c r="C487" s="3">
        <v>2</v>
      </c>
      <c r="D487" s="3">
        <v>12</v>
      </c>
      <c r="E487" s="3">
        <f t="shared" si="40"/>
        <v>1</v>
      </c>
      <c r="F487" s="3">
        <v>15.173</v>
      </c>
      <c r="G487" s="3">
        <f t="shared" si="39"/>
        <v>15.173</v>
      </c>
      <c r="H487" s="3">
        <f t="shared" si="36"/>
        <v>12</v>
      </c>
      <c r="I487" s="3">
        <f t="shared" si="37"/>
        <v>1</v>
      </c>
      <c r="J487" s="6">
        <v>73.622</v>
      </c>
      <c r="K487" s="3">
        <f t="shared" si="38"/>
        <v>73.622</v>
      </c>
    </row>
    <row r="488" spans="1:11" ht="16.5" x14ac:dyDescent="0.3">
      <c r="A488" s="5">
        <v>105</v>
      </c>
      <c r="B488" s="3" t="s">
        <v>97</v>
      </c>
      <c r="C488" s="3">
        <v>2</v>
      </c>
      <c r="D488" s="3">
        <v>1</v>
      </c>
      <c r="E488" s="3">
        <f t="shared" si="40"/>
        <v>1</v>
      </c>
      <c r="F488" s="3">
        <v>6.4320000000000004</v>
      </c>
      <c r="G488" s="3">
        <f t="shared" si="39"/>
        <v>6.4320000000000004</v>
      </c>
      <c r="H488" s="3">
        <f t="shared" si="36"/>
        <v>1</v>
      </c>
      <c r="I488" s="3">
        <f t="shared" si="37"/>
        <v>1</v>
      </c>
      <c r="J488" s="6">
        <v>20.503</v>
      </c>
      <c r="K488" s="3">
        <f t="shared" si="38"/>
        <v>20.503</v>
      </c>
    </row>
    <row r="489" spans="1:11" ht="16.5" x14ac:dyDescent="0.3">
      <c r="A489" s="5">
        <v>107</v>
      </c>
      <c r="B489" s="3" t="s">
        <v>97</v>
      </c>
      <c r="C489" s="3">
        <v>2</v>
      </c>
      <c r="D489" s="3">
        <v>5</v>
      </c>
      <c r="E489" s="3">
        <f t="shared" si="40"/>
        <v>1</v>
      </c>
      <c r="F489" s="3">
        <v>6.4710000000000001</v>
      </c>
      <c r="G489" s="3">
        <f t="shared" si="39"/>
        <v>6.4710000000000001</v>
      </c>
      <c r="H489" s="3">
        <f t="shared" si="36"/>
        <v>5</v>
      </c>
      <c r="I489" s="3">
        <f t="shared" si="37"/>
        <v>1</v>
      </c>
      <c r="J489" s="6">
        <v>17.091000000000001</v>
      </c>
      <c r="K489" s="3">
        <f t="shared" si="38"/>
        <v>17.091000000000001</v>
      </c>
    </row>
    <row r="490" spans="1:11" ht="16.5" x14ac:dyDescent="0.3">
      <c r="A490" s="5">
        <v>108</v>
      </c>
      <c r="B490" s="3" t="s">
        <v>97</v>
      </c>
      <c r="C490" s="3">
        <v>2</v>
      </c>
      <c r="D490" s="3">
        <v>4</v>
      </c>
      <c r="E490" s="3">
        <f t="shared" si="40"/>
        <v>1</v>
      </c>
      <c r="F490" s="3">
        <v>10.09</v>
      </c>
      <c r="G490" s="3">
        <f t="shared" si="39"/>
        <v>10.09</v>
      </c>
      <c r="H490" s="3">
        <f t="shared" si="36"/>
        <v>4</v>
      </c>
      <c r="I490" s="3">
        <f t="shared" si="37"/>
        <v>1</v>
      </c>
      <c r="J490" s="6">
        <v>63.890999999999998</v>
      </c>
      <c r="K490" s="3">
        <f t="shared" si="38"/>
        <v>63.890999999999998</v>
      </c>
    </row>
    <row r="491" spans="1:11" ht="16.5" x14ac:dyDescent="0.3">
      <c r="A491" s="5">
        <v>109</v>
      </c>
      <c r="B491" s="3" t="s">
        <v>97</v>
      </c>
      <c r="C491" s="3">
        <v>2</v>
      </c>
      <c r="D491" s="3">
        <v>2</v>
      </c>
      <c r="E491" s="3">
        <f t="shared" si="40"/>
        <v>1</v>
      </c>
      <c r="F491" s="3">
        <v>9.4570000000000007</v>
      </c>
      <c r="G491" s="3">
        <f t="shared" si="39"/>
        <v>9.4570000000000007</v>
      </c>
      <c r="H491" s="3">
        <f t="shared" si="36"/>
        <v>2</v>
      </c>
      <c r="I491" s="3">
        <f t="shared" si="37"/>
        <v>1</v>
      </c>
      <c r="J491" s="6">
        <v>35.795000000000002</v>
      </c>
      <c r="K491" s="3">
        <f t="shared" si="38"/>
        <v>35.795000000000002</v>
      </c>
    </row>
    <row r="492" spans="1:11" ht="16.5" x14ac:dyDescent="0.3">
      <c r="A492" s="5">
        <v>110</v>
      </c>
      <c r="B492" s="3" t="s">
        <v>97</v>
      </c>
      <c r="C492" s="3">
        <v>2</v>
      </c>
      <c r="D492" s="3">
        <v>4</v>
      </c>
      <c r="E492" s="3">
        <f t="shared" si="40"/>
        <v>1</v>
      </c>
      <c r="F492" s="3">
        <v>9.09</v>
      </c>
      <c r="G492" s="3">
        <f t="shared" si="39"/>
        <v>9.09</v>
      </c>
      <c r="H492" s="3">
        <f t="shared" si="36"/>
        <v>4</v>
      </c>
      <c r="I492" s="3">
        <f t="shared" si="37"/>
        <v>1</v>
      </c>
      <c r="J492" s="6">
        <v>25.059000000000001</v>
      </c>
      <c r="K492" s="3">
        <f t="shared" si="38"/>
        <v>25.059000000000001</v>
      </c>
    </row>
    <row r="493" spans="1:11" ht="16.5" x14ac:dyDescent="0.3">
      <c r="A493" s="5">
        <v>111</v>
      </c>
      <c r="B493" s="3" t="s">
        <v>97</v>
      </c>
      <c r="C493" s="3">
        <v>2</v>
      </c>
      <c r="D493" s="3">
        <v>3</v>
      </c>
      <c r="E493" s="3">
        <f t="shared" si="40"/>
        <v>1</v>
      </c>
      <c r="F493" s="3">
        <v>5.484</v>
      </c>
      <c r="G493" s="3">
        <f t="shared" si="39"/>
        <v>5.484</v>
      </c>
      <c r="H493" s="3">
        <f t="shared" si="36"/>
        <v>3</v>
      </c>
      <c r="I493" s="3">
        <f t="shared" si="37"/>
        <v>1</v>
      </c>
      <c r="J493" s="6">
        <v>12.009</v>
      </c>
      <c r="K493" s="3">
        <f t="shared" si="38"/>
        <v>12.009</v>
      </c>
    </row>
    <row r="494" spans="1:11" ht="16.5" x14ac:dyDescent="0.3">
      <c r="A494" s="5">
        <v>112</v>
      </c>
      <c r="B494" s="3" t="s">
        <v>97</v>
      </c>
      <c r="C494" s="3">
        <v>2</v>
      </c>
      <c r="D494" s="3">
        <v>8</v>
      </c>
      <c r="E494" s="3">
        <f t="shared" si="40"/>
        <v>1</v>
      </c>
      <c r="F494" s="3">
        <v>5.423</v>
      </c>
      <c r="G494" s="3">
        <f t="shared" si="39"/>
        <v>5.423</v>
      </c>
      <c r="H494" s="3">
        <f t="shared" si="36"/>
        <v>8</v>
      </c>
      <c r="I494" s="3">
        <f t="shared" si="37"/>
        <v>1</v>
      </c>
      <c r="J494" s="6">
        <v>20.257000000000001</v>
      </c>
      <c r="K494" s="3">
        <f t="shared" si="38"/>
        <v>20.257000000000001</v>
      </c>
    </row>
    <row r="495" spans="1:11" ht="16.5" x14ac:dyDescent="0.3">
      <c r="A495" s="5">
        <v>113</v>
      </c>
      <c r="B495" s="3" t="s">
        <v>97</v>
      </c>
      <c r="C495" s="3">
        <v>2</v>
      </c>
      <c r="D495" s="3">
        <v>1</v>
      </c>
      <c r="E495" s="3">
        <f t="shared" si="40"/>
        <v>1</v>
      </c>
      <c r="F495" s="3">
        <v>11.548999999999999</v>
      </c>
      <c r="G495" s="3">
        <f t="shared" si="39"/>
        <v>11.548999999999999</v>
      </c>
      <c r="H495" s="3">
        <f t="shared" si="36"/>
        <v>1</v>
      </c>
      <c r="I495" s="3">
        <f t="shared" si="37"/>
        <v>1</v>
      </c>
      <c r="J495" s="6">
        <v>28.597999999999999</v>
      </c>
      <c r="K495" s="3">
        <f t="shared" si="38"/>
        <v>28.597999999999999</v>
      </c>
    </row>
    <row r="496" spans="1:11" ht="16.5" x14ac:dyDescent="0.3">
      <c r="A496" s="5">
        <v>114</v>
      </c>
      <c r="B496" s="3" t="s">
        <v>97</v>
      </c>
      <c r="C496" s="3">
        <v>2</v>
      </c>
      <c r="D496" s="3">
        <v>1</v>
      </c>
      <c r="E496" s="3">
        <f t="shared" si="40"/>
        <v>1</v>
      </c>
      <c r="F496" s="3">
        <v>10.952999999999999</v>
      </c>
      <c r="G496" s="3">
        <f t="shared" si="39"/>
        <v>10.952999999999999</v>
      </c>
      <c r="H496" s="3">
        <f t="shared" si="36"/>
        <v>1</v>
      </c>
      <c r="I496" s="3">
        <f t="shared" si="37"/>
        <v>1</v>
      </c>
      <c r="J496" s="6">
        <v>29.498000000000001</v>
      </c>
      <c r="K496" s="3">
        <f t="shared" si="38"/>
        <v>29.498000000000001</v>
      </c>
    </row>
    <row r="497" spans="1:11" ht="16.5" x14ac:dyDescent="0.3">
      <c r="A497" s="5">
        <v>115</v>
      </c>
      <c r="B497" s="3" t="s">
        <v>97</v>
      </c>
      <c r="C497" s="3">
        <v>2</v>
      </c>
      <c r="D497" s="3">
        <v>12</v>
      </c>
      <c r="E497" s="3">
        <f t="shared" si="40"/>
        <v>1</v>
      </c>
      <c r="F497" s="3">
        <v>8.4779999999999998</v>
      </c>
      <c r="G497" s="3">
        <f t="shared" si="39"/>
        <v>8.4779999999999998</v>
      </c>
      <c r="H497" s="3">
        <f t="shared" si="36"/>
        <v>12</v>
      </c>
      <c r="I497" s="3">
        <f t="shared" si="37"/>
        <v>1</v>
      </c>
      <c r="J497" s="6">
        <v>32.676000000000002</v>
      </c>
      <c r="K497" s="3">
        <f t="shared" si="38"/>
        <v>32.676000000000002</v>
      </c>
    </row>
    <row r="498" spans="1:11" ht="16.5" x14ac:dyDescent="0.3">
      <c r="A498" s="5">
        <v>116</v>
      </c>
      <c r="B498" s="3" t="s">
        <v>97</v>
      </c>
      <c r="C498" s="3">
        <v>2</v>
      </c>
      <c r="D498" s="3">
        <v>5</v>
      </c>
      <c r="E498" s="3">
        <f t="shared" si="40"/>
        <v>1</v>
      </c>
      <c r="F498" s="3">
        <v>8.4329999999999998</v>
      </c>
      <c r="G498" s="3">
        <f t="shared" si="39"/>
        <v>8.4329999999999998</v>
      </c>
      <c r="H498" s="3">
        <f t="shared" si="36"/>
        <v>5</v>
      </c>
      <c r="I498" s="3">
        <f t="shared" si="37"/>
        <v>1</v>
      </c>
      <c r="J498" s="6">
        <v>22.699000000000002</v>
      </c>
      <c r="K498" s="3">
        <f t="shared" si="38"/>
        <v>22.699000000000002</v>
      </c>
    </row>
    <row r="499" spans="1:11" ht="16.5" x14ac:dyDescent="0.3">
      <c r="A499" s="5">
        <v>118</v>
      </c>
      <c r="B499" s="3" t="s">
        <v>97</v>
      </c>
      <c r="C499" s="3">
        <v>2</v>
      </c>
      <c r="D499" s="3">
        <v>3</v>
      </c>
      <c r="E499" s="3">
        <f t="shared" si="40"/>
        <v>1</v>
      </c>
      <c r="F499" s="3">
        <v>7.6120000000000001</v>
      </c>
      <c r="G499" s="3">
        <f t="shared" si="39"/>
        <v>7.6120000000000001</v>
      </c>
      <c r="H499" s="3">
        <f t="shared" si="36"/>
        <v>3</v>
      </c>
      <c r="I499" s="3">
        <f t="shared" si="37"/>
        <v>1</v>
      </c>
      <c r="J499" s="6">
        <v>32.36</v>
      </c>
      <c r="K499" s="3">
        <f t="shared" si="38"/>
        <v>32.36</v>
      </c>
    </row>
    <row r="500" spans="1:11" ht="16.5" x14ac:dyDescent="0.3">
      <c r="A500" s="5">
        <v>119</v>
      </c>
      <c r="B500" s="3" t="s">
        <v>97</v>
      </c>
      <c r="C500" s="3">
        <v>2</v>
      </c>
      <c r="D500" s="3">
        <v>1</v>
      </c>
      <c r="E500" s="3">
        <f t="shared" si="40"/>
        <v>1</v>
      </c>
      <c r="F500" s="3">
        <v>5.6769999999999996</v>
      </c>
      <c r="G500" s="3">
        <f t="shared" si="39"/>
        <v>5.6769999999999996</v>
      </c>
      <c r="H500" s="3">
        <f t="shared" si="36"/>
        <v>1</v>
      </c>
      <c r="I500" s="3">
        <f t="shared" si="37"/>
        <v>1</v>
      </c>
      <c r="J500" s="6">
        <v>17.5</v>
      </c>
      <c r="K500" s="3">
        <f t="shared" si="38"/>
        <v>17.5</v>
      </c>
    </row>
    <row r="501" spans="1:11" ht="16.5" x14ac:dyDescent="0.3">
      <c r="A501" s="5">
        <v>120</v>
      </c>
      <c r="B501" s="3" t="s">
        <v>97</v>
      </c>
      <c r="C501" s="3">
        <v>2</v>
      </c>
      <c r="D501" s="3">
        <v>1</v>
      </c>
      <c r="E501" s="3">
        <f t="shared" si="40"/>
        <v>1</v>
      </c>
      <c r="F501" s="3">
        <v>5.9880000000000004</v>
      </c>
      <c r="G501" s="3">
        <f t="shared" si="39"/>
        <v>5.9880000000000004</v>
      </c>
      <c r="H501" s="3">
        <f t="shared" si="36"/>
        <v>1</v>
      </c>
      <c r="I501" s="3">
        <f t="shared" si="37"/>
        <v>1</v>
      </c>
      <c r="J501" s="6">
        <v>18.131</v>
      </c>
      <c r="K501" s="3">
        <f t="shared" si="38"/>
        <v>18.131</v>
      </c>
    </row>
    <row r="502" spans="1:11" ht="16.5" x14ac:dyDescent="0.3">
      <c r="A502" s="5">
        <v>121</v>
      </c>
      <c r="B502" s="3" t="s">
        <v>97</v>
      </c>
      <c r="C502" s="3">
        <v>2</v>
      </c>
      <c r="D502" s="3">
        <v>13</v>
      </c>
      <c r="E502" s="3">
        <f t="shared" si="40"/>
        <v>1</v>
      </c>
      <c r="F502" s="3">
        <v>8.1929999999999996</v>
      </c>
      <c r="G502" s="3">
        <f t="shared" si="39"/>
        <v>8.1929999999999996</v>
      </c>
      <c r="H502" s="3">
        <f t="shared" si="36"/>
        <v>13</v>
      </c>
      <c r="I502" s="3">
        <f t="shared" si="37"/>
        <v>1</v>
      </c>
      <c r="J502" s="6">
        <v>40.024000000000001</v>
      </c>
      <c r="K502" s="3">
        <f t="shared" si="38"/>
        <v>40.024000000000001</v>
      </c>
    </row>
    <row r="503" spans="1:11" ht="16.5" x14ac:dyDescent="0.3">
      <c r="A503" s="5">
        <v>122</v>
      </c>
      <c r="B503" s="3" t="s">
        <v>97</v>
      </c>
      <c r="C503" s="3">
        <v>2</v>
      </c>
      <c r="D503" s="3">
        <v>9</v>
      </c>
      <c r="E503" s="3">
        <f t="shared" si="40"/>
        <v>1</v>
      </c>
      <c r="F503" s="3">
        <v>10.186</v>
      </c>
      <c r="G503" s="3">
        <f t="shared" si="39"/>
        <v>10.186</v>
      </c>
      <c r="H503" s="3">
        <f t="shared" si="36"/>
        <v>9</v>
      </c>
      <c r="I503" s="3">
        <f t="shared" si="37"/>
        <v>1</v>
      </c>
      <c r="J503" s="6">
        <v>47.710999999999999</v>
      </c>
      <c r="K503" s="3">
        <f t="shared" si="38"/>
        <v>47.710999999999999</v>
      </c>
    </row>
    <row r="504" spans="1:11" ht="16.5" x14ac:dyDescent="0.3">
      <c r="A504" s="5">
        <v>123</v>
      </c>
      <c r="B504" s="3" t="s">
        <v>97</v>
      </c>
      <c r="C504" s="3">
        <v>2</v>
      </c>
      <c r="D504" s="3">
        <v>2</v>
      </c>
      <c r="E504" s="3">
        <f t="shared" si="40"/>
        <v>1</v>
      </c>
      <c r="F504" s="3">
        <v>12.375</v>
      </c>
      <c r="G504" s="3">
        <f t="shared" si="39"/>
        <v>12.375</v>
      </c>
      <c r="H504" s="3">
        <f t="shared" si="36"/>
        <v>2</v>
      </c>
      <c r="I504" s="3">
        <f t="shared" si="37"/>
        <v>1</v>
      </c>
      <c r="J504" s="6">
        <v>84.965999999999994</v>
      </c>
      <c r="K504" s="3">
        <f t="shared" si="38"/>
        <v>84.965999999999994</v>
      </c>
    </row>
    <row r="505" spans="1:11" ht="16.5" x14ac:dyDescent="0.3">
      <c r="A505" s="5">
        <v>124</v>
      </c>
      <c r="B505" s="3" t="s">
        <v>97</v>
      </c>
      <c r="C505" s="3">
        <v>2</v>
      </c>
      <c r="D505" s="3">
        <v>16</v>
      </c>
      <c r="E505" s="3">
        <f t="shared" si="40"/>
        <v>1</v>
      </c>
      <c r="F505" s="3">
        <v>14.667</v>
      </c>
      <c r="G505" s="3">
        <f t="shared" si="39"/>
        <v>14.667</v>
      </c>
      <c r="H505" s="3">
        <f t="shared" si="36"/>
        <v>16</v>
      </c>
      <c r="I505" s="3">
        <f t="shared" si="37"/>
        <v>1</v>
      </c>
      <c r="J505" s="6">
        <v>63.33</v>
      </c>
      <c r="K505" s="3">
        <f t="shared" si="38"/>
        <v>63.33</v>
      </c>
    </row>
    <row r="506" spans="1:11" ht="16.5" x14ac:dyDescent="0.3">
      <c r="A506" s="5">
        <v>125</v>
      </c>
      <c r="B506" s="3" t="s">
        <v>97</v>
      </c>
      <c r="C506" s="3">
        <v>2</v>
      </c>
      <c r="D506" s="3">
        <v>3</v>
      </c>
      <c r="E506" s="3">
        <f t="shared" si="40"/>
        <v>1</v>
      </c>
      <c r="F506" s="3">
        <v>9.6349999999999998</v>
      </c>
      <c r="G506" s="3">
        <f t="shared" si="39"/>
        <v>9.6349999999999998</v>
      </c>
      <c r="H506" s="3">
        <f t="shared" si="36"/>
        <v>3</v>
      </c>
      <c r="I506" s="3">
        <f t="shared" si="37"/>
        <v>1</v>
      </c>
      <c r="J506" s="6">
        <v>44.545000000000002</v>
      </c>
      <c r="K506" s="3">
        <f t="shared" si="38"/>
        <v>44.545000000000002</v>
      </c>
    </row>
    <row r="507" spans="1:11" ht="16.5" x14ac:dyDescent="0.3">
      <c r="A507" s="5">
        <v>128</v>
      </c>
      <c r="B507" s="3" t="s">
        <v>97</v>
      </c>
      <c r="C507" s="3">
        <v>2</v>
      </c>
      <c r="D507" s="3">
        <v>5</v>
      </c>
      <c r="E507" s="3">
        <f t="shared" si="40"/>
        <v>1</v>
      </c>
      <c r="F507" s="3">
        <v>10.701000000000001</v>
      </c>
      <c r="G507" s="3">
        <f t="shared" si="39"/>
        <v>10.701000000000001</v>
      </c>
      <c r="H507" s="3">
        <f t="shared" si="36"/>
        <v>5</v>
      </c>
      <c r="I507" s="3">
        <f t="shared" si="37"/>
        <v>1</v>
      </c>
      <c r="J507" s="6">
        <v>43.353000000000002</v>
      </c>
      <c r="K507" s="3">
        <f t="shared" si="38"/>
        <v>43.353000000000002</v>
      </c>
    </row>
    <row r="508" spans="1:11" ht="16.5" x14ac:dyDescent="0.3">
      <c r="A508" s="5">
        <v>129</v>
      </c>
      <c r="B508" s="3" t="s">
        <v>97</v>
      </c>
      <c r="C508" s="3">
        <v>2</v>
      </c>
      <c r="D508" s="3">
        <v>3</v>
      </c>
      <c r="E508" s="3">
        <f t="shared" si="40"/>
        <v>1</v>
      </c>
      <c r="F508" s="3">
        <v>9.9610000000000003</v>
      </c>
      <c r="G508" s="3">
        <f t="shared" si="39"/>
        <v>9.9610000000000003</v>
      </c>
      <c r="H508" s="3">
        <f t="shared" si="36"/>
        <v>3</v>
      </c>
      <c r="I508" s="3">
        <f t="shared" si="37"/>
        <v>1</v>
      </c>
      <c r="J508" s="6">
        <v>37.594000000000001</v>
      </c>
      <c r="K508" s="3">
        <f t="shared" si="38"/>
        <v>37.594000000000001</v>
      </c>
    </row>
    <row r="509" spans="1:11" ht="16.5" x14ac:dyDescent="0.3">
      <c r="A509" s="5">
        <v>130</v>
      </c>
      <c r="B509" s="3" t="s">
        <v>97</v>
      </c>
      <c r="C509" s="3">
        <v>2</v>
      </c>
      <c r="D509" s="3">
        <v>9</v>
      </c>
      <c r="E509" s="3">
        <f t="shared" si="40"/>
        <v>1</v>
      </c>
      <c r="F509" s="3">
        <v>12.896000000000001</v>
      </c>
      <c r="G509" s="3">
        <f t="shared" si="39"/>
        <v>12.896000000000001</v>
      </c>
      <c r="H509" s="3">
        <f t="shared" si="36"/>
        <v>9</v>
      </c>
      <c r="I509" s="3">
        <f t="shared" si="37"/>
        <v>1</v>
      </c>
      <c r="J509" s="6">
        <v>50.350999999999999</v>
      </c>
      <c r="K509" s="3">
        <f t="shared" si="38"/>
        <v>50.350999999999999</v>
      </c>
    </row>
    <row r="510" spans="1:11" ht="16.5" x14ac:dyDescent="0.3">
      <c r="A510" s="5">
        <v>132</v>
      </c>
      <c r="B510" s="3" t="s">
        <v>97</v>
      </c>
      <c r="C510" s="3">
        <v>2</v>
      </c>
      <c r="D510" s="3">
        <v>5</v>
      </c>
      <c r="E510" s="3">
        <f t="shared" si="40"/>
        <v>1</v>
      </c>
      <c r="F510" s="3">
        <v>8.3620000000000001</v>
      </c>
      <c r="G510" s="3">
        <f t="shared" si="39"/>
        <v>8.3620000000000001</v>
      </c>
      <c r="H510" s="3">
        <f t="shared" si="36"/>
        <v>5</v>
      </c>
      <c r="I510" s="3">
        <f t="shared" si="37"/>
        <v>1</v>
      </c>
      <c r="J510" s="6">
        <v>29.545000000000002</v>
      </c>
      <c r="K510" s="3">
        <f t="shared" si="38"/>
        <v>29.545000000000002</v>
      </c>
    </row>
    <row r="511" spans="1:11" ht="16.5" x14ac:dyDescent="0.3">
      <c r="A511" s="5">
        <v>133</v>
      </c>
      <c r="B511" s="3" t="s">
        <v>97</v>
      </c>
      <c r="C511" s="3">
        <v>2</v>
      </c>
      <c r="D511" s="3">
        <v>3</v>
      </c>
      <c r="E511" s="3">
        <f t="shared" si="40"/>
        <v>1</v>
      </c>
      <c r="F511" s="3">
        <v>7.32</v>
      </c>
      <c r="G511" s="3">
        <f t="shared" si="39"/>
        <v>7.32</v>
      </c>
      <c r="H511" s="3">
        <f t="shared" si="36"/>
        <v>3</v>
      </c>
      <c r="I511" s="3">
        <f t="shared" si="37"/>
        <v>1</v>
      </c>
      <c r="J511" s="6">
        <v>31.262</v>
      </c>
      <c r="K511" s="3">
        <f t="shared" si="38"/>
        <v>31.262</v>
      </c>
    </row>
    <row r="512" spans="1:11" ht="16.5" x14ac:dyDescent="0.3">
      <c r="A512" s="5">
        <v>134</v>
      </c>
      <c r="B512" s="3" t="s">
        <v>97</v>
      </c>
      <c r="C512" s="3">
        <v>2</v>
      </c>
      <c r="D512" s="3">
        <v>11</v>
      </c>
      <c r="E512" s="3">
        <f t="shared" si="40"/>
        <v>1</v>
      </c>
      <c r="F512" s="3">
        <v>11.132</v>
      </c>
      <c r="G512" s="3">
        <f t="shared" si="39"/>
        <v>11.132</v>
      </c>
      <c r="H512" s="3">
        <f t="shared" si="36"/>
        <v>11</v>
      </c>
      <c r="I512" s="3">
        <f t="shared" si="37"/>
        <v>1</v>
      </c>
      <c r="J512" s="6">
        <v>57.173000000000002</v>
      </c>
      <c r="K512" s="3">
        <f t="shared" si="38"/>
        <v>57.173000000000002</v>
      </c>
    </row>
    <row r="513" spans="1:11" ht="16.5" x14ac:dyDescent="0.3">
      <c r="A513" s="5">
        <v>135</v>
      </c>
      <c r="B513" s="3" t="s">
        <v>97</v>
      </c>
      <c r="C513" s="3">
        <v>2</v>
      </c>
      <c r="D513" s="3">
        <v>4</v>
      </c>
      <c r="E513" s="3">
        <f t="shared" si="40"/>
        <v>1</v>
      </c>
      <c r="F513" s="3">
        <v>7.71</v>
      </c>
      <c r="G513" s="3">
        <f t="shared" si="39"/>
        <v>7.71</v>
      </c>
      <c r="H513" s="3">
        <f t="shared" si="36"/>
        <v>4</v>
      </c>
      <c r="I513" s="3">
        <f t="shared" si="37"/>
        <v>1</v>
      </c>
      <c r="J513" s="6">
        <v>27.931999999999999</v>
      </c>
      <c r="K513" s="3">
        <f t="shared" si="38"/>
        <v>27.931999999999999</v>
      </c>
    </row>
    <row r="514" spans="1:11" ht="16.5" x14ac:dyDescent="0.3">
      <c r="A514" s="5">
        <v>137</v>
      </c>
      <c r="B514" s="3" t="s">
        <v>97</v>
      </c>
      <c r="C514" s="3">
        <v>2</v>
      </c>
      <c r="D514" s="3">
        <v>0</v>
      </c>
      <c r="E514" s="3">
        <f t="shared" si="40"/>
        <v>0</v>
      </c>
      <c r="F514" s="3">
        <v>5.1150000000000002</v>
      </c>
      <c r="G514" s="3">
        <f t="shared" si="39"/>
        <v>5.1150000000000002</v>
      </c>
      <c r="H514" s="3">
        <f t="shared" ref="H514:H577" si="41">IF(F514&lt;20,D514,"")</f>
        <v>0</v>
      </c>
      <c r="I514" s="3">
        <f t="shared" ref="I514:I577" si="42">IF(G514&lt;20,E514,"")</f>
        <v>0</v>
      </c>
      <c r="J514" s="6">
        <v>19.100999999999999</v>
      </c>
      <c r="K514" s="3">
        <f t="shared" ref="K514:K577" si="43">IF(F514&lt;20,J514,"")</f>
        <v>19.100999999999999</v>
      </c>
    </row>
    <row r="515" spans="1:11" ht="16.5" x14ac:dyDescent="0.3">
      <c r="A515" s="5">
        <v>138</v>
      </c>
      <c r="B515" s="3" t="s">
        <v>97</v>
      </c>
      <c r="C515" s="3">
        <v>2</v>
      </c>
      <c r="D515" s="3">
        <v>15</v>
      </c>
      <c r="E515" s="3">
        <f t="shared" si="40"/>
        <v>1</v>
      </c>
      <c r="F515" s="3">
        <v>8.173</v>
      </c>
      <c r="G515" s="3">
        <f t="shared" ref="G515:G578" si="44">IF(F515&lt;20,F515,"")</f>
        <v>8.173</v>
      </c>
      <c r="H515" s="3">
        <f t="shared" si="41"/>
        <v>15</v>
      </c>
      <c r="I515" s="3">
        <f t="shared" si="42"/>
        <v>1</v>
      </c>
      <c r="J515" s="6">
        <v>39.054000000000002</v>
      </c>
      <c r="K515" s="3">
        <f t="shared" si="43"/>
        <v>39.054000000000002</v>
      </c>
    </row>
    <row r="516" spans="1:11" ht="16.5" x14ac:dyDescent="0.3">
      <c r="A516" s="5">
        <v>139</v>
      </c>
      <c r="B516" s="3" t="s">
        <v>97</v>
      </c>
      <c r="C516" s="3">
        <v>2</v>
      </c>
      <c r="D516" s="3">
        <v>2</v>
      </c>
      <c r="E516" s="3">
        <f t="shared" si="40"/>
        <v>1</v>
      </c>
      <c r="F516" s="3">
        <v>9.298</v>
      </c>
      <c r="G516" s="3">
        <f t="shared" si="44"/>
        <v>9.298</v>
      </c>
      <c r="H516" s="3">
        <f t="shared" si="41"/>
        <v>2</v>
      </c>
      <c r="I516" s="3">
        <f t="shared" si="42"/>
        <v>1</v>
      </c>
      <c r="J516" s="6">
        <v>37.337000000000003</v>
      </c>
      <c r="K516" s="3">
        <f t="shared" si="43"/>
        <v>37.337000000000003</v>
      </c>
    </row>
    <row r="517" spans="1:11" ht="16.5" x14ac:dyDescent="0.3">
      <c r="A517" s="5">
        <v>140</v>
      </c>
      <c r="B517" s="3" t="s">
        <v>97</v>
      </c>
      <c r="C517" s="3">
        <v>2</v>
      </c>
      <c r="D517" s="3">
        <v>1</v>
      </c>
      <c r="E517" s="3">
        <f t="shared" si="40"/>
        <v>1</v>
      </c>
      <c r="F517" s="3">
        <v>11.242000000000001</v>
      </c>
      <c r="G517" s="3">
        <f t="shared" si="44"/>
        <v>11.242000000000001</v>
      </c>
      <c r="H517" s="3">
        <f t="shared" si="41"/>
        <v>1</v>
      </c>
      <c r="I517" s="3">
        <f t="shared" si="42"/>
        <v>1</v>
      </c>
      <c r="J517" s="6">
        <v>55.304000000000002</v>
      </c>
      <c r="K517" s="3">
        <f t="shared" si="43"/>
        <v>55.304000000000002</v>
      </c>
    </row>
    <row r="518" spans="1:11" ht="16.5" x14ac:dyDescent="0.3">
      <c r="A518" s="5">
        <v>141</v>
      </c>
      <c r="B518" s="3" t="s">
        <v>97</v>
      </c>
      <c r="C518" s="3">
        <v>2</v>
      </c>
      <c r="D518" s="3">
        <v>2</v>
      </c>
      <c r="E518" s="3">
        <f t="shared" si="40"/>
        <v>1</v>
      </c>
      <c r="F518" s="3">
        <v>7.1520000000000001</v>
      </c>
      <c r="G518" s="3">
        <f t="shared" si="44"/>
        <v>7.1520000000000001</v>
      </c>
      <c r="H518" s="3">
        <f t="shared" si="41"/>
        <v>2</v>
      </c>
      <c r="I518" s="3">
        <f t="shared" si="42"/>
        <v>1</v>
      </c>
      <c r="J518" s="6">
        <v>25.117000000000001</v>
      </c>
      <c r="K518" s="3">
        <f t="shared" si="43"/>
        <v>25.117000000000001</v>
      </c>
    </row>
    <row r="519" spans="1:11" ht="16.5" x14ac:dyDescent="0.3">
      <c r="A519" s="5">
        <v>142</v>
      </c>
      <c r="B519" s="3" t="s">
        <v>97</v>
      </c>
      <c r="C519" s="3">
        <v>2</v>
      </c>
      <c r="D519" s="3">
        <v>4</v>
      </c>
      <c r="E519" s="3">
        <f t="shared" si="40"/>
        <v>1</v>
      </c>
      <c r="F519" s="3">
        <v>16.183</v>
      </c>
      <c r="G519" s="3">
        <f t="shared" si="44"/>
        <v>16.183</v>
      </c>
      <c r="H519" s="3">
        <f t="shared" si="41"/>
        <v>4</v>
      </c>
      <c r="I519" s="3">
        <f t="shared" si="42"/>
        <v>1</v>
      </c>
      <c r="J519" s="6">
        <v>104.312</v>
      </c>
      <c r="K519" s="3">
        <f t="shared" si="43"/>
        <v>104.312</v>
      </c>
    </row>
    <row r="520" spans="1:11" ht="16.5" x14ac:dyDescent="0.3">
      <c r="A520" s="5">
        <v>143</v>
      </c>
      <c r="B520" s="3" t="s">
        <v>97</v>
      </c>
      <c r="C520" s="3">
        <v>2</v>
      </c>
      <c r="D520" s="3">
        <v>3</v>
      </c>
      <c r="E520" s="3">
        <f t="shared" si="40"/>
        <v>1</v>
      </c>
      <c r="F520" s="3">
        <v>9.0570000000000004</v>
      </c>
      <c r="G520" s="3">
        <f t="shared" si="44"/>
        <v>9.0570000000000004</v>
      </c>
      <c r="H520" s="3">
        <f t="shared" si="41"/>
        <v>3</v>
      </c>
      <c r="I520" s="3">
        <f t="shared" si="42"/>
        <v>1</v>
      </c>
      <c r="J520" s="6">
        <v>38.960999999999999</v>
      </c>
      <c r="K520" s="3">
        <f t="shared" si="43"/>
        <v>38.960999999999999</v>
      </c>
    </row>
    <row r="521" spans="1:11" ht="16.5" x14ac:dyDescent="0.3">
      <c r="A521" s="5">
        <v>144</v>
      </c>
      <c r="B521" s="3" t="s">
        <v>97</v>
      </c>
      <c r="C521" s="3">
        <v>2</v>
      </c>
      <c r="D521" s="3">
        <v>9</v>
      </c>
      <c r="E521" s="3">
        <f t="shared" si="40"/>
        <v>1</v>
      </c>
      <c r="F521" s="3">
        <v>13.430999999999999</v>
      </c>
      <c r="G521" s="3">
        <f t="shared" si="44"/>
        <v>13.430999999999999</v>
      </c>
      <c r="H521" s="3">
        <f t="shared" si="41"/>
        <v>9</v>
      </c>
      <c r="I521" s="3">
        <f t="shared" si="42"/>
        <v>1</v>
      </c>
      <c r="J521" s="6">
        <v>71.8</v>
      </c>
      <c r="K521" s="3">
        <f t="shared" si="43"/>
        <v>71.8</v>
      </c>
    </row>
    <row r="522" spans="1:11" ht="16.5" x14ac:dyDescent="0.3">
      <c r="A522" s="5">
        <v>145</v>
      </c>
      <c r="B522" s="3" t="s">
        <v>97</v>
      </c>
      <c r="C522" s="3">
        <v>2</v>
      </c>
      <c r="D522" s="3">
        <v>2</v>
      </c>
      <c r="E522" s="3">
        <f t="shared" si="40"/>
        <v>1</v>
      </c>
      <c r="F522" s="3">
        <v>11.454000000000001</v>
      </c>
      <c r="G522" s="3">
        <f t="shared" si="44"/>
        <v>11.454000000000001</v>
      </c>
      <c r="H522" s="3">
        <f t="shared" si="41"/>
        <v>2</v>
      </c>
      <c r="I522" s="3">
        <f t="shared" si="42"/>
        <v>1</v>
      </c>
      <c r="J522" s="6">
        <v>60.258000000000003</v>
      </c>
      <c r="K522" s="3">
        <f t="shared" si="43"/>
        <v>60.258000000000003</v>
      </c>
    </row>
    <row r="523" spans="1:11" ht="16.5" x14ac:dyDescent="0.3">
      <c r="A523" s="5">
        <v>146</v>
      </c>
      <c r="B523" s="3" t="s">
        <v>97</v>
      </c>
      <c r="C523" s="3">
        <v>2</v>
      </c>
      <c r="D523" s="3">
        <v>3</v>
      </c>
      <c r="E523" s="3">
        <f t="shared" si="40"/>
        <v>1</v>
      </c>
      <c r="F523" s="3">
        <v>10.817</v>
      </c>
      <c r="G523" s="3">
        <f t="shared" si="44"/>
        <v>10.817</v>
      </c>
      <c r="H523" s="3">
        <f t="shared" si="41"/>
        <v>3</v>
      </c>
      <c r="I523" s="3">
        <f t="shared" si="42"/>
        <v>1</v>
      </c>
      <c r="J523" s="6">
        <v>38.527999999999999</v>
      </c>
      <c r="K523" s="3">
        <f t="shared" si="43"/>
        <v>38.527999999999999</v>
      </c>
    </row>
    <row r="524" spans="1:11" ht="16.5" x14ac:dyDescent="0.3">
      <c r="A524" s="5">
        <v>147</v>
      </c>
      <c r="B524" s="3" t="s">
        <v>97</v>
      </c>
      <c r="C524" s="3">
        <v>2</v>
      </c>
      <c r="D524" s="3">
        <v>8</v>
      </c>
      <c r="E524" s="3">
        <f t="shared" si="40"/>
        <v>1</v>
      </c>
      <c r="F524" s="3">
        <v>7.6379999999999999</v>
      </c>
      <c r="G524" s="3">
        <f t="shared" si="44"/>
        <v>7.6379999999999999</v>
      </c>
      <c r="H524" s="3">
        <f t="shared" si="41"/>
        <v>8</v>
      </c>
      <c r="I524" s="3">
        <f t="shared" si="42"/>
        <v>1</v>
      </c>
      <c r="J524" s="6">
        <v>35.783000000000001</v>
      </c>
      <c r="K524" s="3">
        <f t="shared" si="43"/>
        <v>35.783000000000001</v>
      </c>
    </row>
    <row r="525" spans="1:11" ht="16.5" x14ac:dyDescent="0.3">
      <c r="A525" s="5">
        <v>148</v>
      </c>
      <c r="B525" s="3" t="s">
        <v>97</v>
      </c>
      <c r="C525" s="3">
        <v>2</v>
      </c>
      <c r="D525" s="3">
        <v>8</v>
      </c>
      <c r="E525" s="3">
        <f t="shared" si="40"/>
        <v>1</v>
      </c>
      <c r="F525" s="3">
        <v>7.3760000000000003</v>
      </c>
      <c r="G525" s="3">
        <f t="shared" si="44"/>
        <v>7.3760000000000003</v>
      </c>
      <c r="H525" s="3">
        <f t="shared" si="41"/>
        <v>8</v>
      </c>
      <c r="I525" s="3">
        <f t="shared" si="42"/>
        <v>1</v>
      </c>
      <c r="J525" s="6">
        <v>27.594000000000001</v>
      </c>
      <c r="K525" s="3">
        <f t="shared" si="43"/>
        <v>27.594000000000001</v>
      </c>
    </row>
    <row r="526" spans="1:11" x14ac:dyDescent="0.25">
      <c r="A526" s="5">
        <v>67</v>
      </c>
      <c r="B526" s="3" t="s">
        <v>97</v>
      </c>
      <c r="C526" s="3">
        <v>3</v>
      </c>
      <c r="D526" s="3">
        <v>2</v>
      </c>
      <c r="E526" s="3">
        <f t="shared" si="40"/>
        <v>1</v>
      </c>
      <c r="F526" s="3">
        <v>10.67</v>
      </c>
      <c r="G526" s="3">
        <f t="shared" si="44"/>
        <v>10.67</v>
      </c>
      <c r="H526" s="3">
        <f t="shared" si="41"/>
        <v>2</v>
      </c>
      <c r="I526" s="3">
        <f t="shared" si="42"/>
        <v>1</v>
      </c>
      <c r="J526" s="4">
        <v>57.351999999999997</v>
      </c>
      <c r="K526" s="3">
        <f t="shared" si="43"/>
        <v>57.351999999999997</v>
      </c>
    </row>
    <row r="527" spans="1:11" x14ac:dyDescent="0.25">
      <c r="A527" s="5">
        <v>66</v>
      </c>
      <c r="B527" s="3" t="s">
        <v>97</v>
      </c>
      <c r="C527" s="3">
        <v>3</v>
      </c>
      <c r="D527" s="3">
        <v>1</v>
      </c>
      <c r="E527" s="3">
        <f t="shared" si="40"/>
        <v>1</v>
      </c>
      <c r="F527" s="3">
        <v>11.79</v>
      </c>
      <c r="G527" s="3">
        <f t="shared" si="44"/>
        <v>11.79</v>
      </c>
      <c r="H527" s="3">
        <f t="shared" si="41"/>
        <v>1</v>
      </c>
      <c r="I527" s="3">
        <f t="shared" si="42"/>
        <v>1</v>
      </c>
      <c r="J527" s="4">
        <v>38.981000000000002</v>
      </c>
      <c r="K527" s="3">
        <f t="shared" si="43"/>
        <v>38.981000000000002</v>
      </c>
    </row>
    <row r="528" spans="1:11" x14ac:dyDescent="0.25">
      <c r="A528" s="5">
        <v>65</v>
      </c>
      <c r="B528" s="3" t="s">
        <v>97</v>
      </c>
      <c r="C528" s="3">
        <v>3</v>
      </c>
      <c r="D528" s="3">
        <v>1</v>
      </c>
      <c r="E528" s="3">
        <f t="shared" si="40"/>
        <v>1</v>
      </c>
      <c r="F528" s="3">
        <v>16.102</v>
      </c>
      <c r="G528" s="3">
        <f t="shared" si="44"/>
        <v>16.102</v>
      </c>
      <c r="H528" s="3">
        <f t="shared" si="41"/>
        <v>1</v>
      </c>
      <c r="I528" s="3">
        <f t="shared" si="42"/>
        <v>1</v>
      </c>
      <c r="J528" s="4">
        <v>125.07299999999999</v>
      </c>
      <c r="K528" s="3">
        <f t="shared" si="43"/>
        <v>125.07299999999999</v>
      </c>
    </row>
    <row r="529" spans="1:11" x14ac:dyDescent="0.25">
      <c r="A529" s="3">
        <v>63</v>
      </c>
      <c r="B529" s="3" t="s">
        <v>97</v>
      </c>
      <c r="C529" s="3">
        <v>3</v>
      </c>
      <c r="D529" s="3">
        <v>2</v>
      </c>
      <c r="E529" s="3">
        <f t="shared" si="40"/>
        <v>1</v>
      </c>
      <c r="F529" s="3">
        <v>10.404</v>
      </c>
      <c r="G529" s="3">
        <f t="shared" si="44"/>
        <v>10.404</v>
      </c>
      <c r="H529" s="3">
        <f t="shared" si="41"/>
        <v>2</v>
      </c>
      <c r="I529" s="3">
        <f t="shared" si="42"/>
        <v>1</v>
      </c>
      <c r="J529" s="4">
        <v>58.472000000000001</v>
      </c>
      <c r="K529" s="3">
        <f t="shared" si="43"/>
        <v>58.472000000000001</v>
      </c>
    </row>
    <row r="530" spans="1:11" x14ac:dyDescent="0.25">
      <c r="A530" s="3">
        <v>62</v>
      </c>
      <c r="B530" s="3" t="s">
        <v>97</v>
      </c>
      <c r="C530" s="3">
        <v>3</v>
      </c>
      <c r="D530" s="3">
        <v>2</v>
      </c>
      <c r="E530" s="3">
        <f t="shared" si="40"/>
        <v>1</v>
      </c>
      <c r="F530" s="3">
        <v>13.641999999999999</v>
      </c>
      <c r="G530" s="3">
        <f t="shared" si="44"/>
        <v>13.641999999999999</v>
      </c>
      <c r="H530" s="3">
        <f t="shared" si="41"/>
        <v>2</v>
      </c>
      <c r="I530" s="3">
        <f t="shared" si="42"/>
        <v>1</v>
      </c>
      <c r="J530" s="4">
        <v>91.551000000000002</v>
      </c>
      <c r="K530" s="3">
        <f t="shared" si="43"/>
        <v>91.551000000000002</v>
      </c>
    </row>
    <row r="531" spans="1:11" x14ac:dyDescent="0.25">
      <c r="A531" s="3">
        <v>61</v>
      </c>
      <c r="B531" s="3" t="s">
        <v>97</v>
      </c>
      <c r="C531" s="3">
        <v>3</v>
      </c>
      <c r="D531" s="3">
        <v>0</v>
      </c>
      <c r="E531" s="3">
        <f t="shared" si="40"/>
        <v>0</v>
      </c>
      <c r="F531" s="3">
        <v>10.173999999999999</v>
      </c>
      <c r="G531" s="3">
        <f t="shared" si="44"/>
        <v>10.173999999999999</v>
      </c>
      <c r="H531" s="3">
        <f t="shared" si="41"/>
        <v>0</v>
      </c>
      <c r="I531" s="3">
        <f t="shared" si="42"/>
        <v>0</v>
      </c>
      <c r="J531" s="4">
        <v>63.171999999999997</v>
      </c>
      <c r="K531" s="3">
        <f t="shared" si="43"/>
        <v>63.171999999999997</v>
      </c>
    </row>
    <row r="532" spans="1:11" x14ac:dyDescent="0.25">
      <c r="A532" s="3">
        <v>60</v>
      </c>
      <c r="B532" s="3" t="s">
        <v>97</v>
      </c>
      <c r="C532" s="3">
        <v>3</v>
      </c>
      <c r="D532" s="3">
        <v>4</v>
      </c>
      <c r="E532" s="3">
        <f t="shared" si="40"/>
        <v>1</v>
      </c>
      <c r="F532" s="3">
        <v>12.522</v>
      </c>
      <c r="G532" s="3">
        <f t="shared" si="44"/>
        <v>12.522</v>
      </c>
      <c r="H532" s="3">
        <f t="shared" si="41"/>
        <v>4</v>
      </c>
      <c r="I532" s="3">
        <f t="shared" si="42"/>
        <v>1</v>
      </c>
      <c r="J532" s="4">
        <v>81.66</v>
      </c>
      <c r="K532" s="3">
        <f t="shared" si="43"/>
        <v>81.66</v>
      </c>
    </row>
    <row r="533" spans="1:11" x14ac:dyDescent="0.25">
      <c r="A533" s="3">
        <v>59</v>
      </c>
      <c r="B533" s="3" t="s">
        <v>97</v>
      </c>
      <c r="C533" s="3">
        <v>3</v>
      </c>
      <c r="D533" s="3">
        <v>0</v>
      </c>
      <c r="E533" s="3">
        <f t="shared" si="40"/>
        <v>0</v>
      </c>
      <c r="F533" s="3">
        <v>11.239000000000001</v>
      </c>
      <c r="G533" s="3">
        <f t="shared" si="44"/>
        <v>11.239000000000001</v>
      </c>
      <c r="H533" s="3">
        <f t="shared" si="41"/>
        <v>0</v>
      </c>
      <c r="I533" s="3">
        <f t="shared" si="42"/>
        <v>0</v>
      </c>
      <c r="J533" s="4">
        <v>38.817999999999998</v>
      </c>
      <c r="K533" s="3">
        <f t="shared" si="43"/>
        <v>38.817999999999998</v>
      </c>
    </row>
    <row r="534" spans="1:11" x14ac:dyDescent="0.25">
      <c r="A534" s="3">
        <v>58</v>
      </c>
      <c r="B534" s="3" t="s">
        <v>97</v>
      </c>
      <c r="C534" s="3">
        <v>3</v>
      </c>
      <c r="D534" s="3">
        <v>0</v>
      </c>
      <c r="E534" s="3">
        <f t="shared" si="40"/>
        <v>0</v>
      </c>
      <c r="F534" s="3">
        <v>13.9</v>
      </c>
      <c r="G534" s="3">
        <f t="shared" si="44"/>
        <v>13.9</v>
      </c>
      <c r="H534" s="3">
        <f t="shared" si="41"/>
        <v>0</v>
      </c>
      <c r="I534" s="3">
        <f t="shared" si="42"/>
        <v>0</v>
      </c>
      <c r="J534" s="4">
        <v>71.605000000000004</v>
      </c>
      <c r="K534" s="3">
        <f t="shared" si="43"/>
        <v>71.605000000000004</v>
      </c>
    </row>
    <row r="535" spans="1:11" x14ac:dyDescent="0.25">
      <c r="A535" s="3">
        <v>57</v>
      </c>
      <c r="B535" s="3" t="s">
        <v>97</v>
      </c>
      <c r="C535" s="3">
        <v>3</v>
      </c>
      <c r="D535" s="3">
        <v>1</v>
      </c>
      <c r="E535" s="3">
        <f t="shared" si="40"/>
        <v>1</v>
      </c>
      <c r="F535" s="3">
        <v>15.007</v>
      </c>
      <c r="G535" s="3">
        <f t="shared" si="44"/>
        <v>15.007</v>
      </c>
      <c r="H535" s="3">
        <f t="shared" si="41"/>
        <v>1</v>
      </c>
      <c r="I535" s="3">
        <f t="shared" si="42"/>
        <v>1</v>
      </c>
      <c r="J535" s="4">
        <v>60.326000000000001</v>
      </c>
      <c r="K535" s="3">
        <f t="shared" si="43"/>
        <v>60.326000000000001</v>
      </c>
    </row>
    <row r="536" spans="1:11" x14ac:dyDescent="0.25">
      <c r="A536" s="3">
        <v>56</v>
      </c>
      <c r="B536" s="3" t="s">
        <v>97</v>
      </c>
      <c r="C536" s="3">
        <v>3</v>
      </c>
      <c r="D536" s="3">
        <v>2</v>
      </c>
      <c r="E536" s="3">
        <f t="shared" si="40"/>
        <v>1</v>
      </c>
      <c r="F536" s="3">
        <v>18.359000000000002</v>
      </c>
      <c r="G536" s="3">
        <f t="shared" si="44"/>
        <v>18.359000000000002</v>
      </c>
      <c r="H536" s="3">
        <f t="shared" si="41"/>
        <v>2</v>
      </c>
      <c r="I536" s="3">
        <f t="shared" si="42"/>
        <v>1</v>
      </c>
      <c r="J536" s="4">
        <v>119.01900000000001</v>
      </c>
      <c r="K536" s="3">
        <f t="shared" si="43"/>
        <v>119.01900000000001</v>
      </c>
    </row>
    <row r="537" spans="1:11" x14ac:dyDescent="0.25">
      <c r="A537" s="3">
        <v>55</v>
      </c>
      <c r="B537" s="3" t="s">
        <v>97</v>
      </c>
      <c r="C537" s="3">
        <v>3</v>
      </c>
      <c r="D537" s="3">
        <v>3</v>
      </c>
      <c r="E537" s="3">
        <f t="shared" si="40"/>
        <v>1</v>
      </c>
      <c r="F537" s="3">
        <v>6.4809999999999999</v>
      </c>
      <c r="G537" s="3">
        <f t="shared" si="44"/>
        <v>6.4809999999999999</v>
      </c>
      <c r="H537" s="3">
        <f t="shared" si="41"/>
        <v>3</v>
      </c>
      <c r="I537" s="3">
        <f t="shared" si="42"/>
        <v>1</v>
      </c>
      <c r="J537" s="4">
        <v>23.445</v>
      </c>
      <c r="K537" s="3">
        <f t="shared" si="43"/>
        <v>23.445</v>
      </c>
    </row>
    <row r="538" spans="1:11" x14ac:dyDescent="0.25">
      <c r="A538" s="3">
        <v>54</v>
      </c>
      <c r="B538" s="3" t="s">
        <v>97</v>
      </c>
      <c r="C538" s="3">
        <v>3</v>
      </c>
      <c r="D538" s="3">
        <v>4</v>
      </c>
      <c r="E538" s="3">
        <f t="shared" si="40"/>
        <v>1</v>
      </c>
      <c r="F538" s="3">
        <v>13.22</v>
      </c>
      <c r="G538" s="3">
        <f t="shared" si="44"/>
        <v>13.22</v>
      </c>
      <c r="H538" s="3">
        <f t="shared" si="41"/>
        <v>4</v>
      </c>
      <c r="I538" s="3">
        <f t="shared" si="42"/>
        <v>1</v>
      </c>
      <c r="J538" s="4">
        <v>73.004999999999995</v>
      </c>
      <c r="K538" s="3">
        <f t="shared" si="43"/>
        <v>73.004999999999995</v>
      </c>
    </row>
    <row r="539" spans="1:11" x14ac:dyDescent="0.25">
      <c r="A539" s="3" t="s">
        <v>98</v>
      </c>
      <c r="B539" s="3" t="s">
        <v>97</v>
      </c>
      <c r="C539" s="3">
        <v>3</v>
      </c>
      <c r="D539" s="3">
        <v>2</v>
      </c>
      <c r="E539" s="3">
        <f t="shared" si="40"/>
        <v>1</v>
      </c>
      <c r="F539" s="3">
        <v>14.297000000000001</v>
      </c>
      <c r="G539" s="3">
        <f t="shared" si="44"/>
        <v>14.297000000000001</v>
      </c>
      <c r="H539" s="3">
        <f t="shared" si="41"/>
        <v>2</v>
      </c>
      <c r="I539" s="3">
        <f t="shared" si="42"/>
        <v>1</v>
      </c>
      <c r="J539" s="4">
        <v>92.052000000000007</v>
      </c>
      <c r="K539" s="3">
        <f t="shared" si="43"/>
        <v>92.052000000000007</v>
      </c>
    </row>
    <row r="540" spans="1:11" x14ac:dyDescent="0.25">
      <c r="A540" s="3" t="s">
        <v>99</v>
      </c>
      <c r="B540" s="3" t="s">
        <v>97</v>
      </c>
      <c r="C540" s="3">
        <v>3</v>
      </c>
      <c r="D540" s="3">
        <v>3</v>
      </c>
      <c r="E540" s="3">
        <f t="shared" si="40"/>
        <v>1</v>
      </c>
      <c r="F540" s="3">
        <v>17.696000000000002</v>
      </c>
      <c r="G540" s="3">
        <f t="shared" si="44"/>
        <v>17.696000000000002</v>
      </c>
      <c r="H540" s="3">
        <f t="shared" si="41"/>
        <v>3</v>
      </c>
      <c r="I540" s="3">
        <f t="shared" si="42"/>
        <v>1</v>
      </c>
      <c r="J540" s="4">
        <v>63.521999999999998</v>
      </c>
      <c r="K540" s="3">
        <f t="shared" si="43"/>
        <v>63.521999999999998</v>
      </c>
    </row>
    <row r="541" spans="1:11" x14ac:dyDescent="0.25">
      <c r="A541" s="3">
        <v>52</v>
      </c>
      <c r="B541" s="3" t="s">
        <v>97</v>
      </c>
      <c r="C541" s="3">
        <v>3</v>
      </c>
      <c r="D541" s="3">
        <v>1</v>
      </c>
      <c r="E541" s="3">
        <f t="shared" si="40"/>
        <v>1</v>
      </c>
      <c r="F541" s="3">
        <v>10.877000000000001</v>
      </c>
      <c r="G541" s="3">
        <f t="shared" si="44"/>
        <v>10.877000000000001</v>
      </c>
      <c r="H541" s="3">
        <f t="shared" si="41"/>
        <v>1</v>
      </c>
      <c r="I541" s="3">
        <f t="shared" si="42"/>
        <v>1</v>
      </c>
      <c r="J541" s="4">
        <v>64.269000000000005</v>
      </c>
      <c r="K541" s="3">
        <f t="shared" si="43"/>
        <v>64.269000000000005</v>
      </c>
    </row>
    <row r="542" spans="1:11" x14ac:dyDescent="0.25">
      <c r="A542" s="3">
        <v>51</v>
      </c>
      <c r="B542" s="3" t="s">
        <v>97</v>
      </c>
      <c r="C542" s="3">
        <v>3</v>
      </c>
      <c r="D542" s="3">
        <v>0</v>
      </c>
      <c r="E542" s="3">
        <f t="shared" si="40"/>
        <v>0</v>
      </c>
      <c r="F542" s="3">
        <v>13.968999999999999</v>
      </c>
      <c r="G542" s="3">
        <f t="shared" si="44"/>
        <v>13.968999999999999</v>
      </c>
      <c r="H542" s="3">
        <f t="shared" si="41"/>
        <v>0</v>
      </c>
      <c r="I542" s="3">
        <f t="shared" si="42"/>
        <v>0</v>
      </c>
      <c r="J542" s="4">
        <v>60.338000000000001</v>
      </c>
      <c r="K542" s="3">
        <f t="shared" si="43"/>
        <v>60.338000000000001</v>
      </c>
    </row>
    <row r="543" spans="1:11" x14ac:dyDescent="0.25">
      <c r="A543" s="3">
        <v>50</v>
      </c>
      <c r="B543" s="3" t="s">
        <v>97</v>
      </c>
      <c r="C543" s="3">
        <v>3</v>
      </c>
      <c r="D543" s="3">
        <v>0</v>
      </c>
      <c r="E543" s="3">
        <f t="shared" si="40"/>
        <v>0</v>
      </c>
      <c r="F543" s="3">
        <v>9.7430000000000003</v>
      </c>
      <c r="G543" s="3">
        <f t="shared" si="44"/>
        <v>9.7430000000000003</v>
      </c>
      <c r="H543" s="3">
        <f t="shared" si="41"/>
        <v>0</v>
      </c>
      <c r="I543" s="3">
        <f t="shared" si="42"/>
        <v>0</v>
      </c>
      <c r="J543" s="4">
        <v>40.497</v>
      </c>
      <c r="K543" s="3">
        <f t="shared" si="43"/>
        <v>40.497</v>
      </c>
    </row>
    <row r="544" spans="1:11" x14ac:dyDescent="0.25">
      <c r="A544" s="3">
        <v>49</v>
      </c>
      <c r="B544" s="3" t="s">
        <v>97</v>
      </c>
      <c r="C544" s="3">
        <v>3</v>
      </c>
      <c r="D544" s="3">
        <v>0</v>
      </c>
      <c r="E544" s="3">
        <f t="shared" ref="E544:E607" si="45">IF(D544&gt;0, 1, 0)</f>
        <v>0</v>
      </c>
      <c r="F544" s="3">
        <v>11.295</v>
      </c>
      <c r="G544" s="3">
        <f t="shared" si="44"/>
        <v>11.295</v>
      </c>
      <c r="H544" s="3">
        <f t="shared" si="41"/>
        <v>0</v>
      </c>
      <c r="I544" s="3">
        <f t="shared" si="42"/>
        <v>0</v>
      </c>
      <c r="J544" s="4">
        <v>45.256</v>
      </c>
      <c r="K544" s="3">
        <f t="shared" si="43"/>
        <v>45.256</v>
      </c>
    </row>
    <row r="545" spans="1:11" x14ac:dyDescent="0.25">
      <c r="A545" s="3">
        <v>48</v>
      </c>
      <c r="B545" s="3" t="s">
        <v>97</v>
      </c>
      <c r="C545" s="3">
        <v>3</v>
      </c>
      <c r="D545" s="3">
        <v>0</v>
      </c>
      <c r="E545" s="3">
        <f>IF(D545&gt;0, 1, 0)</f>
        <v>0</v>
      </c>
      <c r="F545" s="3">
        <v>9.6430000000000007</v>
      </c>
      <c r="G545" s="3">
        <f t="shared" si="44"/>
        <v>9.6430000000000007</v>
      </c>
      <c r="H545" s="3">
        <f t="shared" si="41"/>
        <v>0</v>
      </c>
      <c r="I545" s="3">
        <f t="shared" si="42"/>
        <v>0</v>
      </c>
      <c r="J545" s="4">
        <v>38.899000000000001</v>
      </c>
      <c r="K545" s="3">
        <f t="shared" si="43"/>
        <v>38.899000000000001</v>
      </c>
    </row>
    <row r="546" spans="1:11" x14ac:dyDescent="0.25">
      <c r="A546" s="3" t="s">
        <v>100</v>
      </c>
      <c r="B546" s="3" t="s">
        <v>97</v>
      </c>
      <c r="C546" s="3">
        <v>3</v>
      </c>
      <c r="D546" s="3">
        <v>1</v>
      </c>
      <c r="E546" s="3">
        <f t="shared" si="45"/>
        <v>1</v>
      </c>
      <c r="F546" s="3">
        <v>9.8759999999999994</v>
      </c>
      <c r="G546" s="3">
        <f t="shared" si="44"/>
        <v>9.8759999999999994</v>
      </c>
      <c r="H546" s="3">
        <f t="shared" si="41"/>
        <v>1</v>
      </c>
      <c r="I546" s="3">
        <f t="shared" si="42"/>
        <v>1</v>
      </c>
      <c r="J546" s="4">
        <v>42.177</v>
      </c>
      <c r="K546" s="3">
        <f t="shared" si="43"/>
        <v>42.177</v>
      </c>
    </row>
    <row r="547" spans="1:11" x14ac:dyDescent="0.25">
      <c r="A547" s="3">
        <v>47</v>
      </c>
      <c r="B547" s="3" t="s">
        <v>97</v>
      </c>
      <c r="C547" s="3">
        <v>3</v>
      </c>
      <c r="D547" s="3">
        <v>1</v>
      </c>
      <c r="E547" s="3">
        <f t="shared" si="45"/>
        <v>1</v>
      </c>
      <c r="F547" s="3">
        <v>12.271000000000001</v>
      </c>
      <c r="G547" s="3">
        <f t="shared" si="44"/>
        <v>12.271000000000001</v>
      </c>
      <c r="H547" s="3">
        <f t="shared" si="41"/>
        <v>1</v>
      </c>
      <c r="I547" s="3">
        <f t="shared" si="42"/>
        <v>1</v>
      </c>
      <c r="J547" s="4">
        <v>76.736999999999995</v>
      </c>
      <c r="K547" s="3">
        <f t="shared" si="43"/>
        <v>76.736999999999995</v>
      </c>
    </row>
    <row r="548" spans="1:11" x14ac:dyDescent="0.25">
      <c r="A548" s="3">
        <v>46</v>
      </c>
      <c r="B548" s="3" t="s">
        <v>97</v>
      </c>
      <c r="C548" s="3">
        <v>3</v>
      </c>
      <c r="D548" s="3">
        <v>0</v>
      </c>
      <c r="E548" s="3">
        <f t="shared" si="45"/>
        <v>0</v>
      </c>
      <c r="F548" s="3">
        <v>10.317</v>
      </c>
      <c r="G548" s="3">
        <f t="shared" si="44"/>
        <v>10.317</v>
      </c>
      <c r="H548" s="3">
        <f t="shared" si="41"/>
        <v>0</v>
      </c>
      <c r="I548" s="3">
        <f t="shared" si="42"/>
        <v>0</v>
      </c>
      <c r="J548" s="4">
        <v>32.636000000000003</v>
      </c>
      <c r="K548" s="3">
        <f t="shared" si="43"/>
        <v>32.636000000000003</v>
      </c>
    </row>
    <row r="549" spans="1:11" x14ac:dyDescent="0.25">
      <c r="A549" s="3">
        <v>45</v>
      </c>
      <c r="B549" s="3" t="s">
        <v>97</v>
      </c>
      <c r="C549" s="3">
        <v>3</v>
      </c>
      <c r="D549" s="3">
        <v>2</v>
      </c>
      <c r="E549" s="3">
        <f t="shared" si="45"/>
        <v>1</v>
      </c>
      <c r="F549" s="3">
        <v>12.002000000000001</v>
      </c>
      <c r="G549" s="3">
        <f t="shared" si="44"/>
        <v>12.002000000000001</v>
      </c>
      <c r="H549" s="3">
        <f t="shared" si="41"/>
        <v>2</v>
      </c>
      <c r="I549" s="3">
        <f t="shared" si="42"/>
        <v>1</v>
      </c>
      <c r="J549" s="4">
        <v>54.249000000000002</v>
      </c>
      <c r="K549" s="3">
        <f t="shared" si="43"/>
        <v>54.249000000000002</v>
      </c>
    </row>
    <row r="550" spans="1:11" x14ac:dyDescent="0.25">
      <c r="A550" s="3" t="s">
        <v>101</v>
      </c>
      <c r="B550" s="3" t="s">
        <v>97</v>
      </c>
      <c r="C550" s="3">
        <v>3</v>
      </c>
      <c r="D550" s="3">
        <v>0</v>
      </c>
      <c r="E550" s="3">
        <f t="shared" si="45"/>
        <v>0</v>
      </c>
      <c r="F550" s="3">
        <v>12.555</v>
      </c>
      <c r="G550" s="3">
        <f t="shared" si="44"/>
        <v>12.555</v>
      </c>
      <c r="H550" s="3">
        <f t="shared" si="41"/>
        <v>0</v>
      </c>
      <c r="I550" s="3">
        <f t="shared" si="42"/>
        <v>0</v>
      </c>
      <c r="J550" s="4">
        <v>59.276000000000003</v>
      </c>
      <c r="K550" s="3">
        <f t="shared" si="43"/>
        <v>59.276000000000003</v>
      </c>
    </row>
    <row r="551" spans="1:11" x14ac:dyDescent="0.25">
      <c r="A551" s="3">
        <v>44</v>
      </c>
      <c r="B551" s="3" t="s">
        <v>97</v>
      </c>
      <c r="C551" s="3">
        <v>3</v>
      </c>
      <c r="D551" s="3">
        <v>0</v>
      </c>
      <c r="E551" s="3">
        <f t="shared" si="45"/>
        <v>0</v>
      </c>
      <c r="F551" s="3">
        <v>8.0960000000000001</v>
      </c>
      <c r="G551" s="3">
        <f t="shared" si="44"/>
        <v>8.0960000000000001</v>
      </c>
      <c r="H551" s="3">
        <f t="shared" si="41"/>
        <v>0</v>
      </c>
      <c r="I551" s="3">
        <f t="shared" si="42"/>
        <v>0</v>
      </c>
      <c r="J551" s="4">
        <v>27.329000000000001</v>
      </c>
      <c r="K551" s="3">
        <f t="shared" si="43"/>
        <v>27.329000000000001</v>
      </c>
    </row>
    <row r="552" spans="1:11" x14ac:dyDescent="0.25">
      <c r="A552" s="3">
        <v>43</v>
      </c>
      <c r="B552" s="3" t="s">
        <v>97</v>
      </c>
      <c r="C552" s="3">
        <v>3</v>
      </c>
      <c r="D552" s="3">
        <v>0</v>
      </c>
      <c r="E552" s="3">
        <f t="shared" si="45"/>
        <v>0</v>
      </c>
      <c r="F552" s="3">
        <v>12.002000000000001</v>
      </c>
      <c r="G552" s="3">
        <f t="shared" si="44"/>
        <v>12.002000000000001</v>
      </c>
      <c r="H552" s="3">
        <f t="shared" si="41"/>
        <v>0</v>
      </c>
      <c r="I552" s="3">
        <f t="shared" si="42"/>
        <v>0</v>
      </c>
      <c r="J552" s="4">
        <v>73.272999999999996</v>
      </c>
      <c r="K552" s="3">
        <f t="shared" si="43"/>
        <v>73.272999999999996</v>
      </c>
    </row>
    <row r="553" spans="1:11" x14ac:dyDescent="0.25">
      <c r="A553" s="3">
        <v>42</v>
      </c>
      <c r="B553" s="3" t="s">
        <v>97</v>
      </c>
      <c r="C553" s="3">
        <v>3</v>
      </c>
      <c r="D553" s="3">
        <v>3</v>
      </c>
      <c r="E553" s="3">
        <f t="shared" si="45"/>
        <v>1</v>
      </c>
      <c r="F553" s="3">
        <v>11.263999999999999</v>
      </c>
      <c r="G553" s="3">
        <f t="shared" si="44"/>
        <v>11.263999999999999</v>
      </c>
      <c r="H553" s="3">
        <f t="shared" si="41"/>
        <v>3</v>
      </c>
      <c r="I553" s="3">
        <f t="shared" si="42"/>
        <v>1</v>
      </c>
      <c r="J553" s="4">
        <v>47.741</v>
      </c>
      <c r="K553" s="3">
        <f t="shared" si="43"/>
        <v>47.741</v>
      </c>
    </row>
    <row r="554" spans="1:11" x14ac:dyDescent="0.25">
      <c r="A554" s="3" t="s">
        <v>102</v>
      </c>
      <c r="B554" s="3" t="s">
        <v>97</v>
      </c>
      <c r="C554" s="3">
        <v>3</v>
      </c>
      <c r="D554" s="3">
        <v>1</v>
      </c>
      <c r="E554" s="3">
        <f t="shared" si="45"/>
        <v>1</v>
      </c>
      <c r="F554" s="3">
        <v>15.032</v>
      </c>
      <c r="G554" s="3">
        <f t="shared" si="44"/>
        <v>15.032</v>
      </c>
      <c r="H554" s="3">
        <f t="shared" si="41"/>
        <v>1</v>
      </c>
      <c r="I554" s="3">
        <f t="shared" si="42"/>
        <v>1</v>
      </c>
      <c r="J554" s="4">
        <v>97.837999999999994</v>
      </c>
      <c r="K554" s="3">
        <f t="shared" si="43"/>
        <v>97.837999999999994</v>
      </c>
    </row>
    <row r="555" spans="1:11" x14ac:dyDescent="0.25">
      <c r="A555" s="3" t="s">
        <v>103</v>
      </c>
      <c r="B555" s="3" t="s">
        <v>97</v>
      </c>
      <c r="C555" s="3">
        <v>3</v>
      </c>
      <c r="D555" s="3">
        <v>1</v>
      </c>
      <c r="E555" s="3">
        <f t="shared" si="45"/>
        <v>1</v>
      </c>
      <c r="F555" s="3">
        <v>18.175999999999998</v>
      </c>
      <c r="G555" s="3">
        <f t="shared" si="44"/>
        <v>18.175999999999998</v>
      </c>
      <c r="H555" s="3">
        <f t="shared" si="41"/>
        <v>1</v>
      </c>
      <c r="I555" s="3">
        <f t="shared" si="42"/>
        <v>1</v>
      </c>
      <c r="J555" s="4">
        <v>89.789000000000001</v>
      </c>
      <c r="K555" s="3">
        <f t="shared" si="43"/>
        <v>89.789000000000001</v>
      </c>
    </row>
    <row r="556" spans="1:11" x14ac:dyDescent="0.25">
      <c r="A556" s="3">
        <v>40</v>
      </c>
      <c r="B556" s="3" t="s">
        <v>97</v>
      </c>
      <c r="C556" s="3">
        <v>3</v>
      </c>
      <c r="D556" s="3">
        <v>3</v>
      </c>
      <c r="E556" s="3">
        <f t="shared" si="45"/>
        <v>1</v>
      </c>
      <c r="F556" s="3">
        <v>7.4480000000000004</v>
      </c>
      <c r="G556" s="3">
        <f t="shared" si="44"/>
        <v>7.4480000000000004</v>
      </c>
      <c r="H556" s="3">
        <f t="shared" si="41"/>
        <v>3</v>
      </c>
      <c r="I556" s="3">
        <f t="shared" si="42"/>
        <v>1</v>
      </c>
      <c r="J556" s="4">
        <v>34.164000000000001</v>
      </c>
      <c r="K556" s="3">
        <f t="shared" si="43"/>
        <v>34.164000000000001</v>
      </c>
    </row>
    <row r="557" spans="1:11" x14ac:dyDescent="0.25">
      <c r="A557" s="3">
        <v>39</v>
      </c>
      <c r="B557" s="3" t="s">
        <v>97</v>
      </c>
      <c r="C557" s="3">
        <v>3</v>
      </c>
      <c r="D557" s="3">
        <v>2</v>
      </c>
      <c r="E557" s="3">
        <f t="shared" si="45"/>
        <v>1</v>
      </c>
      <c r="F557" s="3">
        <v>9.4719999999999995</v>
      </c>
      <c r="G557" s="3">
        <f t="shared" si="44"/>
        <v>9.4719999999999995</v>
      </c>
      <c r="H557" s="3">
        <f t="shared" si="41"/>
        <v>2</v>
      </c>
      <c r="I557" s="3">
        <f t="shared" si="42"/>
        <v>1</v>
      </c>
      <c r="J557" s="4">
        <v>39.750999999999998</v>
      </c>
      <c r="K557" s="3">
        <f t="shared" si="43"/>
        <v>39.750999999999998</v>
      </c>
    </row>
    <row r="558" spans="1:11" x14ac:dyDescent="0.25">
      <c r="A558" s="3">
        <v>38</v>
      </c>
      <c r="B558" s="3" t="s">
        <v>97</v>
      </c>
      <c r="C558" s="3">
        <v>3</v>
      </c>
      <c r="D558" s="3">
        <v>2</v>
      </c>
      <c r="E558" s="3">
        <f t="shared" si="45"/>
        <v>1</v>
      </c>
      <c r="F558" s="3">
        <v>11.686</v>
      </c>
      <c r="G558" s="3">
        <f t="shared" si="44"/>
        <v>11.686</v>
      </c>
      <c r="H558" s="3">
        <f t="shared" si="41"/>
        <v>2</v>
      </c>
      <c r="I558" s="3">
        <f t="shared" si="42"/>
        <v>1</v>
      </c>
      <c r="J558" s="4">
        <v>67.768000000000001</v>
      </c>
      <c r="K558" s="3">
        <f t="shared" si="43"/>
        <v>67.768000000000001</v>
      </c>
    </row>
    <row r="559" spans="1:11" x14ac:dyDescent="0.25">
      <c r="A559" s="3">
        <v>37</v>
      </c>
      <c r="B559" s="3" t="s">
        <v>97</v>
      </c>
      <c r="C559" s="3">
        <v>3</v>
      </c>
      <c r="D559" s="3">
        <v>3</v>
      </c>
      <c r="E559" s="3">
        <f t="shared" si="45"/>
        <v>1</v>
      </c>
      <c r="F559" s="3">
        <v>11.345000000000001</v>
      </c>
      <c r="G559" s="3">
        <f t="shared" si="44"/>
        <v>11.345000000000001</v>
      </c>
      <c r="H559" s="3">
        <f t="shared" si="41"/>
        <v>3</v>
      </c>
      <c r="I559" s="3">
        <f t="shared" si="42"/>
        <v>1</v>
      </c>
      <c r="J559" s="4">
        <v>52.978000000000002</v>
      </c>
      <c r="K559" s="3">
        <f t="shared" si="43"/>
        <v>52.978000000000002</v>
      </c>
    </row>
    <row r="560" spans="1:11" x14ac:dyDescent="0.25">
      <c r="A560" s="3">
        <v>36</v>
      </c>
      <c r="B560" s="3" t="s">
        <v>97</v>
      </c>
      <c r="C560" s="3">
        <v>3</v>
      </c>
      <c r="D560" s="3">
        <v>3</v>
      </c>
      <c r="E560" s="3">
        <f t="shared" si="45"/>
        <v>1</v>
      </c>
      <c r="F560" s="3">
        <v>13.244999999999999</v>
      </c>
      <c r="G560" s="3">
        <f t="shared" si="44"/>
        <v>13.244999999999999</v>
      </c>
      <c r="H560" s="3">
        <f t="shared" si="41"/>
        <v>3</v>
      </c>
      <c r="I560" s="3">
        <f t="shared" si="42"/>
        <v>1</v>
      </c>
      <c r="J560" s="4">
        <v>54.762</v>
      </c>
      <c r="K560" s="3">
        <f t="shared" si="43"/>
        <v>54.762</v>
      </c>
    </row>
    <row r="561" spans="1:11" x14ac:dyDescent="0.25">
      <c r="A561" s="3">
        <v>34</v>
      </c>
      <c r="B561" s="3" t="s">
        <v>97</v>
      </c>
      <c r="C561" s="3">
        <v>3</v>
      </c>
      <c r="D561" s="3">
        <v>1</v>
      </c>
      <c r="E561" s="3">
        <f t="shared" si="45"/>
        <v>1</v>
      </c>
      <c r="F561" s="3">
        <v>9.4990000000000006</v>
      </c>
      <c r="G561" s="3">
        <f t="shared" si="44"/>
        <v>9.4990000000000006</v>
      </c>
      <c r="H561" s="3">
        <f t="shared" si="41"/>
        <v>1</v>
      </c>
      <c r="I561" s="3">
        <f t="shared" si="42"/>
        <v>1</v>
      </c>
      <c r="J561" s="4">
        <v>52.651000000000003</v>
      </c>
      <c r="K561" s="3">
        <f t="shared" si="43"/>
        <v>52.651000000000003</v>
      </c>
    </row>
    <row r="562" spans="1:11" x14ac:dyDescent="0.25">
      <c r="A562" s="3">
        <v>33</v>
      </c>
      <c r="B562" s="3" t="s">
        <v>97</v>
      </c>
      <c r="C562" s="3">
        <v>3</v>
      </c>
      <c r="D562" s="3">
        <v>1</v>
      </c>
      <c r="E562" s="3">
        <f t="shared" si="45"/>
        <v>1</v>
      </c>
      <c r="F562" s="3">
        <v>12.912000000000001</v>
      </c>
      <c r="G562" s="3">
        <f t="shared" si="44"/>
        <v>12.912000000000001</v>
      </c>
      <c r="H562" s="3">
        <f t="shared" si="41"/>
        <v>1</v>
      </c>
      <c r="I562" s="3">
        <f t="shared" si="42"/>
        <v>1</v>
      </c>
      <c r="J562" s="4">
        <v>69.528999999999996</v>
      </c>
      <c r="K562" s="3">
        <f t="shared" si="43"/>
        <v>69.528999999999996</v>
      </c>
    </row>
    <row r="563" spans="1:11" x14ac:dyDescent="0.25">
      <c r="A563" s="3">
        <v>32</v>
      </c>
      <c r="B563" s="3" t="s">
        <v>97</v>
      </c>
      <c r="C563" s="3">
        <v>3</v>
      </c>
      <c r="D563" s="3">
        <v>4</v>
      </c>
      <c r="E563" s="3">
        <f t="shared" si="45"/>
        <v>1</v>
      </c>
      <c r="F563" s="3">
        <v>9.8659999999999997</v>
      </c>
      <c r="G563" s="3">
        <f t="shared" si="44"/>
        <v>9.8659999999999997</v>
      </c>
      <c r="H563" s="3">
        <f t="shared" si="41"/>
        <v>4</v>
      </c>
      <c r="I563" s="3">
        <f t="shared" si="42"/>
        <v>1</v>
      </c>
      <c r="J563" s="4">
        <v>39.588000000000001</v>
      </c>
      <c r="K563" s="3">
        <f t="shared" si="43"/>
        <v>39.588000000000001</v>
      </c>
    </row>
    <row r="564" spans="1:11" x14ac:dyDescent="0.25">
      <c r="A564" s="3">
        <v>31</v>
      </c>
      <c r="B564" s="3" t="s">
        <v>97</v>
      </c>
      <c r="C564" s="3">
        <v>3</v>
      </c>
      <c r="D564" s="3">
        <v>12</v>
      </c>
      <c r="E564" s="3">
        <f t="shared" si="45"/>
        <v>1</v>
      </c>
      <c r="F564" s="3">
        <v>14.218999999999999</v>
      </c>
      <c r="G564" s="3">
        <f t="shared" si="44"/>
        <v>14.218999999999999</v>
      </c>
      <c r="H564" s="3">
        <f t="shared" si="41"/>
        <v>12</v>
      </c>
      <c r="I564" s="3">
        <f t="shared" si="42"/>
        <v>1</v>
      </c>
      <c r="J564" s="4">
        <v>84.506</v>
      </c>
      <c r="K564" s="3">
        <f t="shared" si="43"/>
        <v>84.506</v>
      </c>
    </row>
    <row r="565" spans="1:11" x14ac:dyDescent="0.25">
      <c r="A565" s="3">
        <v>30</v>
      </c>
      <c r="B565" s="3" t="s">
        <v>97</v>
      </c>
      <c r="C565" s="3">
        <v>3</v>
      </c>
      <c r="D565" s="3">
        <v>0</v>
      </c>
      <c r="E565" s="3">
        <f t="shared" si="45"/>
        <v>0</v>
      </c>
      <c r="F565" s="3">
        <v>14.701000000000001</v>
      </c>
      <c r="G565" s="3">
        <f t="shared" si="44"/>
        <v>14.701000000000001</v>
      </c>
      <c r="H565" s="3">
        <f t="shared" si="41"/>
        <v>0</v>
      </c>
      <c r="I565" s="3">
        <f t="shared" si="42"/>
        <v>0</v>
      </c>
      <c r="J565" s="4">
        <v>61.375999999999998</v>
      </c>
      <c r="K565" s="3">
        <f t="shared" si="43"/>
        <v>61.375999999999998</v>
      </c>
    </row>
    <row r="566" spans="1:11" x14ac:dyDescent="0.25">
      <c r="A566" s="3">
        <v>29</v>
      </c>
      <c r="B566" s="3" t="s">
        <v>97</v>
      </c>
      <c r="C566" s="3">
        <v>3</v>
      </c>
      <c r="D566" s="3">
        <v>4</v>
      </c>
      <c r="E566" s="3">
        <f t="shared" si="45"/>
        <v>1</v>
      </c>
      <c r="F566" s="3">
        <v>12.840999999999999</v>
      </c>
      <c r="G566" s="3">
        <f t="shared" si="44"/>
        <v>12.840999999999999</v>
      </c>
      <c r="H566" s="3">
        <f t="shared" si="41"/>
        <v>4</v>
      </c>
      <c r="I566" s="3">
        <f t="shared" si="42"/>
        <v>1</v>
      </c>
      <c r="J566" s="4">
        <v>40.356999999999999</v>
      </c>
      <c r="K566" s="3">
        <f t="shared" si="43"/>
        <v>40.356999999999999</v>
      </c>
    </row>
    <row r="567" spans="1:11" x14ac:dyDescent="0.25">
      <c r="A567" s="3">
        <v>28</v>
      </c>
      <c r="B567" s="3" t="s">
        <v>97</v>
      </c>
      <c r="C567" s="3">
        <v>3</v>
      </c>
      <c r="D567" s="3">
        <v>1</v>
      </c>
      <c r="E567" s="3">
        <f t="shared" si="45"/>
        <v>1</v>
      </c>
      <c r="F567" s="3">
        <v>17.239999999999998</v>
      </c>
      <c r="G567" s="3">
        <f t="shared" si="44"/>
        <v>17.239999999999998</v>
      </c>
      <c r="H567" s="3">
        <f t="shared" si="41"/>
        <v>1</v>
      </c>
      <c r="I567" s="3">
        <f t="shared" si="42"/>
        <v>1</v>
      </c>
      <c r="J567" s="4">
        <v>82.406000000000006</v>
      </c>
      <c r="K567" s="3">
        <f t="shared" si="43"/>
        <v>82.406000000000006</v>
      </c>
    </row>
    <row r="568" spans="1:11" x14ac:dyDescent="0.25">
      <c r="A568" s="3">
        <v>27</v>
      </c>
      <c r="B568" s="3" t="s">
        <v>97</v>
      </c>
      <c r="C568" s="3">
        <v>3</v>
      </c>
      <c r="D568" s="3">
        <v>1</v>
      </c>
      <c r="E568" s="3">
        <f t="shared" si="45"/>
        <v>1</v>
      </c>
      <c r="F568" s="3">
        <v>9.468</v>
      </c>
      <c r="G568" s="3">
        <f t="shared" si="44"/>
        <v>9.468</v>
      </c>
      <c r="H568" s="3">
        <f t="shared" si="41"/>
        <v>1</v>
      </c>
      <c r="I568" s="3">
        <f t="shared" si="42"/>
        <v>1</v>
      </c>
      <c r="J568" s="4">
        <v>48.661999999999999</v>
      </c>
      <c r="K568" s="3">
        <f t="shared" si="43"/>
        <v>48.661999999999999</v>
      </c>
    </row>
    <row r="569" spans="1:11" x14ac:dyDescent="0.25">
      <c r="A569" s="3">
        <v>26</v>
      </c>
      <c r="B569" s="3" t="s">
        <v>97</v>
      </c>
      <c r="C569" s="3">
        <v>3</v>
      </c>
      <c r="D569" s="3">
        <v>6</v>
      </c>
      <c r="E569" s="3">
        <f t="shared" si="45"/>
        <v>1</v>
      </c>
      <c r="F569" s="3">
        <v>9.1359999999999992</v>
      </c>
      <c r="G569" s="3">
        <f t="shared" si="44"/>
        <v>9.1359999999999992</v>
      </c>
      <c r="H569" s="3">
        <f t="shared" si="41"/>
        <v>6</v>
      </c>
      <c r="I569" s="3">
        <f t="shared" si="42"/>
        <v>1</v>
      </c>
      <c r="J569" s="4">
        <v>37.872999999999998</v>
      </c>
      <c r="K569" s="3">
        <f t="shared" si="43"/>
        <v>37.872999999999998</v>
      </c>
    </row>
    <row r="570" spans="1:11" x14ac:dyDescent="0.25">
      <c r="A570" s="3">
        <v>25</v>
      </c>
      <c r="B570" s="3" t="s">
        <v>97</v>
      </c>
      <c r="C570" s="3">
        <v>3</v>
      </c>
      <c r="D570" s="3">
        <v>2</v>
      </c>
      <c r="E570" s="3">
        <f t="shared" si="45"/>
        <v>1</v>
      </c>
      <c r="F570" s="3">
        <v>10.199</v>
      </c>
      <c r="G570" s="3">
        <f t="shared" si="44"/>
        <v>10.199</v>
      </c>
      <c r="H570" s="3">
        <f t="shared" si="41"/>
        <v>2</v>
      </c>
      <c r="I570" s="3">
        <f t="shared" si="42"/>
        <v>1</v>
      </c>
      <c r="J570" s="4">
        <v>46.073</v>
      </c>
      <c r="K570" s="3">
        <f t="shared" si="43"/>
        <v>46.073</v>
      </c>
    </row>
    <row r="571" spans="1:11" x14ac:dyDescent="0.25">
      <c r="A571" s="3">
        <v>24</v>
      </c>
      <c r="B571" s="3" t="s">
        <v>97</v>
      </c>
      <c r="C571" s="3">
        <v>3</v>
      </c>
      <c r="D571" s="3">
        <v>3</v>
      </c>
      <c r="E571" s="3">
        <f t="shared" si="45"/>
        <v>1</v>
      </c>
      <c r="F571" s="3">
        <v>13.747</v>
      </c>
      <c r="G571" s="3">
        <f t="shared" si="44"/>
        <v>13.747</v>
      </c>
      <c r="H571" s="3">
        <f t="shared" si="41"/>
        <v>3</v>
      </c>
      <c r="I571" s="3">
        <f t="shared" si="42"/>
        <v>1</v>
      </c>
      <c r="J571" s="4">
        <v>45.058</v>
      </c>
      <c r="K571" s="3">
        <f t="shared" si="43"/>
        <v>45.058</v>
      </c>
    </row>
    <row r="572" spans="1:11" x14ac:dyDescent="0.25">
      <c r="A572" s="3">
        <v>23</v>
      </c>
      <c r="B572" s="3" t="s">
        <v>97</v>
      </c>
      <c r="C572" s="3">
        <v>3</v>
      </c>
      <c r="D572" s="3">
        <v>4</v>
      </c>
      <c r="E572" s="3">
        <f t="shared" si="45"/>
        <v>1</v>
      </c>
      <c r="F572" s="3">
        <v>15.923</v>
      </c>
      <c r="G572" s="3">
        <f t="shared" si="44"/>
        <v>15.923</v>
      </c>
      <c r="H572" s="3">
        <f t="shared" si="41"/>
        <v>4</v>
      </c>
      <c r="I572" s="3">
        <f t="shared" si="42"/>
        <v>1</v>
      </c>
      <c r="J572" s="4">
        <v>59.427999999999997</v>
      </c>
      <c r="K572" s="3">
        <f t="shared" si="43"/>
        <v>59.427999999999997</v>
      </c>
    </row>
    <row r="573" spans="1:11" x14ac:dyDescent="0.25">
      <c r="A573" s="3">
        <v>22</v>
      </c>
      <c r="B573" s="3" t="s">
        <v>97</v>
      </c>
      <c r="C573" s="3">
        <v>3</v>
      </c>
      <c r="D573" s="3">
        <v>3</v>
      </c>
      <c r="E573" s="3">
        <f t="shared" si="45"/>
        <v>1</v>
      </c>
      <c r="F573" s="3">
        <v>9.8089999999999993</v>
      </c>
      <c r="G573" s="3">
        <f t="shared" si="44"/>
        <v>9.8089999999999993</v>
      </c>
      <c r="H573" s="3">
        <f t="shared" si="41"/>
        <v>3</v>
      </c>
      <c r="I573" s="3">
        <f t="shared" si="42"/>
        <v>1</v>
      </c>
      <c r="J573" s="4">
        <v>38.328000000000003</v>
      </c>
      <c r="K573" s="3">
        <f t="shared" si="43"/>
        <v>38.328000000000003</v>
      </c>
    </row>
    <row r="574" spans="1:11" x14ac:dyDescent="0.25">
      <c r="A574" s="3">
        <v>21</v>
      </c>
      <c r="B574" s="3" t="s">
        <v>97</v>
      </c>
      <c r="C574" s="3">
        <v>3</v>
      </c>
      <c r="D574" s="3">
        <v>0</v>
      </c>
      <c r="E574" s="3">
        <f t="shared" si="45"/>
        <v>0</v>
      </c>
      <c r="F574" s="3">
        <v>9.14</v>
      </c>
      <c r="G574" s="3">
        <f t="shared" si="44"/>
        <v>9.14</v>
      </c>
      <c r="H574" s="3">
        <f t="shared" si="41"/>
        <v>0</v>
      </c>
      <c r="I574" s="3">
        <f t="shared" si="42"/>
        <v>0</v>
      </c>
      <c r="J574" s="4">
        <v>41.64</v>
      </c>
      <c r="K574" s="3">
        <f t="shared" si="43"/>
        <v>41.64</v>
      </c>
    </row>
    <row r="575" spans="1:11" x14ac:dyDescent="0.25">
      <c r="A575" s="3">
        <v>20</v>
      </c>
      <c r="B575" s="3" t="s">
        <v>97</v>
      </c>
      <c r="C575" s="3">
        <v>3</v>
      </c>
      <c r="D575" s="3">
        <v>1</v>
      </c>
      <c r="E575" s="3">
        <f t="shared" si="45"/>
        <v>1</v>
      </c>
      <c r="F575" s="3">
        <v>9.7230000000000008</v>
      </c>
      <c r="G575" s="3">
        <f t="shared" si="44"/>
        <v>9.7230000000000008</v>
      </c>
      <c r="H575" s="3">
        <f t="shared" si="41"/>
        <v>1</v>
      </c>
      <c r="I575" s="3">
        <f t="shared" si="42"/>
        <v>1</v>
      </c>
      <c r="J575" s="4">
        <v>49.759</v>
      </c>
      <c r="K575" s="3">
        <f t="shared" si="43"/>
        <v>49.759</v>
      </c>
    </row>
    <row r="576" spans="1:11" x14ac:dyDescent="0.25">
      <c r="A576" s="3">
        <v>19</v>
      </c>
      <c r="B576" s="3" t="s">
        <v>97</v>
      </c>
      <c r="C576" s="3">
        <v>3</v>
      </c>
      <c r="D576" s="3">
        <v>2</v>
      </c>
      <c r="E576" s="3">
        <f t="shared" si="45"/>
        <v>1</v>
      </c>
      <c r="F576" s="3">
        <v>7.6340000000000003</v>
      </c>
      <c r="G576" s="3">
        <f t="shared" si="44"/>
        <v>7.6340000000000003</v>
      </c>
      <c r="H576" s="3">
        <f t="shared" si="41"/>
        <v>2</v>
      </c>
      <c r="I576" s="3">
        <f t="shared" si="42"/>
        <v>1</v>
      </c>
      <c r="J576" s="4">
        <v>25.381</v>
      </c>
      <c r="K576" s="3">
        <f t="shared" si="43"/>
        <v>25.381</v>
      </c>
    </row>
    <row r="577" spans="1:11" x14ac:dyDescent="0.25">
      <c r="A577" s="3">
        <v>18</v>
      </c>
      <c r="B577" s="3" t="s">
        <v>97</v>
      </c>
      <c r="C577" s="3">
        <v>3</v>
      </c>
      <c r="D577" s="3">
        <v>1</v>
      </c>
      <c r="E577" s="3">
        <f t="shared" si="45"/>
        <v>1</v>
      </c>
      <c r="F577" s="3">
        <v>11.423999999999999</v>
      </c>
      <c r="G577" s="3">
        <f t="shared" si="44"/>
        <v>11.423999999999999</v>
      </c>
      <c r="H577" s="3">
        <f t="shared" si="41"/>
        <v>1</v>
      </c>
      <c r="I577" s="3">
        <f t="shared" si="42"/>
        <v>1</v>
      </c>
      <c r="J577" s="4">
        <v>48.918999999999997</v>
      </c>
      <c r="K577" s="3">
        <f t="shared" si="43"/>
        <v>48.918999999999997</v>
      </c>
    </row>
    <row r="578" spans="1:11" x14ac:dyDescent="0.25">
      <c r="A578" s="3">
        <v>17</v>
      </c>
      <c r="B578" s="3" t="s">
        <v>97</v>
      </c>
      <c r="C578" s="3">
        <v>3</v>
      </c>
      <c r="D578" s="3">
        <v>0</v>
      </c>
      <c r="E578" s="3">
        <f t="shared" si="45"/>
        <v>0</v>
      </c>
      <c r="F578" s="3">
        <v>14.403</v>
      </c>
      <c r="G578" s="3">
        <f t="shared" si="44"/>
        <v>14.403</v>
      </c>
      <c r="H578" s="3">
        <f t="shared" ref="H578:H586" si="46">IF(F578&lt;20,D578,"")</f>
        <v>0</v>
      </c>
      <c r="I578" s="3">
        <f t="shared" ref="I578:I586" si="47">IF(G578&lt;20,E578,"")</f>
        <v>0</v>
      </c>
      <c r="J578" s="4">
        <v>64.14</v>
      </c>
      <c r="K578" s="3">
        <f t="shared" ref="K578:K586" si="48">IF(F578&lt;20,J578,"")</f>
        <v>64.14</v>
      </c>
    </row>
    <row r="579" spans="1:11" x14ac:dyDescent="0.25">
      <c r="A579" s="3">
        <v>16</v>
      </c>
      <c r="B579" s="3" t="s">
        <v>97</v>
      </c>
      <c r="C579" s="3">
        <v>3</v>
      </c>
      <c r="D579" s="3">
        <v>6</v>
      </c>
      <c r="E579" s="3">
        <f t="shared" si="45"/>
        <v>1</v>
      </c>
      <c r="F579" s="3">
        <v>9.7279999999999998</v>
      </c>
      <c r="G579" s="3">
        <f t="shared" ref="G579:G586" si="49">IF(F579&lt;20,F579,"")</f>
        <v>9.7279999999999998</v>
      </c>
      <c r="H579" s="3">
        <f t="shared" si="46"/>
        <v>6</v>
      </c>
      <c r="I579" s="3">
        <f t="shared" si="47"/>
        <v>1</v>
      </c>
      <c r="J579" s="4">
        <v>50.12</v>
      </c>
      <c r="K579" s="3">
        <f t="shared" si="48"/>
        <v>50.12</v>
      </c>
    </row>
    <row r="580" spans="1:11" x14ac:dyDescent="0.25">
      <c r="A580" s="3" t="s">
        <v>104</v>
      </c>
      <c r="B580" s="3" t="s">
        <v>97</v>
      </c>
      <c r="C580" s="3">
        <v>3</v>
      </c>
      <c r="D580" s="3">
        <v>0</v>
      </c>
      <c r="E580" s="3">
        <f t="shared" si="45"/>
        <v>0</v>
      </c>
      <c r="F580" s="3">
        <v>10.718</v>
      </c>
      <c r="G580" s="3">
        <f t="shared" si="49"/>
        <v>10.718</v>
      </c>
      <c r="H580" s="3">
        <f t="shared" si="46"/>
        <v>0</v>
      </c>
      <c r="I580" s="3">
        <f t="shared" si="47"/>
        <v>0</v>
      </c>
      <c r="J580" s="4">
        <v>59.871000000000002</v>
      </c>
      <c r="K580" s="3">
        <f t="shared" si="48"/>
        <v>59.871000000000002</v>
      </c>
    </row>
    <row r="581" spans="1:11" x14ac:dyDescent="0.25">
      <c r="A581" s="3" t="s">
        <v>105</v>
      </c>
      <c r="B581" s="3" t="s">
        <v>97</v>
      </c>
      <c r="C581" s="3">
        <v>3</v>
      </c>
      <c r="D581" s="3">
        <v>5</v>
      </c>
      <c r="E581" s="3">
        <f t="shared" si="45"/>
        <v>1</v>
      </c>
      <c r="F581" s="3">
        <v>8.6140000000000008</v>
      </c>
      <c r="G581" s="3">
        <f t="shared" si="49"/>
        <v>8.6140000000000008</v>
      </c>
      <c r="H581" s="3">
        <f t="shared" si="46"/>
        <v>5</v>
      </c>
      <c r="I581" s="3">
        <f t="shared" si="47"/>
        <v>1</v>
      </c>
      <c r="J581" s="4">
        <v>29.195</v>
      </c>
      <c r="K581" s="3">
        <f t="shared" si="48"/>
        <v>29.195</v>
      </c>
    </row>
    <row r="582" spans="1:11" x14ac:dyDescent="0.25">
      <c r="A582" s="3">
        <v>15</v>
      </c>
      <c r="B582" s="3" t="s">
        <v>97</v>
      </c>
      <c r="C582" s="3">
        <v>3</v>
      </c>
      <c r="D582" s="3">
        <v>6</v>
      </c>
      <c r="E582" s="3">
        <f t="shared" si="45"/>
        <v>1</v>
      </c>
      <c r="F582" s="3">
        <v>6.601</v>
      </c>
      <c r="G582" s="3">
        <f t="shared" si="49"/>
        <v>6.601</v>
      </c>
      <c r="H582" s="3">
        <f t="shared" si="46"/>
        <v>6</v>
      </c>
      <c r="I582" s="3">
        <f t="shared" si="47"/>
        <v>1</v>
      </c>
      <c r="J582" s="4">
        <v>19.7</v>
      </c>
      <c r="K582" s="3">
        <f t="shared" si="48"/>
        <v>19.7</v>
      </c>
    </row>
    <row r="583" spans="1:11" x14ac:dyDescent="0.25">
      <c r="A583" s="3">
        <v>14</v>
      </c>
      <c r="B583" s="3" t="s">
        <v>97</v>
      </c>
      <c r="C583" s="3">
        <v>3</v>
      </c>
      <c r="D583" s="3">
        <v>4</v>
      </c>
      <c r="E583" s="3">
        <f t="shared" si="45"/>
        <v>1</v>
      </c>
      <c r="F583" s="3">
        <v>10.878</v>
      </c>
      <c r="G583" s="3">
        <f t="shared" si="49"/>
        <v>10.878</v>
      </c>
      <c r="H583" s="3">
        <f t="shared" si="46"/>
        <v>4</v>
      </c>
      <c r="I583" s="3">
        <f t="shared" si="47"/>
        <v>1</v>
      </c>
      <c r="J583" s="4">
        <v>38.607999999999997</v>
      </c>
      <c r="K583" s="3">
        <f t="shared" si="48"/>
        <v>38.607999999999997</v>
      </c>
    </row>
    <row r="584" spans="1:11" x14ac:dyDescent="0.25">
      <c r="A584" s="3">
        <v>13</v>
      </c>
      <c r="B584" s="3" t="s">
        <v>97</v>
      </c>
      <c r="C584" s="3">
        <v>3</v>
      </c>
      <c r="D584" s="3">
        <v>1</v>
      </c>
      <c r="E584" s="3">
        <f t="shared" si="45"/>
        <v>1</v>
      </c>
      <c r="F584" s="3">
        <v>15.535</v>
      </c>
      <c r="G584" s="3">
        <f t="shared" si="49"/>
        <v>15.535</v>
      </c>
      <c r="H584" s="3">
        <f t="shared" si="46"/>
        <v>1</v>
      </c>
      <c r="I584" s="3">
        <f t="shared" si="47"/>
        <v>1</v>
      </c>
      <c r="J584" s="4">
        <v>89.275999999999996</v>
      </c>
      <c r="K584" s="3">
        <f t="shared" si="48"/>
        <v>89.275999999999996</v>
      </c>
    </row>
    <row r="585" spans="1:11" x14ac:dyDescent="0.25">
      <c r="A585" s="3">
        <v>12</v>
      </c>
      <c r="B585" s="3" t="s">
        <v>97</v>
      </c>
      <c r="C585" s="3">
        <v>3</v>
      </c>
      <c r="D585" s="3">
        <v>4</v>
      </c>
      <c r="E585" s="3">
        <f t="shared" si="45"/>
        <v>1</v>
      </c>
      <c r="F585" s="3">
        <v>7.3460000000000001</v>
      </c>
      <c r="G585" s="3">
        <f t="shared" si="49"/>
        <v>7.3460000000000001</v>
      </c>
      <c r="H585" s="3">
        <f t="shared" si="46"/>
        <v>4</v>
      </c>
      <c r="I585" s="3">
        <f t="shared" si="47"/>
        <v>1</v>
      </c>
      <c r="J585" s="4">
        <v>34.314999999999998</v>
      </c>
      <c r="K585" s="3">
        <f t="shared" si="48"/>
        <v>34.314999999999998</v>
      </c>
    </row>
    <row r="586" spans="1:11" x14ac:dyDescent="0.25">
      <c r="A586" s="3">
        <v>7</v>
      </c>
      <c r="B586" s="3" t="s">
        <v>97</v>
      </c>
      <c r="C586" s="3">
        <v>3</v>
      </c>
      <c r="D586" s="3">
        <v>4</v>
      </c>
      <c r="E586" s="3">
        <f t="shared" si="45"/>
        <v>1</v>
      </c>
      <c r="F586" s="3">
        <v>12.879</v>
      </c>
      <c r="G586" s="3">
        <f t="shared" si="49"/>
        <v>12.879</v>
      </c>
      <c r="H586" s="3">
        <f t="shared" si="46"/>
        <v>4</v>
      </c>
      <c r="I586" s="3">
        <f t="shared" si="47"/>
        <v>1</v>
      </c>
      <c r="J586" s="4">
        <v>89.358000000000004</v>
      </c>
      <c r="K586" s="3">
        <f t="shared" si="48"/>
        <v>89.358000000000004</v>
      </c>
    </row>
    <row r="587" spans="1:11" x14ac:dyDescent="0.25">
      <c r="A587" s="3">
        <v>1</v>
      </c>
      <c r="B587" s="3" t="s">
        <v>106</v>
      </c>
      <c r="C587" s="3">
        <v>1</v>
      </c>
      <c r="D587" s="3">
        <v>0</v>
      </c>
      <c r="E587" s="3">
        <f t="shared" si="45"/>
        <v>0</v>
      </c>
      <c r="F587" s="3">
        <v>9.0760000000000005</v>
      </c>
      <c r="G587" s="3">
        <f t="shared" ref="G587:G643" si="50">IF(F587&lt;20,F587,#N/A)</f>
        <v>9.0760000000000005</v>
      </c>
      <c r="H587" s="3" cm="1">
        <f t="array" ref="H587">IF(F587&lt;20,D587,NA)</f>
        <v>0</v>
      </c>
      <c r="I587" s="3" cm="1">
        <f t="array" ref="I587">IF(G587&lt;20,E587,NA)</f>
        <v>0</v>
      </c>
      <c r="J587" s="4">
        <v>22.992000000000001</v>
      </c>
      <c r="K587" s="3">
        <f t="shared" ref="K587:K618" si="51">IF(F587&lt;20,J587,#N/A)</f>
        <v>22.992000000000001</v>
      </c>
    </row>
    <row r="588" spans="1:11" x14ac:dyDescent="0.25">
      <c r="A588" s="3">
        <v>2</v>
      </c>
      <c r="B588" s="3" t="s">
        <v>106</v>
      </c>
      <c r="C588" s="3">
        <v>1</v>
      </c>
      <c r="D588" s="3">
        <v>0</v>
      </c>
      <c r="E588" s="3">
        <f t="shared" si="45"/>
        <v>0</v>
      </c>
      <c r="F588" s="3">
        <v>6.9720000000000004</v>
      </c>
      <c r="G588" s="3">
        <f t="shared" si="50"/>
        <v>6.9720000000000004</v>
      </c>
      <c r="H588" s="3" cm="1">
        <f t="array" ref="H588">IF(F588&lt;20,D588,NA)</f>
        <v>0</v>
      </c>
      <c r="I588" s="3" cm="1">
        <f t="array" ref="I588">IF(G588&lt;20,E588,NA)</f>
        <v>0</v>
      </c>
      <c r="J588" s="4">
        <v>23.206</v>
      </c>
      <c r="K588" s="3">
        <f t="shared" si="51"/>
        <v>23.206</v>
      </c>
    </row>
    <row r="589" spans="1:11" x14ac:dyDescent="0.25">
      <c r="A589" s="3">
        <v>3</v>
      </c>
      <c r="B589" s="3" t="s">
        <v>106</v>
      </c>
      <c r="C589" s="3">
        <v>1</v>
      </c>
      <c r="D589" s="3">
        <v>0</v>
      </c>
      <c r="E589" s="3">
        <f t="shared" si="45"/>
        <v>0</v>
      </c>
      <c r="F589" s="3">
        <v>6.1829999999999998</v>
      </c>
      <c r="G589" s="3">
        <f t="shared" si="50"/>
        <v>6.1829999999999998</v>
      </c>
      <c r="H589" s="3" cm="1">
        <f t="array" ref="H589">IF(F589&lt;20,D589,NA)</f>
        <v>0</v>
      </c>
      <c r="I589" s="3" cm="1">
        <f t="array" ref="I589">IF(G589&lt;20,E589,NA)</f>
        <v>0</v>
      </c>
      <c r="J589" s="4">
        <v>48.447000000000003</v>
      </c>
      <c r="K589" s="3">
        <f t="shared" si="51"/>
        <v>48.447000000000003</v>
      </c>
    </row>
    <row r="590" spans="1:11" x14ac:dyDescent="0.25">
      <c r="A590" s="3">
        <v>4</v>
      </c>
      <c r="B590" s="3" t="s">
        <v>106</v>
      </c>
      <c r="C590" s="3">
        <v>1</v>
      </c>
      <c r="D590" s="3">
        <v>1</v>
      </c>
      <c r="E590" s="3">
        <f t="shared" si="45"/>
        <v>1</v>
      </c>
      <c r="F590" s="3">
        <v>10.914</v>
      </c>
      <c r="G590" s="3">
        <f t="shared" si="50"/>
        <v>10.914</v>
      </c>
      <c r="H590" s="3" cm="1">
        <f t="array" ref="H590">IF(F590&lt;20,D590,NA)</f>
        <v>1</v>
      </c>
      <c r="I590" s="3" cm="1">
        <f t="array" ref="I590">IF(G590&lt;20,E590,NA)</f>
        <v>1</v>
      </c>
      <c r="J590" s="4">
        <v>18.658000000000001</v>
      </c>
      <c r="K590" s="3">
        <f t="shared" si="51"/>
        <v>18.658000000000001</v>
      </c>
    </row>
    <row r="591" spans="1:11" x14ac:dyDescent="0.25">
      <c r="A591" s="3">
        <v>5</v>
      </c>
      <c r="B591" s="3" t="s">
        <v>106</v>
      </c>
      <c r="C591" s="3">
        <v>1</v>
      </c>
      <c r="D591" s="3">
        <v>0</v>
      </c>
      <c r="E591" s="3">
        <f t="shared" si="45"/>
        <v>0</v>
      </c>
      <c r="F591" s="4">
        <v>7.274</v>
      </c>
      <c r="G591" s="3">
        <f t="shared" si="50"/>
        <v>7.274</v>
      </c>
      <c r="H591" s="3" cm="1">
        <f t="array" ref="H591">IF(F591&lt;20,D591,NA)</f>
        <v>0</v>
      </c>
      <c r="I591" s="3" cm="1">
        <f t="array" ref="I591">IF(G591&lt;20,E591,NA)</f>
        <v>0</v>
      </c>
      <c r="J591" s="4">
        <v>27.452000000000002</v>
      </c>
      <c r="K591" s="3">
        <f t="shared" si="51"/>
        <v>27.452000000000002</v>
      </c>
    </row>
    <row r="592" spans="1:11" x14ac:dyDescent="0.25">
      <c r="A592" s="3">
        <v>6</v>
      </c>
      <c r="B592" s="3" t="s">
        <v>106</v>
      </c>
      <c r="C592" s="3">
        <v>1</v>
      </c>
      <c r="D592" s="3">
        <v>0</v>
      </c>
      <c r="E592" s="3">
        <f t="shared" si="45"/>
        <v>0</v>
      </c>
      <c r="F592" s="4">
        <v>7.0129999999999999</v>
      </c>
      <c r="G592" s="3">
        <f t="shared" si="50"/>
        <v>7.0129999999999999</v>
      </c>
      <c r="H592" s="3" cm="1">
        <f t="array" ref="H592">IF(F592&lt;20,D592,NA)</f>
        <v>0</v>
      </c>
      <c r="I592" s="3" cm="1">
        <f t="array" ref="I592">IF(G592&lt;20,E592,NA)</f>
        <v>0</v>
      </c>
      <c r="J592" s="4">
        <v>28.422000000000001</v>
      </c>
      <c r="K592" s="3">
        <f t="shared" si="51"/>
        <v>28.422000000000001</v>
      </c>
    </row>
    <row r="593" spans="1:11" x14ac:dyDescent="0.25">
      <c r="A593" s="3">
        <v>7</v>
      </c>
      <c r="B593" s="3" t="s">
        <v>106</v>
      </c>
      <c r="C593" s="3">
        <v>1</v>
      </c>
      <c r="D593" s="3">
        <v>5</v>
      </c>
      <c r="E593" s="3">
        <f t="shared" si="45"/>
        <v>1</v>
      </c>
      <c r="F593" s="4">
        <v>9.02</v>
      </c>
      <c r="G593" s="3">
        <f t="shared" si="50"/>
        <v>9.02</v>
      </c>
      <c r="H593" s="3" cm="1">
        <f t="array" ref="H593">IF(F593&lt;20,D593,NA)</f>
        <v>5</v>
      </c>
      <c r="I593" s="3" cm="1">
        <f t="array" ref="I593">IF(G593&lt;20,E593,NA)</f>
        <v>1</v>
      </c>
      <c r="J593" s="4">
        <v>32.323999999999998</v>
      </c>
      <c r="K593" s="3">
        <f t="shared" si="51"/>
        <v>32.323999999999998</v>
      </c>
    </row>
    <row r="594" spans="1:11" x14ac:dyDescent="0.25">
      <c r="A594" s="3">
        <v>8</v>
      </c>
      <c r="B594" s="3" t="s">
        <v>106</v>
      </c>
      <c r="C594" s="3">
        <v>1</v>
      </c>
      <c r="D594" s="3">
        <v>0</v>
      </c>
      <c r="E594" s="3">
        <f t="shared" si="45"/>
        <v>0</v>
      </c>
      <c r="F594" s="4">
        <v>4.8220000000000001</v>
      </c>
      <c r="G594" s="3">
        <f t="shared" si="50"/>
        <v>4.8220000000000001</v>
      </c>
      <c r="H594" s="3" cm="1">
        <f t="array" ref="H594">IF(F594&lt;20,D594,NA)</f>
        <v>0</v>
      </c>
      <c r="I594" s="3" cm="1">
        <f t="array" ref="I594">IF(G594&lt;20,E594,NA)</f>
        <v>0</v>
      </c>
      <c r="J594" s="4">
        <v>11.095000000000001</v>
      </c>
      <c r="K594" s="3">
        <f t="shared" si="51"/>
        <v>11.095000000000001</v>
      </c>
    </row>
    <row r="595" spans="1:11" x14ac:dyDescent="0.25">
      <c r="A595" s="3">
        <v>9</v>
      </c>
      <c r="B595" s="3" t="s">
        <v>106</v>
      </c>
      <c r="C595" s="3">
        <v>1</v>
      </c>
      <c r="D595" s="3">
        <v>0</v>
      </c>
      <c r="E595" s="3">
        <f t="shared" si="45"/>
        <v>0</v>
      </c>
      <c r="F595" s="4">
        <v>15.105</v>
      </c>
      <c r="G595" s="3">
        <f t="shared" si="50"/>
        <v>15.105</v>
      </c>
      <c r="H595" s="3" cm="1">
        <f t="array" ref="H595">IF(F595&lt;20,D595,NA)</f>
        <v>0</v>
      </c>
      <c r="I595" s="3" cm="1">
        <f t="array" ref="I595">IF(G595&lt;20,E595,NA)</f>
        <v>0</v>
      </c>
      <c r="J595" s="4">
        <v>33.476999999999997</v>
      </c>
      <c r="K595" s="3">
        <f t="shared" si="51"/>
        <v>33.476999999999997</v>
      </c>
    </row>
    <row r="596" spans="1:11" x14ac:dyDescent="0.25">
      <c r="A596" s="3">
        <v>10</v>
      </c>
      <c r="B596" s="3" t="s">
        <v>106</v>
      </c>
      <c r="C596" s="3">
        <v>1</v>
      </c>
      <c r="D596" s="3">
        <v>4</v>
      </c>
      <c r="E596" s="3">
        <f t="shared" si="45"/>
        <v>1</v>
      </c>
      <c r="F596" s="4">
        <v>9.3989999999999991</v>
      </c>
      <c r="G596" s="3">
        <f t="shared" si="50"/>
        <v>9.3989999999999991</v>
      </c>
      <c r="H596" s="3" cm="1">
        <f t="array" ref="H596">IF(F596&lt;20,D596,NA)</f>
        <v>4</v>
      </c>
      <c r="I596" s="3" cm="1">
        <f t="array" ref="I596">IF(G596&lt;20,E596,NA)</f>
        <v>1</v>
      </c>
      <c r="J596" s="4">
        <v>38.411000000000001</v>
      </c>
      <c r="K596" s="3">
        <f t="shared" si="51"/>
        <v>38.411000000000001</v>
      </c>
    </row>
    <row r="597" spans="1:11" x14ac:dyDescent="0.25">
      <c r="A597" s="3">
        <v>11</v>
      </c>
      <c r="B597" s="3" t="s">
        <v>106</v>
      </c>
      <c r="C597" s="3">
        <v>1</v>
      </c>
      <c r="D597" s="3">
        <v>1</v>
      </c>
      <c r="E597" s="3">
        <f t="shared" si="45"/>
        <v>1</v>
      </c>
      <c r="F597" s="4">
        <v>14.715</v>
      </c>
      <c r="G597" s="3">
        <f t="shared" si="50"/>
        <v>14.715</v>
      </c>
      <c r="H597" s="3" cm="1">
        <f t="array" ref="H597">IF(F597&lt;20,D597,NA)</f>
        <v>1</v>
      </c>
      <c r="I597" s="3" cm="1">
        <f t="array" ref="I597">IF(G597&lt;20,E597,NA)</f>
        <v>1</v>
      </c>
      <c r="J597" s="4">
        <v>52.593000000000004</v>
      </c>
      <c r="K597" s="3">
        <f t="shared" si="51"/>
        <v>52.593000000000004</v>
      </c>
    </row>
    <row r="598" spans="1:11" x14ac:dyDescent="0.25">
      <c r="A598" s="3">
        <v>12</v>
      </c>
      <c r="B598" s="3" t="s">
        <v>106</v>
      </c>
      <c r="C598" s="3">
        <v>1</v>
      </c>
      <c r="D598" s="3">
        <v>0</v>
      </c>
      <c r="E598" s="3">
        <f t="shared" si="45"/>
        <v>0</v>
      </c>
      <c r="F598" s="4">
        <v>10.492000000000001</v>
      </c>
      <c r="G598" s="3">
        <f t="shared" si="50"/>
        <v>10.492000000000001</v>
      </c>
      <c r="H598" s="3" cm="1">
        <f t="array" ref="H598">IF(F598&lt;20,D598,NA)</f>
        <v>0</v>
      </c>
      <c r="I598" s="3" cm="1">
        <f t="array" ref="I598">IF(G598&lt;20,E598,NA)</f>
        <v>0</v>
      </c>
      <c r="J598" s="4">
        <v>28</v>
      </c>
      <c r="K598" s="3">
        <f t="shared" si="51"/>
        <v>28</v>
      </c>
    </row>
    <row r="599" spans="1:11" x14ac:dyDescent="0.25">
      <c r="A599" s="3">
        <v>13</v>
      </c>
      <c r="B599" s="3" t="s">
        <v>106</v>
      </c>
      <c r="C599" s="3">
        <v>1</v>
      </c>
      <c r="D599" s="3">
        <v>1</v>
      </c>
      <c r="E599" s="3">
        <f t="shared" si="45"/>
        <v>1</v>
      </c>
      <c r="F599" s="4">
        <v>16.731000000000002</v>
      </c>
      <c r="G599" s="3">
        <f t="shared" si="50"/>
        <v>16.731000000000002</v>
      </c>
      <c r="H599" s="3" cm="1">
        <f t="array" ref="H599">IF(F599&lt;20,D599,NA)</f>
        <v>1</v>
      </c>
      <c r="I599" s="3" cm="1">
        <f t="array" ref="I599">IF(G599&lt;20,E599,NA)</f>
        <v>1</v>
      </c>
      <c r="J599" s="4">
        <v>34.061</v>
      </c>
      <c r="K599" s="3">
        <f t="shared" si="51"/>
        <v>34.061</v>
      </c>
    </row>
    <row r="600" spans="1:11" x14ac:dyDescent="0.25">
      <c r="A600" s="3">
        <v>14</v>
      </c>
      <c r="B600" s="3" t="s">
        <v>106</v>
      </c>
      <c r="C600" s="3">
        <v>1</v>
      </c>
      <c r="D600" s="3">
        <v>0</v>
      </c>
      <c r="E600" s="3">
        <f t="shared" si="45"/>
        <v>0</v>
      </c>
      <c r="F600" s="4">
        <v>5.008</v>
      </c>
      <c r="G600" s="3">
        <f t="shared" si="50"/>
        <v>5.008</v>
      </c>
      <c r="H600" s="3" cm="1">
        <f t="array" ref="H600">IF(F600&lt;20,D600,NA)</f>
        <v>0</v>
      </c>
      <c r="I600" s="3" cm="1">
        <f t="array" ref="I600">IF(G600&lt;20,E600,NA)</f>
        <v>0</v>
      </c>
      <c r="J600" s="4">
        <v>14.871</v>
      </c>
      <c r="K600" s="3">
        <f t="shared" si="51"/>
        <v>14.871</v>
      </c>
    </row>
    <row r="601" spans="1:11" x14ac:dyDescent="0.25">
      <c r="A601" s="3">
        <v>15</v>
      </c>
      <c r="B601" s="3" t="s">
        <v>106</v>
      </c>
      <c r="C601" s="3">
        <v>1</v>
      </c>
      <c r="D601" s="3">
        <v>0</v>
      </c>
      <c r="E601" s="3">
        <f t="shared" si="45"/>
        <v>0</v>
      </c>
      <c r="F601" s="4">
        <v>4.7169999999999996</v>
      </c>
      <c r="G601" s="3">
        <f t="shared" si="50"/>
        <v>4.7169999999999996</v>
      </c>
      <c r="H601" s="3" cm="1">
        <f t="array" ref="H601">IF(F601&lt;20,D601,NA)</f>
        <v>0</v>
      </c>
      <c r="I601" s="3" cm="1">
        <f t="array" ref="I601">IF(G601&lt;20,E601,NA)</f>
        <v>0</v>
      </c>
      <c r="J601" s="4">
        <v>14.031000000000001</v>
      </c>
      <c r="K601" s="3">
        <f t="shared" si="51"/>
        <v>14.031000000000001</v>
      </c>
    </row>
    <row r="602" spans="1:11" x14ac:dyDescent="0.25">
      <c r="A602" s="3">
        <v>16</v>
      </c>
      <c r="B602" s="3" t="s">
        <v>106</v>
      </c>
      <c r="C602" s="3">
        <v>1</v>
      </c>
      <c r="D602" s="3">
        <v>2</v>
      </c>
      <c r="E602" s="3">
        <f t="shared" si="45"/>
        <v>1</v>
      </c>
      <c r="F602" s="4">
        <v>14.287000000000001</v>
      </c>
      <c r="G602" s="3">
        <f t="shared" si="50"/>
        <v>14.287000000000001</v>
      </c>
      <c r="H602" s="3" cm="1">
        <f t="array" ref="H602">IF(F602&lt;20,D602,NA)</f>
        <v>2</v>
      </c>
      <c r="I602" s="3" cm="1">
        <f t="array" ref="I602">IF(G602&lt;20,E602,NA)</f>
        <v>1</v>
      </c>
      <c r="J602" s="4">
        <v>35.619999999999997</v>
      </c>
      <c r="K602" s="3">
        <f t="shared" si="51"/>
        <v>35.619999999999997</v>
      </c>
    </row>
    <row r="603" spans="1:11" x14ac:dyDescent="0.25">
      <c r="A603" s="3">
        <v>17</v>
      </c>
      <c r="B603" s="3" t="s">
        <v>106</v>
      </c>
      <c r="C603" s="3">
        <v>1</v>
      </c>
      <c r="D603" s="3">
        <v>1</v>
      </c>
      <c r="E603" s="3">
        <f t="shared" si="45"/>
        <v>1</v>
      </c>
      <c r="F603" s="4">
        <v>5.2359999999999998</v>
      </c>
      <c r="G603" s="3">
        <f t="shared" si="50"/>
        <v>5.2359999999999998</v>
      </c>
      <c r="H603" s="3" cm="1">
        <f t="array" ref="H603">IF(F603&lt;20,D603,NA)</f>
        <v>1</v>
      </c>
      <c r="I603" s="3" cm="1">
        <f t="array" ref="I603">IF(G603&lt;20,E603,NA)</f>
        <v>1</v>
      </c>
      <c r="J603" s="4">
        <v>17.474</v>
      </c>
      <c r="K603" s="3">
        <f t="shared" si="51"/>
        <v>17.474</v>
      </c>
    </row>
    <row r="604" spans="1:11" x14ac:dyDescent="0.25">
      <c r="A604" s="3">
        <v>18</v>
      </c>
      <c r="B604" s="3" t="s">
        <v>106</v>
      </c>
      <c r="C604" s="3">
        <v>1</v>
      </c>
      <c r="D604" s="3">
        <v>2</v>
      </c>
      <c r="E604" s="3">
        <f t="shared" si="45"/>
        <v>1</v>
      </c>
      <c r="F604" s="4">
        <v>9.5150000000000006</v>
      </c>
      <c r="G604" s="3">
        <f t="shared" si="50"/>
        <v>9.5150000000000006</v>
      </c>
      <c r="H604" s="3" cm="1">
        <f t="array" ref="H604">IF(F604&lt;20,D604,NA)</f>
        <v>2</v>
      </c>
      <c r="I604" s="3" cm="1">
        <f t="array" ref="I604">IF(G604&lt;20,E604,NA)</f>
        <v>1</v>
      </c>
      <c r="J604" s="4">
        <v>35.203000000000003</v>
      </c>
      <c r="K604" s="3">
        <f t="shared" si="51"/>
        <v>35.203000000000003</v>
      </c>
    </row>
    <row r="605" spans="1:11" x14ac:dyDescent="0.25">
      <c r="A605" s="3">
        <v>19</v>
      </c>
      <c r="B605" s="3" t="s">
        <v>106</v>
      </c>
      <c r="C605" s="3">
        <v>1</v>
      </c>
      <c r="D605" s="3">
        <v>2</v>
      </c>
      <c r="E605" s="3">
        <f t="shared" si="45"/>
        <v>1</v>
      </c>
      <c r="F605" s="4">
        <v>5.7</v>
      </c>
      <c r="G605" s="3">
        <f t="shared" si="50"/>
        <v>5.7</v>
      </c>
      <c r="H605" s="3" cm="1">
        <f t="array" ref="H605">IF(F605&lt;20,D605,NA)</f>
        <v>2</v>
      </c>
      <c r="I605" s="3" cm="1">
        <f t="array" ref="I605">IF(G605&lt;20,E605,NA)</f>
        <v>1</v>
      </c>
      <c r="J605" s="4">
        <v>16.571000000000002</v>
      </c>
      <c r="K605" s="3">
        <f t="shared" si="51"/>
        <v>16.571000000000002</v>
      </c>
    </row>
    <row r="606" spans="1:11" x14ac:dyDescent="0.25">
      <c r="A606" s="3">
        <v>20</v>
      </c>
      <c r="B606" s="3" t="s">
        <v>106</v>
      </c>
      <c r="C606" s="3">
        <v>1</v>
      </c>
      <c r="D606" s="3">
        <v>0</v>
      </c>
      <c r="E606" s="3">
        <f t="shared" si="45"/>
        <v>0</v>
      </c>
      <c r="F606" s="4">
        <v>6.02</v>
      </c>
      <c r="G606" s="3">
        <f t="shared" si="50"/>
        <v>6.02</v>
      </c>
      <c r="H606" s="3" cm="1">
        <f t="array" ref="H606">IF(F606&lt;20,D606,NA)</f>
        <v>0</v>
      </c>
      <c r="I606" s="3" cm="1">
        <f t="array" ref="I606">IF(G606&lt;20,E606,NA)</f>
        <v>0</v>
      </c>
      <c r="J606" s="4">
        <v>16.655000000000001</v>
      </c>
      <c r="K606" s="3">
        <f t="shared" si="51"/>
        <v>16.655000000000001</v>
      </c>
    </row>
    <row r="607" spans="1:11" x14ac:dyDescent="0.25">
      <c r="A607" s="3">
        <v>21</v>
      </c>
      <c r="B607" s="3" t="s">
        <v>106</v>
      </c>
      <c r="C607" s="3">
        <v>1</v>
      </c>
      <c r="D607" s="3">
        <v>0</v>
      </c>
      <c r="E607" s="3">
        <f t="shared" si="45"/>
        <v>0</v>
      </c>
      <c r="F607" s="4">
        <v>10.016</v>
      </c>
      <c r="G607" s="3">
        <f t="shared" si="50"/>
        <v>10.016</v>
      </c>
      <c r="H607" s="3" cm="1">
        <f t="array" ref="H607">IF(F607&lt;20,D607,NA)</f>
        <v>0</v>
      </c>
      <c r="I607" s="3" cm="1">
        <f t="array" ref="I607">IF(G607&lt;20,E607,NA)</f>
        <v>0</v>
      </c>
      <c r="J607" s="4">
        <v>31.640999999999998</v>
      </c>
      <c r="K607" s="3">
        <f t="shared" si="51"/>
        <v>31.640999999999998</v>
      </c>
    </row>
    <row r="608" spans="1:11" x14ac:dyDescent="0.25">
      <c r="A608" s="3">
        <v>22</v>
      </c>
      <c r="B608" s="3" t="s">
        <v>106</v>
      </c>
      <c r="C608" s="3">
        <v>1</v>
      </c>
      <c r="D608" s="3">
        <v>5</v>
      </c>
      <c r="E608" s="3">
        <f t="shared" ref="E608:E631" si="52">IF(D608&gt;0, 1, 0)</f>
        <v>1</v>
      </c>
      <c r="F608" s="4">
        <v>7.8559999999999999</v>
      </c>
      <c r="G608" s="3">
        <f t="shared" si="50"/>
        <v>7.8559999999999999</v>
      </c>
      <c r="H608" s="3" cm="1">
        <f t="array" ref="H608">IF(F608&lt;20,D608,NA)</f>
        <v>5</v>
      </c>
      <c r="I608" s="3" cm="1">
        <f t="array" ref="I608">IF(G608&lt;20,E608,NA)</f>
        <v>1</v>
      </c>
      <c r="J608" s="4">
        <v>35.494999999999997</v>
      </c>
      <c r="K608" s="3">
        <f t="shared" si="51"/>
        <v>35.494999999999997</v>
      </c>
    </row>
    <row r="609" spans="1:11" x14ac:dyDescent="0.25">
      <c r="A609" s="3">
        <v>23</v>
      </c>
      <c r="B609" s="3" t="s">
        <v>106</v>
      </c>
      <c r="C609" s="3">
        <v>1</v>
      </c>
      <c r="D609" s="3">
        <v>1</v>
      </c>
      <c r="E609" s="3">
        <f t="shared" si="52"/>
        <v>1</v>
      </c>
      <c r="F609" s="4">
        <v>5.6980000000000004</v>
      </c>
      <c r="G609" s="3">
        <f t="shared" si="50"/>
        <v>5.6980000000000004</v>
      </c>
      <c r="H609" s="3" cm="1">
        <f t="array" ref="H609">IF(F609&lt;20,D609,NA)</f>
        <v>1</v>
      </c>
      <c r="I609" s="3" cm="1">
        <f t="array" ref="I609">IF(G609&lt;20,E609,NA)</f>
        <v>1</v>
      </c>
      <c r="J609" s="4">
        <v>19.388000000000002</v>
      </c>
      <c r="K609" s="3">
        <f t="shared" si="51"/>
        <v>19.388000000000002</v>
      </c>
    </row>
    <row r="610" spans="1:11" x14ac:dyDescent="0.25">
      <c r="A610" s="3">
        <v>24</v>
      </c>
      <c r="B610" s="3" t="s">
        <v>106</v>
      </c>
      <c r="C610" s="3">
        <v>1</v>
      </c>
      <c r="D610" s="3">
        <v>2</v>
      </c>
      <c r="E610" s="3">
        <f t="shared" si="52"/>
        <v>1</v>
      </c>
      <c r="F610" s="4">
        <v>10.696999999999999</v>
      </c>
      <c r="G610" s="3">
        <f t="shared" si="50"/>
        <v>10.696999999999999</v>
      </c>
      <c r="H610" s="3" cm="1">
        <f t="array" ref="H610">IF(F610&lt;20,D610,NA)</f>
        <v>2</v>
      </c>
      <c r="I610" s="3" cm="1">
        <f t="array" ref="I610">IF(G610&lt;20,E610,NA)</f>
        <v>1</v>
      </c>
      <c r="J610" s="4">
        <v>43.308999999999997</v>
      </c>
      <c r="K610" s="3">
        <f t="shared" si="51"/>
        <v>43.308999999999997</v>
      </c>
    </row>
    <row r="611" spans="1:11" x14ac:dyDescent="0.25">
      <c r="A611" s="3">
        <v>24</v>
      </c>
      <c r="B611" s="3" t="s">
        <v>106</v>
      </c>
      <c r="C611" s="3">
        <v>1</v>
      </c>
      <c r="D611" s="3">
        <v>0</v>
      </c>
      <c r="E611" s="3">
        <f t="shared" si="52"/>
        <v>0</v>
      </c>
      <c r="F611" s="4">
        <v>9.8569999999999993</v>
      </c>
      <c r="G611" s="3">
        <f t="shared" si="50"/>
        <v>9.8569999999999993</v>
      </c>
      <c r="H611" s="3" cm="1">
        <f t="array" ref="H611">IF(F611&lt;20,D611,NA)</f>
        <v>0</v>
      </c>
      <c r="I611" s="3" cm="1">
        <f t="array" ref="I611">IF(G611&lt;20,E611,NA)</f>
        <v>0</v>
      </c>
      <c r="J611" s="4">
        <v>38.270000000000003</v>
      </c>
      <c r="K611" s="3">
        <f t="shared" si="51"/>
        <v>38.270000000000003</v>
      </c>
    </row>
    <row r="612" spans="1:11" x14ac:dyDescent="0.25">
      <c r="A612" s="3">
        <v>24</v>
      </c>
      <c r="B612" s="3" t="s">
        <v>106</v>
      </c>
      <c r="C612" s="3">
        <v>1</v>
      </c>
      <c r="D612" s="3">
        <v>1</v>
      </c>
      <c r="E612" s="3">
        <f t="shared" si="52"/>
        <v>1</v>
      </c>
      <c r="F612" s="4">
        <v>9.8209999999999997</v>
      </c>
      <c r="G612" s="3">
        <f t="shared" si="50"/>
        <v>9.8209999999999997</v>
      </c>
      <c r="H612" s="3" cm="1">
        <f t="array" ref="H612">IF(F612&lt;20,D612,NA)</f>
        <v>1</v>
      </c>
      <c r="I612" s="3" cm="1">
        <f t="array" ref="I612">IF(G612&lt;20,E612,NA)</f>
        <v>1</v>
      </c>
      <c r="J612" s="4">
        <v>53.500999999999998</v>
      </c>
      <c r="K612" s="3">
        <f t="shared" si="51"/>
        <v>53.500999999999998</v>
      </c>
    </row>
    <row r="613" spans="1:11" x14ac:dyDescent="0.25">
      <c r="A613" s="3">
        <v>24</v>
      </c>
      <c r="B613" s="3" t="s">
        <v>106</v>
      </c>
      <c r="C613" s="3">
        <v>1</v>
      </c>
      <c r="D613" s="3">
        <v>0</v>
      </c>
      <c r="E613" s="3">
        <f t="shared" si="52"/>
        <v>0</v>
      </c>
      <c r="F613" s="4">
        <v>5.1289999999999996</v>
      </c>
      <c r="G613" s="3">
        <f t="shared" si="50"/>
        <v>5.1289999999999996</v>
      </c>
      <c r="H613" s="3" cm="1">
        <f t="array" ref="H613">IF(F613&lt;20,D613,NA)</f>
        <v>0</v>
      </c>
      <c r="I613" s="3" cm="1">
        <f t="array" ref="I613">IF(G613&lt;20,E613,NA)</f>
        <v>0</v>
      </c>
      <c r="J613" s="4">
        <v>14.052</v>
      </c>
      <c r="K613" s="3">
        <f t="shared" si="51"/>
        <v>14.052</v>
      </c>
    </row>
    <row r="614" spans="1:11" x14ac:dyDescent="0.25">
      <c r="A614" s="3">
        <v>24</v>
      </c>
      <c r="B614" s="3" t="s">
        <v>106</v>
      </c>
      <c r="C614" s="3">
        <v>1</v>
      </c>
      <c r="D614" s="3">
        <v>0</v>
      </c>
      <c r="E614" s="3">
        <f t="shared" si="52"/>
        <v>0</v>
      </c>
      <c r="F614" s="4">
        <v>8.5920000000000005</v>
      </c>
      <c r="G614" s="3">
        <f t="shared" si="50"/>
        <v>8.5920000000000005</v>
      </c>
      <c r="H614" s="3" cm="1">
        <f t="array" ref="H614">IF(F614&lt;20,D614,NA)</f>
        <v>0</v>
      </c>
      <c r="I614" s="3" cm="1">
        <f t="array" ref="I614">IF(G614&lt;20,E614,NA)</f>
        <v>0</v>
      </c>
      <c r="J614" s="4">
        <v>35.729999999999997</v>
      </c>
      <c r="K614" s="3">
        <f t="shared" si="51"/>
        <v>35.729999999999997</v>
      </c>
    </row>
    <row r="615" spans="1:11" x14ac:dyDescent="0.25">
      <c r="A615" s="3">
        <v>24</v>
      </c>
      <c r="B615" s="3" t="s">
        <v>106</v>
      </c>
      <c r="C615" s="3">
        <v>1</v>
      </c>
      <c r="D615" s="3">
        <v>0</v>
      </c>
      <c r="E615" s="3">
        <f t="shared" si="52"/>
        <v>0</v>
      </c>
      <c r="F615" s="4">
        <v>8.1709999999999994</v>
      </c>
      <c r="G615" s="3">
        <f t="shared" si="50"/>
        <v>8.1709999999999994</v>
      </c>
      <c r="H615" s="3" cm="1">
        <f t="array" ref="H615">IF(F615&lt;20,D615,NA)</f>
        <v>0</v>
      </c>
      <c r="I615" s="3" cm="1">
        <f t="array" ref="I615">IF(G615&lt;20,E615,NA)</f>
        <v>0</v>
      </c>
      <c r="J615" s="4">
        <v>33.435000000000002</v>
      </c>
      <c r="K615" s="3">
        <f t="shared" si="51"/>
        <v>33.435000000000002</v>
      </c>
    </row>
    <row r="616" spans="1:11" x14ac:dyDescent="0.25">
      <c r="A616" s="3">
        <v>24</v>
      </c>
      <c r="B616" s="3" t="s">
        <v>106</v>
      </c>
      <c r="C616" s="3">
        <v>1</v>
      </c>
      <c r="D616" s="3">
        <v>0</v>
      </c>
      <c r="E616" s="3">
        <f t="shared" si="52"/>
        <v>0</v>
      </c>
      <c r="F616" s="4">
        <v>8.8529999999999998</v>
      </c>
      <c r="G616" s="3">
        <f t="shared" si="50"/>
        <v>8.8529999999999998</v>
      </c>
      <c r="H616" s="3" cm="1">
        <f t="array" ref="H616">IF(F616&lt;20,D616,NA)</f>
        <v>0</v>
      </c>
      <c r="I616" s="3" cm="1">
        <f t="array" ref="I616">IF(G616&lt;20,E616,NA)</f>
        <v>0</v>
      </c>
      <c r="J616" s="4">
        <v>47.789000000000001</v>
      </c>
      <c r="K616" s="3">
        <f t="shared" si="51"/>
        <v>47.789000000000001</v>
      </c>
    </row>
    <row r="617" spans="1:11" x14ac:dyDescent="0.25">
      <c r="A617" s="3">
        <v>24</v>
      </c>
      <c r="B617" s="3" t="s">
        <v>106</v>
      </c>
      <c r="C617" s="3">
        <v>1</v>
      </c>
      <c r="D617" s="3">
        <v>0</v>
      </c>
      <c r="E617" s="3">
        <f t="shared" si="52"/>
        <v>0</v>
      </c>
      <c r="F617" s="4">
        <v>8.4390000000000001</v>
      </c>
      <c r="G617" s="3">
        <f t="shared" si="50"/>
        <v>8.4390000000000001</v>
      </c>
      <c r="H617" s="3" cm="1">
        <f t="array" ref="H617">IF(F617&lt;20,D617,NA)</f>
        <v>0</v>
      </c>
      <c r="I617" s="3" cm="1">
        <f t="array" ref="I617">IF(G617&lt;20,E617,NA)</f>
        <v>0</v>
      </c>
      <c r="J617" s="4">
        <v>39.698999999999998</v>
      </c>
      <c r="K617" s="3">
        <f t="shared" si="51"/>
        <v>39.698999999999998</v>
      </c>
    </row>
    <row r="618" spans="1:11" x14ac:dyDescent="0.25">
      <c r="A618" s="3">
        <v>24</v>
      </c>
      <c r="B618" s="3" t="s">
        <v>106</v>
      </c>
      <c r="C618" s="3">
        <v>1</v>
      </c>
      <c r="D618" s="3">
        <v>1</v>
      </c>
      <c r="E618" s="3">
        <f t="shared" si="52"/>
        <v>1</v>
      </c>
      <c r="F618" s="4">
        <v>10.246</v>
      </c>
      <c r="G618" s="3">
        <f t="shared" si="50"/>
        <v>10.246</v>
      </c>
      <c r="H618" s="3" cm="1">
        <f t="array" ref="H618">IF(F618&lt;20,D618,NA)</f>
        <v>1</v>
      </c>
      <c r="I618" s="3" cm="1">
        <f t="array" ref="I618">IF(G618&lt;20,E618,NA)</f>
        <v>1</v>
      </c>
      <c r="J618" s="4">
        <v>26.81</v>
      </c>
      <c r="K618" s="3">
        <f t="shared" si="51"/>
        <v>26.81</v>
      </c>
    </row>
    <row r="619" spans="1:11" x14ac:dyDescent="0.25">
      <c r="A619" s="3">
        <v>24</v>
      </c>
      <c r="B619" s="3" t="s">
        <v>106</v>
      </c>
      <c r="C619" s="3">
        <v>1</v>
      </c>
      <c r="D619" s="3">
        <v>0</v>
      </c>
      <c r="E619" s="3">
        <f t="shared" si="52"/>
        <v>0</v>
      </c>
      <c r="F619" s="4">
        <v>10.984</v>
      </c>
      <c r="G619" s="3">
        <f t="shared" si="50"/>
        <v>10.984</v>
      </c>
      <c r="H619" s="3" cm="1">
        <f t="array" ref="H619">IF(F619&lt;20,D619,NA)</f>
        <v>0</v>
      </c>
      <c r="I619" s="3" cm="1">
        <f t="array" ref="I619">IF(G619&lt;20,E619,NA)</f>
        <v>0</v>
      </c>
      <c r="J619" s="4">
        <v>30.888999999999999</v>
      </c>
      <c r="K619" s="3">
        <f t="shared" ref="K619:K643" si="53">IF(F619&lt;20,J619,#N/A)</f>
        <v>30.888999999999999</v>
      </c>
    </row>
    <row r="620" spans="1:11" x14ac:dyDescent="0.25">
      <c r="A620" s="3">
        <v>24</v>
      </c>
      <c r="B620" s="3" t="s">
        <v>106</v>
      </c>
      <c r="C620" s="3">
        <v>1</v>
      </c>
      <c r="D620" s="3">
        <v>0</v>
      </c>
      <c r="E620" s="3">
        <f t="shared" si="52"/>
        <v>0</v>
      </c>
      <c r="F620" s="4">
        <v>6.899</v>
      </c>
      <c r="G620" s="3">
        <f t="shared" si="50"/>
        <v>6.899</v>
      </c>
      <c r="H620" s="3" cm="1">
        <f t="array" ref="H620">IF(F620&lt;20,D620,NA)</f>
        <v>0</v>
      </c>
      <c r="I620" s="3" cm="1">
        <f t="array" ref="I620">IF(G620&lt;20,E620,NA)</f>
        <v>0</v>
      </c>
      <c r="J620" s="4">
        <v>21.484999999999999</v>
      </c>
      <c r="K620" s="3">
        <f t="shared" si="53"/>
        <v>21.484999999999999</v>
      </c>
    </row>
    <row r="621" spans="1:11" x14ac:dyDescent="0.25">
      <c r="A621" s="3">
        <v>24</v>
      </c>
      <c r="B621" s="3" t="s">
        <v>106</v>
      </c>
      <c r="C621" s="3">
        <v>1</v>
      </c>
      <c r="D621" s="3">
        <v>5</v>
      </c>
      <c r="E621" s="3">
        <f t="shared" si="52"/>
        <v>1</v>
      </c>
      <c r="F621" s="4">
        <v>5.1139999999999999</v>
      </c>
      <c r="G621" s="3">
        <f t="shared" si="50"/>
        <v>5.1139999999999999</v>
      </c>
      <c r="H621" s="3" cm="1">
        <f t="array" ref="H621">IF(F621&lt;20,D621,NA)</f>
        <v>5</v>
      </c>
      <c r="I621" s="3" cm="1">
        <f t="array" ref="I621">IF(G621&lt;20,E621,NA)</f>
        <v>1</v>
      </c>
      <c r="J621" s="4">
        <v>15.173</v>
      </c>
      <c r="K621" s="3">
        <f t="shared" si="53"/>
        <v>15.173</v>
      </c>
    </row>
    <row r="622" spans="1:11" x14ac:dyDescent="0.25">
      <c r="A622" s="3">
        <v>25</v>
      </c>
      <c r="B622" s="3" t="s">
        <v>106</v>
      </c>
      <c r="C622" s="3">
        <v>1</v>
      </c>
      <c r="D622" s="3">
        <v>1</v>
      </c>
      <c r="E622" s="7">
        <f t="shared" si="52"/>
        <v>1</v>
      </c>
      <c r="F622" s="4">
        <v>9.4149999999999991</v>
      </c>
      <c r="G622" s="3">
        <f t="shared" si="50"/>
        <v>9.4149999999999991</v>
      </c>
      <c r="H622" s="3" cm="1">
        <f t="array" ref="H622">IF(F622&lt;20,D622,NA)</f>
        <v>1</v>
      </c>
      <c r="I622" s="3" cm="1">
        <f t="array" ref="I622">IF(G622&lt;20,E622,NA)</f>
        <v>1</v>
      </c>
      <c r="J622" s="4">
        <v>42.819000000000003</v>
      </c>
      <c r="K622" s="3">
        <f t="shared" si="53"/>
        <v>42.819000000000003</v>
      </c>
    </row>
    <row r="623" spans="1:11" x14ac:dyDescent="0.25">
      <c r="A623" s="3">
        <v>26</v>
      </c>
      <c r="B623" s="3" t="s">
        <v>106</v>
      </c>
      <c r="C623" s="3">
        <v>1</v>
      </c>
      <c r="D623" s="3">
        <v>0</v>
      </c>
      <c r="E623" s="7">
        <f t="shared" si="52"/>
        <v>0</v>
      </c>
      <c r="F623" s="4">
        <v>8.5139999999999993</v>
      </c>
      <c r="G623" s="3">
        <f t="shared" si="50"/>
        <v>8.5139999999999993</v>
      </c>
      <c r="H623" s="3" cm="1">
        <f t="array" ref="H623">IF(F623&lt;20,D623,NA)</f>
        <v>0</v>
      </c>
      <c r="I623" s="3" cm="1">
        <f t="array" ref="I623">IF(G623&lt;20,E623,NA)</f>
        <v>0</v>
      </c>
      <c r="J623" s="4">
        <v>27.713000000000001</v>
      </c>
      <c r="K623" s="3">
        <f t="shared" si="53"/>
        <v>27.713000000000001</v>
      </c>
    </row>
    <row r="624" spans="1:11" x14ac:dyDescent="0.25">
      <c r="A624" s="3">
        <v>27</v>
      </c>
      <c r="B624" s="3" t="s">
        <v>106</v>
      </c>
      <c r="C624" s="3">
        <v>1</v>
      </c>
      <c r="D624" s="3">
        <v>0</v>
      </c>
      <c r="E624" s="7">
        <f t="shared" si="52"/>
        <v>0</v>
      </c>
      <c r="F624" s="4">
        <v>7.8730000000000002</v>
      </c>
      <c r="G624" s="3">
        <f t="shared" si="50"/>
        <v>7.8730000000000002</v>
      </c>
      <c r="H624" s="3" cm="1">
        <f t="array" ref="H624">IF(F624&lt;20,D624,NA)</f>
        <v>0</v>
      </c>
      <c r="I624" s="3" cm="1">
        <f t="array" ref="I624">IF(G624&lt;20,E624,NA)</f>
        <v>0</v>
      </c>
      <c r="J624" s="4">
        <v>25.422999999999998</v>
      </c>
      <c r="K624" s="3">
        <f t="shared" si="53"/>
        <v>25.422999999999998</v>
      </c>
    </row>
    <row r="625" spans="1:11" x14ac:dyDescent="0.25">
      <c r="A625" s="3">
        <v>28</v>
      </c>
      <c r="B625" s="3" t="s">
        <v>106</v>
      </c>
      <c r="C625" s="3">
        <v>1</v>
      </c>
      <c r="D625" s="3">
        <v>0</v>
      </c>
      <c r="E625" s="7">
        <f t="shared" si="52"/>
        <v>0</v>
      </c>
      <c r="F625" s="4">
        <v>9.0950000000000006</v>
      </c>
      <c r="G625" s="3">
        <f t="shared" si="50"/>
        <v>9.0950000000000006</v>
      </c>
      <c r="H625" s="3" cm="1">
        <f t="array" ref="H625">IF(F625&lt;20,D625,NA)</f>
        <v>0</v>
      </c>
      <c r="I625" s="3" cm="1">
        <f t="array" ref="I625">IF(G625&lt;20,E625,NA)</f>
        <v>0</v>
      </c>
      <c r="J625" s="4">
        <v>40.976999999999997</v>
      </c>
      <c r="K625" s="3">
        <f t="shared" si="53"/>
        <v>40.976999999999997</v>
      </c>
    </row>
    <row r="626" spans="1:11" x14ac:dyDescent="0.25">
      <c r="A626" s="3">
        <v>29</v>
      </c>
      <c r="B626" s="3" t="s">
        <v>106</v>
      </c>
      <c r="C626" s="3">
        <v>1</v>
      </c>
      <c r="D626" s="3">
        <v>1</v>
      </c>
      <c r="E626" s="7">
        <f t="shared" si="52"/>
        <v>1</v>
      </c>
      <c r="F626" s="4">
        <v>13.456</v>
      </c>
      <c r="G626" s="3">
        <f t="shared" si="50"/>
        <v>13.456</v>
      </c>
      <c r="H626" s="3" cm="1">
        <f t="array" ref="H626">IF(F626&lt;20,D626,NA)</f>
        <v>1</v>
      </c>
      <c r="I626" s="3" cm="1">
        <f t="array" ref="I626">IF(G626&lt;20,E626,NA)</f>
        <v>1</v>
      </c>
      <c r="J626" s="4">
        <v>53.573999999999998</v>
      </c>
      <c r="K626" s="3">
        <f t="shared" si="53"/>
        <v>53.573999999999998</v>
      </c>
    </row>
    <row r="627" spans="1:11" x14ac:dyDescent="0.25">
      <c r="A627" s="3">
        <v>30</v>
      </c>
      <c r="B627" s="3" t="s">
        <v>106</v>
      </c>
      <c r="C627" s="3">
        <v>1</v>
      </c>
      <c r="D627" s="3">
        <v>6</v>
      </c>
      <c r="E627" s="7">
        <f t="shared" si="52"/>
        <v>1</v>
      </c>
      <c r="F627" s="4">
        <v>10.813000000000001</v>
      </c>
      <c r="G627" s="3">
        <f t="shared" si="50"/>
        <v>10.813000000000001</v>
      </c>
      <c r="H627" s="3" cm="1">
        <f t="array" ref="H627">IF(F627&lt;20,D627,NA)</f>
        <v>6</v>
      </c>
      <c r="I627" s="3" cm="1">
        <f t="array" ref="I627">IF(G627&lt;20,E627,NA)</f>
        <v>1</v>
      </c>
      <c r="J627" s="4">
        <v>43.079000000000001</v>
      </c>
      <c r="K627" s="3">
        <f t="shared" si="53"/>
        <v>43.079000000000001</v>
      </c>
    </row>
    <row r="628" spans="1:11" x14ac:dyDescent="0.25">
      <c r="A628" s="3">
        <v>31</v>
      </c>
      <c r="B628" s="3" t="s">
        <v>106</v>
      </c>
      <c r="C628" s="3">
        <v>1</v>
      </c>
      <c r="D628" s="3">
        <v>0</v>
      </c>
      <c r="E628" s="7">
        <f t="shared" si="52"/>
        <v>0</v>
      </c>
      <c r="F628" s="4">
        <v>4.202</v>
      </c>
      <c r="G628" s="3">
        <f t="shared" si="50"/>
        <v>4.202</v>
      </c>
      <c r="H628" s="3" cm="1">
        <f t="array" ref="H628">IF(F628&lt;20,D628,NA)</f>
        <v>0</v>
      </c>
      <c r="I628" s="3" cm="1">
        <f t="array" ref="I628">IF(G628&lt;20,E628,NA)</f>
        <v>0</v>
      </c>
      <c r="J628" s="4">
        <v>10.709</v>
      </c>
      <c r="K628" s="3">
        <f t="shared" si="53"/>
        <v>10.709</v>
      </c>
    </row>
    <row r="629" spans="1:11" x14ac:dyDescent="0.25">
      <c r="A629" s="3">
        <v>32</v>
      </c>
      <c r="B629" s="3" t="s">
        <v>106</v>
      </c>
      <c r="C629" s="3">
        <v>1</v>
      </c>
      <c r="D629" s="3">
        <v>0</v>
      </c>
      <c r="E629" s="7">
        <f t="shared" si="52"/>
        <v>0</v>
      </c>
      <c r="F629" s="4">
        <v>4.9980000000000002</v>
      </c>
      <c r="G629" s="3">
        <f t="shared" si="50"/>
        <v>4.9980000000000002</v>
      </c>
      <c r="H629" s="3" cm="1">
        <f t="array" ref="H629">IF(F629&lt;20,D629,NA)</f>
        <v>0</v>
      </c>
      <c r="I629" s="3" cm="1">
        <f t="array" ref="I629">IF(G629&lt;20,E629,NA)</f>
        <v>0</v>
      </c>
      <c r="J629" s="4">
        <v>15.862</v>
      </c>
      <c r="K629" s="3">
        <f t="shared" si="53"/>
        <v>15.862</v>
      </c>
    </row>
    <row r="630" spans="1:11" x14ac:dyDescent="0.25">
      <c r="A630" s="3">
        <v>33</v>
      </c>
      <c r="B630" s="3" t="s">
        <v>106</v>
      </c>
      <c r="C630" s="3">
        <v>1</v>
      </c>
      <c r="D630" s="3">
        <v>0</v>
      </c>
      <c r="E630" s="7">
        <f t="shared" si="52"/>
        <v>0</v>
      </c>
      <c r="F630" s="4">
        <v>7.0540000000000003</v>
      </c>
      <c r="G630" s="3">
        <f t="shared" si="50"/>
        <v>7.0540000000000003</v>
      </c>
      <c r="H630" s="3" cm="1">
        <f t="array" ref="H630">IF(F630&lt;20,D630,NA)</f>
        <v>0</v>
      </c>
      <c r="I630" s="3" cm="1">
        <f t="array" ref="I630">IF(G630&lt;20,E630,NA)</f>
        <v>0</v>
      </c>
      <c r="J630" s="4">
        <v>24.359000000000002</v>
      </c>
      <c r="K630" s="3">
        <f t="shared" si="53"/>
        <v>24.359000000000002</v>
      </c>
    </row>
    <row r="631" spans="1:11" x14ac:dyDescent="0.25">
      <c r="A631" s="3">
        <v>34</v>
      </c>
      <c r="B631" s="3" t="s">
        <v>106</v>
      </c>
      <c r="C631" s="3">
        <v>1</v>
      </c>
      <c r="D631" s="3">
        <v>0</v>
      </c>
      <c r="E631" s="3">
        <f t="shared" si="52"/>
        <v>0</v>
      </c>
      <c r="F631" s="4">
        <v>7.7039999999999997</v>
      </c>
      <c r="G631" s="3">
        <f t="shared" si="50"/>
        <v>7.7039999999999997</v>
      </c>
      <c r="H631" s="3" cm="1">
        <f t="array" ref="H631">IF(F631&lt;20,D631,NA)</f>
        <v>0</v>
      </c>
      <c r="I631" s="3" cm="1">
        <f t="array" ref="I631">IF(G631&lt;20,E631,NA)</f>
        <v>0</v>
      </c>
      <c r="J631" s="4">
        <v>22.132000000000001</v>
      </c>
      <c r="K631" s="3">
        <f t="shared" si="53"/>
        <v>22.132000000000001</v>
      </c>
    </row>
    <row r="632" spans="1:11" ht="15.75" x14ac:dyDescent="0.25">
      <c r="A632" s="3">
        <v>1</v>
      </c>
      <c r="B632" s="3" t="s">
        <v>106</v>
      </c>
      <c r="C632" s="3">
        <v>2</v>
      </c>
      <c r="D632" s="8">
        <v>0</v>
      </c>
      <c r="E632" s="3">
        <f>IF(H632&lt;1,0,1)</f>
        <v>0</v>
      </c>
      <c r="F632" s="3">
        <v>17.992999999999999</v>
      </c>
      <c r="G632" s="3">
        <f t="shared" si="50"/>
        <v>17.992999999999999</v>
      </c>
      <c r="H632" s="8">
        <v>0</v>
      </c>
      <c r="I632" s="3" cm="1">
        <f t="array" ref="I632">IF(G632&lt;20,E632,NA)</f>
        <v>0</v>
      </c>
      <c r="J632" s="8">
        <v>94.992000000000004</v>
      </c>
      <c r="K632" s="3">
        <f t="shared" si="53"/>
        <v>94.992000000000004</v>
      </c>
    </row>
    <row r="633" spans="1:11" ht="15.75" x14ac:dyDescent="0.25">
      <c r="A633" s="3">
        <v>2</v>
      </c>
      <c r="B633" s="3" t="s">
        <v>106</v>
      </c>
      <c r="C633" s="3">
        <v>2</v>
      </c>
      <c r="D633" s="8">
        <v>0</v>
      </c>
      <c r="E633" s="3">
        <f t="shared" ref="E633:E696" si="54">IF(H633&lt;1,0,1)</f>
        <v>0</v>
      </c>
      <c r="F633" s="3">
        <v>12.128</v>
      </c>
      <c r="G633" s="3">
        <f t="shared" si="50"/>
        <v>12.128</v>
      </c>
      <c r="H633" s="8">
        <v>0</v>
      </c>
      <c r="I633" s="3" cm="1">
        <f t="array" ref="I633">IF(G633&lt;20,E633,NA)</f>
        <v>0</v>
      </c>
      <c r="J633" s="8">
        <v>59.262999999999998</v>
      </c>
      <c r="K633" s="3">
        <f t="shared" si="53"/>
        <v>59.262999999999998</v>
      </c>
    </row>
    <row r="634" spans="1:11" ht="15.75" x14ac:dyDescent="0.25">
      <c r="A634" s="3">
        <v>3</v>
      </c>
      <c r="B634" s="3" t="s">
        <v>106</v>
      </c>
      <c r="C634" s="3">
        <v>2</v>
      </c>
      <c r="D634" s="8">
        <v>0</v>
      </c>
      <c r="E634" s="3">
        <f t="shared" si="54"/>
        <v>0</v>
      </c>
      <c r="F634" s="3">
        <v>13.217000000000001</v>
      </c>
      <c r="G634" s="3">
        <f t="shared" si="50"/>
        <v>13.217000000000001</v>
      </c>
      <c r="H634" s="8">
        <v>0</v>
      </c>
      <c r="I634" s="3" cm="1">
        <f t="array" ref="I634">IF(G634&lt;20,E634,NA)</f>
        <v>0</v>
      </c>
      <c r="J634" s="8">
        <v>35.365000000000002</v>
      </c>
      <c r="K634" s="3">
        <f t="shared" si="53"/>
        <v>35.365000000000002</v>
      </c>
    </row>
    <row r="635" spans="1:11" ht="15.75" x14ac:dyDescent="0.25">
      <c r="A635" s="3">
        <v>4</v>
      </c>
      <c r="B635" s="3" t="s">
        <v>106</v>
      </c>
      <c r="C635" s="3">
        <v>2</v>
      </c>
      <c r="D635" s="8">
        <v>0</v>
      </c>
      <c r="E635" s="3">
        <f t="shared" si="54"/>
        <v>0</v>
      </c>
      <c r="F635" s="3">
        <v>13.581</v>
      </c>
      <c r="G635" s="3">
        <f t="shared" si="50"/>
        <v>13.581</v>
      </c>
      <c r="H635" s="8">
        <v>0</v>
      </c>
      <c r="I635" s="3" cm="1">
        <f t="array" ref="I635">IF(G635&lt;20,E635,NA)</f>
        <v>0</v>
      </c>
      <c r="J635" s="8">
        <v>43.831000000000003</v>
      </c>
      <c r="K635" s="3">
        <f t="shared" si="53"/>
        <v>43.831000000000003</v>
      </c>
    </row>
    <row r="636" spans="1:11" ht="15.75" x14ac:dyDescent="0.25">
      <c r="A636" s="3">
        <v>5</v>
      </c>
      <c r="B636" s="3" t="s">
        <v>106</v>
      </c>
      <c r="C636" s="3">
        <v>2</v>
      </c>
      <c r="D636" s="8">
        <v>0</v>
      </c>
      <c r="E636" s="3">
        <f t="shared" si="54"/>
        <v>0</v>
      </c>
      <c r="F636" s="3">
        <v>10.234999999999999</v>
      </c>
      <c r="G636" s="3">
        <f t="shared" si="50"/>
        <v>10.234999999999999</v>
      </c>
      <c r="H636" s="8">
        <v>0</v>
      </c>
      <c r="I636" s="3" cm="1">
        <f t="array" ref="I636">IF(G636&lt;20,E636,NA)</f>
        <v>0</v>
      </c>
      <c r="J636" s="8">
        <v>53.923999999999999</v>
      </c>
      <c r="K636" s="3">
        <f t="shared" si="53"/>
        <v>53.923999999999999</v>
      </c>
    </row>
    <row r="637" spans="1:11" ht="15.75" x14ac:dyDescent="0.25">
      <c r="A637" s="3">
        <v>6</v>
      </c>
      <c r="B637" s="3" t="s">
        <v>106</v>
      </c>
      <c r="C637" s="3">
        <v>2</v>
      </c>
      <c r="D637" s="8">
        <v>0</v>
      </c>
      <c r="E637" s="3">
        <f t="shared" si="54"/>
        <v>0</v>
      </c>
      <c r="F637" s="3">
        <v>13.113</v>
      </c>
      <c r="G637" s="3">
        <f t="shared" si="50"/>
        <v>13.113</v>
      </c>
      <c r="H637" s="8">
        <v>0</v>
      </c>
      <c r="I637" s="3" cm="1">
        <f t="array" ref="I637">IF(G637&lt;20,E637,NA)</f>
        <v>0</v>
      </c>
      <c r="J637" s="8">
        <v>56.49</v>
      </c>
      <c r="K637" s="3">
        <f t="shared" si="53"/>
        <v>56.49</v>
      </c>
    </row>
    <row r="638" spans="1:11" ht="15.75" x14ac:dyDescent="0.25">
      <c r="A638" s="3">
        <v>7</v>
      </c>
      <c r="B638" s="3" t="s">
        <v>106</v>
      </c>
      <c r="C638" s="3">
        <v>2</v>
      </c>
      <c r="D638" s="8">
        <v>1</v>
      </c>
      <c r="E638" s="3">
        <f t="shared" si="54"/>
        <v>1</v>
      </c>
      <c r="F638" s="3">
        <v>11.169</v>
      </c>
      <c r="G638" s="3">
        <f t="shared" si="50"/>
        <v>11.169</v>
      </c>
      <c r="H638" s="8">
        <v>1</v>
      </c>
      <c r="I638" s="3" cm="1">
        <f t="array" ref="I638">IF(G638&lt;20,E638,NA)</f>
        <v>1</v>
      </c>
      <c r="J638" s="8">
        <v>39.29</v>
      </c>
      <c r="K638" s="3">
        <f t="shared" si="53"/>
        <v>39.29</v>
      </c>
    </row>
    <row r="639" spans="1:11" ht="15.75" x14ac:dyDescent="0.25">
      <c r="A639" s="3">
        <v>8</v>
      </c>
      <c r="B639" s="3" t="s">
        <v>106</v>
      </c>
      <c r="C639" s="3">
        <v>2</v>
      </c>
      <c r="D639" s="8">
        <v>0</v>
      </c>
      <c r="E639" s="3">
        <f t="shared" si="54"/>
        <v>0</v>
      </c>
      <c r="F639" s="3">
        <v>14.504</v>
      </c>
      <c r="G639" s="3">
        <f t="shared" si="50"/>
        <v>14.504</v>
      </c>
      <c r="H639" s="8">
        <v>0</v>
      </c>
      <c r="I639" s="3" cm="1">
        <f t="array" ref="I639">IF(G639&lt;20,E639,NA)</f>
        <v>0</v>
      </c>
      <c r="J639" s="8">
        <v>77.724000000000004</v>
      </c>
      <c r="K639" s="3">
        <f t="shared" si="53"/>
        <v>77.724000000000004</v>
      </c>
    </row>
    <row r="640" spans="1:11" ht="15.75" x14ac:dyDescent="0.25">
      <c r="A640" s="3">
        <v>9</v>
      </c>
      <c r="B640" s="3" t="s">
        <v>106</v>
      </c>
      <c r="C640" s="3">
        <v>2</v>
      </c>
      <c r="D640" s="8">
        <v>2</v>
      </c>
      <c r="E640" s="3">
        <f t="shared" si="54"/>
        <v>1</v>
      </c>
      <c r="F640" s="3">
        <v>12.595000000000001</v>
      </c>
      <c r="G640" s="3">
        <f t="shared" si="50"/>
        <v>12.595000000000001</v>
      </c>
      <c r="H640" s="8">
        <v>2</v>
      </c>
      <c r="I640" s="3" cm="1">
        <f t="array" ref="I640">IF(G640&lt;20,E640,NA)</f>
        <v>1</v>
      </c>
      <c r="J640" s="8">
        <v>48.262999999999998</v>
      </c>
      <c r="K640" s="3">
        <f t="shared" si="53"/>
        <v>48.262999999999998</v>
      </c>
    </row>
    <row r="641" spans="1:11" ht="15.75" x14ac:dyDescent="0.25">
      <c r="A641" s="3">
        <v>10</v>
      </c>
      <c r="B641" s="3" t="s">
        <v>106</v>
      </c>
      <c r="C641" s="3">
        <v>2</v>
      </c>
      <c r="D641" s="8">
        <v>0</v>
      </c>
      <c r="E641" s="3">
        <f t="shared" si="54"/>
        <v>0</v>
      </c>
      <c r="F641" s="3">
        <v>10.52</v>
      </c>
      <c r="G641" s="3">
        <f t="shared" si="50"/>
        <v>10.52</v>
      </c>
      <c r="H641" s="8">
        <v>0</v>
      </c>
      <c r="I641" s="3" cm="1">
        <f t="array" ref="I641">IF(G641&lt;20,E641,NA)</f>
        <v>0</v>
      </c>
      <c r="J641" s="8">
        <v>44.204000000000001</v>
      </c>
      <c r="K641" s="3">
        <f t="shared" si="53"/>
        <v>44.204000000000001</v>
      </c>
    </row>
    <row r="642" spans="1:11" ht="15.75" x14ac:dyDescent="0.25">
      <c r="A642" s="3">
        <v>11</v>
      </c>
      <c r="B642" s="3" t="s">
        <v>106</v>
      </c>
      <c r="C642" s="3">
        <v>2</v>
      </c>
      <c r="D642" s="8">
        <v>1</v>
      </c>
      <c r="E642" s="3">
        <f t="shared" si="54"/>
        <v>1</v>
      </c>
      <c r="F642" s="3">
        <v>11.946999999999999</v>
      </c>
      <c r="G642" s="3">
        <f t="shared" si="50"/>
        <v>11.946999999999999</v>
      </c>
      <c r="H642" s="8">
        <v>1</v>
      </c>
      <c r="I642" s="3" cm="1">
        <f t="array" ref="I642">IF(G642&lt;20,E642,NA)</f>
        <v>1</v>
      </c>
      <c r="J642" s="8">
        <v>44.473999999999997</v>
      </c>
      <c r="K642" s="3">
        <f t="shared" si="53"/>
        <v>44.473999999999997</v>
      </c>
    </row>
    <row r="643" spans="1:11" ht="15.75" x14ac:dyDescent="0.25">
      <c r="A643" s="3">
        <v>12</v>
      </c>
      <c r="B643" s="3" t="s">
        <v>106</v>
      </c>
      <c r="C643" s="3">
        <v>2</v>
      </c>
      <c r="D643" s="8">
        <v>5</v>
      </c>
      <c r="E643" s="3">
        <f t="shared" si="54"/>
        <v>1</v>
      </c>
      <c r="F643" s="3">
        <v>14.672000000000001</v>
      </c>
      <c r="G643" s="3">
        <f t="shared" si="50"/>
        <v>14.672000000000001</v>
      </c>
      <c r="H643" s="8">
        <v>5</v>
      </c>
      <c r="I643" s="3" cm="1">
        <f t="array" ref="I643">IF(G643&lt;20,E643,NA)</f>
        <v>1</v>
      </c>
      <c r="J643" s="8">
        <v>46.49</v>
      </c>
      <c r="K643" s="3">
        <f t="shared" si="53"/>
        <v>46.49</v>
      </c>
    </row>
    <row r="644" spans="1:11" ht="15.75" x14ac:dyDescent="0.25">
      <c r="A644" s="3">
        <v>13</v>
      </c>
      <c r="B644" s="3" t="s">
        <v>106</v>
      </c>
      <c r="C644" s="3">
        <v>2</v>
      </c>
      <c r="D644" s="8">
        <v>18</v>
      </c>
      <c r="E644" s="3">
        <f t="shared" si="54"/>
        <v>0</v>
      </c>
      <c r="F644" s="3">
        <v>25.553000000000001</v>
      </c>
      <c r="G644" s="3"/>
      <c r="H644" s="8"/>
      <c r="I644" s="3"/>
      <c r="J644" s="8"/>
      <c r="K644" s="3"/>
    </row>
    <row r="645" spans="1:11" ht="15.75" x14ac:dyDescent="0.25">
      <c r="A645" s="3">
        <v>14</v>
      </c>
      <c r="B645" s="3" t="s">
        <v>106</v>
      </c>
      <c r="C645" s="3">
        <v>2</v>
      </c>
      <c r="D645" s="8">
        <v>0</v>
      </c>
      <c r="E645" s="3">
        <f t="shared" si="54"/>
        <v>0</v>
      </c>
      <c r="F645" s="3">
        <v>13.128</v>
      </c>
      <c r="G645" s="3">
        <f t="shared" ref="G645:G648" si="55">IF(F645&lt;20,F645,#N/A)</f>
        <v>13.128</v>
      </c>
      <c r="H645" s="8">
        <v>0</v>
      </c>
      <c r="I645" s="3" cm="1">
        <f t="array" ref="I645">IF(G645&lt;20,E645,NA)</f>
        <v>0</v>
      </c>
      <c r="J645" s="8">
        <v>55.5</v>
      </c>
      <c r="K645" s="3">
        <f>IF(F645&lt;20,J645,#N/A)</f>
        <v>55.5</v>
      </c>
    </row>
    <row r="646" spans="1:11" ht="15.75" x14ac:dyDescent="0.25">
      <c r="A646" s="3">
        <v>15</v>
      </c>
      <c r="B646" s="3" t="s">
        <v>106</v>
      </c>
      <c r="C646" s="3">
        <v>2</v>
      </c>
      <c r="D646" s="8">
        <v>13</v>
      </c>
      <c r="E646" s="3">
        <f t="shared" si="54"/>
        <v>1</v>
      </c>
      <c r="F646" s="3">
        <v>18.916</v>
      </c>
      <c r="G646" s="3">
        <f t="shared" si="55"/>
        <v>18.916</v>
      </c>
      <c r="H646" s="8">
        <v>13</v>
      </c>
      <c r="I646" s="3" cm="1">
        <f t="array" ref="I646">IF(G646&lt;20,E646,NA)</f>
        <v>1</v>
      </c>
      <c r="J646" s="8">
        <v>97.677000000000007</v>
      </c>
      <c r="K646" s="3">
        <f>IF(F646&lt;20,J646,#N/A)</f>
        <v>97.677000000000007</v>
      </c>
    </row>
    <row r="647" spans="1:11" ht="15.75" x14ac:dyDescent="0.25">
      <c r="A647" s="3">
        <v>16</v>
      </c>
      <c r="B647" s="3" t="s">
        <v>106</v>
      </c>
      <c r="C647" s="3">
        <v>2</v>
      </c>
      <c r="D647" s="8">
        <v>2</v>
      </c>
      <c r="E647" s="3">
        <f t="shared" si="54"/>
        <v>1</v>
      </c>
      <c r="F647" s="3">
        <v>9.9689999999999994</v>
      </c>
      <c r="G647" s="3">
        <f t="shared" si="55"/>
        <v>9.9689999999999994</v>
      </c>
      <c r="H647" s="8">
        <v>2</v>
      </c>
      <c r="I647" s="3" cm="1">
        <f t="array" ref="I647">IF(G647&lt;20,E647,NA)</f>
        <v>1</v>
      </c>
      <c r="J647" s="8">
        <v>43.561</v>
      </c>
      <c r="K647" s="3">
        <f>IF(F647&lt;20,J647,#N/A)</f>
        <v>43.561</v>
      </c>
    </row>
    <row r="648" spans="1:11" ht="15.75" x14ac:dyDescent="0.25">
      <c r="A648" s="3">
        <v>17</v>
      </c>
      <c r="B648" s="3" t="s">
        <v>106</v>
      </c>
      <c r="C648" s="3">
        <v>2</v>
      </c>
      <c r="D648" s="8">
        <v>0</v>
      </c>
      <c r="E648" s="3">
        <f t="shared" si="54"/>
        <v>0</v>
      </c>
      <c r="F648" s="3">
        <v>10.443</v>
      </c>
      <c r="G648" s="3">
        <f t="shared" si="55"/>
        <v>10.443</v>
      </c>
      <c r="H648" s="8">
        <v>0</v>
      </c>
      <c r="I648" s="3" cm="1">
        <f t="array" ref="I648">IF(G648&lt;20,E648,NA)</f>
        <v>0</v>
      </c>
      <c r="J648" s="8">
        <v>46.392000000000003</v>
      </c>
      <c r="K648" s="3">
        <f>IF(F648&lt;20,J648,#N/A)</f>
        <v>46.392000000000003</v>
      </c>
    </row>
    <row r="649" spans="1:11" ht="15.75" x14ac:dyDescent="0.25">
      <c r="A649" s="3">
        <v>18</v>
      </c>
      <c r="B649" s="3" t="s">
        <v>106</v>
      </c>
      <c r="C649" s="3">
        <v>2</v>
      </c>
      <c r="D649" s="8">
        <v>0</v>
      </c>
      <c r="E649" s="3">
        <f t="shared" si="54"/>
        <v>0</v>
      </c>
      <c r="F649" s="3">
        <v>21.062999999999999</v>
      </c>
      <c r="G649" s="3"/>
      <c r="H649" s="8"/>
      <c r="I649" s="3"/>
      <c r="J649" s="8"/>
      <c r="K649" s="3"/>
    </row>
    <row r="650" spans="1:11" ht="15.75" x14ac:dyDescent="0.25">
      <c r="A650" s="3">
        <v>19</v>
      </c>
      <c r="B650" s="3" t="s">
        <v>106</v>
      </c>
      <c r="C650" s="3">
        <v>2</v>
      </c>
      <c r="D650" s="8">
        <v>1</v>
      </c>
      <c r="E650" s="3">
        <f t="shared" si="54"/>
        <v>1</v>
      </c>
      <c r="F650" s="3">
        <v>14.145</v>
      </c>
      <c r="G650" s="3">
        <f t="shared" ref="G650:G689" si="56">IF(F650&lt;20,F650,#N/A)</f>
        <v>14.145</v>
      </c>
      <c r="H650" s="8">
        <v>1</v>
      </c>
      <c r="I650" s="3" cm="1">
        <f t="array" ref="I650">IF(G650&lt;20,E650,NA)</f>
        <v>1</v>
      </c>
      <c r="J650" s="8">
        <v>44.017000000000003</v>
      </c>
      <c r="K650" s="3">
        <f t="shared" ref="K650:K689" si="57">IF(F650&lt;20,J650,#N/A)</f>
        <v>44.017000000000003</v>
      </c>
    </row>
    <row r="651" spans="1:11" ht="15.75" x14ac:dyDescent="0.25">
      <c r="A651" s="3">
        <v>20</v>
      </c>
      <c r="B651" s="3" t="s">
        <v>106</v>
      </c>
      <c r="C651" s="3">
        <v>2</v>
      </c>
      <c r="D651" s="8">
        <v>1</v>
      </c>
      <c r="E651" s="3">
        <f t="shared" si="54"/>
        <v>1</v>
      </c>
      <c r="F651" s="3">
        <v>9.7720000000000002</v>
      </c>
      <c r="G651" s="3">
        <f t="shared" si="56"/>
        <v>9.7720000000000002</v>
      </c>
      <c r="H651" s="8">
        <v>1</v>
      </c>
      <c r="I651" s="3" cm="1">
        <f t="array" ref="I651">IF(G651&lt;20,E651,NA)</f>
        <v>1</v>
      </c>
      <c r="J651" s="8">
        <v>32.872</v>
      </c>
      <c r="K651" s="3">
        <f t="shared" si="57"/>
        <v>32.872</v>
      </c>
    </row>
    <row r="652" spans="1:11" ht="15.75" x14ac:dyDescent="0.25">
      <c r="A652" s="3">
        <v>21</v>
      </c>
      <c r="B652" s="3" t="s">
        <v>106</v>
      </c>
      <c r="C652" s="3">
        <v>2</v>
      </c>
      <c r="D652" s="8">
        <v>1</v>
      </c>
      <c r="E652" s="3">
        <f t="shared" si="54"/>
        <v>1</v>
      </c>
      <c r="F652" s="3">
        <v>10.555</v>
      </c>
      <c r="G652" s="3">
        <f t="shared" si="56"/>
        <v>10.555</v>
      </c>
      <c r="H652" s="8">
        <v>1</v>
      </c>
      <c r="I652" s="3" cm="1">
        <f t="array" ref="I652">IF(G652&lt;20,E652,NA)</f>
        <v>1</v>
      </c>
      <c r="J652" s="8">
        <v>35.801000000000002</v>
      </c>
      <c r="K652" s="3">
        <f t="shared" si="57"/>
        <v>35.801000000000002</v>
      </c>
    </row>
    <row r="653" spans="1:11" ht="15.75" x14ac:dyDescent="0.25">
      <c r="A653" s="3">
        <v>22</v>
      </c>
      <c r="B653" s="3" t="s">
        <v>106</v>
      </c>
      <c r="C653" s="3">
        <v>2</v>
      </c>
      <c r="D653" s="8">
        <v>0</v>
      </c>
      <c r="E653" s="3">
        <f t="shared" si="54"/>
        <v>0</v>
      </c>
      <c r="F653" s="3">
        <v>9.7780000000000005</v>
      </c>
      <c r="G653" s="3">
        <f t="shared" si="56"/>
        <v>9.7780000000000005</v>
      </c>
      <c r="H653" s="8">
        <v>0</v>
      </c>
      <c r="I653" s="3" cm="1">
        <f t="array" ref="I653">IF(G653&lt;20,E653,NA)</f>
        <v>0</v>
      </c>
      <c r="J653" s="8">
        <v>36.183999999999997</v>
      </c>
      <c r="K653" s="3">
        <f t="shared" si="57"/>
        <v>36.183999999999997</v>
      </c>
    </row>
    <row r="654" spans="1:11" ht="15.75" x14ac:dyDescent="0.25">
      <c r="A654" s="3">
        <v>23</v>
      </c>
      <c r="B654" s="3" t="s">
        <v>106</v>
      </c>
      <c r="C654" s="3">
        <v>2</v>
      </c>
      <c r="D654" s="8">
        <v>0</v>
      </c>
      <c r="E654" s="3">
        <f t="shared" si="54"/>
        <v>0</v>
      </c>
      <c r="F654" s="3">
        <v>12.28</v>
      </c>
      <c r="G654" s="3">
        <f t="shared" si="56"/>
        <v>12.28</v>
      </c>
      <c r="H654" s="8">
        <v>0</v>
      </c>
      <c r="I654" s="3" cm="1">
        <f t="array" ref="I654">IF(G654&lt;20,E654,NA)</f>
        <v>0</v>
      </c>
      <c r="J654" s="8">
        <v>57.268000000000001</v>
      </c>
      <c r="K654" s="3">
        <f t="shared" si="57"/>
        <v>57.268000000000001</v>
      </c>
    </row>
    <row r="655" spans="1:11" ht="15.75" x14ac:dyDescent="0.25">
      <c r="A655" s="3">
        <v>24</v>
      </c>
      <c r="B655" s="3" t="s">
        <v>106</v>
      </c>
      <c r="C655" s="3">
        <v>2</v>
      </c>
      <c r="D655" s="8">
        <v>0</v>
      </c>
      <c r="E655" s="3">
        <f t="shared" si="54"/>
        <v>0</v>
      </c>
      <c r="F655" s="3">
        <v>12.606</v>
      </c>
      <c r="G655" s="3">
        <f t="shared" si="56"/>
        <v>12.606</v>
      </c>
      <c r="H655" s="8">
        <v>0</v>
      </c>
      <c r="I655" s="3" cm="1">
        <f t="array" ref="I655">IF(G655&lt;20,E655,NA)</f>
        <v>0</v>
      </c>
      <c r="J655" s="8">
        <v>47.734000000000002</v>
      </c>
      <c r="K655" s="3">
        <f t="shared" si="57"/>
        <v>47.734000000000002</v>
      </c>
    </row>
    <row r="656" spans="1:11" ht="15.75" x14ac:dyDescent="0.25">
      <c r="A656" s="3">
        <v>25</v>
      </c>
      <c r="B656" s="3" t="s">
        <v>106</v>
      </c>
      <c r="C656" s="3">
        <v>2</v>
      </c>
      <c r="D656" s="8">
        <v>0</v>
      </c>
      <c r="E656" s="3">
        <f t="shared" si="54"/>
        <v>0</v>
      </c>
      <c r="F656" s="3">
        <v>13.422000000000001</v>
      </c>
      <c r="G656" s="3">
        <f t="shared" si="56"/>
        <v>13.422000000000001</v>
      </c>
      <c r="H656" s="8">
        <v>0</v>
      </c>
      <c r="I656" s="3" cm="1">
        <f t="array" ref="I656">IF(G656&lt;20,E656,NA)</f>
        <v>0</v>
      </c>
      <c r="J656" s="8">
        <v>54.795000000000002</v>
      </c>
      <c r="K656" s="3">
        <f t="shared" si="57"/>
        <v>54.795000000000002</v>
      </c>
    </row>
    <row r="657" spans="1:11" ht="15.75" x14ac:dyDescent="0.25">
      <c r="A657" s="3">
        <v>26</v>
      </c>
      <c r="B657" s="3" t="s">
        <v>106</v>
      </c>
      <c r="C657" s="3">
        <v>2</v>
      </c>
      <c r="D657" s="8">
        <v>0</v>
      </c>
      <c r="E657" s="3">
        <f t="shared" si="54"/>
        <v>0</v>
      </c>
      <c r="F657" s="3">
        <v>8.0559999999999992</v>
      </c>
      <c r="G657" s="3">
        <f t="shared" si="56"/>
        <v>8.0559999999999992</v>
      </c>
      <c r="H657" s="8">
        <v>0</v>
      </c>
      <c r="I657" s="3" cm="1">
        <f t="array" ref="I657">IF(G657&lt;20,E657,NA)</f>
        <v>0</v>
      </c>
      <c r="J657" s="8">
        <v>37.277999999999999</v>
      </c>
      <c r="K657" s="3">
        <f t="shared" si="57"/>
        <v>37.277999999999999</v>
      </c>
    </row>
    <row r="658" spans="1:11" ht="15.75" x14ac:dyDescent="0.25">
      <c r="A658" s="3">
        <v>27</v>
      </c>
      <c r="B658" s="3" t="s">
        <v>106</v>
      </c>
      <c r="C658" s="3">
        <v>2</v>
      </c>
      <c r="D658" s="8">
        <v>1</v>
      </c>
      <c r="E658" s="3">
        <f t="shared" si="54"/>
        <v>1</v>
      </c>
      <c r="F658" s="3">
        <v>10.504</v>
      </c>
      <c r="G658" s="3">
        <f t="shared" si="56"/>
        <v>10.504</v>
      </c>
      <c r="H658" s="8">
        <v>1</v>
      </c>
      <c r="I658" s="3" cm="1">
        <f t="array" ref="I658">IF(G658&lt;20,E658,NA)</f>
        <v>1</v>
      </c>
      <c r="J658" s="8">
        <v>44.453000000000003</v>
      </c>
      <c r="K658" s="3">
        <f t="shared" si="57"/>
        <v>44.453000000000003</v>
      </c>
    </row>
    <row r="659" spans="1:11" ht="15.75" x14ac:dyDescent="0.25">
      <c r="A659" s="3">
        <v>28</v>
      </c>
      <c r="B659" s="3" t="s">
        <v>106</v>
      </c>
      <c r="C659" s="3">
        <v>2</v>
      </c>
      <c r="D659" s="8">
        <v>1</v>
      </c>
      <c r="E659" s="3">
        <f t="shared" si="54"/>
        <v>1</v>
      </c>
      <c r="F659" s="3">
        <v>18.187000000000001</v>
      </c>
      <c r="G659" s="3">
        <f t="shared" si="56"/>
        <v>18.187000000000001</v>
      </c>
      <c r="H659" s="8">
        <v>1</v>
      </c>
      <c r="I659" s="3" cm="1">
        <f t="array" ref="I659">IF(G659&lt;20,E659,NA)</f>
        <v>1</v>
      </c>
      <c r="J659" s="8">
        <v>47.46</v>
      </c>
      <c r="K659" s="3">
        <f t="shared" si="57"/>
        <v>47.46</v>
      </c>
    </row>
    <row r="660" spans="1:11" ht="15.75" x14ac:dyDescent="0.25">
      <c r="A660" s="3">
        <v>29</v>
      </c>
      <c r="B660" s="3" t="s">
        <v>106</v>
      </c>
      <c r="C660" s="3">
        <v>2</v>
      </c>
      <c r="D660" s="8">
        <v>1</v>
      </c>
      <c r="E660" s="3">
        <f t="shared" si="54"/>
        <v>1</v>
      </c>
      <c r="F660" s="3">
        <v>8.6809999999999992</v>
      </c>
      <c r="G660" s="3">
        <f t="shared" si="56"/>
        <v>8.6809999999999992</v>
      </c>
      <c r="H660" s="8">
        <v>1</v>
      </c>
      <c r="I660" s="3" cm="1">
        <f t="array" ref="I660">IF(G660&lt;20,E660,NA)</f>
        <v>1</v>
      </c>
      <c r="J660" s="8">
        <v>38.258000000000003</v>
      </c>
      <c r="K660" s="3">
        <f t="shared" si="57"/>
        <v>38.258000000000003</v>
      </c>
    </row>
    <row r="661" spans="1:11" ht="15.75" x14ac:dyDescent="0.25">
      <c r="A661" s="3">
        <v>30</v>
      </c>
      <c r="B661" s="3" t="s">
        <v>106</v>
      </c>
      <c r="C661" s="3">
        <v>2</v>
      </c>
      <c r="D661" s="8">
        <v>0</v>
      </c>
      <c r="E661" s="3">
        <f t="shared" si="54"/>
        <v>0</v>
      </c>
      <c r="F661" s="3">
        <v>16.202000000000002</v>
      </c>
      <c r="G661" s="3">
        <f t="shared" si="56"/>
        <v>16.202000000000002</v>
      </c>
      <c r="H661" s="8">
        <v>0</v>
      </c>
      <c r="I661" s="3" cm="1">
        <f t="array" ref="I661">IF(G661&lt;20,E661,NA)</f>
        <v>0</v>
      </c>
      <c r="J661" s="8">
        <v>64.332999999999998</v>
      </c>
      <c r="K661" s="3">
        <f t="shared" si="57"/>
        <v>64.332999999999998</v>
      </c>
    </row>
    <row r="662" spans="1:11" ht="15.75" x14ac:dyDescent="0.25">
      <c r="A662" s="3">
        <v>31</v>
      </c>
      <c r="B662" s="3" t="s">
        <v>106</v>
      </c>
      <c r="C662" s="3">
        <v>2</v>
      </c>
      <c r="D662" s="8">
        <v>0</v>
      </c>
      <c r="E662" s="3">
        <f t="shared" si="54"/>
        <v>0</v>
      </c>
      <c r="F662" s="3">
        <v>10.456</v>
      </c>
      <c r="G662" s="3">
        <f t="shared" si="56"/>
        <v>10.456</v>
      </c>
      <c r="H662" s="8">
        <v>0</v>
      </c>
      <c r="I662" s="3" cm="1">
        <f t="array" ref="I662">IF(G662&lt;20,E662,NA)</f>
        <v>0</v>
      </c>
      <c r="J662" s="8">
        <v>41.606999999999999</v>
      </c>
      <c r="K662" s="3">
        <f t="shared" si="57"/>
        <v>41.606999999999999</v>
      </c>
    </row>
    <row r="663" spans="1:11" ht="15.75" x14ac:dyDescent="0.25">
      <c r="A663" s="3">
        <v>1</v>
      </c>
      <c r="B663" s="3" t="s">
        <v>106</v>
      </c>
      <c r="C663" s="3">
        <v>3</v>
      </c>
      <c r="D663" s="8">
        <v>8</v>
      </c>
      <c r="E663" s="3">
        <f t="shared" si="54"/>
        <v>1</v>
      </c>
      <c r="F663" s="3">
        <v>18.992000000000001</v>
      </c>
      <c r="G663" s="3">
        <f t="shared" si="56"/>
        <v>18.992000000000001</v>
      </c>
      <c r="H663" s="8">
        <v>8</v>
      </c>
      <c r="I663" s="3" cm="1">
        <f t="array" ref="I663">IF(G663&lt;20,E663,NA)</f>
        <v>1</v>
      </c>
      <c r="J663" s="8">
        <v>71.176000000000002</v>
      </c>
      <c r="K663" s="3">
        <f t="shared" si="57"/>
        <v>71.176000000000002</v>
      </c>
    </row>
    <row r="664" spans="1:11" ht="15.75" x14ac:dyDescent="0.25">
      <c r="A664" s="3">
        <v>2</v>
      </c>
      <c r="B664" s="3" t="s">
        <v>106</v>
      </c>
      <c r="C664" s="3">
        <v>3</v>
      </c>
      <c r="D664" s="8">
        <v>2</v>
      </c>
      <c r="E664" s="3">
        <f t="shared" si="54"/>
        <v>1</v>
      </c>
      <c r="F664" s="3">
        <v>13.868</v>
      </c>
      <c r="G664" s="3">
        <f t="shared" si="56"/>
        <v>13.868</v>
      </c>
      <c r="H664" s="8">
        <v>2</v>
      </c>
      <c r="I664" s="3" cm="1">
        <f t="array" ref="I664">IF(G664&lt;20,E664,NA)</f>
        <v>1</v>
      </c>
      <c r="J664" s="8">
        <v>27.558</v>
      </c>
      <c r="K664" s="3">
        <f t="shared" si="57"/>
        <v>27.558</v>
      </c>
    </row>
    <row r="665" spans="1:11" ht="15.75" x14ac:dyDescent="0.25">
      <c r="A665" s="3">
        <v>3</v>
      </c>
      <c r="B665" s="3" t="s">
        <v>106</v>
      </c>
      <c r="C665" s="3">
        <v>3</v>
      </c>
      <c r="D665" s="8">
        <v>3</v>
      </c>
      <c r="E665" s="3">
        <f t="shared" si="54"/>
        <v>1</v>
      </c>
      <c r="F665" s="3">
        <v>8.7710000000000008</v>
      </c>
      <c r="G665" s="3">
        <f t="shared" si="56"/>
        <v>8.7710000000000008</v>
      </c>
      <c r="H665" s="8">
        <v>3</v>
      </c>
      <c r="I665" s="3" cm="1">
        <f t="array" ref="I665">IF(G665&lt;20,E665,NA)</f>
        <v>1</v>
      </c>
      <c r="J665" s="8">
        <v>38.542999999999999</v>
      </c>
      <c r="K665" s="3">
        <f t="shared" si="57"/>
        <v>38.542999999999999</v>
      </c>
    </row>
    <row r="666" spans="1:11" ht="15.75" x14ac:dyDescent="0.25">
      <c r="A666" s="3">
        <v>4</v>
      </c>
      <c r="B666" s="3" t="s">
        <v>106</v>
      </c>
      <c r="C666" s="3">
        <v>3</v>
      </c>
      <c r="D666" s="8">
        <v>0</v>
      </c>
      <c r="E666" s="3">
        <f t="shared" si="54"/>
        <v>0</v>
      </c>
      <c r="F666" s="3">
        <v>8.391</v>
      </c>
      <c r="G666" s="3">
        <f t="shared" si="56"/>
        <v>8.391</v>
      </c>
      <c r="H666" s="8">
        <v>0</v>
      </c>
      <c r="I666" s="3" cm="1">
        <f t="array" ref="I666">IF(G666&lt;20,E666,NA)</f>
        <v>0</v>
      </c>
      <c r="J666" s="8">
        <v>31.704999999999998</v>
      </c>
      <c r="K666" s="3">
        <f t="shared" si="57"/>
        <v>31.704999999999998</v>
      </c>
    </row>
    <row r="667" spans="1:11" ht="15.75" x14ac:dyDescent="0.25">
      <c r="A667" s="3">
        <v>5</v>
      </c>
      <c r="B667" s="3" t="s">
        <v>106</v>
      </c>
      <c r="C667" s="3">
        <v>3</v>
      </c>
      <c r="D667" s="8">
        <v>2</v>
      </c>
      <c r="E667" s="3">
        <f t="shared" si="54"/>
        <v>1</v>
      </c>
      <c r="F667" s="3">
        <v>8.7829999999999995</v>
      </c>
      <c r="G667" s="3">
        <f t="shared" si="56"/>
        <v>8.7829999999999995</v>
      </c>
      <c r="H667" s="8">
        <v>2</v>
      </c>
      <c r="I667" s="3" cm="1">
        <f t="array" ref="I667">IF(G667&lt;20,E667,NA)</f>
        <v>1</v>
      </c>
      <c r="J667" s="8">
        <v>26.940999999999999</v>
      </c>
      <c r="K667" s="3">
        <f t="shared" si="57"/>
        <v>26.940999999999999</v>
      </c>
    </row>
    <row r="668" spans="1:11" ht="15.75" x14ac:dyDescent="0.25">
      <c r="A668" s="3">
        <v>6</v>
      </c>
      <c r="B668" s="3" t="s">
        <v>106</v>
      </c>
      <c r="C668" s="3">
        <v>3</v>
      </c>
      <c r="D668" s="8">
        <v>0</v>
      </c>
      <c r="E668" s="3">
        <f t="shared" si="54"/>
        <v>0</v>
      </c>
      <c r="F668" s="3">
        <v>9.3030000000000008</v>
      </c>
      <c r="G668" s="3">
        <f t="shared" si="56"/>
        <v>9.3030000000000008</v>
      </c>
      <c r="H668" s="8">
        <v>0</v>
      </c>
      <c r="I668" s="3" cm="1">
        <f t="array" ref="I668">IF(G668&lt;20,E668,NA)</f>
        <v>0</v>
      </c>
      <c r="J668" s="8">
        <v>43.582000000000001</v>
      </c>
      <c r="K668" s="3">
        <f t="shared" si="57"/>
        <v>43.582000000000001</v>
      </c>
    </row>
    <row r="669" spans="1:11" ht="15.75" x14ac:dyDescent="0.25">
      <c r="A669" s="3">
        <v>7</v>
      </c>
      <c r="B669" s="3" t="s">
        <v>106</v>
      </c>
      <c r="C669" s="3">
        <v>3</v>
      </c>
      <c r="D669" s="8">
        <v>0</v>
      </c>
      <c r="E669" s="3">
        <f t="shared" si="54"/>
        <v>0</v>
      </c>
      <c r="F669" s="3">
        <v>10.79</v>
      </c>
      <c r="G669" s="3">
        <f t="shared" si="56"/>
        <v>10.79</v>
      </c>
      <c r="H669" s="8">
        <v>0</v>
      </c>
      <c r="I669" s="3" cm="1">
        <f t="array" ref="I669">IF(G669&lt;20,E669,NA)</f>
        <v>0</v>
      </c>
      <c r="J669" s="8">
        <v>34.732999999999997</v>
      </c>
      <c r="K669" s="3">
        <f t="shared" si="57"/>
        <v>34.732999999999997</v>
      </c>
    </row>
    <row r="670" spans="1:11" ht="15.75" x14ac:dyDescent="0.25">
      <c r="A670" s="3">
        <v>8</v>
      </c>
      <c r="B670" s="3" t="s">
        <v>106</v>
      </c>
      <c r="C670" s="3">
        <v>3</v>
      </c>
      <c r="D670" s="8">
        <v>6</v>
      </c>
      <c r="E670" s="3">
        <f t="shared" si="54"/>
        <v>1</v>
      </c>
      <c r="F670" s="3">
        <v>16.385999999999999</v>
      </c>
      <c r="G670" s="3">
        <f t="shared" si="56"/>
        <v>16.385999999999999</v>
      </c>
      <c r="H670" s="8">
        <v>6</v>
      </c>
      <c r="I670" s="3" cm="1">
        <f t="array" ref="I670">IF(G670&lt;20,E670,NA)</f>
        <v>1</v>
      </c>
      <c r="J670" s="8">
        <v>101.586</v>
      </c>
      <c r="K670" s="3">
        <f t="shared" si="57"/>
        <v>101.586</v>
      </c>
    </row>
    <row r="671" spans="1:11" ht="15.75" x14ac:dyDescent="0.25">
      <c r="A671" s="3">
        <v>9</v>
      </c>
      <c r="B671" s="3" t="s">
        <v>106</v>
      </c>
      <c r="C671" s="3">
        <v>3</v>
      </c>
      <c r="D671" s="8">
        <v>0</v>
      </c>
      <c r="E671" s="3">
        <f t="shared" si="54"/>
        <v>0</v>
      </c>
      <c r="F671" s="3">
        <v>9.94</v>
      </c>
      <c r="G671" s="3">
        <f t="shared" si="56"/>
        <v>9.94</v>
      </c>
      <c r="H671" s="8">
        <v>0</v>
      </c>
      <c r="I671" s="3" cm="1">
        <f t="array" ref="I671">IF(G671&lt;20,E671,NA)</f>
        <v>0</v>
      </c>
      <c r="J671" s="8">
        <v>28.553000000000001</v>
      </c>
      <c r="K671" s="3">
        <f t="shared" si="57"/>
        <v>28.553000000000001</v>
      </c>
    </row>
    <row r="672" spans="1:11" ht="15.75" x14ac:dyDescent="0.25">
      <c r="A672" s="3">
        <v>10</v>
      </c>
      <c r="B672" s="3" t="s">
        <v>106</v>
      </c>
      <c r="C672" s="3">
        <v>3</v>
      </c>
      <c r="D672" s="8">
        <v>0</v>
      </c>
      <c r="E672" s="3">
        <f t="shared" si="54"/>
        <v>0</v>
      </c>
      <c r="F672" s="3">
        <v>9.2959999999999994</v>
      </c>
      <c r="G672" s="3">
        <f t="shared" si="56"/>
        <v>9.2959999999999994</v>
      </c>
      <c r="H672" s="8">
        <v>0</v>
      </c>
      <c r="I672" s="3" cm="1">
        <f t="array" ref="I672">IF(G672&lt;20,E672,NA)</f>
        <v>0</v>
      </c>
      <c r="J672" s="8">
        <v>26.044</v>
      </c>
      <c r="K672" s="3">
        <f t="shared" si="57"/>
        <v>26.044</v>
      </c>
    </row>
    <row r="673" spans="1:11" ht="15.75" x14ac:dyDescent="0.25">
      <c r="A673" s="3">
        <v>11</v>
      </c>
      <c r="B673" s="3" t="s">
        <v>106</v>
      </c>
      <c r="C673" s="3">
        <v>3</v>
      </c>
      <c r="D673" s="8">
        <v>1</v>
      </c>
      <c r="E673" s="3">
        <f t="shared" si="54"/>
        <v>1</v>
      </c>
      <c r="F673" s="3">
        <v>8.99</v>
      </c>
      <c r="G673" s="3">
        <f t="shared" si="56"/>
        <v>8.99</v>
      </c>
      <c r="H673" s="8">
        <v>1</v>
      </c>
      <c r="I673" s="3" cm="1">
        <f t="array" ref="I673">IF(G673&lt;20,E673,NA)</f>
        <v>1</v>
      </c>
      <c r="J673" s="8">
        <v>32.737000000000002</v>
      </c>
      <c r="K673" s="3">
        <f t="shared" si="57"/>
        <v>32.737000000000002</v>
      </c>
    </row>
    <row r="674" spans="1:11" ht="15.75" x14ac:dyDescent="0.25">
      <c r="A674" s="3">
        <v>12</v>
      </c>
      <c r="B674" s="3" t="s">
        <v>106</v>
      </c>
      <c r="C674" s="3">
        <v>3</v>
      </c>
      <c r="D674" s="8">
        <v>23</v>
      </c>
      <c r="E674" s="3">
        <f t="shared" si="54"/>
        <v>1</v>
      </c>
      <c r="F674" s="3">
        <v>9.6539999999999999</v>
      </c>
      <c r="G674" s="3">
        <f t="shared" si="56"/>
        <v>9.6539999999999999</v>
      </c>
      <c r="H674" s="8">
        <v>23</v>
      </c>
      <c r="I674" s="3" cm="1">
        <f t="array" ref="I674">IF(G674&lt;20,E674,NA)</f>
        <v>1</v>
      </c>
      <c r="J674" s="8">
        <v>37.579000000000001</v>
      </c>
      <c r="K674" s="3">
        <f t="shared" si="57"/>
        <v>37.579000000000001</v>
      </c>
    </row>
    <row r="675" spans="1:11" ht="15.75" x14ac:dyDescent="0.25">
      <c r="A675" s="3">
        <v>13</v>
      </c>
      <c r="B675" s="3" t="s">
        <v>106</v>
      </c>
      <c r="C675" s="3">
        <v>3</v>
      </c>
      <c r="D675" s="8">
        <v>0</v>
      </c>
      <c r="E675" s="3">
        <f t="shared" si="54"/>
        <v>0</v>
      </c>
      <c r="F675" s="3">
        <v>17.710999999999999</v>
      </c>
      <c r="G675" s="3">
        <f t="shared" si="56"/>
        <v>17.710999999999999</v>
      </c>
      <c r="H675" s="8">
        <v>0</v>
      </c>
      <c r="I675" s="3" cm="1">
        <f t="array" ref="I675">IF(G675&lt;20,E675,NA)</f>
        <v>0</v>
      </c>
      <c r="J675" s="8">
        <v>75.302999999999997</v>
      </c>
      <c r="K675" s="3">
        <f t="shared" si="57"/>
        <v>75.302999999999997</v>
      </c>
    </row>
    <row r="676" spans="1:11" ht="15.75" x14ac:dyDescent="0.25">
      <c r="A676" s="3">
        <v>14</v>
      </c>
      <c r="B676" s="3" t="s">
        <v>106</v>
      </c>
      <c r="C676" s="3">
        <v>3</v>
      </c>
      <c r="D676" s="8">
        <v>1</v>
      </c>
      <c r="E676" s="3">
        <f t="shared" si="54"/>
        <v>1</v>
      </c>
      <c r="F676" s="3">
        <v>9.2080000000000002</v>
      </c>
      <c r="G676" s="3">
        <f t="shared" si="56"/>
        <v>9.2080000000000002</v>
      </c>
      <c r="H676" s="8">
        <v>1</v>
      </c>
      <c r="I676" s="3" cm="1">
        <f t="array" ref="I676">IF(G676&lt;20,E676,NA)</f>
        <v>1</v>
      </c>
      <c r="J676" s="8">
        <v>29.538</v>
      </c>
      <c r="K676" s="3">
        <f t="shared" si="57"/>
        <v>29.538</v>
      </c>
    </row>
    <row r="677" spans="1:11" ht="15.75" x14ac:dyDescent="0.25">
      <c r="A677" s="3">
        <v>15</v>
      </c>
      <c r="B677" s="3" t="s">
        <v>106</v>
      </c>
      <c r="C677" s="3">
        <v>3</v>
      </c>
      <c r="D677" s="8">
        <v>4</v>
      </c>
      <c r="E677" s="3">
        <f t="shared" si="54"/>
        <v>1</v>
      </c>
      <c r="F677" s="3">
        <v>9.327</v>
      </c>
      <c r="G677" s="3">
        <f t="shared" si="56"/>
        <v>9.327</v>
      </c>
      <c r="H677" s="8">
        <v>4</v>
      </c>
      <c r="I677" s="3" cm="1">
        <f t="array" ref="I677">IF(G677&lt;20,E677,NA)</f>
        <v>1</v>
      </c>
      <c r="J677" s="8">
        <v>37.33</v>
      </c>
      <c r="K677" s="3">
        <f t="shared" si="57"/>
        <v>37.33</v>
      </c>
    </row>
    <row r="678" spans="1:11" ht="15.75" x14ac:dyDescent="0.25">
      <c r="A678" s="3">
        <v>16</v>
      </c>
      <c r="B678" s="3" t="s">
        <v>106</v>
      </c>
      <c r="C678" s="3">
        <v>3</v>
      </c>
      <c r="D678" s="8">
        <v>0</v>
      </c>
      <c r="E678" s="3">
        <f t="shared" si="54"/>
        <v>0</v>
      </c>
      <c r="F678" s="3">
        <v>12.16</v>
      </c>
      <c r="G678" s="3">
        <f t="shared" si="56"/>
        <v>12.16</v>
      </c>
      <c r="H678" s="8">
        <v>0</v>
      </c>
      <c r="I678" s="3" cm="1">
        <f t="array" ref="I678">IF(G678&lt;20,E678,NA)</f>
        <v>0</v>
      </c>
      <c r="J678" s="8">
        <v>51.69</v>
      </c>
      <c r="K678" s="3">
        <f t="shared" si="57"/>
        <v>51.69</v>
      </c>
    </row>
    <row r="679" spans="1:11" ht="15.75" x14ac:dyDescent="0.25">
      <c r="A679" s="3">
        <v>17</v>
      </c>
      <c r="B679" s="3" t="s">
        <v>106</v>
      </c>
      <c r="C679" s="3">
        <v>3</v>
      </c>
      <c r="D679" s="8">
        <v>0</v>
      </c>
      <c r="E679" s="3">
        <f t="shared" si="54"/>
        <v>0</v>
      </c>
      <c r="F679" s="3">
        <v>10.266</v>
      </c>
      <c r="G679" s="3">
        <f t="shared" si="56"/>
        <v>10.266</v>
      </c>
      <c r="H679" s="8">
        <v>0</v>
      </c>
      <c r="I679" s="3" cm="1">
        <f t="array" ref="I679">IF(G679&lt;20,E679,NA)</f>
        <v>0</v>
      </c>
      <c r="J679" s="8">
        <v>30.347000000000001</v>
      </c>
      <c r="K679" s="3">
        <f t="shared" si="57"/>
        <v>30.347000000000001</v>
      </c>
    </row>
    <row r="680" spans="1:11" ht="15.75" x14ac:dyDescent="0.25">
      <c r="A680" s="3">
        <v>18</v>
      </c>
      <c r="B680" s="3" t="s">
        <v>106</v>
      </c>
      <c r="C680" s="3">
        <v>3</v>
      </c>
      <c r="D680" s="8">
        <v>2</v>
      </c>
      <c r="E680" s="3">
        <f t="shared" si="54"/>
        <v>1</v>
      </c>
      <c r="F680" s="3">
        <v>7.0629999999999997</v>
      </c>
      <c r="G680" s="3">
        <f t="shared" si="56"/>
        <v>7.0629999999999997</v>
      </c>
      <c r="H680" s="8">
        <v>2</v>
      </c>
      <c r="I680" s="3" cm="1">
        <f t="array" ref="I680">IF(G680&lt;20,E680,NA)</f>
        <v>1</v>
      </c>
      <c r="J680" s="8">
        <v>31</v>
      </c>
      <c r="K680" s="3">
        <f t="shared" si="57"/>
        <v>31</v>
      </c>
    </row>
    <row r="681" spans="1:11" ht="15.75" x14ac:dyDescent="0.25">
      <c r="A681" s="3">
        <v>19</v>
      </c>
      <c r="B681" s="3" t="s">
        <v>106</v>
      </c>
      <c r="C681" s="3">
        <v>3</v>
      </c>
      <c r="D681" s="8">
        <v>0</v>
      </c>
      <c r="E681" s="3">
        <f t="shared" si="54"/>
        <v>0</v>
      </c>
      <c r="F681" s="3">
        <v>12.496</v>
      </c>
      <c r="G681" s="3">
        <f t="shared" si="56"/>
        <v>12.496</v>
      </c>
      <c r="H681" s="8">
        <v>0</v>
      </c>
      <c r="I681" s="3" cm="1">
        <f t="array" ref="I681">IF(G681&lt;20,E681,NA)</f>
        <v>0</v>
      </c>
      <c r="J681" s="8">
        <v>55.095999999999997</v>
      </c>
      <c r="K681" s="3">
        <f t="shared" si="57"/>
        <v>55.095999999999997</v>
      </c>
    </row>
    <row r="682" spans="1:11" ht="15.75" x14ac:dyDescent="0.25">
      <c r="A682" s="3">
        <v>20</v>
      </c>
      <c r="B682" s="3" t="s">
        <v>106</v>
      </c>
      <c r="C682" s="3">
        <v>3</v>
      </c>
      <c r="D682" s="8">
        <v>0</v>
      </c>
      <c r="E682" s="3">
        <f t="shared" si="54"/>
        <v>0</v>
      </c>
      <c r="F682" s="3">
        <v>8.6</v>
      </c>
      <c r="G682" s="3">
        <f t="shared" si="56"/>
        <v>8.6</v>
      </c>
      <c r="H682" s="8">
        <v>0</v>
      </c>
      <c r="I682" s="3" cm="1">
        <f t="array" ref="I682">IF(G682&lt;20,E682,NA)</f>
        <v>0</v>
      </c>
      <c r="J682" s="8">
        <v>44.572000000000003</v>
      </c>
      <c r="K682" s="3">
        <f t="shared" si="57"/>
        <v>44.572000000000003</v>
      </c>
    </row>
    <row r="683" spans="1:11" ht="15.75" x14ac:dyDescent="0.25">
      <c r="A683" s="3">
        <v>21</v>
      </c>
      <c r="B683" s="3" t="s">
        <v>106</v>
      </c>
      <c r="C683" s="3">
        <v>3</v>
      </c>
      <c r="D683" s="8">
        <v>2</v>
      </c>
      <c r="E683" s="3">
        <f t="shared" si="54"/>
        <v>1</v>
      </c>
      <c r="F683" s="3">
        <v>14.435</v>
      </c>
      <c r="G683" s="3">
        <f t="shared" si="56"/>
        <v>14.435</v>
      </c>
      <c r="H683" s="8">
        <v>2</v>
      </c>
      <c r="I683" s="3" cm="1">
        <f t="array" ref="I683">IF(G683&lt;20,E683,NA)</f>
        <v>1</v>
      </c>
      <c r="J683" s="8">
        <v>36.951999999999998</v>
      </c>
      <c r="K683" s="3">
        <f t="shared" si="57"/>
        <v>36.951999999999998</v>
      </c>
    </row>
    <row r="684" spans="1:11" ht="15.75" x14ac:dyDescent="0.25">
      <c r="A684" s="3">
        <v>22</v>
      </c>
      <c r="B684" s="3" t="s">
        <v>106</v>
      </c>
      <c r="C684" s="3">
        <v>3</v>
      </c>
      <c r="D684" s="8">
        <v>0</v>
      </c>
      <c r="E684" s="3">
        <f t="shared" si="54"/>
        <v>0</v>
      </c>
      <c r="F684" s="3">
        <v>9.99</v>
      </c>
      <c r="G684" s="3">
        <f t="shared" si="56"/>
        <v>9.99</v>
      </c>
      <c r="H684" s="8">
        <v>0</v>
      </c>
      <c r="I684" s="3" cm="1">
        <f t="array" ref="I684">IF(G684&lt;20,E684,NA)</f>
        <v>0</v>
      </c>
      <c r="J684" s="8">
        <v>26.614999999999998</v>
      </c>
      <c r="K684" s="3">
        <f t="shared" si="57"/>
        <v>26.614999999999998</v>
      </c>
    </row>
    <row r="685" spans="1:11" ht="15.75" x14ac:dyDescent="0.25">
      <c r="A685" s="3">
        <v>23</v>
      </c>
      <c r="B685" s="3" t="s">
        <v>106</v>
      </c>
      <c r="C685" s="3">
        <v>3</v>
      </c>
      <c r="D685" s="8">
        <v>1</v>
      </c>
      <c r="E685" s="3">
        <f t="shared" si="54"/>
        <v>1</v>
      </c>
      <c r="F685" s="3">
        <v>10.603999999999999</v>
      </c>
      <c r="G685" s="3">
        <f t="shared" si="56"/>
        <v>10.603999999999999</v>
      </c>
      <c r="H685" s="8">
        <v>1</v>
      </c>
      <c r="I685" s="3" cm="1">
        <f t="array" ref="I685">IF(G685&lt;20,E685,NA)</f>
        <v>1</v>
      </c>
      <c r="J685" s="8">
        <v>52.115000000000002</v>
      </c>
      <c r="K685" s="3">
        <f t="shared" si="57"/>
        <v>52.115000000000002</v>
      </c>
    </row>
    <row r="686" spans="1:11" ht="15.75" x14ac:dyDescent="0.25">
      <c r="A686" s="3">
        <v>24</v>
      </c>
      <c r="B686" s="3" t="s">
        <v>106</v>
      </c>
      <c r="C686" s="3">
        <v>3</v>
      </c>
      <c r="D686" s="8">
        <v>3</v>
      </c>
      <c r="E686" s="3">
        <f t="shared" si="54"/>
        <v>1</v>
      </c>
      <c r="F686" s="3">
        <v>17.890999999999998</v>
      </c>
      <c r="G686" s="3">
        <f t="shared" si="56"/>
        <v>17.890999999999998</v>
      </c>
      <c r="H686" s="8">
        <v>3</v>
      </c>
      <c r="I686" s="3" cm="1">
        <f t="array" ref="I686">IF(G686&lt;20,E686,NA)</f>
        <v>1</v>
      </c>
      <c r="J686" s="8">
        <v>51.906999999999996</v>
      </c>
      <c r="K686" s="3">
        <f t="shared" si="57"/>
        <v>51.906999999999996</v>
      </c>
    </row>
    <row r="687" spans="1:11" ht="15.75" x14ac:dyDescent="0.25">
      <c r="A687" s="3">
        <v>25</v>
      </c>
      <c r="B687" s="3" t="s">
        <v>106</v>
      </c>
      <c r="C687" s="3">
        <v>3</v>
      </c>
      <c r="D687" s="8">
        <v>0</v>
      </c>
      <c r="E687" s="3">
        <f t="shared" si="54"/>
        <v>0</v>
      </c>
      <c r="F687" s="3">
        <v>9.3550000000000004</v>
      </c>
      <c r="G687" s="3">
        <f t="shared" si="56"/>
        <v>9.3550000000000004</v>
      </c>
      <c r="H687" s="8">
        <v>0</v>
      </c>
      <c r="I687" s="3" cm="1">
        <f t="array" ref="I687">IF(G687&lt;20,E687,NA)</f>
        <v>0</v>
      </c>
      <c r="J687" s="8">
        <v>40.389000000000003</v>
      </c>
      <c r="K687" s="3">
        <f t="shared" si="57"/>
        <v>40.389000000000003</v>
      </c>
    </row>
    <row r="688" spans="1:11" ht="15.75" x14ac:dyDescent="0.25">
      <c r="A688" s="3">
        <v>26</v>
      </c>
      <c r="B688" s="3" t="s">
        <v>106</v>
      </c>
      <c r="C688" s="3">
        <v>3</v>
      </c>
      <c r="D688" s="8">
        <v>0</v>
      </c>
      <c r="E688" s="3">
        <f t="shared" si="54"/>
        <v>0</v>
      </c>
      <c r="F688" s="3">
        <v>9.2319999999999993</v>
      </c>
      <c r="G688" s="3">
        <f t="shared" si="56"/>
        <v>9.2319999999999993</v>
      </c>
      <c r="H688" s="8">
        <v>0</v>
      </c>
      <c r="I688" s="3" cm="1">
        <f t="array" ref="I688">IF(G688&lt;20,E688,NA)</f>
        <v>0</v>
      </c>
      <c r="J688" s="8">
        <v>46.982999999999997</v>
      </c>
      <c r="K688" s="3">
        <f t="shared" si="57"/>
        <v>46.982999999999997</v>
      </c>
    </row>
    <row r="689" spans="1:11" ht="15.75" x14ac:dyDescent="0.25">
      <c r="A689" s="3">
        <v>27</v>
      </c>
      <c r="B689" s="3" t="s">
        <v>106</v>
      </c>
      <c r="C689" s="3">
        <v>3</v>
      </c>
      <c r="D689" s="8">
        <v>3</v>
      </c>
      <c r="E689" s="3">
        <f t="shared" si="54"/>
        <v>1</v>
      </c>
      <c r="F689" s="3">
        <v>15.853999999999999</v>
      </c>
      <c r="G689" s="3">
        <f t="shared" si="56"/>
        <v>15.853999999999999</v>
      </c>
      <c r="H689" s="8">
        <v>3</v>
      </c>
      <c r="I689" s="3" cm="1">
        <f t="array" ref="I689">IF(G689&lt;20,E689,NA)</f>
        <v>1</v>
      </c>
      <c r="J689" s="8">
        <v>54.887999999999998</v>
      </c>
      <c r="K689" s="3">
        <f t="shared" si="57"/>
        <v>54.887999999999998</v>
      </c>
    </row>
    <row r="690" spans="1:11" ht="15.75" x14ac:dyDescent="0.25">
      <c r="A690" s="3">
        <v>28</v>
      </c>
      <c r="B690" s="3" t="s">
        <v>106</v>
      </c>
      <c r="C690" s="3">
        <v>3</v>
      </c>
      <c r="D690" s="8">
        <v>0</v>
      </c>
      <c r="E690" s="3">
        <f t="shared" si="54"/>
        <v>0</v>
      </c>
      <c r="F690" s="3">
        <v>29.960999999999999</v>
      </c>
      <c r="G690" s="3"/>
      <c r="H690" s="8"/>
      <c r="I690" s="3"/>
      <c r="J690" s="8"/>
      <c r="K690" s="3"/>
    </row>
    <row r="691" spans="1:11" ht="15.75" x14ac:dyDescent="0.25">
      <c r="A691" s="3">
        <v>29</v>
      </c>
      <c r="B691" s="3" t="s">
        <v>106</v>
      </c>
      <c r="C691" s="3">
        <v>3</v>
      </c>
      <c r="D691" s="8">
        <v>2</v>
      </c>
      <c r="E691" s="3">
        <f t="shared" si="54"/>
        <v>1</v>
      </c>
      <c r="F691" s="3">
        <v>11.692</v>
      </c>
      <c r="G691" s="3">
        <f t="shared" ref="G691:G724" si="58">IF(F691&lt;20,F691,#N/A)</f>
        <v>11.692</v>
      </c>
      <c r="H691" s="8">
        <v>2</v>
      </c>
      <c r="I691" s="3" cm="1">
        <f t="array" ref="I691">IF(G691&lt;20,E691,NA)</f>
        <v>1</v>
      </c>
      <c r="J691" s="8">
        <v>75.831999999999994</v>
      </c>
      <c r="K691" s="3">
        <f t="shared" ref="K691:K724" si="59">IF(F691&lt;20,J691,#N/A)</f>
        <v>75.831999999999994</v>
      </c>
    </row>
    <row r="692" spans="1:11" ht="15.75" x14ac:dyDescent="0.25">
      <c r="A692" s="3">
        <v>30</v>
      </c>
      <c r="B692" s="3" t="s">
        <v>106</v>
      </c>
      <c r="C692" s="3">
        <v>3</v>
      </c>
      <c r="D692" s="8">
        <v>2</v>
      </c>
      <c r="E692" s="3">
        <f t="shared" si="54"/>
        <v>1</v>
      </c>
      <c r="F692" s="3">
        <v>10.193</v>
      </c>
      <c r="G692" s="3">
        <f t="shared" si="58"/>
        <v>10.193</v>
      </c>
      <c r="H692" s="8">
        <v>2</v>
      </c>
      <c r="I692" s="3" cm="1">
        <f t="array" ref="I692">IF(G692&lt;20,E692,NA)</f>
        <v>1</v>
      </c>
      <c r="J692" s="8">
        <v>31.922999999999998</v>
      </c>
      <c r="K692" s="3">
        <f t="shared" si="59"/>
        <v>31.922999999999998</v>
      </c>
    </row>
    <row r="693" spans="1:11" ht="15.75" x14ac:dyDescent="0.25">
      <c r="A693" s="3">
        <v>31</v>
      </c>
      <c r="B693" s="3" t="s">
        <v>106</v>
      </c>
      <c r="C693" s="3">
        <v>3</v>
      </c>
      <c r="D693" s="8">
        <v>3</v>
      </c>
      <c r="E693" s="3">
        <f t="shared" si="54"/>
        <v>1</v>
      </c>
      <c r="F693" s="3">
        <v>7.0330000000000004</v>
      </c>
      <c r="G693" s="3">
        <f t="shared" si="58"/>
        <v>7.0330000000000004</v>
      </c>
      <c r="H693" s="8">
        <v>3</v>
      </c>
      <c r="I693" s="3" cm="1">
        <f t="array" ref="I693">IF(G693&lt;20,E693,NA)</f>
        <v>1</v>
      </c>
      <c r="J693" s="8">
        <v>26.661000000000001</v>
      </c>
      <c r="K693" s="3">
        <f t="shared" si="59"/>
        <v>26.661000000000001</v>
      </c>
    </row>
    <row r="694" spans="1:11" ht="15.75" x14ac:dyDescent="0.25">
      <c r="A694" s="3">
        <v>32</v>
      </c>
      <c r="B694" s="3" t="s">
        <v>106</v>
      </c>
      <c r="C694" s="3">
        <v>3</v>
      </c>
      <c r="D694" s="8">
        <v>0</v>
      </c>
      <c r="E694" s="3">
        <f t="shared" si="54"/>
        <v>0</v>
      </c>
      <c r="F694" s="3">
        <v>8.4209999999999994</v>
      </c>
      <c r="G694" s="3">
        <f t="shared" si="58"/>
        <v>8.4209999999999994</v>
      </c>
      <c r="H694" s="8">
        <v>0</v>
      </c>
      <c r="I694" s="3" cm="1">
        <f t="array" ref="I694">IF(G694&lt;20,E694,NA)</f>
        <v>0</v>
      </c>
      <c r="J694" s="8">
        <v>36.200000000000003</v>
      </c>
      <c r="K694" s="3">
        <f t="shared" si="59"/>
        <v>36.200000000000003</v>
      </c>
    </row>
    <row r="695" spans="1:11" ht="15.75" x14ac:dyDescent="0.25">
      <c r="A695" s="3">
        <v>33</v>
      </c>
      <c r="B695" s="3" t="s">
        <v>106</v>
      </c>
      <c r="C695" s="3">
        <v>3</v>
      </c>
      <c r="D695" s="8">
        <v>0</v>
      </c>
      <c r="E695" s="3">
        <f t="shared" si="54"/>
        <v>0</v>
      </c>
      <c r="F695" s="3">
        <v>18.920000000000002</v>
      </c>
      <c r="G695" s="3">
        <f t="shared" si="58"/>
        <v>18.920000000000002</v>
      </c>
      <c r="H695" s="8">
        <v>0</v>
      </c>
      <c r="I695" s="3" cm="1">
        <f t="array" ref="I695">IF(G695&lt;20,E695,NA)</f>
        <v>0</v>
      </c>
      <c r="J695" s="8">
        <v>61.103999999999999</v>
      </c>
      <c r="K695" s="3">
        <f t="shared" si="59"/>
        <v>61.103999999999999</v>
      </c>
    </row>
    <row r="696" spans="1:11" ht="15.75" x14ac:dyDescent="0.25">
      <c r="A696" s="3">
        <v>34</v>
      </c>
      <c r="B696" s="3" t="s">
        <v>106</v>
      </c>
      <c r="C696" s="3">
        <v>3</v>
      </c>
      <c r="D696" s="8">
        <v>2</v>
      </c>
      <c r="E696" s="3">
        <f t="shared" si="54"/>
        <v>1</v>
      </c>
      <c r="F696" s="3">
        <v>11.708</v>
      </c>
      <c r="G696" s="3">
        <f t="shared" si="58"/>
        <v>11.708</v>
      </c>
      <c r="H696" s="8">
        <v>2</v>
      </c>
      <c r="I696" s="3" cm="1">
        <f t="array" ref="I696">IF(G696&lt;20,E696,NA)</f>
        <v>1</v>
      </c>
      <c r="J696" s="8">
        <v>58.584000000000003</v>
      </c>
      <c r="K696" s="3">
        <f t="shared" si="59"/>
        <v>58.584000000000003</v>
      </c>
    </row>
    <row r="697" spans="1:11" ht="15.75" x14ac:dyDescent="0.25">
      <c r="A697" s="3">
        <v>35</v>
      </c>
      <c r="B697" s="3" t="s">
        <v>106</v>
      </c>
      <c r="C697" s="3">
        <v>3</v>
      </c>
      <c r="D697" s="8">
        <v>0</v>
      </c>
      <c r="E697" s="3">
        <f t="shared" ref="E697:E728" si="60">IF(H697&lt;1,0,1)</f>
        <v>0</v>
      </c>
      <c r="F697" s="3">
        <v>16.641999999999999</v>
      </c>
      <c r="G697" s="3">
        <f t="shared" si="58"/>
        <v>16.641999999999999</v>
      </c>
      <c r="H697" s="8">
        <v>0</v>
      </c>
      <c r="I697" s="3" cm="1">
        <f t="array" ref="I697">IF(G697&lt;20,E697,NA)</f>
        <v>0</v>
      </c>
      <c r="J697" s="8">
        <v>86.873000000000005</v>
      </c>
      <c r="K697" s="3">
        <f t="shared" si="59"/>
        <v>86.873000000000005</v>
      </c>
    </row>
    <row r="698" spans="1:11" ht="15.75" x14ac:dyDescent="0.25">
      <c r="A698" s="3">
        <v>36</v>
      </c>
      <c r="B698" s="3" t="s">
        <v>106</v>
      </c>
      <c r="C698" s="3">
        <v>3</v>
      </c>
      <c r="D698" s="8">
        <v>0</v>
      </c>
      <c r="E698" s="3">
        <f t="shared" si="60"/>
        <v>0</v>
      </c>
      <c r="F698" s="3">
        <v>8.5760000000000005</v>
      </c>
      <c r="G698" s="3">
        <f t="shared" si="58"/>
        <v>8.5760000000000005</v>
      </c>
      <c r="H698" s="8">
        <v>0</v>
      </c>
      <c r="I698" s="3" cm="1">
        <f t="array" ref="I698">IF(G698&lt;20,E698,NA)</f>
        <v>0</v>
      </c>
      <c r="J698" s="8">
        <v>47.287999999999997</v>
      </c>
      <c r="K698" s="3">
        <f t="shared" si="59"/>
        <v>47.287999999999997</v>
      </c>
    </row>
    <row r="699" spans="1:11" ht="15.75" x14ac:dyDescent="0.25">
      <c r="A699" s="3">
        <v>37</v>
      </c>
      <c r="B699" s="3" t="s">
        <v>106</v>
      </c>
      <c r="C699" s="3">
        <v>3</v>
      </c>
      <c r="D699" s="8">
        <v>1</v>
      </c>
      <c r="E699" s="3">
        <f t="shared" si="60"/>
        <v>1</v>
      </c>
      <c r="F699" s="3">
        <v>13.538</v>
      </c>
      <c r="G699" s="3">
        <f t="shared" si="58"/>
        <v>13.538</v>
      </c>
      <c r="H699" s="8">
        <v>1</v>
      </c>
      <c r="I699" s="3" cm="1">
        <f t="array" ref="I699">IF(G699&lt;20,E699,NA)</f>
        <v>1</v>
      </c>
      <c r="J699" s="8">
        <v>94.489000000000004</v>
      </c>
      <c r="K699" s="3">
        <f t="shared" si="59"/>
        <v>94.489000000000004</v>
      </c>
    </row>
    <row r="700" spans="1:11" ht="15.75" x14ac:dyDescent="0.25">
      <c r="A700" s="3">
        <v>38</v>
      </c>
      <c r="B700" s="3" t="s">
        <v>106</v>
      </c>
      <c r="C700" s="3">
        <v>3</v>
      </c>
      <c r="D700" s="8">
        <v>1</v>
      </c>
      <c r="E700" s="3">
        <f t="shared" si="60"/>
        <v>1</v>
      </c>
      <c r="F700" s="3">
        <v>12.861000000000001</v>
      </c>
      <c r="G700" s="3">
        <f t="shared" si="58"/>
        <v>12.861000000000001</v>
      </c>
      <c r="H700" s="8">
        <v>1</v>
      </c>
      <c r="I700" s="3" cm="1">
        <f t="array" ref="I700">IF(G700&lt;20,E700,NA)</f>
        <v>1</v>
      </c>
      <c r="J700" s="8">
        <v>58.091999999999999</v>
      </c>
      <c r="K700" s="3">
        <f t="shared" si="59"/>
        <v>58.091999999999999</v>
      </c>
    </row>
    <row r="701" spans="1:11" ht="15.75" x14ac:dyDescent="0.25">
      <c r="A701" s="3">
        <v>39</v>
      </c>
      <c r="B701" s="3" t="s">
        <v>106</v>
      </c>
      <c r="C701" s="3">
        <v>3</v>
      </c>
      <c r="D701" s="8">
        <v>6</v>
      </c>
      <c r="E701" s="3">
        <f t="shared" si="60"/>
        <v>1</v>
      </c>
      <c r="F701" s="3">
        <v>16.795999999999999</v>
      </c>
      <c r="G701" s="3">
        <f t="shared" si="58"/>
        <v>16.795999999999999</v>
      </c>
      <c r="H701" s="8">
        <v>6</v>
      </c>
      <c r="I701" s="3" cm="1">
        <f t="array" ref="I701">IF(G701&lt;20,E701,NA)</f>
        <v>1</v>
      </c>
      <c r="J701" s="8">
        <v>97.811999999999998</v>
      </c>
      <c r="K701" s="3">
        <f t="shared" si="59"/>
        <v>97.811999999999998</v>
      </c>
    </row>
    <row r="702" spans="1:11" ht="15.75" x14ac:dyDescent="0.25">
      <c r="A702" s="3">
        <v>40</v>
      </c>
      <c r="B702" s="3" t="s">
        <v>106</v>
      </c>
      <c r="C702" s="3">
        <v>3</v>
      </c>
      <c r="D702" s="8">
        <v>0</v>
      </c>
      <c r="E702" s="3">
        <f t="shared" si="60"/>
        <v>0</v>
      </c>
      <c r="F702" s="3">
        <v>7.9020000000000001</v>
      </c>
      <c r="G702" s="3">
        <f t="shared" si="58"/>
        <v>7.9020000000000001</v>
      </c>
      <c r="H702" s="8">
        <v>0</v>
      </c>
      <c r="I702" s="3" cm="1">
        <f t="array" ref="I702">IF(G702&lt;20,E702,NA)</f>
        <v>0</v>
      </c>
      <c r="J702" s="8">
        <v>28.802</v>
      </c>
      <c r="K702" s="3">
        <f t="shared" si="59"/>
        <v>28.802</v>
      </c>
    </row>
    <row r="703" spans="1:11" ht="15.75" x14ac:dyDescent="0.25">
      <c r="A703" s="3">
        <v>41</v>
      </c>
      <c r="B703" s="3" t="s">
        <v>106</v>
      </c>
      <c r="C703" s="3">
        <v>3</v>
      </c>
      <c r="D703" s="8">
        <v>0</v>
      </c>
      <c r="E703" s="3">
        <f t="shared" si="60"/>
        <v>0</v>
      </c>
      <c r="F703" s="3">
        <v>11.497999999999999</v>
      </c>
      <c r="G703" s="3">
        <f t="shared" si="58"/>
        <v>11.497999999999999</v>
      </c>
      <c r="H703" s="8">
        <v>0</v>
      </c>
      <c r="I703" s="3" cm="1">
        <f t="array" ref="I703">IF(G703&lt;20,E703,NA)</f>
        <v>0</v>
      </c>
      <c r="J703" s="8">
        <v>43.115000000000002</v>
      </c>
      <c r="K703" s="3">
        <f t="shared" si="59"/>
        <v>43.115000000000002</v>
      </c>
    </row>
    <row r="704" spans="1:11" ht="15.75" x14ac:dyDescent="0.25">
      <c r="A704" s="3">
        <v>42</v>
      </c>
      <c r="B704" s="3" t="s">
        <v>106</v>
      </c>
      <c r="C704" s="3">
        <v>3</v>
      </c>
      <c r="D704" s="8">
        <v>0</v>
      </c>
      <c r="E704" s="3">
        <f t="shared" si="60"/>
        <v>0</v>
      </c>
      <c r="F704" s="3">
        <v>10.824</v>
      </c>
      <c r="G704" s="3">
        <f t="shared" si="58"/>
        <v>10.824</v>
      </c>
      <c r="H704" s="8">
        <v>0</v>
      </c>
      <c r="I704" s="3" cm="1">
        <f t="array" ref="I704">IF(G704&lt;20,E704,NA)</f>
        <v>0</v>
      </c>
      <c r="J704" s="8">
        <v>27.123000000000001</v>
      </c>
      <c r="K704" s="3">
        <f t="shared" si="59"/>
        <v>27.123000000000001</v>
      </c>
    </row>
    <row r="705" spans="1:11" ht="15.75" x14ac:dyDescent="0.25">
      <c r="A705" s="3">
        <v>43</v>
      </c>
      <c r="B705" s="3" t="s">
        <v>106</v>
      </c>
      <c r="C705" s="3">
        <v>3</v>
      </c>
      <c r="D705" s="8">
        <v>3</v>
      </c>
      <c r="E705" s="3">
        <f t="shared" si="60"/>
        <v>1</v>
      </c>
      <c r="F705" s="3">
        <v>12.161</v>
      </c>
      <c r="G705" s="3">
        <f t="shared" si="58"/>
        <v>12.161</v>
      </c>
      <c r="H705" s="8">
        <v>3</v>
      </c>
      <c r="I705" s="3" cm="1">
        <f t="array" ref="I705">IF(G705&lt;20,E705,NA)</f>
        <v>1</v>
      </c>
      <c r="J705" s="8">
        <v>62.482999999999997</v>
      </c>
      <c r="K705" s="3">
        <f t="shared" si="59"/>
        <v>62.482999999999997</v>
      </c>
    </row>
    <row r="706" spans="1:11" ht="15.75" x14ac:dyDescent="0.25">
      <c r="A706" s="3">
        <v>44</v>
      </c>
      <c r="B706" s="3" t="s">
        <v>106</v>
      </c>
      <c r="C706" s="3">
        <v>3</v>
      </c>
      <c r="D706" s="8">
        <v>0</v>
      </c>
      <c r="E706" s="3">
        <f t="shared" si="60"/>
        <v>0</v>
      </c>
      <c r="F706" s="3">
        <v>13.021000000000001</v>
      </c>
      <c r="G706" s="3">
        <f t="shared" si="58"/>
        <v>13.021000000000001</v>
      </c>
      <c r="H706" s="8">
        <v>0</v>
      </c>
      <c r="I706" s="3" cm="1">
        <f t="array" ref="I706">IF(G706&lt;20,E706,NA)</f>
        <v>0</v>
      </c>
      <c r="J706" s="8">
        <v>70.444999999999993</v>
      </c>
      <c r="K706" s="3">
        <f t="shared" si="59"/>
        <v>70.444999999999993</v>
      </c>
    </row>
    <row r="707" spans="1:11" ht="15.75" x14ac:dyDescent="0.25">
      <c r="A707" s="3">
        <v>45</v>
      </c>
      <c r="B707" s="3" t="s">
        <v>106</v>
      </c>
      <c r="C707" s="3">
        <v>3</v>
      </c>
      <c r="D707" s="8">
        <v>0</v>
      </c>
      <c r="E707" s="3">
        <f t="shared" si="60"/>
        <v>0</v>
      </c>
      <c r="F707" s="3">
        <v>9.0310000000000006</v>
      </c>
      <c r="G707" s="3">
        <f t="shared" si="58"/>
        <v>9.0310000000000006</v>
      </c>
      <c r="H707" s="8">
        <v>0</v>
      </c>
      <c r="I707" s="3" cm="1">
        <f t="array" ref="I707">IF(G707&lt;20,E707,NA)</f>
        <v>0</v>
      </c>
      <c r="J707" s="8">
        <v>40.341999999999999</v>
      </c>
      <c r="K707" s="3">
        <f t="shared" si="59"/>
        <v>40.341999999999999</v>
      </c>
    </row>
    <row r="708" spans="1:11" ht="15.75" x14ac:dyDescent="0.25">
      <c r="A708" s="3">
        <v>46</v>
      </c>
      <c r="B708" s="3" t="s">
        <v>106</v>
      </c>
      <c r="C708" s="3">
        <v>3</v>
      </c>
      <c r="D708" s="8">
        <v>3</v>
      </c>
      <c r="E708" s="3">
        <f t="shared" si="60"/>
        <v>1</v>
      </c>
      <c r="F708" s="3">
        <v>14.315</v>
      </c>
      <c r="G708" s="3">
        <f t="shared" si="58"/>
        <v>14.315</v>
      </c>
      <c r="H708" s="8">
        <v>3</v>
      </c>
      <c r="I708" s="3" cm="1">
        <f t="array" ref="I708">IF(G708&lt;20,E708,NA)</f>
        <v>1</v>
      </c>
      <c r="J708" s="8">
        <v>41.524000000000001</v>
      </c>
      <c r="K708" s="3">
        <f t="shared" si="59"/>
        <v>41.524000000000001</v>
      </c>
    </row>
    <row r="709" spans="1:11" ht="15.75" x14ac:dyDescent="0.25">
      <c r="A709" s="3">
        <v>47</v>
      </c>
      <c r="B709" s="3" t="s">
        <v>106</v>
      </c>
      <c r="C709" s="3">
        <v>3</v>
      </c>
      <c r="D709" s="8">
        <v>0</v>
      </c>
      <c r="E709" s="3">
        <f t="shared" si="60"/>
        <v>0</v>
      </c>
      <c r="F709" s="3">
        <v>10.61</v>
      </c>
      <c r="G709" s="3">
        <f t="shared" si="58"/>
        <v>10.61</v>
      </c>
      <c r="H709" s="8">
        <v>0</v>
      </c>
      <c r="I709" s="3" cm="1">
        <f t="array" ref="I709">IF(G709&lt;20,E709,NA)</f>
        <v>0</v>
      </c>
      <c r="J709" s="8">
        <v>46.277999999999999</v>
      </c>
      <c r="K709" s="3">
        <f t="shared" si="59"/>
        <v>46.277999999999999</v>
      </c>
    </row>
    <row r="710" spans="1:11" ht="15.75" x14ac:dyDescent="0.25">
      <c r="A710" s="3">
        <v>48</v>
      </c>
      <c r="B710" s="3" t="s">
        <v>106</v>
      </c>
      <c r="C710" s="3">
        <v>3</v>
      </c>
      <c r="D710" s="8">
        <v>0</v>
      </c>
      <c r="E710" s="3">
        <f t="shared" si="60"/>
        <v>0</v>
      </c>
      <c r="F710" s="3">
        <v>12.432</v>
      </c>
      <c r="G710" s="3">
        <f t="shared" si="58"/>
        <v>12.432</v>
      </c>
      <c r="H710" s="8">
        <v>0</v>
      </c>
      <c r="I710" s="3" cm="1">
        <f t="array" ref="I710">IF(G710&lt;20,E710,NA)</f>
        <v>0</v>
      </c>
      <c r="J710" s="8">
        <v>29.611000000000001</v>
      </c>
      <c r="K710" s="3">
        <f t="shared" si="59"/>
        <v>29.611000000000001</v>
      </c>
    </row>
    <row r="711" spans="1:11" ht="15.75" x14ac:dyDescent="0.25">
      <c r="A711" s="3">
        <v>49</v>
      </c>
      <c r="B711" s="3" t="s">
        <v>106</v>
      </c>
      <c r="C711" s="3">
        <v>3</v>
      </c>
      <c r="D711" s="8">
        <v>0</v>
      </c>
      <c r="E711" s="3">
        <f t="shared" si="60"/>
        <v>0</v>
      </c>
      <c r="F711" s="3">
        <v>8.4469999999999992</v>
      </c>
      <c r="G711" s="3">
        <f t="shared" si="58"/>
        <v>8.4469999999999992</v>
      </c>
      <c r="H711" s="8">
        <v>0</v>
      </c>
      <c r="I711" s="3" cm="1">
        <f t="array" ref="I711">IF(G711&lt;20,E711,NA)</f>
        <v>0</v>
      </c>
      <c r="J711" s="8">
        <v>35.680999999999997</v>
      </c>
      <c r="K711" s="3">
        <f t="shared" si="59"/>
        <v>35.680999999999997</v>
      </c>
    </row>
    <row r="712" spans="1:11" ht="15.75" x14ac:dyDescent="0.25">
      <c r="A712" s="3">
        <v>50</v>
      </c>
      <c r="B712" s="3" t="s">
        <v>106</v>
      </c>
      <c r="C712" s="3">
        <v>3</v>
      </c>
      <c r="D712" s="8">
        <v>1</v>
      </c>
      <c r="E712" s="3">
        <f t="shared" si="60"/>
        <v>1</v>
      </c>
      <c r="F712" s="3">
        <v>10.128</v>
      </c>
      <c r="G712" s="3">
        <f t="shared" si="58"/>
        <v>10.128</v>
      </c>
      <c r="H712" s="8">
        <v>1</v>
      </c>
      <c r="I712" s="3" cm="1">
        <f t="array" ref="I712">IF(G712&lt;20,E712,NA)</f>
        <v>1</v>
      </c>
      <c r="J712" s="8">
        <v>22.442</v>
      </c>
      <c r="K712" s="3">
        <f t="shared" si="59"/>
        <v>22.442</v>
      </c>
    </row>
    <row r="713" spans="1:11" ht="15.75" x14ac:dyDescent="0.25">
      <c r="A713" s="3">
        <v>51</v>
      </c>
      <c r="B713" s="3" t="s">
        <v>106</v>
      </c>
      <c r="C713" s="3">
        <v>3</v>
      </c>
      <c r="D713" s="8">
        <v>2</v>
      </c>
      <c r="E713" s="3">
        <f t="shared" si="60"/>
        <v>1</v>
      </c>
      <c r="F713" s="3">
        <v>9.3249999999999993</v>
      </c>
      <c r="G713" s="3">
        <f t="shared" si="58"/>
        <v>9.3249999999999993</v>
      </c>
      <c r="H713" s="8">
        <v>2</v>
      </c>
      <c r="I713" s="3" cm="1">
        <f t="array" ref="I713">IF(G713&lt;20,E713,NA)</f>
        <v>1</v>
      </c>
      <c r="J713" s="8">
        <v>42.612000000000002</v>
      </c>
      <c r="K713" s="3">
        <f t="shared" si="59"/>
        <v>42.612000000000002</v>
      </c>
    </row>
    <row r="714" spans="1:11" ht="15.75" x14ac:dyDescent="0.25">
      <c r="A714" s="3">
        <v>52</v>
      </c>
      <c r="B714" s="3" t="s">
        <v>106</v>
      </c>
      <c r="C714" s="3">
        <v>3</v>
      </c>
      <c r="D714" s="8">
        <v>0</v>
      </c>
      <c r="E714" s="3">
        <f t="shared" si="60"/>
        <v>0</v>
      </c>
      <c r="F714" s="3">
        <v>10.603999999999999</v>
      </c>
      <c r="G714" s="3">
        <f t="shared" si="58"/>
        <v>10.603999999999999</v>
      </c>
      <c r="H714" s="8">
        <v>0</v>
      </c>
      <c r="I714" s="3" cm="1">
        <f t="array" ref="I714">IF(G714&lt;20,E714,NA)</f>
        <v>0</v>
      </c>
      <c r="J714" s="8">
        <v>45.417000000000002</v>
      </c>
      <c r="K714" s="3">
        <f t="shared" si="59"/>
        <v>45.417000000000002</v>
      </c>
    </row>
    <row r="715" spans="1:11" ht="15.75" x14ac:dyDescent="0.25">
      <c r="A715" s="3">
        <v>53</v>
      </c>
      <c r="B715" s="3" t="s">
        <v>106</v>
      </c>
      <c r="C715" s="3">
        <v>3</v>
      </c>
      <c r="D715" s="8">
        <v>1</v>
      </c>
      <c r="E715" s="3">
        <f t="shared" si="60"/>
        <v>1</v>
      </c>
      <c r="F715" s="3">
        <v>8.5009999999999994</v>
      </c>
      <c r="G715" s="3">
        <f t="shared" si="58"/>
        <v>8.5009999999999994</v>
      </c>
      <c r="H715" s="8">
        <v>1</v>
      </c>
      <c r="I715" s="3" cm="1">
        <f t="array" ref="I715">IF(G715&lt;20,E715,NA)</f>
        <v>1</v>
      </c>
      <c r="J715" s="8">
        <v>40.829000000000001</v>
      </c>
      <c r="K715" s="3">
        <f t="shared" si="59"/>
        <v>40.829000000000001</v>
      </c>
    </row>
    <row r="716" spans="1:11" ht="15.75" x14ac:dyDescent="0.25">
      <c r="A716" s="3">
        <v>54</v>
      </c>
      <c r="B716" s="3" t="s">
        <v>106</v>
      </c>
      <c r="C716" s="3">
        <v>3</v>
      </c>
      <c r="D716" s="8">
        <v>2</v>
      </c>
      <c r="E716" s="3">
        <f t="shared" si="60"/>
        <v>1</v>
      </c>
      <c r="F716" s="3">
        <v>9.3179999999999996</v>
      </c>
      <c r="G716" s="3">
        <f t="shared" si="58"/>
        <v>9.3179999999999996</v>
      </c>
      <c r="H716" s="8">
        <v>2</v>
      </c>
      <c r="I716" s="3" cm="1">
        <f t="array" ref="I716">IF(G716&lt;20,E716,NA)</f>
        <v>1</v>
      </c>
      <c r="J716" s="8">
        <v>45.23</v>
      </c>
      <c r="K716" s="3">
        <f t="shared" si="59"/>
        <v>45.23</v>
      </c>
    </row>
    <row r="717" spans="1:11" ht="15.75" x14ac:dyDescent="0.25">
      <c r="A717" s="3">
        <v>55</v>
      </c>
      <c r="B717" s="3" t="s">
        <v>106</v>
      </c>
      <c r="C717" s="3">
        <v>3</v>
      </c>
      <c r="D717" s="8">
        <v>2</v>
      </c>
      <c r="E717" s="3">
        <f t="shared" si="60"/>
        <v>1</v>
      </c>
      <c r="F717" s="3">
        <v>13.388</v>
      </c>
      <c r="G717" s="3">
        <f t="shared" si="58"/>
        <v>13.388</v>
      </c>
      <c r="H717" s="8">
        <v>2</v>
      </c>
      <c r="I717" s="3" cm="1">
        <f t="array" ref="I717">IF(G717&lt;20,E717,NA)</f>
        <v>1</v>
      </c>
      <c r="J717" s="8">
        <v>43.68</v>
      </c>
      <c r="K717" s="3">
        <f t="shared" si="59"/>
        <v>43.68</v>
      </c>
    </row>
    <row r="718" spans="1:11" ht="15.75" x14ac:dyDescent="0.25">
      <c r="A718" s="3">
        <v>56</v>
      </c>
      <c r="B718" s="3" t="s">
        <v>106</v>
      </c>
      <c r="C718" s="3">
        <v>3</v>
      </c>
      <c r="D718" s="8">
        <v>0</v>
      </c>
      <c r="E718" s="3">
        <f t="shared" si="60"/>
        <v>0</v>
      </c>
      <c r="F718" s="3">
        <v>19.364999999999998</v>
      </c>
      <c r="G718" s="3">
        <f t="shared" si="58"/>
        <v>19.364999999999998</v>
      </c>
      <c r="H718" s="8">
        <v>0</v>
      </c>
      <c r="I718" s="3" cm="1">
        <f t="array" ref="I718">IF(G718&lt;20,E718,NA)</f>
        <v>0</v>
      </c>
      <c r="J718" s="8">
        <v>99.563999999999993</v>
      </c>
      <c r="K718" s="3">
        <f t="shared" si="59"/>
        <v>99.563999999999993</v>
      </c>
    </row>
    <row r="719" spans="1:11" ht="15.75" x14ac:dyDescent="0.25">
      <c r="A719" s="3">
        <v>57</v>
      </c>
      <c r="B719" s="3" t="s">
        <v>106</v>
      </c>
      <c r="C719" s="3">
        <v>3</v>
      </c>
      <c r="D719" s="8">
        <v>0</v>
      </c>
      <c r="E719" s="3">
        <f t="shared" si="60"/>
        <v>0</v>
      </c>
      <c r="F719" s="3">
        <v>11.337</v>
      </c>
      <c r="G719" s="3">
        <f t="shared" si="58"/>
        <v>11.337</v>
      </c>
      <c r="H719" s="8">
        <v>0</v>
      </c>
      <c r="I719" s="3" cm="1">
        <f t="array" ref="I719">IF(G719&lt;20,E719,NA)</f>
        <v>0</v>
      </c>
      <c r="J719" s="8">
        <v>42.944000000000003</v>
      </c>
      <c r="K719" s="3">
        <f t="shared" si="59"/>
        <v>42.944000000000003</v>
      </c>
    </row>
    <row r="720" spans="1:11" ht="15.75" x14ac:dyDescent="0.25">
      <c r="A720" s="3">
        <v>58</v>
      </c>
      <c r="B720" s="3" t="s">
        <v>106</v>
      </c>
      <c r="C720" s="3">
        <v>3</v>
      </c>
      <c r="D720" s="8">
        <v>0</v>
      </c>
      <c r="E720" s="3">
        <f t="shared" si="60"/>
        <v>0</v>
      </c>
      <c r="F720" s="3">
        <v>10.851000000000001</v>
      </c>
      <c r="G720" s="3">
        <f t="shared" si="58"/>
        <v>10.851000000000001</v>
      </c>
      <c r="H720" s="8">
        <v>0</v>
      </c>
      <c r="I720" s="3" cm="1">
        <f t="array" ref="I720">IF(G720&lt;20,E720,NA)</f>
        <v>0</v>
      </c>
      <c r="J720" s="8">
        <v>39.356999999999999</v>
      </c>
      <c r="K720" s="3">
        <f t="shared" si="59"/>
        <v>39.356999999999999</v>
      </c>
    </row>
    <row r="721" spans="1:11" ht="15.75" x14ac:dyDescent="0.25">
      <c r="A721" s="3">
        <v>59</v>
      </c>
      <c r="B721" s="3" t="s">
        <v>106</v>
      </c>
      <c r="C721" s="3">
        <v>3</v>
      </c>
      <c r="D721" s="8">
        <v>2</v>
      </c>
      <c r="E721" s="3">
        <f t="shared" si="60"/>
        <v>1</v>
      </c>
      <c r="F721" s="3">
        <v>9.4640000000000004</v>
      </c>
      <c r="G721" s="3">
        <f t="shared" si="58"/>
        <v>9.4640000000000004</v>
      </c>
      <c r="H721" s="8">
        <v>2</v>
      </c>
      <c r="I721" s="3" cm="1">
        <f t="array" ref="I721">IF(G721&lt;20,E721,NA)</f>
        <v>1</v>
      </c>
      <c r="J721" s="8">
        <v>49.886000000000003</v>
      </c>
      <c r="K721" s="3">
        <f t="shared" si="59"/>
        <v>49.886000000000003</v>
      </c>
    </row>
    <row r="722" spans="1:11" ht="15.75" x14ac:dyDescent="0.25">
      <c r="A722" s="3">
        <v>60</v>
      </c>
      <c r="B722" s="3" t="s">
        <v>106</v>
      </c>
      <c r="C722" s="3">
        <v>3</v>
      </c>
      <c r="D722" s="8">
        <v>7</v>
      </c>
      <c r="E722" s="3">
        <f t="shared" si="60"/>
        <v>1</v>
      </c>
      <c r="F722" s="3">
        <v>10.406000000000001</v>
      </c>
      <c r="G722" s="3">
        <f t="shared" si="58"/>
        <v>10.406000000000001</v>
      </c>
      <c r="H722" s="8">
        <v>7</v>
      </c>
      <c r="I722" s="3" cm="1">
        <f t="array" ref="I722">IF(G722&lt;20,E722,NA)</f>
        <v>1</v>
      </c>
      <c r="J722" s="8">
        <v>40.969000000000001</v>
      </c>
      <c r="K722" s="3">
        <f t="shared" si="59"/>
        <v>40.969000000000001</v>
      </c>
    </row>
    <row r="723" spans="1:11" ht="15.75" x14ac:dyDescent="0.25">
      <c r="A723" s="3">
        <v>61</v>
      </c>
      <c r="B723" s="3" t="s">
        <v>106</v>
      </c>
      <c r="C723" s="3">
        <v>3</v>
      </c>
      <c r="D723" s="8">
        <v>0</v>
      </c>
      <c r="E723" s="3">
        <f t="shared" si="60"/>
        <v>0</v>
      </c>
      <c r="F723" s="3">
        <v>8.9130000000000003</v>
      </c>
      <c r="G723" s="3">
        <f t="shared" si="58"/>
        <v>8.9130000000000003</v>
      </c>
      <c r="H723" s="8">
        <v>0</v>
      </c>
      <c r="I723" s="3" cm="1">
        <f t="array" ref="I723">IF(G723&lt;20,E723,NA)</f>
        <v>0</v>
      </c>
      <c r="J723" s="8">
        <v>31.783000000000001</v>
      </c>
      <c r="K723" s="3">
        <f t="shared" si="59"/>
        <v>31.783000000000001</v>
      </c>
    </row>
    <row r="724" spans="1:11" ht="15.75" x14ac:dyDescent="0.25">
      <c r="A724" s="3">
        <v>62</v>
      </c>
      <c r="B724" s="3" t="s">
        <v>106</v>
      </c>
      <c r="C724" s="3">
        <v>3</v>
      </c>
      <c r="D724" s="8">
        <v>1</v>
      </c>
      <c r="E724" s="3">
        <f t="shared" si="60"/>
        <v>1</v>
      </c>
      <c r="F724" s="3">
        <v>9.4610000000000003</v>
      </c>
      <c r="G724" s="3">
        <f t="shared" si="58"/>
        <v>9.4610000000000003</v>
      </c>
      <c r="H724" s="8">
        <v>1</v>
      </c>
      <c r="I724" s="3" cm="1">
        <f t="array" ref="I724">IF(G724&lt;20,E724,NA)</f>
        <v>1</v>
      </c>
      <c r="J724" s="8">
        <v>47.811999999999998</v>
      </c>
      <c r="K724" s="3">
        <f t="shared" si="59"/>
        <v>47.811999999999998</v>
      </c>
    </row>
    <row r="725" spans="1:11" ht="15.75" x14ac:dyDescent="0.25">
      <c r="A725" s="3">
        <v>63</v>
      </c>
      <c r="B725" s="3" t="s">
        <v>106</v>
      </c>
      <c r="C725" s="3">
        <v>3</v>
      </c>
      <c r="D725" s="8">
        <v>0</v>
      </c>
      <c r="E725" s="3">
        <f t="shared" si="60"/>
        <v>0</v>
      </c>
      <c r="F725" s="3">
        <v>90.373000000000005</v>
      </c>
      <c r="G725" s="3"/>
      <c r="H725" s="8"/>
      <c r="I725" s="3"/>
      <c r="J725" s="8"/>
      <c r="K725" s="3"/>
    </row>
    <row r="726" spans="1:11" ht="15.75" x14ac:dyDescent="0.25">
      <c r="A726" s="3">
        <v>64</v>
      </c>
      <c r="B726" s="3" t="s">
        <v>106</v>
      </c>
      <c r="C726" s="3">
        <v>3</v>
      </c>
      <c r="D726" s="8">
        <v>0</v>
      </c>
      <c r="E726" s="3">
        <f t="shared" si="60"/>
        <v>0</v>
      </c>
      <c r="F726" s="3">
        <v>12.6</v>
      </c>
      <c r="G726" s="3">
        <f t="shared" ref="G726:G728" si="61">IF(F726&lt;20,F726,#N/A)</f>
        <v>12.6</v>
      </c>
      <c r="H726" s="8">
        <v>0</v>
      </c>
      <c r="I726" s="3" cm="1">
        <f t="array" ref="I726">IF(G726&lt;20,E726,NA)</f>
        <v>0</v>
      </c>
      <c r="J726" s="8">
        <v>42.286000000000001</v>
      </c>
      <c r="K726" s="3">
        <f>IF(F726&lt;20,J726,#N/A)</f>
        <v>42.286000000000001</v>
      </c>
    </row>
    <row r="727" spans="1:11" ht="15.75" x14ac:dyDescent="0.25">
      <c r="A727" s="3">
        <v>65</v>
      </c>
      <c r="B727" s="3" t="s">
        <v>106</v>
      </c>
      <c r="C727" s="3">
        <v>3</v>
      </c>
      <c r="D727" s="8">
        <v>0</v>
      </c>
      <c r="E727" s="3">
        <f t="shared" si="60"/>
        <v>0</v>
      </c>
      <c r="F727" s="3">
        <v>10.734999999999999</v>
      </c>
      <c r="G727" s="3">
        <f t="shared" si="61"/>
        <v>10.734999999999999</v>
      </c>
      <c r="H727" s="8">
        <v>0</v>
      </c>
      <c r="I727" s="3" cm="1">
        <f t="array" ref="I727">IF(G727&lt;20,E727,NA)</f>
        <v>0</v>
      </c>
      <c r="J727" s="8">
        <v>37.713999999999999</v>
      </c>
      <c r="K727" s="3">
        <f>IF(F727&lt;20,J727,#N/A)</f>
        <v>37.713999999999999</v>
      </c>
    </row>
    <row r="728" spans="1:11" ht="15.75" x14ac:dyDescent="0.25">
      <c r="A728" s="3">
        <v>66</v>
      </c>
      <c r="B728" s="3" t="s">
        <v>106</v>
      </c>
      <c r="C728" s="3">
        <v>3</v>
      </c>
      <c r="D728" s="8">
        <v>0</v>
      </c>
      <c r="E728" s="3">
        <f t="shared" si="60"/>
        <v>0</v>
      </c>
      <c r="F728" s="3">
        <v>11.923999999999999</v>
      </c>
      <c r="G728" s="3">
        <f t="shared" si="61"/>
        <v>11.923999999999999</v>
      </c>
      <c r="H728" s="8">
        <v>0</v>
      </c>
      <c r="I728" s="3" cm="1">
        <f t="array" ref="I728">IF(G728&lt;20,E728,NA)</f>
        <v>0</v>
      </c>
      <c r="J728" s="8">
        <v>58.118000000000002</v>
      </c>
      <c r="K728" s="3">
        <f>IF(F728&lt;20,J728,#N/A)</f>
        <v>58.118000000000002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BDA9-A51B-4B13-8A42-2658DA5A4DA8}">
  <dimension ref="A1:P71"/>
  <sheetViews>
    <sheetView workbookViewId="0">
      <selection activeCell="D25" sqref="D25"/>
    </sheetView>
  </sheetViews>
  <sheetFormatPr defaultRowHeight="15" x14ac:dyDescent="0.25"/>
  <cols>
    <col min="1" max="1" width="40" bestFit="1" customWidth="1"/>
    <col min="4" max="4" width="24.140625" bestFit="1" customWidth="1"/>
    <col min="5" max="5" width="7.42578125" bestFit="1" customWidth="1"/>
    <col min="6" max="6" width="24.140625" customWidth="1"/>
    <col min="7" max="7" width="17.7109375" bestFit="1" customWidth="1"/>
    <col min="8" max="8" width="24.5703125" bestFit="1" customWidth="1"/>
    <col min="9" max="9" width="19.140625" bestFit="1" customWidth="1"/>
    <col min="10" max="10" width="17.85546875" bestFit="1" customWidth="1"/>
    <col min="11" max="11" width="39.7109375" bestFit="1" customWidth="1"/>
    <col min="12" max="12" width="35.140625" bestFit="1" customWidth="1"/>
    <col min="13" max="13" width="32" bestFit="1" customWidth="1"/>
    <col min="14" max="14" width="30.28515625" bestFit="1" customWidth="1"/>
    <col min="15" max="15" width="42.5703125" bestFit="1" customWidth="1"/>
    <col min="16" max="16" width="17.85546875" bestFit="1" customWidth="1"/>
  </cols>
  <sheetData>
    <row r="1" spans="1:16" ht="33" customHeight="1" x14ac:dyDescent="0.25">
      <c r="A1" t="s">
        <v>107</v>
      </c>
      <c r="B1" t="s">
        <v>1</v>
      </c>
      <c r="C1" t="s">
        <v>108</v>
      </c>
      <c r="D1" t="s">
        <v>109</v>
      </c>
      <c r="E1" t="s">
        <v>24</v>
      </c>
      <c r="F1" t="s">
        <v>55</v>
      </c>
      <c r="G1" t="s">
        <v>110</v>
      </c>
      <c r="H1" t="s">
        <v>111</v>
      </c>
      <c r="I1" t="s">
        <v>112</v>
      </c>
      <c r="J1" t="s">
        <v>113</v>
      </c>
      <c r="K1" t="s">
        <v>114</v>
      </c>
      <c r="L1" t="s">
        <v>115</v>
      </c>
      <c r="M1" t="s">
        <v>116</v>
      </c>
      <c r="N1" t="s">
        <v>117</v>
      </c>
      <c r="O1" t="s">
        <v>114</v>
      </c>
      <c r="P1" t="s">
        <v>118</v>
      </c>
    </row>
    <row r="2" spans="1:16" x14ac:dyDescent="0.25">
      <c r="A2" t="s">
        <v>119</v>
      </c>
      <c r="B2">
        <v>1</v>
      </c>
      <c r="C2">
        <v>1</v>
      </c>
      <c r="D2" t="s">
        <v>39</v>
      </c>
      <c r="E2">
        <v>9.1649999999999991</v>
      </c>
      <c r="F2">
        <v>4.9610000000000003</v>
      </c>
      <c r="G2" t="s">
        <v>120</v>
      </c>
      <c r="H2">
        <v>2488.2310000000002</v>
      </c>
      <c r="I2">
        <v>166.49700000000001</v>
      </c>
      <c r="J2">
        <v>465.029</v>
      </c>
      <c r="K2">
        <f t="shared" ref="K2:K43" si="0">J2-I2</f>
        <v>298.53199999999998</v>
      </c>
      <c r="L2">
        <f t="shared" ref="L2:L16" si="1">H2/3462.256</f>
        <v>0.71867331589576289</v>
      </c>
      <c r="M2">
        <f t="shared" ref="M2:M16" si="2">I2/277.172</f>
        <v>0.60069920482588424</v>
      </c>
      <c r="N2">
        <f t="shared" ref="N2:N16" si="3">J2/1540.476</f>
        <v>0.30187357673861842</v>
      </c>
      <c r="O2">
        <f t="shared" ref="O2:O16" si="4">K2/1315.802</f>
        <v>0.22688216008183601</v>
      </c>
      <c r="P2">
        <v>1</v>
      </c>
    </row>
    <row r="3" spans="1:16" x14ac:dyDescent="0.25">
      <c r="A3" t="s">
        <v>119</v>
      </c>
      <c r="B3">
        <v>1</v>
      </c>
      <c r="C3">
        <v>2</v>
      </c>
      <c r="D3" t="s">
        <v>39</v>
      </c>
      <c r="E3">
        <v>24.465</v>
      </c>
      <c r="F3">
        <v>8.2550000000000008</v>
      </c>
      <c r="G3" t="s">
        <v>120</v>
      </c>
      <c r="H3">
        <v>2268.3789999999999</v>
      </c>
      <c r="I3">
        <v>150.01900000000001</v>
      </c>
      <c r="J3">
        <v>1362.26</v>
      </c>
      <c r="K3">
        <f t="shared" si="0"/>
        <v>1212.241</v>
      </c>
      <c r="L3">
        <f t="shared" si="1"/>
        <v>0.6551736786650092</v>
      </c>
      <c r="M3">
        <f t="shared" si="2"/>
        <v>0.54124875528552663</v>
      </c>
      <c r="N3">
        <f t="shared" si="3"/>
        <v>0.88431108306783091</v>
      </c>
      <c r="O3">
        <f t="shared" si="4"/>
        <v>0.92129438927741414</v>
      </c>
      <c r="P3">
        <v>1</v>
      </c>
    </row>
    <row r="4" spans="1:16" x14ac:dyDescent="0.25">
      <c r="A4" t="s">
        <v>119</v>
      </c>
      <c r="B4">
        <v>1</v>
      </c>
      <c r="C4">
        <v>3</v>
      </c>
      <c r="D4" t="s">
        <v>39</v>
      </c>
      <c r="E4">
        <v>26.178000000000001</v>
      </c>
      <c r="F4">
        <v>6.9779999999999998</v>
      </c>
      <c r="G4" t="s">
        <v>120</v>
      </c>
      <c r="H4">
        <v>2885.7080000000001</v>
      </c>
      <c r="I4">
        <v>204.54900000000001</v>
      </c>
      <c r="J4">
        <v>846.18100000000004</v>
      </c>
      <c r="K4">
        <f t="shared" si="0"/>
        <v>641.63200000000006</v>
      </c>
      <c r="L4">
        <f t="shared" si="1"/>
        <v>0.83347620742082629</v>
      </c>
      <c r="M4">
        <f t="shared" si="2"/>
        <v>0.73798579943139997</v>
      </c>
      <c r="N4">
        <f t="shared" si="3"/>
        <v>0.54929839867677266</v>
      </c>
      <c r="O4">
        <f t="shared" si="4"/>
        <v>0.48763567770834831</v>
      </c>
      <c r="P4">
        <v>1</v>
      </c>
    </row>
    <row r="5" spans="1:16" x14ac:dyDescent="0.25">
      <c r="A5" t="s">
        <v>119</v>
      </c>
      <c r="B5">
        <v>1</v>
      </c>
      <c r="C5">
        <v>4</v>
      </c>
      <c r="D5" t="s">
        <v>39</v>
      </c>
      <c r="E5">
        <v>8.2390000000000008</v>
      </c>
      <c r="F5">
        <v>4.4779999999999998</v>
      </c>
      <c r="G5" t="s">
        <v>120</v>
      </c>
      <c r="H5">
        <v>3462.2559999999999</v>
      </c>
      <c r="I5">
        <v>138.797</v>
      </c>
      <c r="J5">
        <v>258.73099999999999</v>
      </c>
      <c r="K5">
        <f t="shared" si="0"/>
        <v>119.934</v>
      </c>
      <c r="L5">
        <f t="shared" si="1"/>
        <v>1</v>
      </c>
      <c r="M5">
        <f t="shared" si="2"/>
        <v>0.50076126015614852</v>
      </c>
      <c r="N5">
        <f t="shared" si="3"/>
        <v>0.16795522942259403</v>
      </c>
      <c r="O5">
        <f t="shared" si="4"/>
        <v>9.1148972261784075E-2</v>
      </c>
      <c r="P5">
        <v>1</v>
      </c>
    </row>
    <row r="6" spans="1:16" x14ac:dyDescent="0.25">
      <c r="A6" t="s">
        <v>119</v>
      </c>
      <c r="B6">
        <v>1</v>
      </c>
      <c r="C6">
        <v>5</v>
      </c>
      <c r="D6" t="s">
        <v>39</v>
      </c>
      <c r="E6">
        <v>32.899000000000001</v>
      </c>
      <c r="F6">
        <v>13.648</v>
      </c>
      <c r="G6" t="s">
        <v>120</v>
      </c>
      <c r="H6">
        <v>2453.2269999999999</v>
      </c>
      <c r="I6">
        <v>277.17200000000003</v>
      </c>
      <c r="J6">
        <v>1444.971</v>
      </c>
      <c r="K6">
        <f t="shared" si="0"/>
        <v>1167.799</v>
      </c>
      <c r="L6">
        <f t="shared" si="1"/>
        <v>0.70856314495519679</v>
      </c>
      <c r="M6">
        <f t="shared" si="2"/>
        <v>1</v>
      </c>
      <c r="N6">
        <f t="shared" si="3"/>
        <v>0.93800292896481341</v>
      </c>
      <c r="O6">
        <f t="shared" si="4"/>
        <v>0.8875187908211114</v>
      </c>
      <c r="P6">
        <v>1</v>
      </c>
    </row>
    <row r="7" spans="1:16" x14ac:dyDescent="0.25">
      <c r="A7" t="s">
        <v>119</v>
      </c>
      <c r="B7">
        <v>1</v>
      </c>
      <c r="C7">
        <v>6</v>
      </c>
      <c r="D7" t="s">
        <v>39</v>
      </c>
      <c r="E7">
        <v>51.854999999999997</v>
      </c>
      <c r="F7">
        <v>13.617000000000001</v>
      </c>
      <c r="G7" t="s">
        <v>120</v>
      </c>
      <c r="H7">
        <v>2416.2179999999998</v>
      </c>
      <c r="I7">
        <v>185.97800000000001</v>
      </c>
      <c r="J7">
        <v>1183.5940000000001</v>
      </c>
      <c r="K7">
        <f t="shared" si="0"/>
        <v>997.61599999999999</v>
      </c>
      <c r="L7">
        <f t="shared" si="1"/>
        <v>0.6978738718338563</v>
      </c>
      <c r="M7">
        <f t="shared" si="2"/>
        <v>0.67098408208621363</v>
      </c>
      <c r="N7">
        <f t="shared" si="3"/>
        <v>0.7683300486343182</v>
      </c>
      <c r="O7">
        <f t="shared" si="4"/>
        <v>0.75818094211743103</v>
      </c>
      <c r="P7">
        <v>1</v>
      </c>
    </row>
    <row r="8" spans="1:16" x14ac:dyDescent="0.25">
      <c r="A8" t="s">
        <v>119</v>
      </c>
      <c r="B8">
        <v>1</v>
      </c>
      <c r="C8">
        <v>7</v>
      </c>
      <c r="D8" t="s">
        <v>39</v>
      </c>
      <c r="E8">
        <v>15.164999999999999</v>
      </c>
      <c r="F8">
        <v>5.7240000000000002</v>
      </c>
      <c r="G8" t="s">
        <v>120</v>
      </c>
      <c r="H8">
        <v>2565.386</v>
      </c>
      <c r="I8">
        <v>213.44399999999999</v>
      </c>
      <c r="J8">
        <v>1011.261</v>
      </c>
      <c r="K8">
        <f t="shared" si="0"/>
        <v>797.81700000000001</v>
      </c>
      <c r="L8">
        <f t="shared" si="1"/>
        <v>0.74095791876741646</v>
      </c>
      <c r="M8">
        <f t="shared" si="2"/>
        <v>0.77007778563491247</v>
      </c>
      <c r="N8">
        <f t="shared" si="3"/>
        <v>0.65646008116971633</v>
      </c>
      <c r="O8">
        <f t="shared" si="4"/>
        <v>0.60633514768939401</v>
      </c>
      <c r="P8">
        <v>1</v>
      </c>
    </row>
    <row r="9" spans="1:16" x14ac:dyDescent="0.25">
      <c r="A9" t="s">
        <v>119</v>
      </c>
      <c r="B9">
        <v>1</v>
      </c>
      <c r="C9">
        <v>8</v>
      </c>
      <c r="D9" t="s">
        <v>39</v>
      </c>
      <c r="E9">
        <v>8.593</v>
      </c>
      <c r="F9">
        <v>4.0380000000000003</v>
      </c>
      <c r="G9" t="s">
        <v>120</v>
      </c>
      <c r="H9">
        <v>3118.7779999999998</v>
      </c>
      <c r="I9">
        <v>155.351</v>
      </c>
      <c r="J9">
        <v>340.43700000000001</v>
      </c>
      <c r="K9">
        <f t="shared" si="0"/>
        <v>185.08600000000001</v>
      </c>
      <c r="L9">
        <f t="shared" si="1"/>
        <v>0.90079358660942455</v>
      </c>
      <c r="M9">
        <f t="shared" si="2"/>
        <v>0.56048590766744111</v>
      </c>
      <c r="N9">
        <f t="shared" si="3"/>
        <v>0.22099467956657551</v>
      </c>
      <c r="O9">
        <f t="shared" si="4"/>
        <v>0.14066402087852126</v>
      </c>
      <c r="P9">
        <v>1</v>
      </c>
    </row>
    <row r="10" spans="1:16" x14ac:dyDescent="0.25">
      <c r="A10" t="s">
        <v>119</v>
      </c>
      <c r="B10">
        <v>1</v>
      </c>
      <c r="C10">
        <v>9</v>
      </c>
      <c r="D10" t="s">
        <v>39</v>
      </c>
      <c r="E10">
        <v>10.321999999999999</v>
      </c>
      <c r="F10">
        <v>4.8620000000000001</v>
      </c>
      <c r="G10" t="s">
        <v>120</v>
      </c>
      <c r="H10">
        <v>2278.4549999999999</v>
      </c>
      <c r="I10">
        <v>203.26599999999999</v>
      </c>
      <c r="J10">
        <v>760.97299999999996</v>
      </c>
      <c r="K10">
        <f t="shared" si="0"/>
        <v>557.70699999999999</v>
      </c>
      <c r="L10">
        <f t="shared" si="1"/>
        <v>0.65808391984879222</v>
      </c>
      <c r="M10">
        <f t="shared" si="2"/>
        <v>0.7333569047378522</v>
      </c>
      <c r="N10">
        <f t="shared" si="3"/>
        <v>0.4939856252223338</v>
      </c>
      <c r="O10">
        <f t="shared" si="4"/>
        <v>0.42385328491672764</v>
      </c>
      <c r="P10">
        <v>1</v>
      </c>
    </row>
    <row r="11" spans="1:16" x14ac:dyDescent="0.25">
      <c r="A11" t="s">
        <v>119</v>
      </c>
      <c r="B11">
        <v>1</v>
      </c>
      <c r="C11">
        <v>10</v>
      </c>
      <c r="D11" t="s">
        <v>39</v>
      </c>
      <c r="E11">
        <v>10.196</v>
      </c>
      <c r="F11">
        <v>4.9649999999999999</v>
      </c>
      <c r="G11" t="s">
        <v>120</v>
      </c>
      <c r="H11">
        <v>2508.4209999999998</v>
      </c>
      <c r="I11">
        <v>173.815</v>
      </c>
      <c r="J11">
        <v>504.44600000000003</v>
      </c>
      <c r="K11">
        <f t="shared" si="0"/>
        <v>330.63100000000003</v>
      </c>
      <c r="L11">
        <f t="shared" si="1"/>
        <v>0.72450477376600686</v>
      </c>
      <c r="M11">
        <f t="shared" si="2"/>
        <v>0.62710158313249531</v>
      </c>
      <c r="N11">
        <f t="shared" si="3"/>
        <v>0.32746112240632114</v>
      </c>
      <c r="O11">
        <f t="shared" si="4"/>
        <v>0.25127716784136217</v>
      </c>
      <c r="P11">
        <v>1</v>
      </c>
    </row>
    <row r="12" spans="1:16" x14ac:dyDescent="0.25">
      <c r="A12" t="s">
        <v>119</v>
      </c>
      <c r="B12">
        <v>1</v>
      </c>
      <c r="C12">
        <v>11</v>
      </c>
      <c r="D12" t="s">
        <v>39</v>
      </c>
      <c r="E12">
        <v>14.627000000000001</v>
      </c>
      <c r="F12">
        <v>7.8710000000000004</v>
      </c>
      <c r="G12" t="s">
        <v>120</v>
      </c>
      <c r="H12">
        <v>2460.46</v>
      </c>
      <c r="I12">
        <v>203.63399999999999</v>
      </c>
      <c r="J12">
        <v>1269.0940000000001</v>
      </c>
      <c r="K12">
        <f t="shared" si="0"/>
        <v>1065.46</v>
      </c>
      <c r="L12">
        <f t="shared" si="1"/>
        <v>0.71065224524125314</v>
      </c>
      <c r="M12">
        <f t="shared" si="2"/>
        <v>0.73468460017606385</v>
      </c>
      <c r="N12">
        <f t="shared" si="3"/>
        <v>0.82383237388962893</v>
      </c>
      <c r="O12">
        <f t="shared" si="4"/>
        <v>0.80974189125719531</v>
      </c>
      <c r="P12">
        <v>1</v>
      </c>
    </row>
    <row r="13" spans="1:16" x14ac:dyDescent="0.25">
      <c r="A13" t="s">
        <v>119</v>
      </c>
      <c r="B13">
        <v>1</v>
      </c>
      <c r="C13">
        <v>12</v>
      </c>
      <c r="D13" t="s">
        <v>39</v>
      </c>
      <c r="E13">
        <v>17.693999999999999</v>
      </c>
      <c r="F13">
        <v>6.7830000000000004</v>
      </c>
      <c r="G13" t="s">
        <v>120</v>
      </c>
      <c r="H13">
        <v>2721.8449999999998</v>
      </c>
      <c r="I13">
        <v>158.84</v>
      </c>
      <c r="J13">
        <v>681.8</v>
      </c>
      <c r="K13">
        <f t="shared" si="0"/>
        <v>522.95999999999992</v>
      </c>
      <c r="L13">
        <f t="shared" si="1"/>
        <v>0.78614781807006762</v>
      </c>
      <c r="M13">
        <f t="shared" si="2"/>
        <v>0.57307375925418147</v>
      </c>
      <c r="N13">
        <f t="shared" si="3"/>
        <v>0.44259047203591612</v>
      </c>
      <c r="O13">
        <f t="shared" si="4"/>
        <v>0.39744581631582865</v>
      </c>
      <c r="P13">
        <v>1</v>
      </c>
    </row>
    <row r="14" spans="1:16" x14ac:dyDescent="0.25">
      <c r="A14" t="s">
        <v>119</v>
      </c>
      <c r="B14">
        <v>1</v>
      </c>
      <c r="C14">
        <v>13</v>
      </c>
      <c r="D14" t="s">
        <v>39</v>
      </c>
      <c r="E14">
        <v>26.102</v>
      </c>
      <c r="F14">
        <v>7.4539999999999997</v>
      </c>
      <c r="G14" t="s">
        <v>120</v>
      </c>
      <c r="H14">
        <v>2340.54</v>
      </c>
      <c r="I14">
        <v>224.983</v>
      </c>
      <c r="J14">
        <v>1406.877</v>
      </c>
      <c r="K14">
        <f t="shared" si="0"/>
        <v>1181.894</v>
      </c>
      <c r="L14">
        <f t="shared" si="1"/>
        <v>0.67601586942155634</v>
      </c>
      <c r="M14">
        <f t="shared" si="2"/>
        <v>0.8117089749325328</v>
      </c>
      <c r="N14">
        <f t="shared" si="3"/>
        <v>0.91327420875106124</v>
      </c>
      <c r="O14">
        <f t="shared" si="4"/>
        <v>0.89823088884193825</v>
      </c>
      <c r="P14">
        <v>1</v>
      </c>
    </row>
    <row r="15" spans="1:16" s="9" customFormat="1" x14ac:dyDescent="0.25">
      <c r="A15" s="9" t="s">
        <v>119</v>
      </c>
      <c r="B15" s="9">
        <v>1</v>
      </c>
      <c r="C15" s="9">
        <v>14</v>
      </c>
      <c r="D15" s="9" t="s">
        <v>39</v>
      </c>
      <c r="E15" s="9">
        <v>20.757999999999999</v>
      </c>
      <c r="F15" s="9">
        <v>6.58</v>
      </c>
      <c r="G15" s="9" t="s">
        <v>120</v>
      </c>
      <c r="H15" s="9">
        <v>2927.2370000000001</v>
      </c>
      <c r="I15" s="9">
        <v>224.67400000000001</v>
      </c>
      <c r="J15" s="9">
        <v>1540.4760000000001</v>
      </c>
      <c r="K15">
        <f t="shared" si="0"/>
        <v>1315.8020000000001</v>
      </c>
      <c r="L15">
        <f t="shared" si="1"/>
        <v>0.84547098770281581</v>
      </c>
      <c r="M15">
        <f t="shared" si="2"/>
        <v>0.81059414370859961</v>
      </c>
      <c r="N15">
        <f t="shared" si="3"/>
        <v>1</v>
      </c>
      <c r="O15">
        <f t="shared" si="4"/>
        <v>1.0000000000000002</v>
      </c>
      <c r="P15">
        <v>1</v>
      </c>
    </row>
    <row r="16" spans="1:16" x14ac:dyDescent="0.25">
      <c r="A16" t="s">
        <v>119</v>
      </c>
      <c r="B16">
        <v>1</v>
      </c>
      <c r="C16">
        <v>15</v>
      </c>
      <c r="D16" t="s">
        <v>39</v>
      </c>
      <c r="E16">
        <v>16.962</v>
      </c>
      <c r="F16">
        <v>8.0549999999999997</v>
      </c>
      <c r="G16" t="s">
        <v>120</v>
      </c>
      <c r="H16">
        <v>2305.1979999999999</v>
      </c>
      <c r="I16">
        <v>160.245</v>
      </c>
      <c r="J16">
        <v>541.34799999999996</v>
      </c>
      <c r="K16">
        <f t="shared" si="0"/>
        <v>381.10299999999995</v>
      </c>
      <c r="L16">
        <f t="shared" si="1"/>
        <v>0.66580807427295963</v>
      </c>
      <c r="M16">
        <f t="shared" si="2"/>
        <v>0.57814281384844068</v>
      </c>
      <c r="N16">
        <f t="shared" si="3"/>
        <v>0.35141605581651381</v>
      </c>
      <c r="O16">
        <f t="shared" si="4"/>
        <v>0.28963552266982417</v>
      </c>
      <c r="P16">
        <v>1</v>
      </c>
    </row>
    <row r="17" spans="1:16" x14ac:dyDescent="0.25">
      <c r="A17" t="s">
        <v>121</v>
      </c>
      <c r="B17">
        <v>2</v>
      </c>
      <c r="C17">
        <v>1</v>
      </c>
      <c r="D17" t="s">
        <v>39</v>
      </c>
      <c r="E17">
        <v>22.347999999999999</v>
      </c>
      <c r="F17">
        <v>6.9420000000000002</v>
      </c>
      <c r="G17" t="s">
        <v>122</v>
      </c>
      <c r="H17">
        <v>1166.1030000000001</v>
      </c>
      <c r="I17">
        <v>177.91200000000001</v>
      </c>
      <c r="J17">
        <v>334.44299999999998</v>
      </c>
      <c r="K17">
        <f t="shared" si="0"/>
        <v>156.53099999999998</v>
      </c>
      <c r="L17">
        <f t="shared" ref="L17:L26" si="5">H17/2263.309</f>
        <v>0.51522041400445096</v>
      </c>
      <c r="M17">
        <f t="shared" ref="M17:M26" si="6">I17/284.431</f>
        <v>0.62550143971648664</v>
      </c>
      <c r="N17">
        <f t="shared" ref="N17:N26" si="7">J17/1287.581</f>
        <v>0.25974521214587665</v>
      </c>
      <c r="O17">
        <f t="shared" ref="O17:O26" si="8">K17/1003.15</f>
        <v>0.15603947565169712</v>
      </c>
      <c r="P17" s="9">
        <v>1</v>
      </c>
    </row>
    <row r="18" spans="1:16" x14ac:dyDescent="0.25">
      <c r="A18" t="s">
        <v>121</v>
      </c>
      <c r="B18">
        <v>2</v>
      </c>
      <c r="C18">
        <v>2</v>
      </c>
      <c r="D18" t="s">
        <v>39</v>
      </c>
      <c r="E18">
        <v>14.278</v>
      </c>
      <c r="F18">
        <v>6.319</v>
      </c>
      <c r="G18" t="s">
        <v>122</v>
      </c>
      <c r="H18">
        <v>1263.73</v>
      </c>
      <c r="I18">
        <v>188.64599999999999</v>
      </c>
      <c r="J18">
        <v>544.96</v>
      </c>
      <c r="K18">
        <f t="shared" si="0"/>
        <v>356.31400000000008</v>
      </c>
      <c r="L18">
        <f t="shared" si="5"/>
        <v>0.55835504564334781</v>
      </c>
      <c r="M18">
        <f t="shared" si="6"/>
        <v>0.66323994220039306</v>
      </c>
      <c r="N18">
        <f t="shared" si="7"/>
        <v>0.42324327556868274</v>
      </c>
      <c r="O18">
        <f t="shared" si="8"/>
        <v>0.35519513532373032</v>
      </c>
      <c r="P18" s="9">
        <v>1</v>
      </c>
    </row>
    <row r="19" spans="1:16" x14ac:dyDescent="0.25">
      <c r="A19" t="s">
        <v>121</v>
      </c>
      <c r="B19">
        <v>2</v>
      </c>
      <c r="C19">
        <v>3</v>
      </c>
      <c r="D19" t="s">
        <v>39</v>
      </c>
      <c r="E19">
        <v>11.478999999999999</v>
      </c>
      <c r="F19">
        <v>4.6779999999999999</v>
      </c>
      <c r="G19" t="s">
        <v>122</v>
      </c>
      <c r="H19">
        <v>1027.905</v>
      </c>
      <c r="I19">
        <v>262.95299999999997</v>
      </c>
      <c r="J19">
        <v>678.36199999999997</v>
      </c>
      <c r="K19">
        <f t="shared" si="0"/>
        <v>415.40899999999999</v>
      </c>
      <c r="L19">
        <f t="shared" si="5"/>
        <v>0.45416025827670897</v>
      </c>
      <c r="M19">
        <f t="shared" si="6"/>
        <v>0.92448783712042637</v>
      </c>
      <c r="N19">
        <f t="shared" si="7"/>
        <v>0.52684996128398909</v>
      </c>
      <c r="O19">
        <f t="shared" si="8"/>
        <v>0.41410457060260181</v>
      </c>
      <c r="P19" s="9">
        <v>1</v>
      </c>
    </row>
    <row r="20" spans="1:16" x14ac:dyDescent="0.25">
      <c r="A20" t="s">
        <v>121</v>
      </c>
      <c r="B20">
        <v>2</v>
      </c>
      <c r="C20">
        <v>4</v>
      </c>
      <c r="D20" t="s">
        <v>39</v>
      </c>
      <c r="E20" s="9">
        <v>12.182</v>
      </c>
      <c r="F20" s="9">
        <v>6.3609999999999998</v>
      </c>
      <c r="G20" s="9" t="s">
        <v>122</v>
      </c>
      <c r="H20" s="9">
        <v>1295.4849999999999</v>
      </c>
      <c r="I20" s="9">
        <v>160.16499999999999</v>
      </c>
      <c r="J20" s="9">
        <v>645.24699999999996</v>
      </c>
      <c r="K20" s="9">
        <f t="shared" si="0"/>
        <v>485.08199999999999</v>
      </c>
      <c r="L20">
        <f t="shared" si="5"/>
        <v>0.57238538794305138</v>
      </c>
      <c r="M20">
        <f t="shared" si="6"/>
        <v>0.56310669371482014</v>
      </c>
      <c r="N20">
        <f t="shared" si="7"/>
        <v>0.50113119096973313</v>
      </c>
      <c r="O20">
        <f t="shared" si="8"/>
        <v>0.48355878981209194</v>
      </c>
      <c r="P20" s="9">
        <v>1</v>
      </c>
    </row>
    <row r="21" spans="1:16" x14ac:dyDescent="0.25">
      <c r="A21" t="s">
        <v>121</v>
      </c>
      <c r="B21">
        <v>2</v>
      </c>
      <c r="C21">
        <v>5</v>
      </c>
      <c r="D21" t="s">
        <v>39</v>
      </c>
      <c r="E21">
        <v>13.032</v>
      </c>
      <c r="F21">
        <v>6.8310000000000004</v>
      </c>
      <c r="G21" t="s">
        <v>122</v>
      </c>
      <c r="H21">
        <v>1183.8119999999999</v>
      </c>
      <c r="I21">
        <v>165.24799999999999</v>
      </c>
      <c r="J21">
        <v>510.56700000000001</v>
      </c>
      <c r="K21">
        <f t="shared" si="0"/>
        <v>345.31900000000002</v>
      </c>
      <c r="L21">
        <f t="shared" si="5"/>
        <v>0.52304479856705377</v>
      </c>
      <c r="M21">
        <f t="shared" si="6"/>
        <v>0.5809774602627702</v>
      </c>
      <c r="N21">
        <f t="shared" si="7"/>
        <v>0.39653194633968664</v>
      </c>
      <c r="O21">
        <f t="shared" si="8"/>
        <v>0.34423466081842202</v>
      </c>
      <c r="P21" s="9">
        <v>1</v>
      </c>
    </row>
    <row r="22" spans="1:16" x14ac:dyDescent="0.25">
      <c r="A22" t="s">
        <v>121</v>
      </c>
      <c r="B22">
        <v>2</v>
      </c>
      <c r="C22">
        <v>6</v>
      </c>
      <c r="D22" t="s">
        <v>39</v>
      </c>
      <c r="E22">
        <v>18.329999999999998</v>
      </c>
      <c r="F22">
        <v>6.8860000000000001</v>
      </c>
      <c r="G22" t="s">
        <v>122</v>
      </c>
      <c r="H22">
        <v>1119.712</v>
      </c>
      <c r="I22">
        <v>142.905</v>
      </c>
      <c r="J22">
        <v>289.197</v>
      </c>
      <c r="K22">
        <f t="shared" si="0"/>
        <v>146.292</v>
      </c>
      <c r="L22">
        <f t="shared" si="5"/>
        <v>0.49472343369818256</v>
      </c>
      <c r="M22">
        <f t="shared" si="6"/>
        <v>0.50242413801589847</v>
      </c>
      <c r="N22">
        <f t="shared" si="7"/>
        <v>0.22460489864326985</v>
      </c>
      <c r="O22">
        <f t="shared" si="8"/>
        <v>0.14583262722424364</v>
      </c>
      <c r="P22" s="9">
        <v>1</v>
      </c>
    </row>
    <row r="23" spans="1:16" s="9" customFormat="1" x14ac:dyDescent="0.25">
      <c r="A23" t="s">
        <v>121</v>
      </c>
      <c r="B23">
        <v>2</v>
      </c>
      <c r="C23">
        <v>7</v>
      </c>
      <c r="D23" t="s">
        <v>39</v>
      </c>
      <c r="E23">
        <v>10.789</v>
      </c>
      <c r="F23">
        <v>5.77</v>
      </c>
      <c r="G23" t="s">
        <v>122</v>
      </c>
      <c r="H23">
        <v>1165.172</v>
      </c>
      <c r="I23">
        <v>166.15</v>
      </c>
      <c r="J23">
        <v>459.51799999999997</v>
      </c>
      <c r="K23">
        <f t="shared" si="0"/>
        <v>293.36799999999994</v>
      </c>
      <c r="L23">
        <f t="shared" si="5"/>
        <v>0.51480906937585624</v>
      </c>
      <c r="M23">
        <f t="shared" si="6"/>
        <v>0.58414870390358298</v>
      </c>
      <c r="N23">
        <f t="shared" si="7"/>
        <v>0.35688473191201175</v>
      </c>
      <c r="O23">
        <f t="shared" si="8"/>
        <v>0.29244679260329953</v>
      </c>
      <c r="P23" s="9">
        <v>1</v>
      </c>
    </row>
    <row r="24" spans="1:16" x14ac:dyDescent="0.25">
      <c r="A24" t="s">
        <v>121</v>
      </c>
      <c r="B24">
        <v>2</v>
      </c>
      <c r="C24">
        <v>8</v>
      </c>
      <c r="D24" t="s">
        <v>39</v>
      </c>
      <c r="E24">
        <v>25.353000000000002</v>
      </c>
      <c r="F24">
        <v>9.8140000000000001</v>
      </c>
      <c r="G24" t="s">
        <v>122</v>
      </c>
      <c r="H24">
        <v>1491.2739999999999</v>
      </c>
      <c r="I24">
        <v>190.411</v>
      </c>
      <c r="J24">
        <v>905.24</v>
      </c>
      <c r="K24">
        <f t="shared" si="0"/>
        <v>714.82899999999995</v>
      </c>
      <c r="L24">
        <f t="shared" si="5"/>
        <v>0.65889103078722333</v>
      </c>
      <c r="M24">
        <f t="shared" si="6"/>
        <v>0.66944531362615189</v>
      </c>
      <c r="N24">
        <f t="shared" si="7"/>
        <v>0.70305479810590565</v>
      </c>
      <c r="O24">
        <f t="shared" si="8"/>
        <v>0.71258435926830477</v>
      </c>
      <c r="P24" s="9">
        <v>1</v>
      </c>
    </row>
    <row r="25" spans="1:16" x14ac:dyDescent="0.25">
      <c r="A25" t="s">
        <v>121</v>
      </c>
      <c r="B25">
        <v>2</v>
      </c>
      <c r="C25">
        <v>9</v>
      </c>
      <c r="D25" t="s">
        <v>39</v>
      </c>
      <c r="E25">
        <v>15.006</v>
      </c>
      <c r="F25">
        <v>6.5389999999999997</v>
      </c>
      <c r="G25" t="s">
        <v>122</v>
      </c>
      <c r="H25">
        <v>2263.3090000000002</v>
      </c>
      <c r="I25">
        <v>284.43099999999998</v>
      </c>
      <c r="J25">
        <v>1287.5809999999999</v>
      </c>
      <c r="K25">
        <f t="shared" si="0"/>
        <v>1003.1499999999999</v>
      </c>
      <c r="L25">
        <f t="shared" si="5"/>
        <v>1</v>
      </c>
      <c r="M25">
        <f t="shared" si="6"/>
        <v>1</v>
      </c>
      <c r="N25">
        <f t="shared" si="7"/>
        <v>1</v>
      </c>
      <c r="O25">
        <f t="shared" si="8"/>
        <v>0.99999999999999989</v>
      </c>
      <c r="P25" s="9">
        <v>1</v>
      </c>
    </row>
    <row r="26" spans="1:16" x14ac:dyDescent="0.25">
      <c r="A26" t="s">
        <v>121</v>
      </c>
      <c r="B26">
        <v>2</v>
      </c>
      <c r="C26">
        <v>10</v>
      </c>
      <c r="D26" t="s">
        <v>39</v>
      </c>
      <c r="E26">
        <v>28.585000000000001</v>
      </c>
      <c r="F26">
        <v>10.577</v>
      </c>
      <c r="G26" t="s">
        <v>122</v>
      </c>
      <c r="H26">
        <v>1328.84</v>
      </c>
      <c r="I26">
        <v>189.494</v>
      </c>
      <c r="J26">
        <v>1046.643</v>
      </c>
      <c r="K26">
        <f t="shared" si="0"/>
        <v>857.149</v>
      </c>
      <c r="L26">
        <f t="shared" si="5"/>
        <v>0.58712265978706391</v>
      </c>
      <c r="M26">
        <f t="shared" si="6"/>
        <v>0.66622133311769816</v>
      </c>
      <c r="N26">
        <f t="shared" si="7"/>
        <v>0.81287546181560622</v>
      </c>
      <c r="O26">
        <f t="shared" si="8"/>
        <v>0.85445745900413694</v>
      </c>
      <c r="P26" s="9">
        <v>1</v>
      </c>
    </row>
    <row r="27" spans="1:16" x14ac:dyDescent="0.25">
      <c r="A27" s="4" t="s">
        <v>123</v>
      </c>
      <c r="B27" s="9">
        <v>3</v>
      </c>
      <c r="C27" s="9">
        <v>1</v>
      </c>
      <c r="D27" s="9" t="s">
        <v>39</v>
      </c>
      <c r="E27" s="9">
        <v>27.885999999999999</v>
      </c>
      <c r="F27" s="9">
        <v>7.1020000000000003</v>
      </c>
      <c r="G27" s="9" t="s">
        <v>122</v>
      </c>
      <c r="H27" s="9">
        <v>1263.9259999999999</v>
      </c>
      <c r="I27" s="9">
        <v>121.30800000000001</v>
      </c>
      <c r="J27" s="9">
        <v>225.20699999999999</v>
      </c>
      <c r="K27" s="9">
        <f t="shared" si="0"/>
        <v>103.89899999999999</v>
      </c>
      <c r="L27" s="9">
        <f t="shared" ref="L27:L36" si="9">H27/1397.814</f>
        <v>0.90421615465290794</v>
      </c>
      <c r="M27" s="9">
        <f t="shared" ref="M27:M36" si="10">I27/158.167</f>
        <v>0.76696150271548436</v>
      </c>
      <c r="N27" s="9">
        <f t="shared" ref="N27:N36" si="11">J27/651.028</f>
        <v>0.34592521366208517</v>
      </c>
      <c r="O27">
        <f t="shared" ref="O27:O36" si="12">K27/492.861</f>
        <v>0.21080791541631411</v>
      </c>
      <c r="P27" s="9">
        <v>1</v>
      </c>
    </row>
    <row r="28" spans="1:16" x14ac:dyDescent="0.25">
      <c r="A28" s="4" t="s">
        <v>123</v>
      </c>
      <c r="B28">
        <v>3</v>
      </c>
      <c r="C28">
        <v>2</v>
      </c>
      <c r="D28" t="s">
        <v>39</v>
      </c>
      <c r="E28">
        <v>20.228000000000002</v>
      </c>
      <c r="F28">
        <v>6.7279999999999998</v>
      </c>
      <c r="G28" t="s">
        <v>122</v>
      </c>
      <c r="H28">
        <v>983.92399999999998</v>
      </c>
      <c r="I28">
        <v>105.798</v>
      </c>
      <c r="J28">
        <v>409.24799999999999</v>
      </c>
      <c r="K28">
        <f t="shared" si="0"/>
        <v>303.45</v>
      </c>
      <c r="L28">
        <f t="shared" si="9"/>
        <v>0.70390194975869458</v>
      </c>
      <c r="M28">
        <f t="shared" si="10"/>
        <v>0.66890059241181787</v>
      </c>
      <c r="N28">
        <f t="shared" si="11"/>
        <v>0.62861812395165795</v>
      </c>
      <c r="O28">
        <f t="shared" si="12"/>
        <v>0.61569083372390998</v>
      </c>
      <c r="P28" s="9">
        <v>1</v>
      </c>
    </row>
    <row r="29" spans="1:16" x14ac:dyDescent="0.25">
      <c r="A29" s="4" t="s">
        <v>123</v>
      </c>
      <c r="B29">
        <v>3</v>
      </c>
      <c r="C29">
        <v>3</v>
      </c>
      <c r="D29" t="s">
        <v>39</v>
      </c>
      <c r="E29">
        <v>16.02</v>
      </c>
      <c r="F29">
        <v>6.8659999999999997</v>
      </c>
      <c r="G29" t="s">
        <v>122</v>
      </c>
      <c r="H29">
        <v>1015.169</v>
      </c>
      <c r="I29">
        <v>117.232</v>
      </c>
      <c r="J29">
        <v>165.047</v>
      </c>
      <c r="K29">
        <f t="shared" si="0"/>
        <v>47.814999999999998</v>
      </c>
      <c r="L29">
        <f t="shared" si="9"/>
        <v>0.72625470913869794</v>
      </c>
      <c r="M29">
        <f t="shared" si="10"/>
        <v>0.74119127251575867</v>
      </c>
      <c r="N29">
        <f t="shared" si="11"/>
        <v>0.25351751383965049</v>
      </c>
      <c r="O29">
        <f t="shared" si="12"/>
        <v>9.7015182779728967E-2</v>
      </c>
      <c r="P29" s="9">
        <v>1</v>
      </c>
    </row>
    <row r="30" spans="1:16" x14ac:dyDescent="0.25">
      <c r="A30" s="4" t="s">
        <v>123</v>
      </c>
      <c r="B30">
        <v>3</v>
      </c>
      <c r="C30">
        <v>4</v>
      </c>
      <c r="D30" t="s">
        <v>39</v>
      </c>
      <c r="E30">
        <v>47.393999999999998</v>
      </c>
      <c r="F30">
        <v>12.085000000000001</v>
      </c>
      <c r="G30" t="s">
        <v>122</v>
      </c>
      <c r="H30">
        <v>799.98599999999999</v>
      </c>
      <c r="I30">
        <v>122.545</v>
      </c>
      <c r="J30">
        <v>312.65699999999998</v>
      </c>
      <c r="K30">
        <f t="shared" si="0"/>
        <v>190.11199999999997</v>
      </c>
      <c r="L30">
        <f t="shared" si="9"/>
        <v>0.57231219604325034</v>
      </c>
      <c r="M30">
        <f t="shared" si="10"/>
        <v>0.77478235030063158</v>
      </c>
      <c r="N30">
        <f t="shared" si="11"/>
        <v>0.4802512334338922</v>
      </c>
      <c r="O30">
        <f t="shared" si="12"/>
        <v>0.38573147398556584</v>
      </c>
      <c r="P30" s="9">
        <v>1</v>
      </c>
    </row>
    <row r="31" spans="1:16" s="9" customFormat="1" x14ac:dyDescent="0.25">
      <c r="A31" s="4" t="s">
        <v>123</v>
      </c>
      <c r="B31">
        <v>3</v>
      </c>
      <c r="C31">
        <v>5</v>
      </c>
      <c r="D31" t="s">
        <v>39</v>
      </c>
      <c r="E31">
        <v>22.597000000000001</v>
      </c>
      <c r="F31">
        <v>6.7430000000000003</v>
      </c>
      <c r="G31" t="s">
        <v>122</v>
      </c>
      <c r="H31">
        <v>619.17700000000002</v>
      </c>
      <c r="I31">
        <v>119.833</v>
      </c>
      <c r="J31">
        <v>171.995</v>
      </c>
      <c r="K31">
        <f t="shared" si="0"/>
        <v>52.162000000000006</v>
      </c>
      <c r="L31">
        <f t="shared" si="9"/>
        <v>0.44296093757824717</v>
      </c>
      <c r="M31">
        <f t="shared" si="10"/>
        <v>0.75763591646803696</v>
      </c>
      <c r="N31">
        <f t="shared" si="11"/>
        <v>0.26418986587366444</v>
      </c>
      <c r="O31">
        <f t="shared" si="12"/>
        <v>0.10583511375418223</v>
      </c>
      <c r="P31" s="9">
        <v>1</v>
      </c>
    </row>
    <row r="32" spans="1:16" x14ac:dyDescent="0.25">
      <c r="A32" s="4" t="s">
        <v>123</v>
      </c>
      <c r="B32">
        <v>3</v>
      </c>
      <c r="C32">
        <v>6</v>
      </c>
      <c r="D32" t="s">
        <v>39</v>
      </c>
      <c r="E32">
        <v>12.018000000000001</v>
      </c>
      <c r="F32">
        <v>6.5069999999999997</v>
      </c>
      <c r="G32" t="s">
        <v>122</v>
      </c>
      <c r="H32">
        <v>1397.8140000000001</v>
      </c>
      <c r="I32">
        <v>144.505</v>
      </c>
      <c r="J32">
        <v>538.02200000000005</v>
      </c>
      <c r="K32">
        <f t="shared" si="0"/>
        <v>393.51700000000005</v>
      </c>
      <c r="L32">
        <f t="shared" si="9"/>
        <v>1</v>
      </c>
      <c r="M32">
        <f t="shared" si="10"/>
        <v>0.91362294283889811</v>
      </c>
      <c r="N32">
        <f t="shared" si="11"/>
        <v>0.82641914019059093</v>
      </c>
      <c r="O32">
        <f t="shared" si="12"/>
        <v>0.79843404124083683</v>
      </c>
      <c r="P32" s="9">
        <v>1</v>
      </c>
    </row>
    <row r="33" spans="1:16" x14ac:dyDescent="0.25">
      <c r="A33" s="4" t="s">
        <v>123</v>
      </c>
      <c r="B33">
        <v>3</v>
      </c>
      <c r="C33">
        <v>7</v>
      </c>
      <c r="D33" t="s">
        <v>39</v>
      </c>
      <c r="E33">
        <v>32.856000000000002</v>
      </c>
      <c r="F33">
        <v>8.0850000000000009</v>
      </c>
      <c r="G33" t="s">
        <v>122</v>
      </c>
      <c r="H33">
        <v>884.10500000000002</v>
      </c>
      <c r="I33">
        <v>124.649</v>
      </c>
      <c r="J33">
        <v>235.15100000000001</v>
      </c>
      <c r="K33">
        <f t="shared" si="0"/>
        <v>110.50200000000001</v>
      </c>
      <c r="L33">
        <f t="shared" si="9"/>
        <v>0.6324911611988433</v>
      </c>
      <c r="M33">
        <f t="shared" si="10"/>
        <v>0.78808474586987176</v>
      </c>
      <c r="N33">
        <f t="shared" si="11"/>
        <v>0.36119951830028818</v>
      </c>
      <c r="O33">
        <f t="shared" si="12"/>
        <v>0.2242052018723332</v>
      </c>
      <c r="P33" s="9">
        <v>1</v>
      </c>
    </row>
    <row r="34" spans="1:16" x14ac:dyDescent="0.25">
      <c r="A34" s="4" t="s">
        <v>123</v>
      </c>
      <c r="B34">
        <v>3</v>
      </c>
      <c r="C34">
        <v>8</v>
      </c>
      <c r="D34" t="s">
        <v>39</v>
      </c>
      <c r="E34">
        <v>24.524000000000001</v>
      </c>
      <c r="F34">
        <v>7.2539999999999996</v>
      </c>
      <c r="G34" t="s">
        <v>122</v>
      </c>
      <c r="H34">
        <v>784.226</v>
      </c>
      <c r="I34">
        <v>121.40600000000001</v>
      </c>
      <c r="J34">
        <v>511.75200000000001</v>
      </c>
      <c r="K34">
        <f t="shared" si="0"/>
        <v>390.346</v>
      </c>
      <c r="L34">
        <f t="shared" si="9"/>
        <v>0.56103744847311587</v>
      </c>
      <c r="M34">
        <f t="shared" si="10"/>
        <v>0.7675811009881961</v>
      </c>
      <c r="N34">
        <f t="shared" si="11"/>
        <v>0.78606757313049513</v>
      </c>
      <c r="O34">
        <f t="shared" si="12"/>
        <v>0.79200017854932736</v>
      </c>
      <c r="P34" s="9">
        <v>1</v>
      </c>
    </row>
    <row r="35" spans="1:16" x14ac:dyDescent="0.25">
      <c r="A35" s="4" t="s">
        <v>123</v>
      </c>
      <c r="B35">
        <v>3</v>
      </c>
      <c r="C35">
        <v>9</v>
      </c>
      <c r="D35" t="s">
        <v>39</v>
      </c>
      <c r="E35">
        <v>32.628</v>
      </c>
      <c r="F35">
        <v>9.0470000000000006</v>
      </c>
      <c r="G35" t="s">
        <v>122</v>
      </c>
      <c r="H35">
        <v>772.83</v>
      </c>
      <c r="I35">
        <v>125.00700000000001</v>
      </c>
      <c r="J35">
        <v>208.94499999999999</v>
      </c>
      <c r="K35">
        <f t="shared" si="0"/>
        <v>83.937999999999988</v>
      </c>
      <c r="L35">
        <f t="shared" si="9"/>
        <v>0.55288471856770638</v>
      </c>
      <c r="M35">
        <f t="shared" si="10"/>
        <v>0.79034817629467591</v>
      </c>
      <c r="N35">
        <f t="shared" si="11"/>
        <v>0.3209462573038333</v>
      </c>
      <c r="O35">
        <f t="shared" si="12"/>
        <v>0.17030765266474723</v>
      </c>
      <c r="P35" s="9">
        <v>1</v>
      </c>
    </row>
    <row r="36" spans="1:16" s="9" customFormat="1" x14ac:dyDescent="0.25">
      <c r="A36" s="4" t="s">
        <v>123</v>
      </c>
      <c r="B36">
        <v>3</v>
      </c>
      <c r="C36">
        <v>10</v>
      </c>
      <c r="D36" t="s">
        <v>39</v>
      </c>
      <c r="E36">
        <v>28.631</v>
      </c>
      <c r="F36">
        <v>8.69</v>
      </c>
      <c r="G36" t="s">
        <v>122</v>
      </c>
      <c r="H36">
        <v>1074.597</v>
      </c>
      <c r="I36">
        <v>158.167</v>
      </c>
      <c r="J36">
        <v>651.02800000000002</v>
      </c>
      <c r="K36">
        <f t="shared" si="0"/>
        <v>492.86099999999999</v>
      </c>
      <c r="L36">
        <f t="shared" si="9"/>
        <v>0.76876966463349194</v>
      </c>
      <c r="M36">
        <f t="shared" si="10"/>
        <v>1</v>
      </c>
      <c r="N36">
        <f t="shared" si="11"/>
        <v>1</v>
      </c>
      <c r="O36">
        <f t="shared" si="12"/>
        <v>1</v>
      </c>
      <c r="P36" s="9">
        <v>1</v>
      </c>
    </row>
    <row r="37" spans="1:16" x14ac:dyDescent="0.25">
      <c r="A37" t="s">
        <v>124</v>
      </c>
      <c r="B37">
        <v>1</v>
      </c>
      <c r="C37">
        <v>1</v>
      </c>
      <c r="D37" t="s">
        <v>125</v>
      </c>
      <c r="E37">
        <v>8.3019999999999996</v>
      </c>
      <c r="F37">
        <v>3.6030000000000002</v>
      </c>
      <c r="G37" t="s">
        <v>126</v>
      </c>
      <c r="H37">
        <v>1376.192</v>
      </c>
      <c r="I37">
        <v>125.44</v>
      </c>
      <c r="J37">
        <v>158.024</v>
      </c>
      <c r="K37">
        <f t="shared" si="0"/>
        <v>32.584000000000003</v>
      </c>
      <c r="L37">
        <f t="shared" ref="L37:L52" si="13">H37/3462.256</f>
        <v>0.39748418372298294</v>
      </c>
      <c r="M37">
        <f t="shared" ref="M37:M52" si="14">I37/277.172</f>
        <v>0.45257096676431957</v>
      </c>
      <c r="N37">
        <f t="shared" ref="N37:N52" si="15">J37/1540.476</f>
        <v>0.10258128007187388</v>
      </c>
      <c r="O37">
        <f t="shared" ref="O37:O51" si="16">K37/1315.802</f>
        <v>2.4763604250487539E-2</v>
      </c>
      <c r="P37">
        <v>1</v>
      </c>
    </row>
    <row r="38" spans="1:16" x14ac:dyDescent="0.25">
      <c r="A38" t="s">
        <v>124</v>
      </c>
      <c r="B38">
        <v>1</v>
      </c>
      <c r="C38">
        <v>2</v>
      </c>
      <c r="D38" t="s">
        <v>125</v>
      </c>
      <c r="E38">
        <v>6.7539999999999996</v>
      </c>
      <c r="F38">
        <v>3.2320000000000002</v>
      </c>
      <c r="G38" t="s">
        <v>127</v>
      </c>
      <c r="H38">
        <v>0</v>
      </c>
      <c r="I38">
        <v>0</v>
      </c>
      <c r="J38">
        <v>0</v>
      </c>
      <c r="K38">
        <f t="shared" si="0"/>
        <v>0</v>
      </c>
      <c r="L38">
        <f t="shared" si="13"/>
        <v>0</v>
      </c>
      <c r="M38">
        <f t="shared" si="14"/>
        <v>0</v>
      </c>
      <c r="N38">
        <f t="shared" si="15"/>
        <v>0</v>
      </c>
      <c r="O38">
        <f t="shared" si="16"/>
        <v>0</v>
      </c>
      <c r="P38">
        <v>0</v>
      </c>
    </row>
    <row r="39" spans="1:16" x14ac:dyDescent="0.25">
      <c r="A39" t="s">
        <v>124</v>
      </c>
      <c r="B39">
        <v>1</v>
      </c>
      <c r="C39">
        <v>3</v>
      </c>
      <c r="D39" t="s">
        <v>125</v>
      </c>
      <c r="E39">
        <v>3.19</v>
      </c>
      <c r="F39">
        <v>2.2850000000000001</v>
      </c>
      <c r="G39" t="s">
        <v>127</v>
      </c>
      <c r="H39">
        <v>0</v>
      </c>
      <c r="I39">
        <v>0</v>
      </c>
      <c r="J39">
        <v>0</v>
      </c>
      <c r="K39">
        <f t="shared" si="0"/>
        <v>0</v>
      </c>
      <c r="L39">
        <f t="shared" si="13"/>
        <v>0</v>
      </c>
      <c r="M39">
        <f t="shared" si="14"/>
        <v>0</v>
      </c>
      <c r="N39">
        <f t="shared" si="15"/>
        <v>0</v>
      </c>
      <c r="O39">
        <f t="shared" si="16"/>
        <v>0</v>
      </c>
      <c r="P39">
        <v>0</v>
      </c>
    </row>
    <row r="40" spans="1:16" x14ac:dyDescent="0.25">
      <c r="A40" t="s">
        <v>124</v>
      </c>
      <c r="B40">
        <v>1</v>
      </c>
      <c r="C40">
        <v>4</v>
      </c>
      <c r="D40" t="s">
        <v>125</v>
      </c>
      <c r="E40">
        <v>5.6980000000000004</v>
      </c>
      <c r="F40">
        <v>3.226</v>
      </c>
      <c r="G40" t="s">
        <v>126</v>
      </c>
      <c r="H40">
        <v>2644.0279999999998</v>
      </c>
      <c r="I40">
        <v>132.61600000000001</v>
      </c>
      <c r="J40">
        <v>171.59100000000001</v>
      </c>
      <c r="K40">
        <f t="shared" si="0"/>
        <v>38.974999999999994</v>
      </c>
      <c r="L40">
        <f t="shared" si="13"/>
        <v>0.76367201038860211</v>
      </c>
      <c r="M40">
        <f t="shared" si="14"/>
        <v>0.47846102780944683</v>
      </c>
      <c r="N40">
        <f t="shared" si="15"/>
        <v>0.11138829816238617</v>
      </c>
      <c r="O40">
        <f t="shared" si="16"/>
        <v>2.9620718010764536E-2</v>
      </c>
      <c r="P40">
        <v>0</v>
      </c>
    </row>
    <row r="41" spans="1:16" x14ac:dyDescent="0.25">
      <c r="A41" t="s">
        <v>124</v>
      </c>
      <c r="B41">
        <v>1</v>
      </c>
      <c r="C41">
        <v>5</v>
      </c>
      <c r="D41" t="s">
        <v>125</v>
      </c>
      <c r="E41">
        <v>3.4129999999999998</v>
      </c>
      <c r="F41">
        <v>2.359</v>
      </c>
      <c r="G41" t="s">
        <v>126</v>
      </c>
      <c r="H41">
        <v>2056.2420000000002</v>
      </c>
      <c r="I41">
        <v>135.08000000000001</v>
      </c>
      <c r="J41">
        <v>170.279</v>
      </c>
      <c r="K41">
        <f t="shared" si="0"/>
        <v>35.198999999999984</v>
      </c>
      <c r="L41">
        <f t="shared" si="13"/>
        <v>0.5939023573069121</v>
      </c>
      <c r="M41">
        <f t="shared" si="14"/>
        <v>0.48735081465660313</v>
      </c>
      <c r="N41">
        <f t="shared" si="15"/>
        <v>0.11053661335846841</v>
      </c>
      <c r="O41">
        <f t="shared" si="16"/>
        <v>2.6750985330619641E-2</v>
      </c>
      <c r="P41">
        <v>0</v>
      </c>
    </row>
    <row r="42" spans="1:16" x14ac:dyDescent="0.25">
      <c r="A42" t="s">
        <v>124</v>
      </c>
      <c r="B42">
        <v>1</v>
      </c>
      <c r="C42">
        <v>6</v>
      </c>
      <c r="D42" t="s">
        <v>125</v>
      </c>
      <c r="E42">
        <v>24.245999999999999</v>
      </c>
      <c r="F42">
        <v>5.9630000000000001</v>
      </c>
      <c r="G42" t="s">
        <v>128</v>
      </c>
      <c r="H42">
        <v>0</v>
      </c>
      <c r="I42">
        <v>0</v>
      </c>
      <c r="J42">
        <v>0</v>
      </c>
      <c r="K42">
        <f t="shared" si="0"/>
        <v>0</v>
      </c>
      <c r="L42">
        <f t="shared" si="13"/>
        <v>0</v>
      </c>
      <c r="M42">
        <f t="shared" si="14"/>
        <v>0</v>
      </c>
      <c r="N42">
        <f t="shared" si="15"/>
        <v>0</v>
      </c>
      <c r="O42">
        <f t="shared" si="16"/>
        <v>0</v>
      </c>
      <c r="P42">
        <v>0</v>
      </c>
    </row>
    <row r="43" spans="1:16" x14ac:dyDescent="0.25">
      <c r="A43" t="s">
        <v>124</v>
      </c>
      <c r="B43">
        <v>1</v>
      </c>
      <c r="C43">
        <v>7</v>
      </c>
      <c r="D43" t="s">
        <v>125</v>
      </c>
      <c r="E43" s="9">
        <v>17.488</v>
      </c>
      <c r="F43" s="9">
        <v>5.1769999999999996</v>
      </c>
      <c r="G43" s="9" t="s">
        <v>128</v>
      </c>
      <c r="H43" s="9">
        <v>0</v>
      </c>
      <c r="I43" s="9">
        <v>0</v>
      </c>
      <c r="J43" s="9">
        <v>0</v>
      </c>
      <c r="K43">
        <f t="shared" si="0"/>
        <v>0</v>
      </c>
      <c r="L43">
        <f t="shared" si="13"/>
        <v>0</v>
      </c>
      <c r="M43">
        <f t="shared" si="14"/>
        <v>0</v>
      </c>
      <c r="N43">
        <f t="shared" si="15"/>
        <v>0</v>
      </c>
      <c r="O43">
        <f t="shared" si="16"/>
        <v>0</v>
      </c>
      <c r="P43">
        <v>0</v>
      </c>
    </row>
    <row r="44" spans="1:16" x14ac:dyDescent="0.25">
      <c r="A44" t="s">
        <v>124</v>
      </c>
      <c r="B44">
        <v>1</v>
      </c>
      <c r="C44">
        <v>8</v>
      </c>
      <c r="D44" t="s">
        <v>125</v>
      </c>
      <c r="E44">
        <v>4.5110000000000001</v>
      </c>
      <c r="F44">
        <v>2.6819999999999999</v>
      </c>
      <c r="G44" t="s">
        <v>128</v>
      </c>
      <c r="H44">
        <v>0</v>
      </c>
      <c r="I44">
        <v>0</v>
      </c>
      <c r="J44">
        <v>0</v>
      </c>
      <c r="K44">
        <v>0</v>
      </c>
      <c r="L44">
        <f t="shared" si="13"/>
        <v>0</v>
      </c>
      <c r="M44">
        <f t="shared" si="14"/>
        <v>0</v>
      </c>
      <c r="N44">
        <f t="shared" si="15"/>
        <v>0</v>
      </c>
      <c r="O44">
        <f t="shared" si="16"/>
        <v>0</v>
      </c>
      <c r="P44">
        <v>0</v>
      </c>
    </row>
    <row r="45" spans="1:16" x14ac:dyDescent="0.25">
      <c r="A45" t="s">
        <v>124</v>
      </c>
      <c r="B45">
        <v>1</v>
      </c>
      <c r="C45">
        <v>9</v>
      </c>
      <c r="D45" t="s">
        <v>125</v>
      </c>
      <c r="E45">
        <v>18.577999999999999</v>
      </c>
      <c r="F45">
        <v>5.1849999999999996</v>
      </c>
      <c r="G45" t="s">
        <v>128</v>
      </c>
      <c r="H45">
        <v>0</v>
      </c>
      <c r="I45">
        <v>0</v>
      </c>
      <c r="J45">
        <v>0</v>
      </c>
      <c r="K45">
        <f t="shared" ref="K45:K71" si="17">J45-I45</f>
        <v>0</v>
      </c>
      <c r="L45">
        <f t="shared" si="13"/>
        <v>0</v>
      </c>
      <c r="M45">
        <f t="shared" si="14"/>
        <v>0</v>
      </c>
      <c r="N45">
        <f t="shared" si="15"/>
        <v>0</v>
      </c>
      <c r="O45">
        <f t="shared" si="16"/>
        <v>0</v>
      </c>
      <c r="P45">
        <v>0</v>
      </c>
    </row>
    <row r="46" spans="1:16" x14ac:dyDescent="0.25">
      <c r="A46" t="s">
        <v>124</v>
      </c>
      <c r="B46">
        <v>1</v>
      </c>
      <c r="C46">
        <v>10</v>
      </c>
      <c r="D46" t="s">
        <v>125</v>
      </c>
      <c r="E46">
        <v>16.853000000000002</v>
      </c>
      <c r="F46">
        <v>5.0170000000000003</v>
      </c>
      <c r="G46" t="s">
        <v>128</v>
      </c>
      <c r="H46">
        <v>0</v>
      </c>
      <c r="I46">
        <v>0</v>
      </c>
      <c r="J46">
        <v>0</v>
      </c>
      <c r="K46">
        <f t="shared" si="17"/>
        <v>0</v>
      </c>
      <c r="L46">
        <f t="shared" si="13"/>
        <v>0</v>
      </c>
      <c r="M46">
        <f t="shared" si="14"/>
        <v>0</v>
      </c>
      <c r="N46">
        <f t="shared" si="15"/>
        <v>0</v>
      </c>
      <c r="O46">
        <f t="shared" si="16"/>
        <v>0</v>
      </c>
      <c r="P46">
        <v>0</v>
      </c>
    </row>
    <row r="47" spans="1:16" x14ac:dyDescent="0.25">
      <c r="A47" t="s">
        <v>124</v>
      </c>
      <c r="B47">
        <v>1</v>
      </c>
      <c r="C47">
        <v>11</v>
      </c>
      <c r="D47" t="s">
        <v>125</v>
      </c>
      <c r="E47">
        <v>9.2739999999999991</v>
      </c>
      <c r="F47">
        <v>3.919</v>
      </c>
      <c r="G47" t="s">
        <v>128</v>
      </c>
      <c r="H47">
        <v>0</v>
      </c>
      <c r="I47">
        <v>0</v>
      </c>
      <c r="J47">
        <v>0</v>
      </c>
      <c r="K47">
        <f t="shared" si="17"/>
        <v>0</v>
      </c>
      <c r="L47">
        <f t="shared" si="13"/>
        <v>0</v>
      </c>
      <c r="M47">
        <f t="shared" si="14"/>
        <v>0</v>
      </c>
      <c r="N47">
        <f t="shared" si="15"/>
        <v>0</v>
      </c>
      <c r="O47">
        <f t="shared" si="16"/>
        <v>0</v>
      </c>
      <c r="P47">
        <v>0</v>
      </c>
    </row>
    <row r="48" spans="1:16" x14ac:dyDescent="0.25">
      <c r="A48" t="s">
        <v>124</v>
      </c>
      <c r="B48">
        <v>1</v>
      </c>
      <c r="C48">
        <v>12</v>
      </c>
      <c r="D48" t="s">
        <v>125</v>
      </c>
      <c r="E48">
        <v>17.396000000000001</v>
      </c>
      <c r="F48">
        <v>4.9340000000000002</v>
      </c>
      <c r="G48" t="s">
        <v>128</v>
      </c>
      <c r="H48">
        <v>0</v>
      </c>
      <c r="I48">
        <v>0</v>
      </c>
      <c r="J48">
        <v>0</v>
      </c>
      <c r="K48">
        <f t="shared" si="17"/>
        <v>0</v>
      </c>
      <c r="L48">
        <f t="shared" si="13"/>
        <v>0</v>
      </c>
      <c r="M48">
        <f t="shared" si="14"/>
        <v>0</v>
      </c>
      <c r="N48">
        <f t="shared" si="15"/>
        <v>0</v>
      </c>
      <c r="O48">
        <f t="shared" si="16"/>
        <v>0</v>
      </c>
      <c r="P48">
        <v>0</v>
      </c>
    </row>
    <row r="49" spans="1:16" x14ac:dyDescent="0.25">
      <c r="A49" t="s">
        <v>124</v>
      </c>
      <c r="B49">
        <v>1</v>
      </c>
      <c r="C49">
        <v>13</v>
      </c>
      <c r="D49" t="s">
        <v>125</v>
      </c>
      <c r="E49">
        <v>10.641999999999999</v>
      </c>
      <c r="F49">
        <v>4.0739999999999998</v>
      </c>
      <c r="G49" t="s">
        <v>128</v>
      </c>
      <c r="H49">
        <v>0</v>
      </c>
      <c r="I49">
        <v>0</v>
      </c>
      <c r="J49">
        <v>0</v>
      </c>
      <c r="K49">
        <f t="shared" si="17"/>
        <v>0</v>
      </c>
      <c r="L49">
        <f t="shared" si="13"/>
        <v>0</v>
      </c>
      <c r="M49">
        <f t="shared" si="14"/>
        <v>0</v>
      </c>
      <c r="N49">
        <f t="shared" si="15"/>
        <v>0</v>
      </c>
      <c r="O49">
        <f t="shared" si="16"/>
        <v>0</v>
      </c>
      <c r="P49">
        <v>0</v>
      </c>
    </row>
    <row r="50" spans="1:16" x14ac:dyDescent="0.25">
      <c r="A50" t="s">
        <v>124</v>
      </c>
      <c r="B50">
        <v>1</v>
      </c>
      <c r="C50" s="10">
        <v>14</v>
      </c>
      <c r="D50" s="10" t="s">
        <v>125</v>
      </c>
      <c r="E50">
        <v>4.9610000000000003</v>
      </c>
      <c r="F50">
        <v>2.6909999999999998</v>
      </c>
      <c r="G50" t="s">
        <v>126</v>
      </c>
      <c r="H50">
        <v>1365.203</v>
      </c>
      <c r="I50">
        <v>129.202</v>
      </c>
      <c r="J50">
        <v>161.017</v>
      </c>
      <c r="K50">
        <f t="shared" si="17"/>
        <v>31.814999999999998</v>
      </c>
      <c r="L50">
        <f t="shared" si="13"/>
        <v>0.3943102416459095</v>
      </c>
      <c r="M50">
        <f t="shared" si="14"/>
        <v>0.46614376632560284</v>
      </c>
      <c r="N50">
        <f t="shared" si="15"/>
        <v>0.10452418603081125</v>
      </c>
      <c r="O50">
        <f t="shared" si="16"/>
        <v>2.4179169814303368E-2</v>
      </c>
      <c r="P50">
        <v>1</v>
      </c>
    </row>
    <row r="51" spans="1:16" x14ac:dyDescent="0.25">
      <c r="A51" t="s">
        <v>124</v>
      </c>
      <c r="B51">
        <v>1</v>
      </c>
      <c r="C51">
        <v>15</v>
      </c>
      <c r="D51" t="s">
        <v>125</v>
      </c>
      <c r="E51" s="9">
        <v>4.6710000000000003</v>
      </c>
      <c r="F51" s="9">
        <v>2.9009999999999998</v>
      </c>
      <c r="G51" s="9" t="s">
        <v>126</v>
      </c>
      <c r="H51" s="9">
        <v>2373.319</v>
      </c>
      <c r="I51" s="9">
        <v>131.05600000000001</v>
      </c>
      <c r="J51" s="9">
        <v>191.43199999999999</v>
      </c>
      <c r="K51" s="9">
        <f t="shared" si="17"/>
        <v>60.375999999999976</v>
      </c>
      <c r="L51">
        <f t="shared" si="13"/>
        <v>0.68548339579742223</v>
      </c>
      <c r="M51">
        <f t="shared" si="14"/>
        <v>0.4728327536692018</v>
      </c>
      <c r="N51">
        <f t="shared" si="15"/>
        <v>0.12426808337163317</v>
      </c>
      <c r="O51">
        <f t="shared" si="16"/>
        <v>4.5885323171723391E-2</v>
      </c>
      <c r="P51" s="9">
        <v>0</v>
      </c>
    </row>
    <row r="52" spans="1:16" x14ac:dyDescent="0.25">
      <c r="A52" t="s">
        <v>124</v>
      </c>
      <c r="B52">
        <v>1</v>
      </c>
      <c r="C52">
        <v>16</v>
      </c>
      <c r="D52" t="s">
        <v>125</v>
      </c>
      <c r="E52">
        <v>11.446</v>
      </c>
      <c r="F52">
        <v>4.1379999999999999</v>
      </c>
      <c r="G52" t="s">
        <v>128</v>
      </c>
      <c r="H52">
        <v>0</v>
      </c>
      <c r="I52">
        <v>0</v>
      </c>
      <c r="J52">
        <v>0</v>
      </c>
      <c r="K52">
        <f t="shared" si="17"/>
        <v>0</v>
      </c>
      <c r="L52">
        <f t="shared" si="13"/>
        <v>0</v>
      </c>
      <c r="M52">
        <f t="shared" si="14"/>
        <v>0</v>
      </c>
      <c r="N52">
        <f t="shared" si="15"/>
        <v>0</v>
      </c>
      <c r="O52">
        <f>N52-M52</f>
        <v>0</v>
      </c>
      <c r="P52" s="9">
        <v>0</v>
      </c>
    </row>
    <row r="53" spans="1:16" s="9" customFormat="1" x14ac:dyDescent="0.25">
      <c r="A53" t="s">
        <v>121</v>
      </c>
      <c r="B53">
        <v>2</v>
      </c>
      <c r="C53" s="10">
        <v>1</v>
      </c>
      <c r="D53" s="10" t="s">
        <v>125</v>
      </c>
      <c r="E53">
        <v>12.35</v>
      </c>
      <c r="F53">
        <v>4.9039999999999999</v>
      </c>
      <c r="G53" t="s">
        <v>122</v>
      </c>
      <c r="H53">
        <v>754.399</v>
      </c>
      <c r="I53">
        <v>127.98399999999999</v>
      </c>
      <c r="J53">
        <v>309.23899999999998</v>
      </c>
      <c r="K53">
        <f t="shared" si="17"/>
        <v>181.255</v>
      </c>
      <c r="L53">
        <f t="shared" ref="L53:L62" si="18">H53/2263.309</f>
        <v>0.33331683831063275</v>
      </c>
      <c r="M53">
        <f t="shared" ref="M53:M62" si="19">I53/284.431</f>
        <v>0.44996501787779813</v>
      </c>
      <c r="N53">
        <f t="shared" ref="N53:N62" si="20">J53/1287.581</f>
        <v>0.24017052131089228</v>
      </c>
      <c r="O53">
        <f t="shared" ref="O53:O62" si="21">K53/1003.15</f>
        <v>0.18068583960524348</v>
      </c>
      <c r="P53">
        <v>1</v>
      </c>
    </row>
    <row r="54" spans="1:16" x14ac:dyDescent="0.25">
      <c r="A54" t="s">
        <v>121</v>
      </c>
      <c r="B54">
        <v>2</v>
      </c>
      <c r="C54">
        <v>2</v>
      </c>
      <c r="D54" t="s">
        <v>125</v>
      </c>
      <c r="E54">
        <v>18.469000000000001</v>
      </c>
      <c r="F54">
        <v>5.4630000000000001</v>
      </c>
      <c r="G54" t="s">
        <v>128</v>
      </c>
      <c r="H54">
        <v>0</v>
      </c>
      <c r="I54">
        <v>0</v>
      </c>
      <c r="J54">
        <v>0</v>
      </c>
      <c r="K54">
        <f t="shared" si="17"/>
        <v>0</v>
      </c>
      <c r="L54">
        <f t="shared" si="18"/>
        <v>0</v>
      </c>
      <c r="M54">
        <f t="shared" si="19"/>
        <v>0</v>
      </c>
      <c r="N54">
        <f t="shared" si="20"/>
        <v>0</v>
      </c>
      <c r="O54">
        <f t="shared" si="21"/>
        <v>0</v>
      </c>
      <c r="P54" s="9">
        <v>0</v>
      </c>
    </row>
    <row r="55" spans="1:16" x14ac:dyDescent="0.25">
      <c r="A55" t="s">
        <v>121</v>
      </c>
      <c r="B55">
        <v>2</v>
      </c>
      <c r="C55" s="10">
        <v>3</v>
      </c>
      <c r="D55" s="10" t="s">
        <v>125</v>
      </c>
      <c r="E55">
        <v>8.82</v>
      </c>
      <c r="F55">
        <v>3.7490000000000001</v>
      </c>
      <c r="G55" t="s">
        <v>122</v>
      </c>
      <c r="H55">
        <v>817.82500000000005</v>
      </c>
      <c r="I55">
        <v>126.46299999999999</v>
      </c>
      <c r="J55">
        <v>180.74700000000001</v>
      </c>
      <c r="K55">
        <f t="shared" si="17"/>
        <v>54.28400000000002</v>
      </c>
      <c r="L55">
        <f t="shared" si="18"/>
        <v>0.36134040910896392</v>
      </c>
      <c r="M55">
        <f t="shared" si="19"/>
        <v>0.44461749949899976</v>
      </c>
      <c r="N55">
        <f t="shared" si="20"/>
        <v>0.14037718792060463</v>
      </c>
      <c r="O55">
        <f t="shared" si="21"/>
        <v>5.4113542341623903E-2</v>
      </c>
      <c r="P55">
        <v>1</v>
      </c>
    </row>
    <row r="56" spans="1:16" x14ac:dyDescent="0.25">
      <c r="A56" t="s">
        <v>121</v>
      </c>
      <c r="B56">
        <v>2</v>
      </c>
      <c r="C56">
        <v>4</v>
      </c>
      <c r="D56" t="s">
        <v>125</v>
      </c>
      <c r="E56">
        <v>12.725</v>
      </c>
      <c r="F56">
        <v>4.6980000000000004</v>
      </c>
      <c r="G56" t="s">
        <v>128</v>
      </c>
      <c r="H56">
        <v>0</v>
      </c>
      <c r="I56">
        <v>0</v>
      </c>
      <c r="J56">
        <v>0</v>
      </c>
      <c r="K56">
        <f t="shared" si="17"/>
        <v>0</v>
      </c>
      <c r="L56">
        <f t="shared" si="18"/>
        <v>0</v>
      </c>
      <c r="M56">
        <f t="shared" si="19"/>
        <v>0</v>
      </c>
      <c r="N56">
        <f t="shared" si="20"/>
        <v>0</v>
      </c>
      <c r="O56">
        <f t="shared" si="21"/>
        <v>0</v>
      </c>
      <c r="P56" s="9">
        <v>0</v>
      </c>
    </row>
    <row r="57" spans="1:16" x14ac:dyDescent="0.25">
      <c r="A57" t="s">
        <v>121</v>
      </c>
      <c r="B57">
        <v>2</v>
      </c>
      <c r="C57">
        <v>5</v>
      </c>
      <c r="D57" t="s">
        <v>125</v>
      </c>
      <c r="E57">
        <v>6.8419999999999996</v>
      </c>
      <c r="F57">
        <v>2.984</v>
      </c>
      <c r="G57" t="s">
        <v>128</v>
      </c>
      <c r="H57">
        <v>0</v>
      </c>
      <c r="I57">
        <v>0</v>
      </c>
      <c r="J57">
        <v>0</v>
      </c>
      <c r="K57">
        <f t="shared" si="17"/>
        <v>0</v>
      </c>
      <c r="L57">
        <f t="shared" si="18"/>
        <v>0</v>
      </c>
      <c r="M57">
        <f t="shared" si="19"/>
        <v>0</v>
      </c>
      <c r="N57">
        <f t="shared" si="20"/>
        <v>0</v>
      </c>
      <c r="O57">
        <f t="shared" si="21"/>
        <v>0</v>
      </c>
      <c r="P57">
        <v>0</v>
      </c>
    </row>
    <row r="58" spans="1:16" x14ac:dyDescent="0.25">
      <c r="A58" t="s">
        <v>121</v>
      </c>
      <c r="B58">
        <v>2</v>
      </c>
      <c r="C58" s="10">
        <v>6</v>
      </c>
      <c r="D58" s="10" t="s">
        <v>125</v>
      </c>
      <c r="E58">
        <v>3.4209999999999998</v>
      </c>
      <c r="F58">
        <v>2.2610000000000001</v>
      </c>
      <c r="G58" t="s">
        <v>122</v>
      </c>
      <c r="H58">
        <v>721.68799999999999</v>
      </c>
      <c r="I58">
        <v>114.413</v>
      </c>
      <c r="J58">
        <v>137.40799999999999</v>
      </c>
      <c r="K58">
        <f t="shared" si="17"/>
        <v>22.99499999999999</v>
      </c>
      <c r="L58">
        <f t="shared" si="18"/>
        <v>0.31886410560820461</v>
      </c>
      <c r="M58">
        <f t="shared" si="19"/>
        <v>0.40225221582738874</v>
      </c>
      <c r="N58">
        <f t="shared" si="20"/>
        <v>0.10671794628842768</v>
      </c>
      <c r="O58">
        <f t="shared" si="21"/>
        <v>2.292279320141553E-2</v>
      </c>
      <c r="P58">
        <v>1</v>
      </c>
    </row>
    <row r="59" spans="1:16" x14ac:dyDescent="0.25">
      <c r="A59" t="s">
        <v>121</v>
      </c>
      <c r="B59">
        <v>2</v>
      </c>
      <c r="C59">
        <v>7</v>
      </c>
      <c r="D59" t="s">
        <v>125</v>
      </c>
      <c r="E59">
        <v>54.093000000000004</v>
      </c>
      <c r="F59">
        <v>8.83</v>
      </c>
      <c r="G59" t="s">
        <v>122</v>
      </c>
      <c r="H59">
        <v>269.39</v>
      </c>
      <c r="I59">
        <v>125.26300000000001</v>
      </c>
      <c r="J59">
        <v>172.73500000000001</v>
      </c>
      <c r="K59">
        <f t="shared" si="17"/>
        <v>47.472000000000008</v>
      </c>
      <c r="L59">
        <f t="shared" si="18"/>
        <v>0.11902484371334182</v>
      </c>
      <c r="M59">
        <f t="shared" si="19"/>
        <v>0.44039855008771905</v>
      </c>
      <c r="N59">
        <f t="shared" si="20"/>
        <v>0.13415466677436216</v>
      </c>
      <c r="O59">
        <f t="shared" si="21"/>
        <v>4.7322932761800336E-2</v>
      </c>
      <c r="P59">
        <v>0</v>
      </c>
    </row>
    <row r="60" spans="1:16" x14ac:dyDescent="0.25">
      <c r="A60" t="s">
        <v>121</v>
      </c>
      <c r="B60">
        <v>2</v>
      </c>
      <c r="C60" s="10">
        <v>8</v>
      </c>
      <c r="D60" s="10" t="s">
        <v>125</v>
      </c>
      <c r="E60">
        <v>10.537000000000001</v>
      </c>
      <c r="F60">
        <v>4.1260000000000003</v>
      </c>
      <c r="G60" t="s">
        <v>122</v>
      </c>
      <c r="H60">
        <v>576.66999999999996</v>
      </c>
      <c r="I60">
        <v>130.226</v>
      </c>
      <c r="J60">
        <v>185.83</v>
      </c>
      <c r="K60">
        <f t="shared" si="17"/>
        <v>55.604000000000013</v>
      </c>
      <c r="L60">
        <f t="shared" si="18"/>
        <v>0.25479066269784634</v>
      </c>
      <c r="M60">
        <f t="shared" si="19"/>
        <v>0.45784742169454107</v>
      </c>
      <c r="N60">
        <f t="shared" si="20"/>
        <v>0.14432490072469228</v>
      </c>
      <c r="O60">
        <f t="shared" si="21"/>
        <v>5.5429397398195697E-2</v>
      </c>
      <c r="P60">
        <v>1</v>
      </c>
    </row>
    <row r="61" spans="1:16" x14ac:dyDescent="0.25">
      <c r="A61" t="s">
        <v>121</v>
      </c>
      <c r="B61">
        <v>2</v>
      </c>
      <c r="C61" s="10">
        <v>9</v>
      </c>
      <c r="D61" s="10" t="s">
        <v>125</v>
      </c>
      <c r="E61">
        <v>11.446</v>
      </c>
      <c r="F61">
        <v>4.2519999999999998</v>
      </c>
      <c r="G61" t="s">
        <v>122</v>
      </c>
      <c r="H61">
        <v>1354.434</v>
      </c>
      <c r="I61">
        <v>127.625</v>
      </c>
      <c r="J61">
        <v>160.46799999999999</v>
      </c>
      <c r="K61">
        <f t="shared" si="17"/>
        <v>32.842999999999989</v>
      </c>
      <c r="L61">
        <f t="shared" si="18"/>
        <v>0.59843088151021351</v>
      </c>
      <c r="M61">
        <f t="shared" si="19"/>
        <v>0.44870284884558997</v>
      </c>
      <c r="N61">
        <f t="shared" si="20"/>
        <v>0.12462749916315945</v>
      </c>
      <c r="O61">
        <f t="shared" si="21"/>
        <v>3.2739869411354226E-2</v>
      </c>
      <c r="P61">
        <v>1</v>
      </c>
    </row>
    <row r="62" spans="1:16" x14ac:dyDescent="0.25">
      <c r="A62" t="s">
        <v>121</v>
      </c>
      <c r="B62">
        <v>2</v>
      </c>
      <c r="C62">
        <v>10</v>
      </c>
      <c r="D62" t="s">
        <v>125</v>
      </c>
      <c r="E62">
        <v>41.6</v>
      </c>
      <c r="F62">
        <v>7.7629999999999999</v>
      </c>
      <c r="G62" t="s">
        <v>128</v>
      </c>
      <c r="H62">
        <v>0</v>
      </c>
      <c r="I62">
        <v>0</v>
      </c>
      <c r="J62">
        <v>0</v>
      </c>
      <c r="K62">
        <f t="shared" si="17"/>
        <v>0</v>
      </c>
      <c r="L62">
        <f t="shared" si="18"/>
        <v>0</v>
      </c>
      <c r="M62">
        <f t="shared" si="19"/>
        <v>0</v>
      </c>
      <c r="N62">
        <f t="shared" si="20"/>
        <v>0</v>
      </c>
      <c r="O62">
        <f t="shared" si="21"/>
        <v>0</v>
      </c>
      <c r="P62">
        <v>0</v>
      </c>
    </row>
    <row r="63" spans="1:16" s="9" customFormat="1" x14ac:dyDescent="0.25">
      <c r="A63" s="4" t="s">
        <v>123</v>
      </c>
      <c r="B63" s="9">
        <v>3</v>
      </c>
      <c r="C63" s="9">
        <v>1</v>
      </c>
      <c r="D63" s="9" t="s">
        <v>125</v>
      </c>
      <c r="E63" s="9">
        <v>20.198</v>
      </c>
      <c r="F63" s="9">
        <v>6.7279999999999998</v>
      </c>
      <c r="G63" s="9" t="s">
        <v>122</v>
      </c>
      <c r="H63" s="9">
        <v>612.61599999999999</v>
      </c>
      <c r="I63" s="9">
        <v>111.23099999999999</v>
      </c>
      <c r="J63" s="9">
        <v>133.83799999999999</v>
      </c>
      <c r="K63">
        <f t="shared" si="17"/>
        <v>22.606999999999999</v>
      </c>
      <c r="L63" s="9">
        <f t="shared" ref="L63:L71" si="22">H63/1397.814</f>
        <v>0.43826718003969051</v>
      </c>
      <c r="M63" s="9">
        <f t="shared" ref="M63:M71" si="23">I63/158.167</f>
        <v>0.70325036195919499</v>
      </c>
      <c r="N63" s="9">
        <f t="shared" ref="N63:N71" si="24">J63/651.028</f>
        <v>0.20557948352451813</v>
      </c>
      <c r="O63">
        <f t="shared" ref="O63:O71" si="25">K63/492.861</f>
        <v>4.5868916388190586E-2</v>
      </c>
      <c r="P63">
        <v>0</v>
      </c>
    </row>
    <row r="64" spans="1:16" x14ac:dyDescent="0.25">
      <c r="A64" s="4" t="s">
        <v>123</v>
      </c>
      <c r="B64">
        <v>3</v>
      </c>
      <c r="C64">
        <v>2</v>
      </c>
      <c r="D64" t="s">
        <v>125</v>
      </c>
      <c r="E64">
        <v>16.419</v>
      </c>
      <c r="F64">
        <v>4.8529999999999998</v>
      </c>
      <c r="G64" t="s">
        <v>128</v>
      </c>
      <c r="H64">
        <v>0</v>
      </c>
      <c r="I64">
        <v>0</v>
      </c>
      <c r="J64">
        <v>0</v>
      </c>
      <c r="K64">
        <f t="shared" si="17"/>
        <v>0</v>
      </c>
      <c r="L64">
        <f t="shared" si="22"/>
        <v>0</v>
      </c>
      <c r="M64">
        <f t="shared" si="23"/>
        <v>0</v>
      </c>
      <c r="N64">
        <f t="shared" si="24"/>
        <v>0</v>
      </c>
      <c r="O64">
        <f t="shared" si="25"/>
        <v>0</v>
      </c>
      <c r="P64">
        <v>0</v>
      </c>
    </row>
    <row r="65" spans="1:16" x14ac:dyDescent="0.25">
      <c r="A65" s="4" t="s">
        <v>123</v>
      </c>
      <c r="B65">
        <v>3</v>
      </c>
      <c r="C65">
        <v>3</v>
      </c>
      <c r="D65" t="s">
        <v>125</v>
      </c>
      <c r="E65">
        <v>8.1379999999999999</v>
      </c>
      <c r="F65">
        <v>3.6760000000000002</v>
      </c>
      <c r="G65" t="s">
        <v>128</v>
      </c>
      <c r="H65">
        <v>0</v>
      </c>
      <c r="I65">
        <v>0</v>
      </c>
      <c r="J65">
        <v>0</v>
      </c>
      <c r="K65">
        <f t="shared" si="17"/>
        <v>0</v>
      </c>
      <c r="L65">
        <f t="shared" si="22"/>
        <v>0</v>
      </c>
      <c r="M65">
        <f t="shared" si="23"/>
        <v>0</v>
      </c>
      <c r="N65">
        <f t="shared" si="24"/>
        <v>0</v>
      </c>
      <c r="O65">
        <f t="shared" si="25"/>
        <v>0</v>
      </c>
      <c r="P65">
        <v>0</v>
      </c>
    </row>
    <row r="66" spans="1:16" x14ac:dyDescent="0.25">
      <c r="A66" s="4" t="s">
        <v>123</v>
      </c>
      <c r="B66">
        <v>3</v>
      </c>
      <c r="C66">
        <v>4</v>
      </c>
      <c r="D66" t="s">
        <v>125</v>
      </c>
      <c r="E66">
        <v>9.8049999999999997</v>
      </c>
      <c r="F66">
        <v>3.9830000000000001</v>
      </c>
      <c r="G66" t="s">
        <v>128</v>
      </c>
      <c r="H66">
        <v>0</v>
      </c>
      <c r="I66">
        <v>0</v>
      </c>
      <c r="J66">
        <v>0</v>
      </c>
      <c r="K66">
        <f t="shared" si="17"/>
        <v>0</v>
      </c>
      <c r="L66">
        <f t="shared" si="22"/>
        <v>0</v>
      </c>
      <c r="M66">
        <f t="shared" si="23"/>
        <v>0</v>
      </c>
      <c r="N66">
        <f t="shared" si="24"/>
        <v>0</v>
      </c>
      <c r="O66">
        <f t="shared" si="25"/>
        <v>0</v>
      </c>
      <c r="P66">
        <v>0</v>
      </c>
    </row>
    <row r="67" spans="1:16" x14ac:dyDescent="0.25">
      <c r="A67" s="4" t="s">
        <v>123</v>
      </c>
      <c r="B67">
        <v>3</v>
      </c>
      <c r="C67">
        <v>5</v>
      </c>
      <c r="D67" t="s">
        <v>125</v>
      </c>
      <c r="E67">
        <v>3.08</v>
      </c>
      <c r="F67">
        <v>2.0760000000000001</v>
      </c>
      <c r="G67" t="s">
        <v>128</v>
      </c>
      <c r="H67">
        <v>0</v>
      </c>
      <c r="I67">
        <v>0</v>
      </c>
      <c r="J67">
        <v>0</v>
      </c>
      <c r="K67">
        <f t="shared" si="17"/>
        <v>0</v>
      </c>
      <c r="L67">
        <f t="shared" si="22"/>
        <v>0</v>
      </c>
      <c r="M67">
        <f t="shared" si="23"/>
        <v>0</v>
      </c>
      <c r="N67">
        <f t="shared" si="24"/>
        <v>0</v>
      </c>
      <c r="O67">
        <f t="shared" si="25"/>
        <v>0</v>
      </c>
      <c r="P67">
        <v>0</v>
      </c>
    </row>
    <row r="68" spans="1:16" x14ac:dyDescent="0.25">
      <c r="A68" s="4" t="s">
        <v>123</v>
      </c>
      <c r="B68">
        <v>3</v>
      </c>
      <c r="C68">
        <v>6</v>
      </c>
      <c r="D68" t="s">
        <v>125</v>
      </c>
      <c r="E68">
        <v>13.545</v>
      </c>
      <c r="F68">
        <v>4.2160000000000002</v>
      </c>
      <c r="G68" t="s">
        <v>128</v>
      </c>
      <c r="H68">
        <v>0</v>
      </c>
      <c r="I68">
        <v>0</v>
      </c>
      <c r="J68">
        <v>0</v>
      </c>
      <c r="K68">
        <f t="shared" si="17"/>
        <v>0</v>
      </c>
      <c r="L68">
        <f t="shared" si="22"/>
        <v>0</v>
      </c>
      <c r="M68">
        <f t="shared" si="23"/>
        <v>0</v>
      </c>
      <c r="N68">
        <f t="shared" si="24"/>
        <v>0</v>
      </c>
      <c r="O68">
        <f t="shared" si="25"/>
        <v>0</v>
      </c>
      <c r="P68">
        <v>0</v>
      </c>
    </row>
    <row r="69" spans="1:16" x14ac:dyDescent="0.25">
      <c r="A69" s="4" t="s">
        <v>123</v>
      </c>
      <c r="B69">
        <v>3</v>
      </c>
      <c r="C69" s="10">
        <v>7</v>
      </c>
      <c r="D69" s="10" t="s">
        <v>125</v>
      </c>
      <c r="E69">
        <v>13.768000000000001</v>
      </c>
      <c r="F69">
        <v>4.8479999999999999</v>
      </c>
      <c r="G69" t="s">
        <v>122</v>
      </c>
      <c r="H69">
        <v>243.43199999999999</v>
      </c>
      <c r="I69">
        <v>117.173</v>
      </c>
      <c r="J69">
        <v>138.69999999999999</v>
      </c>
      <c r="K69">
        <f t="shared" si="17"/>
        <v>21.526999999999987</v>
      </c>
      <c r="L69">
        <f t="shared" si="22"/>
        <v>0.17415192579270203</v>
      </c>
      <c r="M69">
        <f t="shared" si="23"/>
        <v>0.7408182490658608</v>
      </c>
      <c r="N69">
        <f t="shared" si="24"/>
        <v>0.21304767229673682</v>
      </c>
      <c r="O69">
        <f t="shared" si="25"/>
        <v>4.3677629189568634E-2</v>
      </c>
      <c r="P69">
        <v>1</v>
      </c>
    </row>
    <row r="70" spans="1:16" x14ac:dyDescent="0.25">
      <c r="A70" s="4" t="s">
        <v>123</v>
      </c>
      <c r="B70">
        <v>3</v>
      </c>
      <c r="C70">
        <v>8</v>
      </c>
      <c r="D70" t="s">
        <v>125</v>
      </c>
      <c r="E70">
        <v>5.6769999999999996</v>
      </c>
      <c r="F70">
        <v>3.1190000000000002</v>
      </c>
      <c r="G70" t="s">
        <v>122</v>
      </c>
      <c r="H70">
        <v>341.49799999999999</v>
      </c>
      <c r="I70">
        <v>114.369</v>
      </c>
      <c r="J70">
        <v>139.80799999999999</v>
      </c>
      <c r="K70">
        <f t="shared" si="17"/>
        <v>25.438999999999993</v>
      </c>
      <c r="L70">
        <f t="shared" si="22"/>
        <v>0.24430861330620524</v>
      </c>
      <c r="M70">
        <f t="shared" si="23"/>
        <v>0.72309015154867951</v>
      </c>
      <c r="N70">
        <f t="shared" si="24"/>
        <v>0.2147495960235197</v>
      </c>
      <c r="O70">
        <f t="shared" si="25"/>
        <v>5.1614958375688059E-2</v>
      </c>
      <c r="P70">
        <v>0</v>
      </c>
    </row>
    <row r="71" spans="1:16" x14ac:dyDescent="0.25">
      <c r="A71" s="4" t="s">
        <v>123</v>
      </c>
      <c r="B71">
        <v>3</v>
      </c>
      <c r="C71">
        <v>10</v>
      </c>
      <c r="D71" t="s">
        <v>125</v>
      </c>
      <c r="E71">
        <v>9.51</v>
      </c>
      <c r="F71">
        <v>3.8719999999999999</v>
      </c>
      <c r="G71" t="s">
        <v>122</v>
      </c>
      <c r="H71">
        <v>1143.1510000000001</v>
      </c>
      <c r="I71">
        <v>116.408</v>
      </c>
      <c r="J71">
        <v>157.708</v>
      </c>
      <c r="K71">
        <f t="shared" si="17"/>
        <v>41.3</v>
      </c>
      <c r="L71">
        <f t="shared" si="22"/>
        <v>0.81781338575804796</v>
      </c>
      <c r="M71">
        <f t="shared" si="23"/>
        <v>0.73598158907989653</v>
      </c>
      <c r="N71">
        <f t="shared" si="24"/>
        <v>0.24224457319808057</v>
      </c>
      <c r="O71">
        <f t="shared" si="25"/>
        <v>8.3796445651005053E-2</v>
      </c>
      <c r="P71">
        <v>0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6544-A4B5-4539-8241-8758BEE81C13}">
  <dimension ref="A1:AC361"/>
  <sheetViews>
    <sheetView tabSelected="1" topLeftCell="V79" workbookViewId="0">
      <selection activeCell="A155" sqref="A155"/>
    </sheetView>
  </sheetViews>
  <sheetFormatPr defaultRowHeight="15" x14ac:dyDescent="0.25"/>
  <cols>
    <col min="1" max="1" width="81" bestFit="1" customWidth="1"/>
    <col min="3" max="3" width="24.140625" bestFit="1" customWidth="1"/>
    <col min="4" max="5" width="24.140625" customWidth="1"/>
    <col min="6" max="6" width="13.42578125" bestFit="1" customWidth="1"/>
    <col min="10" max="10" width="13.85546875" bestFit="1" customWidth="1"/>
    <col min="11" max="11" width="19.85546875" bestFit="1" customWidth="1"/>
    <col min="12" max="13" width="16.5703125" bestFit="1" customWidth="1"/>
    <col min="17" max="17" width="32" bestFit="1" customWidth="1"/>
  </cols>
  <sheetData>
    <row r="1" spans="1:17" x14ac:dyDescent="0.25">
      <c r="A1" t="s">
        <v>107</v>
      </c>
      <c r="B1" t="s">
        <v>1</v>
      </c>
      <c r="C1" t="s">
        <v>109</v>
      </c>
      <c r="D1" t="s">
        <v>129</v>
      </c>
      <c r="E1" t="s">
        <v>108</v>
      </c>
      <c r="F1" t="s">
        <v>130</v>
      </c>
      <c r="G1" t="s">
        <v>131</v>
      </c>
      <c r="H1" t="s">
        <v>28</v>
      </c>
      <c r="I1" t="s">
        <v>29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  <c r="Q1" t="s">
        <v>139</v>
      </c>
    </row>
    <row r="2" spans="1:17" x14ac:dyDescent="0.25">
      <c r="A2" t="s">
        <v>140</v>
      </c>
      <c r="B2">
        <v>1</v>
      </c>
      <c r="C2" t="s">
        <v>39</v>
      </c>
      <c r="D2" t="s">
        <v>141</v>
      </c>
      <c r="E2">
        <v>1</v>
      </c>
      <c r="F2">
        <v>28.808</v>
      </c>
      <c r="G2">
        <v>252.21</v>
      </c>
      <c r="H2">
        <v>111.444</v>
      </c>
      <c r="I2">
        <v>735.96699999999998</v>
      </c>
      <c r="J2">
        <v>8.1739999999999995</v>
      </c>
      <c r="K2">
        <v>7265.5640000000003</v>
      </c>
      <c r="L2">
        <v>1726629.4080000001</v>
      </c>
      <c r="M2">
        <v>60.25</v>
      </c>
      <c r="N2">
        <v>118.5</v>
      </c>
      <c r="O2">
        <v>36.529000000000003</v>
      </c>
      <c r="P2">
        <v>5.5789999999999997</v>
      </c>
      <c r="Q2">
        <f>K2/16355.358</f>
        <v>0.44423142556708328</v>
      </c>
    </row>
    <row r="3" spans="1:17" x14ac:dyDescent="0.25">
      <c r="A3" t="s">
        <v>140</v>
      </c>
      <c r="B3">
        <v>1</v>
      </c>
      <c r="C3" t="s">
        <v>39</v>
      </c>
      <c r="D3" t="s">
        <v>141</v>
      </c>
      <c r="E3">
        <v>2</v>
      </c>
      <c r="F3">
        <v>31.693999999999999</v>
      </c>
      <c r="G3">
        <v>317.02600000000001</v>
      </c>
      <c r="H3">
        <v>107.944</v>
      </c>
      <c r="I3">
        <v>1924.739</v>
      </c>
      <c r="J3">
        <v>7.8929999999999998</v>
      </c>
      <c r="K3">
        <v>10047.914000000001</v>
      </c>
      <c r="L3">
        <v>2387842.7990000001</v>
      </c>
      <c r="M3">
        <v>70.667000000000002</v>
      </c>
      <c r="N3">
        <v>139.333</v>
      </c>
      <c r="O3">
        <v>14.112</v>
      </c>
      <c r="P3">
        <v>6.2510000000000003</v>
      </c>
      <c r="Q3">
        <f t="shared" ref="Q3:Q21" si="0">K3/16355.358</f>
        <v>0.61434998854809542</v>
      </c>
    </row>
    <row r="4" spans="1:17" x14ac:dyDescent="0.25">
      <c r="A4" t="s">
        <v>140</v>
      </c>
      <c r="B4">
        <v>1</v>
      </c>
      <c r="C4" t="s">
        <v>39</v>
      </c>
      <c r="D4" t="s">
        <v>141</v>
      </c>
      <c r="E4">
        <v>3</v>
      </c>
      <c r="F4">
        <v>29.888999999999999</v>
      </c>
      <c r="G4">
        <v>357.34199999999998</v>
      </c>
      <c r="H4">
        <v>113.794</v>
      </c>
      <c r="I4">
        <v>3046.8229999999999</v>
      </c>
      <c r="J4">
        <v>8.4580000000000002</v>
      </c>
      <c r="K4">
        <v>10680.617</v>
      </c>
      <c r="L4">
        <v>2538201.9369999999</v>
      </c>
      <c r="M4">
        <v>35</v>
      </c>
      <c r="N4">
        <v>149</v>
      </c>
      <c r="O4">
        <v>57.529000000000003</v>
      </c>
      <c r="P4">
        <v>5.4580000000000002</v>
      </c>
      <c r="Q4">
        <f t="shared" si="0"/>
        <v>0.65303474249845217</v>
      </c>
    </row>
    <row r="5" spans="1:17" x14ac:dyDescent="0.25">
      <c r="A5" t="s">
        <v>140</v>
      </c>
      <c r="B5">
        <v>1</v>
      </c>
      <c r="C5" t="s">
        <v>39</v>
      </c>
      <c r="D5" t="s">
        <v>141</v>
      </c>
      <c r="E5">
        <v>4</v>
      </c>
      <c r="F5">
        <v>32.640999999999998</v>
      </c>
      <c r="G5">
        <v>227.554</v>
      </c>
      <c r="H5">
        <v>105.43300000000001</v>
      </c>
      <c r="I5">
        <v>1071.096</v>
      </c>
      <c r="J5">
        <v>7.9809999999999999</v>
      </c>
      <c r="K5">
        <v>7427.607</v>
      </c>
      <c r="L5">
        <v>1765138.3389999999</v>
      </c>
      <c r="M5">
        <v>25.75</v>
      </c>
      <c r="N5">
        <v>82.75</v>
      </c>
      <c r="O5">
        <v>3.8450000000000002</v>
      </c>
      <c r="P5">
        <v>5.79</v>
      </c>
      <c r="Q5">
        <f t="shared" si="0"/>
        <v>0.45413906561996381</v>
      </c>
    </row>
    <row r="6" spans="1:17" x14ac:dyDescent="0.25">
      <c r="A6" t="s">
        <v>140</v>
      </c>
      <c r="B6">
        <v>1</v>
      </c>
      <c r="C6" t="s">
        <v>39</v>
      </c>
      <c r="D6" t="s">
        <v>141</v>
      </c>
      <c r="E6">
        <v>5</v>
      </c>
      <c r="F6">
        <v>13.284000000000001</v>
      </c>
      <c r="G6">
        <v>323.80799999999999</v>
      </c>
      <c r="H6">
        <v>110.83499999999999</v>
      </c>
      <c r="I6">
        <v>1029.4280000000001</v>
      </c>
      <c r="J6">
        <v>4.7699999999999996</v>
      </c>
      <c r="K6">
        <v>4301.6189999999997</v>
      </c>
      <c r="L6">
        <v>1022260.88</v>
      </c>
      <c r="M6">
        <v>68.332999999999998</v>
      </c>
      <c r="N6">
        <v>52.667000000000002</v>
      </c>
      <c r="O6">
        <v>122.033</v>
      </c>
      <c r="P6">
        <v>3.996</v>
      </c>
      <c r="Q6">
        <f t="shared" si="0"/>
        <v>0.26300977331098468</v>
      </c>
    </row>
    <row r="7" spans="1:17" x14ac:dyDescent="0.25">
      <c r="A7" t="s">
        <v>140</v>
      </c>
      <c r="B7">
        <v>1</v>
      </c>
      <c r="C7" t="s">
        <v>39</v>
      </c>
      <c r="D7" t="s">
        <v>141</v>
      </c>
      <c r="E7">
        <v>6</v>
      </c>
      <c r="F7">
        <v>26.91</v>
      </c>
      <c r="G7">
        <v>368.48399999999998</v>
      </c>
      <c r="H7">
        <v>120.004</v>
      </c>
      <c r="I7">
        <v>1072.74</v>
      </c>
      <c r="J7">
        <v>8.4870000000000001</v>
      </c>
      <c r="K7">
        <v>9915.8420000000006</v>
      </c>
      <c r="L7">
        <v>2356456.4479999999</v>
      </c>
      <c r="M7">
        <v>45.332999999999998</v>
      </c>
      <c r="N7">
        <v>145.333</v>
      </c>
      <c r="O7">
        <v>51.933</v>
      </c>
      <c r="P7">
        <v>4.9050000000000002</v>
      </c>
      <c r="Q7">
        <f t="shared" si="0"/>
        <v>0.60627483666208959</v>
      </c>
    </row>
    <row r="8" spans="1:17" x14ac:dyDescent="0.25">
      <c r="A8" t="s">
        <v>140</v>
      </c>
      <c r="B8">
        <v>1</v>
      </c>
      <c r="C8" t="s">
        <v>39</v>
      </c>
      <c r="D8" t="s">
        <v>141</v>
      </c>
      <c r="E8">
        <v>7</v>
      </c>
      <c r="F8">
        <v>46.51</v>
      </c>
      <c r="G8">
        <v>351.649</v>
      </c>
      <c r="H8">
        <v>109.831</v>
      </c>
      <c r="I8">
        <v>2182.6880000000001</v>
      </c>
      <c r="J8">
        <v>10.361000000000001</v>
      </c>
      <c r="K8">
        <v>16355.358</v>
      </c>
      <c r="L8">
        <v>3886779.3769999999</v>
      </c>
      <c r="M8">
        <v>68</v>
      </c>
      <c r="N8">
        <v>48.332999999999998</v>
      </c>
      <c r="O8">
        <v>150.49199999999999</v>
      </c>
      <c r="P8">
        <v>6.8940000000000001</v>
      </c>
      <c r="Q8">
        <f t="shared" si="0"/>
        <v>1</v>
      </c>
    </row>
    <row r="9" spans="1:17" x14ac:dyDescent="0.25">
      <c r="A9" s="9" t="s">
        <v>140</v>
      </c>
      <c r="B9" s="9">
        <v>1</v>
      </c>
      <c r="C9" s="9" t="s">
        <v>39</v>
      </c>
      <c r="D9" s="9" t="s">
        <v>141</v>
      </c>
      <c r="E9" s="9">
        <v>8</v>
      </c>
      <c r="F9" s="9">
        <v>38.128</v>
      </c>
      <c r="G9" s="9">
        <v>347.738</v>
      </c>
      <c r="H9" s="9">
        <v>108.807</v>
      </c>
      <c r="I9" s="9">
        <v>2990.337</v>
      </c>
      <c r="J9" s="9">
        <v>10.073</v>
      </c>
      <c r="K9" s="9">
        <v>13258.607</v>
      </c>
      <c r="L9" s="9">
        <v>3150849.872</v>
      </c>
      <c r="M9" s="9">
        <v>35</v>
      </c>
      <c r="N9" s="9">
        <v>177</v>
      </c>
      <c r="O9" s="9">
        <v>68.266999999999996</v>
      </c>
      <c r="P9" s="9">
        <v>6.6959999999999997</v>
      </c>
      <c r="Q9">
        <f t="shared" si="0"/>
        <v>0.81065831759842855</v>
      </c>
    </row>
    <row r="10" spans="1:17" x14ac:dyDescent="0.25">
      <c r="A10" t="s">
        <v>140</v>
      </c>
      <c r="B10">
        <v>1</v>
      </c>
      <c r="C10" t="s">
        <v>39</v>
      </c>
      <c r="D10" t="s">
        <v>141</v>
      </c>
      <c r="E10">
        <v>9</v>
      </c>
      <c r="F10">
        <v>18.245999999999999</v>
      </c>
      <c r="G10">
        <v>295.03199999999998</v>
      </c>
      <c r="H10">
        <v>116.13500000000001</v>
      </c>
      <c r="I10">
        <v>970.26400000000001</v>
      </c>
      <c r="J10">
        <v>6.5309999999999997</v>
      </c>
      <c r="K10">
        <v>5383.0590000000002</v>
      </c>
      <c r="L10">
        <v>1279260.5009999999</v>
      </c>
      <c r="M10">
        <v>75.332999999999998</v>
      </c>
      <c r="N10">
        <v>21</v>
      </c>
      <c r="O10">
        <v>123.111</v>
      </c>
      <c r="P10">
        <v>4.6189999999999998</v>
      </c>
      <c r="Q10">
        <f t="shared" si="0"/>
        <v>0.32913122415296564</v>
      </c>
    </row>
    <row r="11" spans="1:17" x14ac:dyDescent="0.25">
      <c r="A11" t="s">
        <v>140</v>
      </c>
      <c r="B11">
        <v>1</v>
      </c>
      <c r="C11" t="s">
        <v>39</v>
      </c>
      <c r="D11" t="s">
        <v>141</v>
      </c>
      <c r="E11">
        <v>10</v>
      </c>
      <c r="F11">
        <v>12.968999999999999</v>
      </c>
      <c r="G11">
        <v>410.48899999999998</v>
      </c>
      <c r="H11">
        <v>142.386</v>
      </c>
      <c r="I11">
        <v>2018.164</v>
      </c>
      <c r="J11">
        <v>4.5860000000000003</v>
      </c>
      <c r="K11">
        <v>5323.5870000000004</v>
      </c>
      <c r="L11">
        <v>1265127.274</v>
      </c>
      <c r="M11">
        <v>88.75</v>
      </c>
      <c r="N11">
        <v>44.75</v>
      </c>
      <c r="O11">
        <v>103.496</v>
      </c>
      <c r="P11">
        <v>3.7909999999999999</v>
      </c>
      <c r="Q11">
        <f t="shared" si="0"/>
        <v>0.32549498457936538</v>
      </c>
    </row>
    <row r="12" spans="1:17" x14ac:dyDescent="0.25">
      <c r="A12" t="s">
        <v>140</v>
      </c>
      <c r="B12">
        <v>1</v>
      </c>
      <c r="C12" t="s">
        <v>125</v>
      </c>
      <c r="D12" t="s">
        <v>141</v>
      </c>
      <c r="E12">
        <v>1</v>
      </c>
      <c r="F12">
        <v>6.0759999999999996</v>
      </c>
      <c r="G12">
        <v>147.05699999999999</v>
      </c>
      <c r="H12">
        <v>103.63500000000001</v>
      </c>
      <c r="I12">
        <v>252.971</v>
      </c>
      <c r="J12">
        <v>3.1629999999999998</v>
      </c>
      <c r="K12">
        <v>893.56</v>
      </c>
      <c r="L12">
        <v>212350.60699999999</v>
      </c>
      <c r="M12">
        <v>120</v>
      </c>
      <c r="N12">
        <v>157.5</v>
      </c>
      <c r="O12">
        <v>25.513999999999999</v>
      </c>
      <c r="P12">
        <v>2.5920000000000001</v>
      </c>
      <c r="Q12">
        <f t="shared" si="0"/>
        <v>5.4634083827452752E-2</v>
      </c>
    </row>
    <row r="13" spans="1:17" x14ac:dyDescent="0.25">
      <c r="A13" t="s">
        <v>140</v>
      </c>
      <c r="B13">
        <v>1</v>
      </c>
      <c r="C13" t="s">
        <v>125</v>
      </c>
      <c r="D13" t="s">
        <v>141</v>
      </c>
      <c r="E13">
        <v>2</v>
      </c>
      <c r="F13">
        <v>11.904</v>
      </c>
      <c r="G13">
        <v>300.78100000000001</v>
      </c>
      <c r="H13">
        <v>106.51300000000001</v>
      </c>
      <c r="I13">
        <v>2373.4340000000002</v>
      </c>
      <c r="J13">
        <v>4.82</v>
      </c>
      <c r="K13">
        <v>3580.585</v>
      </c>
      <c r="L13">
        <v>850910.47199999995</v>
      </c>
      <c r="M13">
        <v>86</v>
      </c>
      <c r="N13">
        <v>135</v>
      </c>
      <c r="O13">
        <v>61.02</v>
      </c>
      <c r="P13">
        <v>3.3029999999999999</v>
      </c>
      <c r="Q13">
        <f t="shared" si="0"/>
        <v>0.21892428157182497</v>
      </c>
    </row>
    <row r="14" spans="1:17" x14ac:dyDescent="0.25">
      <c r="A14" t="s">
        <v>140</v>
      </c>
      <c r="B14">
        <v>1</v>
      </c>
      <c r="C14" t="s">
        <v>125</v>
      </c>
      <c r="D14" t="s">
        <v>141</v>
      </c>
      <c r="E14">
        <v>3</v>
      </c>
      <c r="F14">
        <v>11.505000000000001</v>
      </c>
      <c r="G14">
        <v>347.33300000000003</v>
      </c>
      <c r="H14">
        <v>120.18</v>
      </c>
      <c r="I14">
        <v>1212.8530000000001</v>
      </c>
      <c r="J14">
        <v>4.4210000000000003</v>
      </c>
      <c r="K14">
        <v>3995.9050000000002</v>
      </c>
      <c r="L14">
        <v>949609.36100000003</v>
      </c>
      <c r="M14">
        <v>118.667</v>
      </c>
      <c r="N14">
        <v>177.667</v>
      </c>
      <c r="O14">
        <v>166.71100000000001</v>
      </c>
      <c r="P14">
        <v>3.4039999999999999</v>
      </c>
      <c r="Q14">
        <f t="shared" si="0"/>
        <v>0.24431779481684229</v>
      </c>
    </row>
    <row r="15" spans="1:17" x14ac:dyDescent="0.25">
      <c r="A15" t="s">
        <v>140</v>
      </c>
      <c r="B15">
        <v>1</v>
      </c>
      <c r="C15" t="s">
        <v>125</v>
      </c>
      <c r="D15" t="s">
        <v>141</v>
      </c>
      <c r="E15">
        <v>4</v>
      </c>
      <c r="F15">
        <v>12.106</v>
      </c>
      <c r="G15">
        <v>464.178</v>
      </c>
      <c r="H15">
        <v>139.227</v>
      </c>
      <c r="I15">
        <v>5403.0969999999998</v>
      </c>
      <c r="J15">
        <v>4.8550000000000004</v>
      </c>
      <c r="K15">
        <v>5619.46</v>
      </c>
      <c r="L15">
        <v>1335440.071</v>
      </c>
      <c r="M15">
        <v>224</v>
      </c>
      <c r="N15">
        <v>178</v>
      </c>
      <c r="O15">
        <v>112.797</v>
      </c>
      <c r="P15">
        <v>3.4769999999999999</v>
      </c>
      <c r="Q15">
        <f t="shared" si="0"/>
        <v>0.34358526422961821</v>
      </c>
    </row>
    <row r="16" spans="1:17" s="9" customFormat="1" x14ac:dyDescent="0.25">
      <c r="A16" t="s">
        <v>140</v>
      </c>
      <c r="B16">
        <v>1</v>
      </c>
      <c r="C16" t="s">
        <v>125</v>
      </c>
      <c r="D16" t="s">
        <v>141</v>
      </c>
      <c r="E16">
        <v>5</v>
      </c>
      <c r="F16">
        <v>46.396999999999998</v>
      </c>
      <c r="G16">
        <v>115.456</v>
      </c>
      <c r="H16">
        <v>100.789</v>
      </c>
      <c r="I16">
        <v>315.17899999999997</v>
      </c>
      <c r="J16">
        <v>8.5280000000000005</v>
      </c>
      <c r="K16">
        <v>5356.78</v>
      </c>
      <c r="L16">
        <v>1273015.264</v>
      </c>
      <c r="M16">
        <v>177</v>
      </c>
      <c r="N16">
        <v>106</v>
      </c>
      <c r="O16">
        <v>104.988</v>
      </c>
      <c r="P16">
        <v>7.3929999999999998</v>
      </c>
      <c r="Q16">
        <f t="shared" si="0"/>
        <v>0.32752447240836913</v>
      </c>
    </row>
    <row r="17" spans="1:17" s="9" customFormat="1" x14ac:dyDescent="0.25">
      <c r="A17" t="s">
        <v>140</v>
      </c>
      <c r="B17">
        <v>1</v>
      </c>
      <c r="C17" t="s">
        <v>125</v>
      </c>
      <c r="D17" t="s">
        <v>141</v>
      </c>
      <c r="E17">
        <v>6</v>
      </c>
      <c r="F17">
        <v>12.282999999999999</v>
      </c>
      <c r="G17">
        <v>297.26100000000002</v>
      </c>
      <c r="H17">
        <v>109.941</v>
      </c>
      <c r="I17">
        <v>1257.1600000000001</v>
      </c>
      <c r="J17">
        <v>4.3250000000000002</v>
      </c>
      <c r="K17">
        <v>3651.2510000000002</v>
      </c>
      <c r="L17">
        <v>867703.875</v>
      </c>
      <c r="M17">
        <v>112.667</v>
      </c>
      <c r="N17">
        <v>131.333</v>
      </c>
      <c r="O17">
        <v>168.465</v>
      </c>
      <c r="P17">
        <v>3.6070000000000002</v>
      </c>
      <c r="Q17">
        <f t="shared" si="0"/>
        <v>0.22324494517331875</v>
      </c>
    </row>
    <row r="18" spans="1:17" x14ac:dyDescent="0.25">
      <c r="A18" t="s">
        <v>140</v>
      </c>
      <c r="B18">
        <v>1</v>
      </c>
      <c r="C18" t="s">
        <v>125</v>
      </c>
      <c r="D18" t="s">
        <v>141</v>
      </c>
      <c r="E18">
        <v>7</v>
      </c>
      <c r="F18">
        <v>7.8310000000000004</v>
      </c>
      <c r="G18">
        <v>315.33300000000003</v>
      </c>
      <c r="H18">
        <v>113.56399999999999</v>
      </c>
      <c r="I18">
        <v>1230.415</v>
      </c>
      <c r="J18">
        <v>4.4569999999999999</v>
      </c>
      <c r="K18">
        <v>2469.366</v>
      </c>
      <c r="L18">
        <v>586833.96200000006</v>
      </c>
      <c r="M18">
        <v>151.667</v>
      </c>
      <c r="N18">
        <v>144.333</v>
      </c>
      <c r="O18">
        <v>138.34299999999999</v>
      </c>
      <c r="P18">
        <v>2.63</v>
      </c>
      <c r="Q18">
        <f t="shared" si="0"/>
        <v>0.15098208183520043</v>
      </c>
    </row>
    <row r="19" spans="1:17" x14ac:dyDescent="0.25">
      <c r="A19" s="9" t="s">
        <v>140</v>
      </c>
      <c r="B19" s="9">
        <v>1</v>
      </c>
      <c r="C19" s="9" t="s">
        <v>125</v>
      </c>
      <c r="D19" s="9" t="s">
        <v>141</v>
      </c>
      <c r="E19" s="9">
        <v>8</v>
      </c>
      <c r="F19" s="9">
        <v>20.539000000000001</v>
      </c>
      <c r="G19" s="9">
        <v>204.041</v>
      </c>
      <c r="H19" s="9">
        <v>107.94</v>
      </c>
      <c r="I19" s="9">
        <v>916.79</v>
      </c>
      <c r="J19" s="9">
        <v>7.0209999999999999</v>
      </c>
      <c r="K19" s="9">
        <v>4190.7929999999997</v>
      </c>
      <c r="L19" s="9">
        <v>995923.60900000005</v>
      </c>
      <c r="M19" s="9">
        <v>111</v>
      </c>
      <c r="N19" s="9">
        <v>151</v>
      </c>
      <c r="O19" s="9">
        <v>117.512</v>
      </c>
      <c r="P19" s="9">
        <v>4.1159999999999997</v>
      </c>
      <c r="Q19">
        <f t="shared" si="0"/>
        <v>0.25623364526780762</v>
      </c>
    </row>
    <row r="20" spans="1:17" x14ac:dyDescent="0.25">
      <c r="A20" t="s">
        <v>140</v>
      </c>
      <c r="B20">
        <v>1</v>
      </c>
      <c r="C20" t="s">
        <v>125</v>
      </c>
      <c r="D20" t="s">
        <v>141</v>
      </c>
      <c r="E20">
        <v>9</v>
      </c>
      <c r="F20">
        <v>11.907999999999999</v>
      </c>
      <c r="G20">
        <v>453.49599999999998</v>
      </c>
      <c r="H20">
        <v>129.565</v>
      </c>
      <c r="I20">
        <v>1615.8589999999999</v>
      </c>
      <c r="J20">
        <v>4.4909999999999997</v>
      </c>
      <c r="K20">
        <v>5400.4549999999999</v>
      </c>
      <c r="L20">
        <v>1283394.5379999999</v>
      </c>
      <c r="M20">
        <v>74</v>
      </c>
      <c r="N20">
        <v>159</v>
      </c>
      <c r="O20">
        <v>169.17699999999999</v>
      </c>
      <c r="P20">
        <v>3.4169999999999998</v>
      </c>
      <c r="Q20">
        <f t="shared" si="0"/>
        <v>0.33019485113074259</v>
      </c>
    </row>
    <row r="21" spans="1:17" x14ac:dyDescent="0.25">
      <c r="A21" t="s">
        <v>140</v>
      </c>
      <c r="B21">
        <v>1</v>
      </c>
      <c r="C21" t="s">
        <v>125</v>
      </c>
      <c r="D21" t="s">
        <v>141</v>
      </c>
      <c r="E21">
        <v>10</v>
      </c>
      <c r="F21">
        <v>24.356000000000002</v>
      </c>
      <c r="G21">
        <v>347.65199999999999</v>
      </c>
      <c r="H21">
        <v>118.11199999999999</v>
      </c>
      <c r="I21">
        <v>3684.3040000000001</v>
      </c>
      <c r="J21">
        <v>7.5540000000000003</v>
      </c>
      <c r="K21">
        <v>8467.2739999999994</v>
      </c>
      <c r="L21">
        <v>2012210.7080000001</v>
      </c>
      <c r="M21">
        <v>101</v>
      </c>
      <c r="N21">
        <v>161.5</v>
      </c>
      <c r="O21">
        <v>110.614</v>
      </c>
      <c r="P21">
        <v>4.6760000000000002</v>
      </c>
      <c r="Q21">
        <f t="shared" si="0"/>
        <v>0.51770642990511118</v>
      </c>
    </row>
    <row r="22" spans="1:17" x14ac:dyDescent="0.25">
      <c r="A22" t="s">
        <v>142</v>
      </c>
      <c r="B22">
        <v>2</v>
      </c>
      <c r="C22" t="s">
        <v>39</v>
      </c>
      <c r="D22" t="s">
        <v>141</v>
      </c>
      <c r="E22">
        <v>1</v>
      </c>
      <c r="F22">
        <v>39.247999999999998</v>
      </c>
      <c r="G22">
        <v>440.33499999999998</v>
      </c>
      <c r="H22">
        <v>110.956</v>
      </c>
      <c r="I22">
        <v>1953.0509999999999</v>
      </c>
      <c r="J22">
        <v>9.0449999999999999</v>
      </c>
      <c r="K22">
        <v>17282.04</v>
      </c>
      <c r="L22">
        <v>4107001.2769999998</v>
      </c>
      <c r="M22">
        <v>75</v>
      </c>
      <c r="N22">
        <v>220</v>
      </c>
      <c r="O22">
        <v>30.611000000000001</v>
      </c>
      <c r="P22">
        <v>5.7949999999999999</v>
      </c>
      <c r="Q22">
        <f>K22/18409.225</f>
        <v>0.93877064352247319</v>
      </c>
    </row>
    <row r="23" spans="1:17" x14ac:dyDescent="0.25">
      <c r="A23" t="s">
        <v>142</v>
      </c>
      <c r="B23">
        <v>2</v>
      </c>
      <c r="C23" t="s">
        <v>39</v>
      </c>
      <c r="D23" t="s">
        <v>141</v>
      </c>
      <c r="E23">
        <v>2</v>
      </c>
      <c r="F23">
        <v>9.8930000000000007</v>
      </c>
      <c r="G23">
        <v>320.7</v>
      </c>
      <c r="H23">
        <v>118.545</v>
      </c>
      <c r="I23">
        <v>2639.64</v>
      </c>
      <c r="J23">
        <v>3.8279999999999998</v>
      </c>
      <c r="K23">
        <v>3172.645</v>
      </c>
      <c r="L23">
        <v>753965.12300000002</v>
      </c>
      <c r="M23">
        <v>96</v>
      </c>
      <c r="N23">
        <v>88</v>
      </c>
      <c r="O23">
        <v>131.79499999999999</v>
      </c>
      <c r="P23">
        <v>3.4009999999999998</v>
      </c>
      <c r="Q23">
        <f t="shared" ref="Q23:Q41" si="1">K23/18409.225</f>
        <v>0.17233995456082482</v>
      </c>
    </row>
    <row r="24" spans="1:17" x14ac:dyDescent="0.25">
      <c r="A24" t="s">
        <v>142</v>
      </c>
      <c r="B24">
        <v>2</v>
      </c>
      <c r="C24" s="9" t="s">
        <v>39</v>
      </c>
      <c r="D24" s="9" t="s">
        <v>141</v>
      </c>
      <c r="E24">
        <v>3</v>
      </c>
      <c r="F24">
        <v>7.915</v>
      </c>
      <c r="G24">
        <v>115.848</v>
      </c>
      <c r="H24">
        <v>104.282</v>
      </c>
      <c r="I24">
        <v>175.483</v>
      </c>
      <c r="J24">
        <v>3.3250000000000002</v>
      </c>
      <c r="K24">
        <v>916.95399999999995</v>
      </c>
      <c r="L24">
        <v>217910.087</v>
      </c>
      <c r="M24">
        <v>24.75</v>
      </c>
      <c r="N24">
        <v>34</v>
      </c>
      <c r="O24">
        <v>150.81</v>
      </c>
      <c r="P24">
        <v>3.1440000000000001</v>
      </c>
      <c r="Q24">
        <f t="shared" si="1"/>
        <v>4.9809484103757767E-2</v>
      </c>
    </row>
    <row r="25" spans="1:17" x14ac:dyDescent="0.25">
      <c r="A25" t="s">
        <v>142</v>
      </c>
      <c r="B25">
        <v>2</v>
      </c>
      <c r="C25" t="s">
        <v>39</v>
      </c>
      <c r="D25" t="s">
        <v>141</v>
      </c>
      <c r="E25">
        <v>4</v>
      </c>
      <c r="F25">
        <v>9.2870000000000008</v>
      </c>
      <c r="G25">
        <v>668.52200000000005</v>
      </c>
      <c r="H25">
        <v>161.42699999999999</v>
      </c>
      <c r="I25">
        <v>2594.4479999999999</v>
      </c>
      <c r="J25">
        <v>3.9350000000000001</v>
      </c>
      <c r="K25">
        <v>6208.5190000000002</v>
      </c>
      <c r="L25">
        <v>1475427.267</v>
      </c>
      <c r="M25">
        <v>90</v>
      </c>
      <c r="N25">
        <v>120.333</v>
      </c>
      <c r="O25">
        <v>37.185000000000002</v>
      </c>
      <c r="P25">
        <v>3.1179999999999999</v>
      </c>
      <c r="Q25">
        <f t="shared" si="1"/>
        <v>0.33725042743515821</v>
      </c>
    </row>
    <row r="26" spans="1:17" x14ac:dyDescent="0.25">
      <c r="A26" t="s">
        <v>142</v>
      </c>
      <c r="B26">
        <v>2</v>
      </c>
      <c r="C26" t="s">
        <v>39</v>
      </c>
      <c r="D26" t="s">
        <v>141</v>
      </c>
      <c r="E26">
        <v>5</v>
      </c>
      <c r="F26">
        <v>10.032</v>
      </c>
      <c r="G26">
        <v>533.34199999999998</v>
      </c>
      <c r="H26">
        <v>116.86199999999999</v>
      </c>
      <c r="I26">
        <v>2669.9940000000001</v>
      </c>
      <c r="J26">
        <v>4.0620000000000003</v>
      </c>
      <c r="K26">
        <v>5350.3509999999997</v>
      </c>
      <c r="L26">
        <v>1271487.622</v>
      </c>
      <c r="M26">
        <v>68.25</v>
      </c>
      <c r="N26">
        <v>102.5</v>
      </c>
      <c r="O26">
        <v>11.983000000000001</v>
      </c>
      <c r="P26">
        <v>3.1819999999999999</v>
      </c>
      <c r="Q26">
        <f t="shared" si="1"/>
        <v>0.29063423365187835</v>
      </c>
    </row>
    <row r="27" spans="1:17" x14ac:dyDescent="0.25">
      <c r="A27" t="s">
        <v>142</v>
      </c>
      <c r="B27">
        <v>2</v>
      </c>
      <c r="C27" s="9" t="s">
        <v>39</v>
      </c>
      <c r="D27" s="9" t="s">
        <v>141</v>
      </c>
      <c r="E27">
        <v>6</v>
      </c>
      <c r="F27">
        <v>23.257000000000001</v>
      </c>
      <c r="G27">
        <v>166.01900000000001</v>
      </c>
      <c r="H27">
        <v>108.81</v>
      </c>
      <c r="I27">
        <v>1926.1469999999999</v>
      </c>
      <c r="J27">
        <v>6.9779999999999998</v>
      </c>
      <c r="K27">
        <v>3861.154</v>
      </c>
      <c r="L27">
        <v>917586.25699999998</v>
      </c>
      <c r="M27">
        <v>79.75</v>
      </c>
      <c r="N27">
        <v>76</v>
      </c>
      <c r="O27">
        <v>149.56100000000001</v>
      </c>
      <c r="P27">
        <v>5.665</v>
      </c>
      <c r="Q27">
        <f t="shared" si="1"/>
        <v>0.20974017102838388</v>
      </c>
    </row>
    <row r="28" spans="1:17" x14ac:dyDescent="0.25">
      <c r="A28" t="s">
        <v>142</v>
      </c>
      <c r="B28">
        <v>2</v>
      </c>
      <c r="C28" t="s">
        <v>39</v>
      </c>
      <c r="D28" t="s">
        <v>141</v>
      </c>
      <c r="E28">
        <v>7</v>
      </c>
      <c r="F28">
        <v>11.673</v>
      </c>
      <c r="G28">
        <v>521.64200000000005</v>
      </c>
      <c r="H28">
        <v>126.712</v>
      </c>
      <c r="I28">
        <v>2723.4540000000002</v>
      </c>
      <c r="J28">
        <v>4.1479999999999997</v>
      </c>
      <c r="K28">
        <v>6089.0469999999996</v>
      </c>
      <c r="L28">
        <v>1447035.334</v>
      </c>
      <c r="M28">
        <v>97</v>
      </c>
      <c r="N28">
        <v>66</v>
      </c>
      <c r="O28">
        <v>104.181</v>
      </c>
      <c r="P28">
        <v>3.698</v>
      </c>
      <c r="Q28">
        <f t="shared" si="1"/>
        <v>0.33076063766942931</v>
      </c>
    </row>
    <row r="29" spans="1:17" x14ac:dyDescent="0.25">
      <c r="A29" t="s">
        <v>142</v>
      </c>
      <c r="B29">
        <v>2</v>
      </c>
      <c r="C29" t="s">
        <v>39</v>
      </c>
      <c r="D29" t="s">
        <v>141</v>
      </c>
      <c r="E29">
        <v>8</v>
      </c>
      <c r="F29">
        <v>34.194000000000003</v>
      </c>
      <c r="G29">
        <v>538.38</v>
      </c>
      <c r="H29">
        <v>125.542</v>
      </c>
      <c r="I29">
        <v>5769.4639999999999</v>
      </c>
      <c r="J29">
        <v>6.9630000000000001</v>
      </c>
      <c r="K29">
        <v>18409.224999999999</v>
      </c>
      <c r="L29">
        <v>4374871.892</v>
      </c>
      <c r="M29">
        <v>152.5</v>
      </c>
      <c r="N29">
        <v>107.5</v>
      </c>
      <c r="O29">
        <v>123.024</v>
      </c>
      <c r="P29">
        <v>6.3319999999999999</v>
      </c>
      <c r="Q29">
        <f t="shared" si="1"/>
        <v>1</v>
      </c>
    </row>
    <row r="30" spans="1:17" x14ac:dyDescent="0.25">
      <c r="A30" t="s">
        <v>142</v>
      </c>
      <c r="B30">
        <v>2</v>
      </c>
      <c r="C30" s="9" t="s">
        <v>39</v>
      </c>
      <c r="D30" s="9" t="s">
        <v>141</v>
      </c>
      <c r="E30">
        <v>9</v>
      </c>
      <c r="F30">
        <v>5.7649999999999997</v>
      </c>
      <c r="G30">
        <v>266.34399999999999</v>
      </c>
      <c r="H30">
        <v>123.947</v>
      </c>
      <c r="I30">
        <v>652.66700000000003</v>
      </c>
      <c r="J30">
        <v>2.8820000000000001</v>
      </c>
      <c r="K30">
        <v>1535.442</v>
      </c>
      <c r="L30">
        <v>364891.05900000001</v>
      </c>
      <c r="M30">
        <v>89.667000000000002</v>
      </c>
      <c r="N30">
        <v>106</v>
      </c>
      <c r="O30">
        <v>25.795999999999999</v>
      </c>
      <c r="P30">
        <v>2.6379999999999999</v>
      </c>
      <c r="Q30">
        <f t="shared" si="1"/>
        <v>8.3406118399878326E-2</v>
      </c>
    </row>
    <row r="31" spans="1:17" x14ac:dyDescent="0.25">
      <c r="A31" t="s">
        <v>142</v>
      </c>
      <c r="B31">
        <v>2</v>
      </c>
      <c r="C31" t="s">
        <v>39</v>
      </c>
      <c r="D31" t="s">
        <v>141</v>
      </c>
      <c r="E31">
        <v>10</v>
      </c>
      <c r="F31">
        <v>30.672000000000001</v>
      </c>
      <c r="G31">
        <v>241.97900000000001</v>
      </c>
      <c r="H31">
        <v>110.133</v>
      </c>
      <c r="I31">
        <v>1313.8440000000001</v>
      </c>
      <c r="J31">
        <v>6.6859999999999999</v>
      </c>
      <c r="K31">
        <v>7421.8990000000003</v>
      </c>
      <c r="L31">
        <v>1763781.7479999999</v>
      </c>
      <c r="M31">
        <v>120</v>
      </c>
      <c r="N31">
        <v>128.667</v>
      </c>
      <c r="O31">
        <v>133.03399999999999</v>
      </c>
      <c r="P31">
        <v>5.9640000000000004</v>
      </c>
      <c r="Q31">
        <f t="shared" si="1"/>
        <v>0.40316194733890215</v>
      </c>
    </row>
    <row r="32" spans="1:17" s="9" customFormat="1" x14ac:dyDescent="0.25">
      <c r="A32" t="s">
        <v>143</v>
      </c>
      <c r="B32">
        <v>2</v>
      </c>
      <c r="C32" s="9" t="s">
        <v>125</v>
      </c>
      <c r="D32" s="9" t="s">
        <v>141</v>
      </c>
      <c r="E32">
        <v>1</v>
      </c>
      <c r="F32">
        <v>39.247999999999998</v>
      </c>
      <c r="G32">
        <v>441.24599999999998</v>
      </c>
      <c r="H32">
        <v>119.04300000000001</v>
      </c>
      <c r="I32">
        <v>1953.0509999999999</v>
      </c>
      <c r="J32">
        <v>9.0449999999999999</v>
      </c>
      <c r="K32">
        <v>17317.817999999999</v>
      </c>
      <c r="L32">
        <v>4115503.7659999998</v>
      </c>
      <c r="M32">
        <v>75</v>
      </c>
      <c r="N32">
        <v>181</v>
      </c>
      <c r="O32">
        <v>30.611000000000001</v>
      </c>
      <c r="P32">
        <v>5.7949999999999999</v>
      </c>
      <c r="Q32">
        <f t="shared" si="1"/>
        <v>0.94071412566254153</v>
      </c>
    </row>
    <row r="33" spans="1:17" s="9" customFormat="1" x14ac:dyDescent="0.25">
      <c r="A33" t="s">
        <v>143</v>
      </c>
      <c r="B33">
        <v>2</v>
      </c>
      <c r="C33" t="s">
        <v>125</v>
      </c>
      <c r="D33" t="s">
        <v>141</v>
      </c>
      <c r="E33">
        <v>2</v>
      </c>
      <c r="F33">
        <v>9.8930000000000007</v>
      </c>
      <c r="G33">
        <v>320.7</v>
      </c>
      <c r="H33">
        <v>118.545</v>
      </c>
      <c r="I33">
        <v>2639.64</v>
      </c>
      <c r="J33">
        <v>3.8279999999999998</v>
      </c>
      <c r="K33">
        <v>3172.645</v>
      </c>
      <c r="L33">
        <v>753965.12300000002</v>
      </c>
      <c r="M33">
        <v>96</v>
      </c>
      <c r="N33">
        <v>88</v>
      </c>
      <c r="O33">
        <v>131.79499999999999</v>
      </c>
      <c r="P33">
        <v>3.4009999999999998</v>
      </c>
      <c r="Q33">
        <f t="shared" si="1"/>
        <v>0.17233995456082482</v>
      </c>
    </row>
    <row r="34" spans="1:17" x14ac:dyDescent="0.25">
      <c r="A34" t="s">
        <v>143</v>
      </c>
      <c r="B34">
        <v>2</v>
      </c>
      <c r="C34" t="s">
        <v>125</v>
      </c>
      <c r="D34" t="s">
        <v>141</v>
      </c>
      <c r="E34">
        <v>3</v>
      </c>
      <c r="F34">
        <v>7.915</v>
      </c>
      <c r="G34">
        <v>115.848</v>
      </c>
      <c r="H34">
        <v>104.282</v>
      </c>
      <c r="I34">
        <v>175.483</v>
      </c>
      <c r="J34">
        <v>3.3250000000000002</v>
      </c>
      <c r="K34">
        <v>916.95399999999995</v>
      </c>
      <c r="L34">
        <v>217910.087</v>
      </c>
      <c r="M34">
        <v>24.75</v>
      </c>
      <c r="N34">
        <v>34</v>
      </c>
      <c r="O34">
        <v>150.81</v>
      </c>
      <c r="P34">
        <v>3.1440000000000001</v>
      </c>
      <c r="Q34">
        <f t="shared" si="1"/>
        <v>4.9809484103757767E-2</v>
      </c>
    </row>
    <row r="35" spans="1:17" x14ac:dyDescent="0.25">
      <c r="A35" t="s">
        <v>143</v>
      </c>
      <c r="B35">
        <v>2</v>
      </c>
      <c r="C35" s="9" t="s">
        <v>125</v>
      </c>
      <c r="D35" s="9" t="s">
        <v>141</v>
      </c>
      <c r="E35">
        <v>4</v>
      </c>
      <c r="F35">
        <v>9.2870000000000008</v>
      </c>
      <c r="G35">
        <v>668.52200000000005</v>
      </c>
      <c r="H35">
        <v>161.42699999999999</v>
      </c>
      <c r="I35">
        <v>2594.4479999999999</v>
      </c>
      <c r="J35">
        <v>3.9350000000000001</v>
      </c>
      <c r="K35">
        <v>6208.5190000000002</v>
      </c>
      <c r="L35">
        <v>1475427.267</v>
      </c>
      <c r="M35">
        <v>90</v>
      </c>
      <c r="N35">
        <v>120.333</v>
      </c>
      <c r="O35">
        <v>37.185000000000002</v>
      </c>
      <c r="P35">
        <v>3.1179999999999999</v>
      </c>
      <c r="Q35">
        <f t="shared" si="1"/>
        <v>0.33725042743515821</v>
      </c>
    </row>
    <row r="36" spans="1:17" x14ac:dyDescent="0.25">
      <c r="A36" t="s">
        <v>143</v>
      </c>
      <c r="B36">
        <v>2</v>
      </c>
      <c r="C36" t="s">
        <v>125</v>
      </c>
      <c r="D36" t="s">
        <v>141</v>
      </c>
      <c r="E36">
        <v>5</v>
      </c>
      <c r="F36">
        <v>10.032</v>
      </c>
      <c r="G36">
        <v>533.34199999999998</v>
      </c>
      <c r="H36">
        <v>116.86199999999999</v>
      </c>
      <c r="I36">
        <v>2669.9940000000001</v>
      </c>
      <c r="J36">
        <v>4.0620000000000003</v>
      </c>
      <c r="K36">
        <v>5350.3509999999997</v>
      </c>
      <c r="L36">
        <v>1271487.622</v>
      </c>
      <c r="M36">
        <v>68.25</v>
      </c>
      <c r="N36">
        <v>102.5</v>
      </c>
      <c r="O36">
        <v>11.983000000000001</v>
      </c>
      <c r="P36">
        <v>3.1819999999999999</v>
      </c>
      <c r="Q36">
        <f t="shared" si="1"/>
        <v>0.29063423365187835</v>
      </c>
    </row>
    <row r="37" spans="1:17" x14ac:dyDescent="0.25">
      <c r="A37" t="s">
        <v>143</v>
      </c>
      <c r="B37">
        <v>2</v>
      </c>
      <c r="C37" t="s">
        <v>125</v>
      </c>
      <c r="D37" t="s">
        <v>141</v>
      </c>
      <c r="E37">
        <v>6</v>
      </c>
      <c r="F37">
        <v>23.257000000000001</v>
      </c>
      <c r="G37">
        <v>166.01900000000001</v>
      </c>
      <c r="H37">
        <v>108.81</v>
      </c>
      <c r="I37">
        <v>1926.1469999999999</v>
      </c>
      <c r="J37">
        <v>6.9779999999999998</v>
      </c>
      <c r="K37">
        <v>3861.154</v>
      </c>
      <c r="L37">
        <v>917586.25699999998</v>
      </c>
      <c r="M37">
        <v>79.75</v>
      </c>
      <c r="N37">
        <v>76</v>
      </c>
      <c r="O37">
        <v>149.56100000000001</v>
      </c>
      <c r="P37">
        <v>5.665</v>
      </c>
      <c r="Q37">
        <f t="shared" si="1"/>
        <v>0.20974017102838388</v>
      </c>
    </row>
    <row r="38" spans="1:17" x14ac:dyDescent="0.25">
      <c r="A38" t="s">
        <v>143</v>
      </c>
      <c r="B38">
        <v>2</v>
      </c>
      <c r="C38" t="s">
        <v>125</v>
      </c>
      <c r="D38" t="s">
        <v>141</v>
      </c>
      <c r="E38">
        <v>7</v>
      </c>
      <c r="F38">
        <v>11.673</v>
      </c>
      <c r="G38">
        <v>521.64200000000005</v>
      </c>
      <c r="H38">
        <v>126.712</v>
      </c>
      <c r="I38">
        <v>2723.4540000000002</v>
      </c>
      <c r="J38">
        <v>4.1479999999999997</v>
      </c>
      <c r="K38">
        <v>6089.0469999999996</v>
      </c>
      <c r="L38">
        <v>1447035.334</v>
      </c>
      <c r="M38">
        <v>97</v>
      </c>
      <c r="N38">
        <v>66</v>
      </c>
      <c r="O38">
        <v>104.181</v>
      </c>
      <c r="P38">
        <v>3.698</v>
      </c>
      <c r="Q38">
        <f t="shared" si="1"/>
        <v>0.33076063766942931</v>
      </c>
    </row>
    <row r="39" spans="1:17" x14ac:dyDescent="0.25">
      <c r="A39" t="s">
        <v>143</v>
      </c>
      <c r="B39">
        <v>2</v>
      </c>
      <c r="C39" s="9" t="s">
        <v>125</v>
      </c>
      <c r="D39" s="9" t="s">
        <v>141</v>
      </c>
      <c r="E39">
        <v>8</v>
      </c>
      <c r="F39">
        <v>34.194000000000003</v>
      </c>
      <c r="G39">
        <v>538.38</v>
      </c>
      <c r="H39">
        <v>125.542</v>
      </c>
      <c r="I39">
        <v>5769.4639999999999</v>
      </c>
      <c r="J39">
        <v>6.9630000000000001</v>
      </c>
      <c r="K39">
        <v>18409.224999999999</v>
      </c>
      <c r="L39">
        <v>4374871.892</v>
      </c>
      <c r="M39">
        <v>152.5</v>
      </c>
      <c r="N39">
        <v>107.5</v>
      </c>
      <c r="O39">
        <v>123.024</v>
      </c>
      <c r="P39">
        <v>6.3319999999999999</v>
      </c>
      <c r="Q39">
        <f t="shared" si="1"/>
        <v>1</v>
      </c>
    </row>
    <row r="40" spans="1:17" x14ac:dyDescent="0.25">
      <c r="A40" t="s">
        <v>143</v>
      </c>
      <c r="B40">
        <v>2</v>
      </c>
      <c r="C40" t="s">
        <v>125</v>
      </c>
      <c r="D40" t="s">
        <v>141</v>
      </c>
      <c r="E40">
        <v>9</v>
      </c>
      <c r="F40">
        <v>5.7649999999999997</v>
      </c>
      <c r="G40">
        <v>266.20999999999998</v>
      </c>
      <c r="H40">
        <v>124.667</v>
      </c>
      <c r="I40">
        <v>652.66700000000003</v>
      </c>
      <c r="J40">
        <v>2.8820000000000001</v>
      </c>
      <c r="K40">
        <v>1534.6690000000001</v>
      </c>
      <c r="L40">
        <v>364707.33199999999</v>
      </c>
      <c r="M40">
        <v>54.667000000000002</v>
      </c>
      <c r="N40">
        <v>71</v>
      </c>
      <c r="O40">
        <v>25.795999999999999</v>
      </c>
      <c r="P40">
        <v>2.6379999999999999</v>
      </c>
      <c r="Q40">
        <f t="shared" si="1"/>
        <v>8.3364128582273295E-2</v>
      </c>
    </row>
    <row r="41" spans="1:17" x14ac:dyDescent="0.25">
      <c r="A41" t="s">
        <v>143</v>
      </c>
      <c r="B41">
        <v>2</v>
      </c>
      <c r="C41" t="s">
        <v>125</v>
      </c>
      <c r="D41" t="s">
        <v>141</v>
      </c>
      <c r="E41">
        <v>10</v>
      </c>
      <c r="F41">
        <v>30.672000000000001</v>
      </c>
      <c r="G41">
        <v>241.97900000000001</v>
      </c>
      <c r="H41">
        <v>110.133</v>
      </c>
      <c r="I41">
        <v>1313.8440000000001</v>
      </c>
      <c r="J41">
        <v>6.6859999999999999</v>
      </c>
      <c r="K41">
        <v>7421.8990000000003</v>
      </c>
      <c r="L41">
        <v>1763781.7479999999</v>
      </c>
      <c r="M41">
        <v>120</v>
      </c>
      <c r="N41">
        <v>128.667</v>
      </c>
      <c r="O41">
        <v>133.03399999999999</v>
      </c>
      <c r="P41">
        <v>5.9640000000000004</v>
      </c>
      <c r="Q41">
        <f t="shared" si="1"/>
        <v>0.40316194733890215</v>
      </c>
    </row>
    <row r="42" spans="1:17" x14ac:dyDescent="0.25">
      <c r="A42" t="s">
        <v>144</v>
      </c>
      <c r="B42">
        <v>3</v>
      </c>
      <c r="C42" t="s">
        <v>39</v>
      </c>
      <c r="D42" t="s">
        <v>141</v>
      </c>
      <c r="E42">
        <v>1</v>
      </c>
      <c r="F42">
        <v>40.817</v>
      </c>
      <c r="G42">
        <v>361.37299999999999</v>
      </c>
      <c r="H42">
        <v>106.426</v>
      </c>
      <c r="I42">
        <v>3754.3539999999998</v>
      </c>
      <c r="J42">
        <v>10.097</v>
      </c>
      <c r="K42">
        <v>14750.174999999999</v>
      </c>
      <c r="L42">
        <v>3505314.6189999999</v>
      </c>
      <c r="M42">
        <v>145.5</v>
      </c>
      <c r="N42">
        <v>245</v>
      </c>
      <c r="O42">
        <v>73.194999999999993</v>
      </c>
      <c r="P42">
        <v>6.8940000000000001</v>
      </c>
      <c r="Q42">
        <f>K42/28499.442</f>
        <v>0.51756013328260952</v>
      </c>
    </row>
    <row r="43" spans="1:17" x14ac:dyDescent="0.25">
      <c r="A43" t="s">
        <v>144</v>
      </c>
      <c r="B43">
        <v>3</v>
      </c>
      <c r="C43" t="s">
        <v>39</v>
      </c>
      <c r="D43" t="s">
        <v>141</v>
      </c>
      <c r="E43">
        <v>2</v>
      </c>
      <c r="F43">
        <v>47.575000000000003</v>
      </c>
      <c r="G43">
        <v>427.899</v>
      </c>
      <c r="H43">
        <v>104.09399999999999</v>
      </c>
      <c r="I43">
        <v>7282.1440000000002</v>
      </c>
      <c r="J43">
        <v>10.920999999999999</v>
      </c>
      <c r="K43">
        <v>20357.312999999998</v>
      </c>
      <c r="L43">
        <v>4837826.4440000001</v>
      </c>
      <c r="M43">
        <v>139</v>
      </c>
      <c r="N43">
        <v>293.33300000000003</v>
      </c>
      <c r="O43">
        <v>89.206000000000003</v>
      </c>
      <c r="P43">
        <v>8.0540000000000003</v>
      </c>
      <c r="Q43">
        <f t="shared" ref="Q43:Q61" si="2">K43/28499.442</f>
        <v>0.71430566956363561</v>
      </c>
    </row>
    <row r="44" spans="1:17" x14ac:dyDescent="0.25">
      <c r="A44" t="s">
        <v>144</v>
      </c>
      <c r="B44">
        <v>3</v>
      </c>
      <c r="C44" t="s">
        <v>39</v>
      </c>
      <c r="D44" t="s">
        <v>141</v>
      </c>
      <c r="E44">
        <v>3</v>
      </c>
      <c r="F44">
        <v>28.867000000000001</v>
      </c>
      <c r="G44">
        <v>498.464</v>
      </c>
      <c r="H44">
        <v>104.136</v>
      </c>
      <c r="I44">
        <v>2325.4029999999998</v>
      </c>
      <c r="J44">
        <v>8.032</v>
      </c>
      <c r="K44">
        <v>14388.906999999999</v>
      </c>
      <c r="L44">
        <v>3419460.84</v>
      </c>
      <c r="M44">
        <v>130.5</v>
      </c>
      <c r="N44">
        <v>241.5</v>
      </c>
      <c r="O44">
        <v>81.641000000000005</v>
      </c>
      <c r="P44">
        <v>5.6109999999999998</v>
      </c>
      <c r="Q44">
        <f t="shared" si="2"/>
        <v>0.50488381491820089</v>
      </c>
    </row>
    <row r="45" spans="1:17" x14ac:dyDescent="0.25">
      <c r="A45" t="s">
        <v>144</v>
      </c>
      <c r="B45">
        <v>3</v>
      </c>
      <c r="C45" t="s">
        <v>39</v>
      </c>
      <c r="D45" t="s">
        <v>141</v>
      </c>
      <c r="E45">
        <v>4</v>
      </c>
      <c r="F45">
        <v>44.642000000000003</v>
      </c>
      <c r="G45">
        <v>492.08499999999998</v>
      </c>
      <c r="H45">
        <v>105.511</v>
      </c>
      <c r="I45">
        <v>4396.2340000000004</v>
      </c>
      <c r="J45">
        <v>9.2509999999999994</v>
      </c>
      <c r="K45">
        <v>21967.704000000002</v>
      </c>
      <c r="L45">
        <v>5220528.7350000003</v>
      </c>
      <c r="M45">
        <v>119.667</v>
      </c>
      <c r="N45">
        <v>79.332999999999998</v>
      </c>
      <c r="O45">
        <v>135.852</v>
      </c>
      <c r="P45">
        <v>7.6150000000000002</v>
      </c>
      <c r="Q45">
        <f t="shared" si="2"/>
        <v>0.77081172326110814</v>
      </c>
    </row>
    <row r="46" spans="1:17" x14ac:dyDescent="0.25">
      <c r="A46" t="s">
        <v>144</v>
      </c>
      <c r="B46">
        <v>3</v>
      </c>
      <c r="C46" t="s">
        <v>39</v>
      </c>
      <c r="D46" t="s">
        <v>141</v>
      </c>
      <c r="E46">
        <v>5</v>
      </c>
      <c r="F46">
        <v>29.396999999999998</v>
      </c>
      <c r="G46">
        <v>569.88099999999997</v>
      </c>
      <c r="H46">
        <v>118.227</v>
      </c>
      <c r="I46">
        <v>3406.1039999999998</v>
      </c>
      <c r="J46">
        <v>8.1560000000000006</v>
      </c>
      <c r="K46">
        <v>16752.618999999999</v>
      </c>
      <c r="L46">
        <v>3981186.6090000002</v>
      </c>
      <c r="M46">
        <v>143.5</v>
      </c>
      <c r="N46">
        <v>115</v>
      </c>
      <c r="O46">
        <v>112.69</v>
      </c>
      <c r="P46">
        <v>5.41</v>
      </c>
      <c r="Q46">
        <f t="shared" si="2"/>
        <v>0.58782270193219921</v>
      </c>
    </row>
    <row r="47" spans="1:17" x14ac:dyDescent="0.25">
      <c r="A47" t="s">
        <v>144</v>
      </c>
      <c r="B47">
        <v>3</v>
      </c>
      <c r="C47" t="s">
        <v>39</v>
      </c>
      <c r="D47" t="s">
        <v>141</v>
      </c>
      <c r="E47">
        <v>6</v>
      </c>
      <c r="F47">
        <v>38.625</v>
      </c>
      <c r="G47">
        <v>627.08699999999999</v>
      </c>
      <c r="H47">
        <v>115.06100000000001</v>
      </c>
      <c r="I47">
        <v>1900.5709999999999</v>
      </c>
      <c r="J47">
        <v>10.215</v>
      </c>
      <c r="K47">
        <v>24221.058000000001</v>
      </c>
      <c r="L47">
        <v>5756028.557</v>
      </c>
      <c r="M47">
        <v>76.667000000000002</v>
      </c>
      <c r="N47">
        <v>180.667</v>
      </c>
      <c r="O47">
        <v>44.142000000000003</v>
      </c>
      <c r="P47">
        <v>7.5620000000000003</v>
      </c>
      <c r="Q47">
        <f t="shared" si="2"/>
        <v>0.84987832393350027</v>
      </c>
    </row>
    <row r="48" spans="1:17" s="9" customFormat="1" x14ac:dyDescent="0.25">
      <c r="A48" t="s">
        <v>144</v>
      </c>
      <c r="B48">
        <v>3</v>
      </c>
      <c r="C48" t="s">
        <v>39</v>
      </c>
      <c r="D48" t="s">
        <v>141</v>
      </c>
      <c r="E48">
        <v>7</v>
      </c>
      <c r="F48">
        <v>26.568999999999999</v>
      </c>
      <c r="G48">
        <v>558.87199999999996</v>
      </c>
      <c r="H48">
        <v>107.58</v>
      </c>
      <c r="I48">
        <v>4925.9250000000002</v>
      </c>
      <c r="J48">
        <v>7.4260000000000002</v>
      </c>
      <c r="K48">
        <v>14848.642</v>
      </c>
      <c r="L48">
        <v>3528714.7439999999</v>
      </c>
      <c r="M48">
        <v>108</v>
      </c>
      <c r="N48">
        <v>135</v>
      </c>
      <c r="O48">
        <v>17.802</v>
      </c>
      <c r="P48">
        <v>5.37</v>
      </c>
      <c r="Q48">
        <f t="shared" si="2"/>
        <v>0.52101518338499397</v>
      </c>
    </row>
    <row r="49" spans="1:17" s="9" customFormat="1" x14ac:dyDescent="0.25">
      <c r="A49" t="s">
        <v>144</v>
      </c>
      <c r="B49">
        <v>3</v>
      </c>
      <c r="C49" s="9" t="s">
        <v>39</v>
      </c>
      <c r="D49" s="9" t="s">
        <v>141</v>
      </c>
      <c r="E49">
        <v>8</v>
      </c>
      <c r="F49">
        <v>34.215000000000003</v>
      </c>
      <c r="G49">
        <v>514.87800000000004</v>
      </c>
      <c r="H49">
        <v>106.431</v>
      </c>
      <c r="I49">
        <v>3132.4650000000001</v>
      </c>
      <c r="J49">
        <v>8.7270000000000003</v>
      </c>
      <c r="K49">
        <v>17616.462</v>
      </c>
      <c r="L49">
        <v>4186475.1320000002</v>
      </c>
      <c r="M49">
        <v>154</v>
      </c>
      <c r="N49">
        <v>201</v>
      </c>
      <c r="O49">
        <v>78.856999999999999</v>
      </c>
      <c r="P49">
        <v>5.5430000000000001</v>
      </c>
      <c r="Q49">
        <f t="shared" si="2"/>
        <v>0.61813357608896347</v>
      </c>
    </row>
    <row r="50" spans="1:17" x14ac:dyDescent="0.25">
      <c r="A50" t="s">
        <v>144</v>
      </c>
      <c r="B50">
        <v>3</v>
      </c>
      <c r="C50" t="s">
        <v>39</v>
      </c>
      <c r="D50" t="s">
        <v>141</v>
      </c>
      <c r="E50">
        <v>9</v>
      </c>
      <c r="F50">
        <v>43.720999999999997</v>
      </c>
      <c r="G50">
        <v>582.45600000000002</v>
      </c>
      <c r="H50">
        <v>117.61199999999999</v>
      </c>
      <c r="I50">
        <v>3280.9340000000002</v>
      </c>
      <c r="J50">
        <v>10.747</v>
      </c>
      <c r="K50">
        <v>25465.323</v>
      </c>
      <c r="L50">
        <v>6051722.7050000001</v>
      </c>
      <c r="M50">
        <v>183</v>
      </c>
      <c r="N50">
        <v>202</v>
      </c>
      <c r="O50">
        <v>74.956999999999994</v>
      </c>
      <c r="P50">
        <v>7.0220000000000002</v>
      </c>
      <c r="Q50">
        <f t="shared" si="2"/>
        <v>0.89353759978879588</v>
      </c>
    </row>
    <row r="51" spans="1:17" x14ac:dyDescent="0.25">
      <c r="A51" t="s">
        <v>144</v>
      </c>
      <c r="B51">
        <v>3</v>
      </c>
      <c r="C51" t="s">
        <v>39</v>
      </c>
      <c r="D51" t="s">
        <v>141</v>
      </c>
      <c r="E51">
        <v>10</v>
      </c>
      <c r="F51">
        <v>50.23</v>
      </c>
      <c r="G51">
        <v>567.37599999999998</v>
      </c>
      <c r="H51">
        <v>117.188</v>
      </c>
      <c r="I51">
        <v>9459.7669999999998</v>
      </c>
      <c r="J51">
        <v>10.707000000000001</v>
      </c>
      <c r="K51">
        <v>28499.441999999999</v>
      </c>
      <c r="L51">
        <v>6772767.8389999997</v>
      </c>
      <c r="M51">
        <v>58</v>
      </c>
      <c r="N51">
        <v>141.5</v>
      </c>
      <c r="O51">
        <v>170.93700000000001</v>
      </c>
      <c r="P51">
        <v>8.0370000000000008</v>
      </c>
      <c r="Q51">
        <f t="shared" si="2"/>
        <v>1</v>
      </c>
    </row>
    <row r="52" spans="1:17" x14ac:dyDescent="0.25">
      <c r="A52" t="s">
        <v>145</v>
      </c>
      <c r="B52">
        <v>3</v>
      </c>
      <c r="C52" t="s">
        <v>125</v>
      </c>
      <c r="D52" t="s">
        <v>141</v>
      </c>
      <c r="E52">
        <v>1</v>
      </c>
      <c r="F52">
        <v>18.132000000000001</v>
      </c>
      <c r="G52">
        <v>260.87299999999999</v>
      </c>
      <c r="H52">
        <v>109.738</v>
      </c>
      <c r="I52">
        <v>1879.684</v>
      </c>
      <c r="J52">
        <v>5.758</v>
      </c>
      <c r="K52">
        <v>4730.1589999999997</v>
      </c>
      <c r="L52">
        <v>1124101.6200000001</v>
      </c>
      <c r="M52">
        <v>113.5</v>
      </c>
      <c r="N52">
        <v>157.5</v>
      </c>
      <c r="O52">
        <v>67.478999999999999</v>
      </c>
      <c r="P52">
        <v>4.3</v>
      </c>
      <c r="Q52">
        <f t="shared" si="2"/>
        <v>0.16597374081920621</v>
      </c>
    </row>
    <row r="53" spans="1:17" x14ac:dyDescent="0.25">
      <c r="A53" t="s">
        <v>145</v>
      </c>
      <c r="B53">
        <v>3</v>
      </c>
      <c r="C53" t="s">
        <v>125</v>
      </c>
      <c r="D53" t="s">
        <v>141</v>
      </c>
      <c r="E53">
        <v>2</v>
      </c>
      <c r="F53">
        <v>7.4779999999999998</v>
      </c>
      <c r="G53">
        <v>274.55</v>
      </c>
      <c r="H53">
        <v>110.907</v>
      </c>
      <c r="I53">
        <v>1652.115</v>
      </c>
      <c r="J53">
        <v>3.3180000000000001</v>
      </c>
      <c r="K53">
        <v>2052.953</v>
      </c>
      <c r="L53">
        <v>487875.391</v>
      </c>
      <c r="M53">
        <v>47.832999999999998</v>
      </c>
      <c r="N53">
        <v>24.167000000000002</v>
      </c>
      <c r="O53">
        <v>102.995</v>
      </c>
      <c r="P53">
        <v>2.9239999999999999</v>
      </c>
      <c r="Q53">
        <f t="shared" si="2"/>
        <v>7.2034848963007769E-2</v>
      </c>
    </row>
    <row r="54" spans="1:17" x14ac:dyDescent="0.25">
      <c r="A54" t="s">
        <v>145</v>
      </c>
      <c r="B54">
        <v>3</v>
      </c>
      <c r="C54" t="s">
        <v>125</v>
      </c>
      <c r="D54" t="s">
        <v>141</v>
      </c>
      <c r="E54">
        <v>3</v>
      </c>
      <c r="F54">
        <v>13.112</v>
      </c>
      <c r="G54">
        <v>131.90899999999999</v>
      </c>
      <c r="H54">
        <v>104.59</v>
      </c>
      <c r="I54">
        <v>356.38099999999997</v>
      </c>
      <c r="J54">
        <v>4.4720000000000004</v>
      </c>
      <c r="K54">
        <v>1729.5830000000001</v>
      </c>
      <c r="L54">
        <v>411027.897</v>
      </c>
      <c r="M54">
        <v>66</v>
      </c>
      <c r="N54">
        <v>95</v>
      </c>
      <c r="O54">
        <v>66.037999999999997</v>
      </c>
      <c r="P54">
        <v>3.9460000000000002</v>
      </c>
      <c r="Q54">
        <f t="shared" si="2"/>
        <v>6.0688311020264896E-2</v>
      </c>
    </row>
    <row r="55" spans="1:17" x14ac:dyDescent="0.25">
      <c r="A55" t="s">
        <v>145</v>
      </c>
      <c r="B55">
        <v>3</v>
      </c>
      <c r="C55" t="s">
        <v>125</v>
      </c>
      <c r="D55" t="s">
        <v>141</v>
      </c>
      <c r="E55">
        <v>4</v>
      </c>
      <c r="F55">
        <v>17.231999999999999</v>
      </c>
      <c r="G55">
        <v>143.011</v>
      </c>
      <c r="H55">
        <v>104.084</v>
      </c>
      <c r="I55">
        <v>575.08399999999995</v>
      </c>
      <c r="J55">
        <v>5.665</v>
      </c>
      <c r="K55">
        <v>2464.306</v>
      </c>
      <c r="L55">
        <v>585631.45400000003</v>
      </c>
      <c r="M55">
        <v>43.25</v>
      </c>
      <c r="N55">
        <v>118.5</v>
      </c>
      <c r="O55">
        <v>15.27</v>
      </c>
      <c r="P55">
        <v>4.3940000000000001</v>
      </c>
      <c r="Q55">
        <f t="shared" si="2"/>
        <v>8.6468570156566574E-2</v>
      </c>
    </row>
    <row r="56" spans="1:17" s="9" customFormat="1" x14ac:dyDescent="0.25">
      <c r="A56" t="s">
        <v>145</v>
      </c>
      <c r="B56">
        <v>3</v>
      </c>
      <c r="C56" t="s">
        <v>125</v>
      </c>
      <c r="D56" t="s">
        <v>141</v>
      </c>
      <c r="E56">
        <v>5</v>
      </c>
      <c r="F56">
        <v>25.768999999999998</v>
      </c>
      <c r="G56">
        <v>179.11</v>
      </c>
      <c r="H56">
        <v>104.60899999999999</v>
      </c>
      <c r="I56">
        <v>707.79</v>
      </c>
      <c r="J56">
        <v>6.3070000000000004</v>
      </c>
      <c r="K56">
        <v>4615.5630000000001</v>
      </c>
      <c r="L56">
        <v>1096868.2819999999</v>
      </c>
      <c r="M56">
        <v>73</v>
      </c>
      <c r="N56">
        <v>164</v>
      </c>
      <c r="O56">
        <v>77.727000000000004</v>
      </c>
      <c r="P56">
        <v>5.1820000000000004</v>
      </c>
      <c r="Q56">
        <f t="shared" si="2"/>
        <v>0.16195274981173316</v>
      </c>
    </row>
    <row r="57" spans="1:17" s="9" customFormat="1" x14ac:dyDescent="0.25">
      <c r="A57" t="s">
        <v>145</v>
      </c>
      <c r="B57">
        <v>3</v>
      </c>
      <c r="C57" t="s">
        <v>125</v>
      </c>
      <c r="D57" t="s">
        <v>141</v>
      </c>
      <c r="E57">
        <v>6</v>
      </c>
      <c r="F57">
        <v>9.1690000000000005</v>
      </c>
      <c r="G57">
        <v>127.541</v>
      </c>
      <c r="H57">
        <v>102.562</v>
      </c>
      <c r="I57">
        <v>233.43299999999999</v>
      </c>
      <c r="J57">
        <v>3.63</v>
      </c>
      <c r="K57">
        <v>1169.44</v>
      </c>
      <c r="L57">
        <v>277912.21799999999</v>
      </c>
      <c r="M57">
        <v>43</v>
      </c>
      <c r="N57">
        <v>49.332999999999998</v>
      </c>
      <c r="O57">
        <v>158.32499999999999</v>
      </c>
      <c r="P57">
        <v>3.2989999999999999</v>
      </c>
      <c r="Q57">
        <f t="shared" si="2"/>
        <v>4.1033785854473925E-2</v>
      </c>
    </row>
    <row r="58" spans="1:17" x14ac:dyDescent="0.25">
      <c r="A58" t="s">
        <v>145</v>
      </c>
      <c r="B58">
        <v>3</v>
      </c>
      <c r="C58" t="s">
        <v>125</v>
      </c>
      <c r="D58" t="s">
        <v>141</v>
      </c>
      <c r="E58">
        <v>7</v>
      </c>
      <c r="F58">
        <v>9.0429999999999993</v>
      </c>
      <c r="G58">
        <v>351.59500000000003</v>
      </c>
      <c r="H58">
        <v>106.2</v>
      </c>
      <c r="I58">
        <v>1657.7850000000001</v>
      </c>
      <c r="J58">
        <v>3.8420000000000001</v>
      </c>
      <c r="K58">
        <v>3179.4290000000001</v>
      </c>
      <c r="L58">
        <v>755577.47</v>
      </c>
      <c r="M58">
        <v>50.25</v>
      </c>
      <c r="N58">
        <v>71.75</v>
      </c>
      <c r="O58">
        <v>162.559</v>
      </c>
      <c r="P58">
        <v>3.0249999999999999</v>
      </c>
      <c r="Q58">
        <f t="shared" si="2"/>
        <v>0.11156109652953908</v>
      </c>
    </row>
    <row r="59" spans="1:17" x14ac:dyDescent="0.25">
      <c r="A59" t="s">
        <v>145</v>
      </c>
      <c r="B59">
        <v>3</v>
      </c>
      <c r="C59" t="s">
        <v>125</v>
      </c>
      <c r="D59" t="s">
        <v>141</v>
      </c>
      <c r="E59">
        <v>8</v>
      </c>
      <c r="F59">
        <v>16.074000000000002</v>
      </c>
      <c r="G59">
        <v>153.61000000000001</v>
      </c>
      <c r="H59">
        <v>104.20699999999999</v>
      </c>
      <c r="I59">
        <v>479.827</v>
      </c>
      <c r="J59">
        <v>5.2690000000000001</v>
      </c>
      <c r="K59">
        <v>2469.1819999999998</v>
      </c>
      <c r="L59">
        <v>586790.27500000002</v>
      </c>
      <c r="M59">
        <v>47</v>
      </c>
      <c r="N59">
        <v>61</v>
      </c>
      <c r="O59">
        <v>144.35300000000001</v>
      </c>
      <c r="P59">
        <v>3.9750000000000001</v>
      </c>
      <c r="Q59">
        <f t="shared" si="2"/>
        <v>8.6639661225647854E-2</v>
      </c>
    </row>
    <row r="60" spans="1:17" x14ac:dyDescent="0.25">
      <c r="A60" t="s">
        <v>145</v>
      </c>
      <c r="B60">
        <v>3</v>
      </c>
      <c r="C60" t="s">
        <v>125</v>
      </c>
      <c r="D60" t="s">
        <v>141</v>
      </c>
      <c r="E60">
        <v>9</v>
      </c>
      <c r="F60">
        <v>6.4550000000000001</v>
      </c>
      <c r="G60">
        <v>244.82300000000001</v>
      </c>
      <c r="H60">
        <v>111.489</v>
      </c>
      <c r="I60">
        <v>1212.625</v>
      </c>
      <c r="J60">
        <v>3.1320000000000001</v>
      </c>
      <c r="K60">
        <v>1580.33</v>
      </c>
      <c r="L60">
        <v>375558.48100000003</v>
      </c>
      <c r="M60">
        <v>62.5</v>
      </c>
      <c r="N60">
        <v>57.5</v>
      </c>
      <c r="O60">
        <v>158.749</v>
      </c>
      <c r="P60">
        <v>2.633</v>
      </c>
      <c r="Q60">
        <f t="shared" si="2"/>
        <v>5.5451261115919394E-2</v>
      </c>
    </row>
    <row r="61" spans="1:17" x14ac:dyDescent="0.25">
      <c r="A61" t="s">
        <v>145</v>
      </c>
      <c r="B61">
        <v>3</v>
      </c>
      <c r="C61" t="s">
        <v>125</v>
      </c>
      <c r="D61" t="s">
        <v>141</v>
      </c>
      <c r="E61">
        <v>10</v>
      </c>
      <c r="F61">
        <v>20.838000000000001</v>
      </c>
      <c r="G61">
        <v>153.56800000000001</v>
      </c>
      <c r="H61">
        <v>100.875</v>
      </c>
      <c r="I61">
        <v>640.60299999999995</v>
      </c>
      <c r="J61">
        <v>5.5709999999999997</v>
      </c>
      <c r="K61">
        <v>3200.011</v>
      </c>
      <c r="L61">
        <v>760468.69499999995</v>
      </c>
      <c r="M61">
        <v>49</v>
      </c>
      <c r="N61">
        <v>105</v>
      </c>
      <c r="O61">
        <v>27.759</v>
      </c>
      <c r="P61">
        <v>4.93</v>
      </c>
      <c r="Q61">
        <f t="shared" si="2"/>
        <v>0.11228328610784731</v>
      </c>
    </row>
    <row r="62" spans="1:17" x14ac:dyDescent="0.25">
      <c r="A62" t="s">
        <v>140</v>
      </c>
      <c r="B62">
        <v>1</v>
      </c>
      <c r="C62" t="s">
        <v>39</v>
      </c>
      <c r="D62" t="s">
        <v>146</v>
      </c>
      <c r="E62">
        <v>1</v>
      </c>
      <c r="F62">
        <v>19.524999999999999</v>
      </c>
      <c r="G62">
        <v>300.32100000000003</v>
      </c>
      <c r="H62">
        <v>110.03100000000001</v>
      </c>
      <c r="I62">
        <v>3341.7080000000001</v>
      </c>
      <c r="J62">
        <v>6.2229999999999999</v>
      </c>
      <c r="K62">
        <v>5863.7290000000003</v>
      </c>
      <c r="L62">
        <v>1393489.544</v>
      </c>
      <c r="M62">
        <v>100.75</v>
      </c>
      <c r="N62">
        <v>94</v>
      </c>
      <c r="O62">
        <v>152.69999999999999</v>
      </c>
      <c r="P62">
        <v>4.8499999999999996</v>
      </c>
      <c r="Q62">
        <f>K62/9948.237</f>
        <v>0.58942393511533764</v>
      </c>
    </row>
    <row r="63" spans="1:17" x14ac:dyDescent="0.25">
      <c r="A63" t="s">
        <v>140</v>
      </c>
      <c r="B63">
        <v>1</v>
      </c>
      <c r="C63" t="s">
        <v>39</v>
      </c>
      <c r="D63" t="s">
        <v>146</v>
      </c>
      <c r="E63">
        <v>2</v>
      </c>
      <c r="F63">
        <v>12.708</v>
      </c>
      <c r="G63">
        <v>213.03700000000001</v>
      </c>
      <c r="H63">
        <v>109.63800000000001</v>
      </c>
      <c r="I63">
        <v>1395.6110000000001</v>
      </c>
      <c r="J63">
        <v>5.8769999999999998</v>
      </c>
      <c r="K63">
        <v>2707.2710000000002</v>
      </c>
      <c r="L63">
        <v>643371.07200000004</v>
      </c>
      <c r="M63">
        <v>42.75</v>
      </c>
      <c r="N63">
        <v>22.25</v>
      </c>
      <c r="O63">
        <v>108.33499999999999</v>
      </c>
      <c r="P63">
        <v>3.2149999999999999</v>
      </c>
      <c r="Q63">
        <f t="shared" ref="Q63:Q81" si="3">K63/9948.237</f>
        <v>0.27213575631541553</v>
      </c>
    </row>
    <row r="64" spans="1:17" x14ac:dyDescent="0.25">
      <c r="A64" t="s">
        <v>140</v>
      </c>
      <c r="B64">
        <v>1</v>
      </c>
      <c r="C64" t="s">
        <v>39</v>
      </c>
      <c r="D64" t="s">
        <v>146</v>
      </c>
      <c r="E64">
        <v>3</v>
      </c>
      <c r="F64">
        <v>24.419</v>
      </c>
      <c r="G64">
        <v>293.64100000000002</v>
      </c>
      <c r="H64">
        <v>109.033</v>
      </c>
      <c r="I64">
        <v>1767.232</v>
      </c>
      <c r="J64">
        <v>7.9429999999999996</v>
      </c>
      <c r="K64">
        <v>7170.3429999999998</v>
      </c>
      <c r="L64">
        <v>1704000.686</v>
      </c>
      <c r="M64">
        <v>57</v>
      </c>
      <c r="N64">
        <v>94.667000000000002</v>
      </c>
      <c r="O64">
        <v>151.55099999999999</v>
      </c>
      <c r="P64">
        <v>4.7930000000000001</v>
      </c>
      <c r="Q64">
        <f t="shared" si="3"/>
        <v>0.72076519688865481</v>
      </c>
    </row>
    <row r="65" spans="1:17" x14ac:dyDescent="0.25">
      <c r="A65" t="s">
        <v>140</v>
      </c>
      <c r="B65">
        <v>1</v>
      </c>
      <c r="C65" t="s">
        <v>39</v>
      </c>
      <c r="D65" t="s">
        <v>146</v>
      </c>
      <c r="E65">
        <v>4</v>
      </c>
      <c r="F65">
        <v>30.503</v>
      </c>
      <c r="G65">
        <v>445.62400000000002</v>
      </c>
      <c r="H65">
        <v>112.027</v>
      </c>
      <c r="I65">
        <v>4297.9970000000003</v>
      </c>
      <c r="J65">
        <v>7.5270000000000001</v>
      </c>
      <c r="K65">
        <v>13593.05</v>
      </c>
      <c r="L65">
        <v>3230328.8650000002</v>
      </c>
      <c r="M65">
        <v>69.5</v>
      </c>
      <c r="N65">
        <v>49.5</v>
      </c>
      <c r="O65">
        <v>119.99</v>
      </c>
      <c r="P65">
        <v>6.3150000000000004</v>
      </c>
      <c r="Q65">
        <f t="shared" si="3"/>
        <v>1.3663777813093918</v>
      </c>
    </row>
    <row r="66" spans="1:17" x14ac:dyDescent="0.25">
      <c r="A66" t="s">
        <v>140</v>
      </c>
      <c r="B66">
        <v>1</v>
      </c>
      <c r="C66" t="s">
        <v>39</v>
      </c>
      <c r="D66" t="s">
        <v>146</v>
      </c>
      <c r="E66">
        <v>5</v>
      </c>
      <c r="F66">
        <v>41.15</v>
      </c>
      <c r="G66">
        <v>241.75800000000001</v>
      </c>
      <c r="H66">
        <v>100.503</v>
      </c>
      <c r="I66">
        <v>2064.1190000000001</v>
      </c>
      <c r="J66">
        <v>9.1120000000000001</v>
      </c>
      <c r="K66">
        <v>9948.2369999999992</v>
      </c>
      <c r="L66">
        <v>2364154.9500000002</v>
      </c>
      <c r="M66">
        <v>84.667000000000002</v>
      </c>
      <c r="N66">
        <v>148</v>
      </c>
      <c r="O66">
        <v>22.609000000000002</v>
      </c>
      <c r="P66">
        <v>6.6130000000000004</v>
      </c>
      <c r="Q66">
        <f t="shared" si="3"/>
        <v>1</v>
      </c>
    </row>
    <row r="67" spans="1:17" x14ac:dyDescent="0.25">
      <c r="A67" s="9" t="s">
        <v>140</v>
      </c>
      <c r="B67" s="9">
        <v>1</v>
      </c>
      <c r="C67" s="9" t="s">
        <v>39</v>
      </c>
      <c r="D67" s="9" t="s">
        <v>146</v>
      </c>
      <c r="E67" s="9">
        <v>6</v>
      </c>
      <c r="F67" s="9">
        <v>16.103999999999999</v>
      </c>
      <c r="G67" s="9">
        <v>276.20800000000003</v>
      </c>
      <c r="H67" s="9">
        <v>110.2</v>
      </c>
      <c r="I67" s="9">
        <v>1375.912</v>
      </c>
      <c r="J67" s="9">
        <v>5.2939999999999996</v>
      </c>
      <c r="K67" s="9">
        <v>4447.9970000000003</v>
      </c>
      <c r="L67" s="9">
        <v>1057046.915</v>
      </c>
      <c r="M67" s="9">
        <v>116</v>
      </c>
      <c r="N67" s="9">
        <v>101.5</v>
      </c>
      <c r="O67" s="9">
        <v>157.67699999999999</v>
      </c>
      <c r="P67" s="9">
        <v>4.6139999999999999</v>
      </c>
      <c r="Q67">
        <f t="shared" si="3"/>
        <v>0.44711409669874175</v>
      </c>
    </row>
    <row r="68" spans="1:17" x14ac:dyDescent="0.25">
      <c r="A68" t="s">
        <v>140</v>
      </c>
      <c r="B68">
        <v>1</v>
      </c>
      <c r="C68" t="s">
        <v>39</v>
      </c>
      <c r="D68" t="s">
        <v>146</v>
      </c>
      <c r="E68">
        <v>7</v>
      </c>
      <c r="F68">
        <v>51.765999999999998</v>
      </c>
      <c r="G68">
        <v>157.44999999999999</v>
      </c>
      <c r="H68">
        <v>100.41800000000001</v>
      </c>
      <c r="I68">
        <v>1086.5309999999999</v>
      </c>
      <c r="J68">
        <v>11.976000000000001</v>
      </c>
      <c r="K68">
        <v>8150.6019999999999</v>
      </c>
      <c r="L68">
        <v>1936954.9809999999</v>
      </c>
      <c r="M68">
        <v>88</v>
      </c>
      <c r="N68">
        <v>109.5</v>
      </c>
      <c r="O68">
        <v>170.334</v>
      </c>
      <c r="P68">
        <v>7.51</v>
      </c>
      <c r="Q68">
        <f t="shared" si="3"/>
        <v>0.81930114853516267</v>
      </c>
    </row>
    <row r="69" spans="1:17" x14ac:dyDescent="0.25">
      <c r="A69" t="s">
        <v>140</v>
      </c>
      <c r="B69">
        <v>1</v>
      </c>
      <c r="C69" t="s">
        <v>39</v>
      </c>
      <c r="D69" t="s">
        <v>146</v>
      </c>
      <c r="E69">
        <v>8</v>
      </c>
      <c r="F69">
        <v>17.434000000000001</v>
      </c>
      <c r="G69">
        <v>298.721</v>
      </c>
      <c r="H69">
        <v>109.708</v>
      </c>
      <c r="I69">
        <v>2656.4450000000002</v>
      </c>
      <c r="J69">
        <v>6.819</v>
      </c>
      <c r="K69">
        <v>5207.76</v>
      </c>
      <c r="L69">
        <v>1237601.459</v>
      </c>
      <c r="M69">
        <v>110</v>
      </c>
      <c r="N69">
        <v>59</v>
      </c>
      <c r="O69">
        <v>92.725999999999999</v>
      </c>
      <c r="P69">
        <v>3.9729999999999999</v>
      </c>
      <c r="Q69">
        <f t="shared" si="3"/>
        <v>0.52348571912792197</v>
      </c>
    </row>
    <row r="70" spans="1:17" x14ac:dyDescent="0.25">
      <c r="A70" t="s">
        <v>140</v>
      </c>
      <c r="B70">
        <v>1</v>
      </c>
      <c r="C70" t="s">
        <v>39</v>
      </c>
      <c r="D70" t="s">
        <v>146</v>
      </c>
      <c r="E70">
        <v>9</v>
      </c>
      <c r="F70">
        <v>25.091999999999999</v>
      </c>
      <c r="G70">
        <v>202.84899999999999</v>
      </c>
      <c r="H70">
        <v>103.304</v>
      </c>
      <c r="I70">
        <v>2264.9090000000001</v>
      </c>
      <c r="J70">
        <v>7.47</v>
      </c>
      <c r="K70">
        <v>5089.8760000000002</v>
      </c>
      <c r="L70">
        <v>1209586.8829999999</v>
      </c>
      <c r="M70">
        <v>103</v>
      </c>
      <c r="N70">
        <v>181</v>
      </c>
      <c r="O70">
        <v>80.251000000000005</v>
      </c>
      <c r="P70">
        <v>5.8419999999999996</v>
      </c>
      <c r="Q70">
        <f t="shared" si="3"/>
        <v>0.51163598133015942</v>
      </c>
    </row>
    <row r="71" spans="1:17" x14ac:dyDescent="0.25">
      <c r="A71" t="s">
        <v>140</v>
      </c>
      <c r="B71">
        <v>1</v>
      </c>
      <c r="C71" t="s">
        <v>39</v>
      </c>
      <c r="D71" t="s">
        <v>146</v>
      </c>
      <c r="E71">
        <v>10</v>
      </c>
      <c r="F71">
        <v>20.181000000000001</v>
      </c>
      <c r="G71">
        <v>264.70499999999998</v>
      </c>
      <c r="H71">
        <v>109.745</v>
      </c>
      <c r="I71">
        <v>1570.0609999999999</v>
      </c>
      <c r="J71">
        <v>7.1589999999999998</v>
      </c>
      <c r="K71">
        <v>5342.0870000000004</v>
      </c>
      <c r="L71">
        <v>1269523.598</v>
      </c>
      <c r="M71">
        <v>78</v>
      </c>
      <c r="N71">
        <v>59</v>
      </c>
      <c r="O71">
        <v>103.449</v>
      </c>
      <c r="P71">
        <v>4.1340000000000003</v>
      </c>
      <c r="Q71">
        <f t="shared" si="3"/>
        <v>0.53698831260252455</v>
      </c>
    </row>
    <row r="72" spans="1:17" x14ac:dyDescent="0.25">
      <c r="A72" t="s">
        <v>140</v>
      </c>
      <c r="B72">
        <v>1</v>
      </c>
      <c r="C72" t="s">
        <v>125</v>
      </c>
      <c r="D72" t="s">
        <v>146</v>
      </c>
      <c r="E72">
        <v>1</v>
      </c>
      <c r="F72">
        <v>5.9329999999999998</v>
      </c>
      <c r="G72">
        <v>122.121</v>
      </c>
      <c r="H72">
        <v>102.111</v>
      </c>
      <c r="I72">
        <v>765.44799999999998</v>
      </c>
      <c r="J72">
        <v>3.56</v>
      </c>
      <c r="K72">
        <v>724.56899999999996</v>
      </c>
      <c r="L72">
        <v>172190.54199999999</v>
      </c>
      <c r="M72">
        <v>209.667</v>
      </c>
      <c r="N72">
        <v>219.333</v>
      </c>
      <c r="O72">
        <v>58.917000000000002</v>
      </c>
      <c r="P72">
        <v>2.1960000000000002</v>
      </c>
      <c r="Q72">
        <f t="shared" si="3"/>
        <v>7.2833910169208885E-2</v>
      </c>
    </row>
    <row r="73" spans="1:17" x14ac:dyDescent="0.25">
      <c r="A73" s="9" t="s">
        <v>140</v>
      </c>
      <c r="B73" s="9">
        <v>1</v>
      </c>
      <c r="C73" s="9" t="s">
        <v>125</v>
      </c>
      <c r="D73" s="9" t="s">
        <v>146</v>
      </c>
      <c r="E73" s="9">
        <v>2</v>
      </c>
      <c r="F73" s="9">
        <v>24.876999999999999</v>
      </c>
      <c r="G73" s="9">
        <v>253.71299999999999</v>
      </c>
      <c r="H73" s="9">
        <v>120.774</v>
      </c>
      <c r="I73" s="9">
        <v>1803.6210000000001</v>
      </c>
      <c r="J73" s="9">
        <v>7.0709999999999997</v>
      </c>
      <c r="K73" s="9">
        <v>6311.7020000000002</v>
      </c>
      <c r="L73" s="9">
        <v>1499948.348</v>
      </c>
      <c r="M73" s="9">
        <v>143</v>
      </c>
      <c r="N73" s="9">
        <v>288</v>
      </c>
      <c r="O73" s="9">
        <v>67.906000000000006</v>
      </c>
      <c r="P73" s="9">
        <v>4.6959999999999997</v>
      </c>
      <c r="Q73">
        <f t="shared" si="3"/>
        <v>0.63445432592729756</v>
      </c>
    </row>
    <row r="74" spans="1:17" x14ac:dyDescent="0.25">
      <c r="A74" t="s">
        <v>140</v>
      </c>
      <c r="B74">
        <v>1</v>
      </c>
      <c r="C74" t="s">
        <v>125</v>
      </c>
      <c r="D74" t="s">
        <v>146</v>
      </c>
      <c r="E74">
        <v>3</v>
      </c>
      <c r="F74">
        <v>28.361999999999998</v>
      </c>
      <c r="G74">
        <v>185.45400000000001</v>
      </c>
      <c r="H74">
        <v>108.938</v>
      </c>
      <c r="I74">
        <v>1007.904</v>
      </c>
      <c r="J74">
        <v>6.4589999999999996</v>
      </c>
      <c r="K74">
        <v>5259.7529999999997</v>
      </c>
      <c r="L74">
        <v>1249957.3910000001</v>
      </c>
      <c r="M74">
        <v>222</v>
      </c>
      <c r="N74">
        <v>328</v>
      </c>
      <c r="O74">
        <v>33.53</v>
      </c>
      <c r="P74">
        <v>5.8490000000000002</v>
      </c>
      <c r="Q74">
        <f t="shared" si="3"/>
        <v>0.52871207229984574</v>
      </c>
    </row>
    <row r="75" spans="1:17" x14ac:dyDescent="0.25">
      <c r="A75" t="s">
        <v>140</v>
      </c>
      <c r="B75">
        <v>1</v>
      </c>
      <c r="C75" t="s">
        <v>125</v>
      </c>
      <c r="D75" t="s">
        <v>146</v>
      </c>
      <c r="E75">
        <v>4</v>
      </c>
      <c r="F75">
        <v>27.398</v>
      </c>
      <c r="G75">
        <v>116.099</v>
      </c>
      <c r="H75">
        <v>102.553</v>
      </c>
      <c r="I75">
        <v>260.32</v>
      </c>
      <c r="J75">
        <v>9.1419999999999995</v>
      </c>
      <c r="K75">
        <v>3180.886</v>
      </c>
      <c r="L75">
        <v>755923.647</v>
      </c>
      <c r="M75">
        <v>106</v>
      </c>
      <c r="N75">
        <v>234</v>
      </c>
      <c r="O75">
        <v>41.835999999999999</v>
      </c>
      <c r="P75">
        <v>4.1689999999999996</v>
      </c>
      <c r="Q75">
        <f t="shared" si="3"/>
        <v>0.31974368925870988</v>
      </c>
    </row>
    <row r="76" spans="1:17" s="9" customFormat="1" x14ac:dyDescent="0.25">
      <c r="A76" t="s">
        <v>140</v>
      </c>
      <c r="B76">
        <v>1</v>
      </c>
      <c r="C76" t="s">
        <v>125</v>
      </c>
      <c r="D76" t="s">
        <v>146</v>
      </c>
      <c r="E76">
        <v>5</v>
      </c>
      <c r="F76">
        <v>18.212</v>
      </c>
      <c r="G76">
        <v>148.26499999999999</v>
      </c>
      <c r="H76">
        <v>112.664</v>
      </c>
      <c r="I76">
        <v>1359.5650000000001</v>
      </c>
      <c r="J76">
        <v>5.7240000000000002</v>
      </c>
      <c r="K76">
        <v>2700.2069999999999</v>
      </c>
      <c r="L76">
        <v>641692.30900000001</v>
      </c>
      <c r="M76">
        <v>116</v>
      </c>
      <c r="N76">
        <v>263</v>
      </c>
      <c r="O76">
        <v>72.180999999999997</v>
      </c>
      <c r="P76">
        <v>3.976</v>
      </c>
      <c r="Q76">
        <f t="shared" si="3"/>
        <v>0.27142568075127282</v>
      </c>
    </row>
    <row r="77" spans="1:17" s="9" customFormat="1" x14ac:dyDescent="0.25">
      <c r="A77" s="9" t="s">
        <v>140</v>
      </c>
      <c r="B77" s="9">
        <v>1</v>
      </c>
      <c r="C77" s="9" t="s">
        <v>125</v>
      </c>
      <c r="D77" s="9" t="s">
        <v>146</v>
      </c>
      <c r="E77" s="9">
        <v>6</v>
      </c>
      <c r="F77" s="9">
        <v>37.08</v>
      </c>
      <c r="G77" s="9">
        <v>126.087</v>
      </c>
      <c r="H77" s="9">
        <v>101.316</v>
      </c>
      <c r="I77" s="9">
        <v>355.39699999999999</v>
      </c>
      <c r="J77" s="9">
        <v>7.4939999999999998</v>
      </c>
      <c r="K77" s="9">
        <v>4675.3689999999997</v>
      </c>
      <c r="L77" s="9">
        <v>1111080.9099999999</v>
      </c>
      <c r="M77" s="9">
        <v>50</v>
      </c>
      <c r="N77" s="9">
        <v>165</v>
      </c>
      <c r="O77" s="9">
        <v>11.991</v>
      </c>
      <c r="P77" s="9">
        <v>6.3570000000000002</v>
      </c>
      <c r="Q77">
        <f t="shared" si="3"/>
        <v>0.46996960365942225</v>
      </c>
    </row>
    <row r="78" spans="1:17" x14ac:dyDescent="0.25">
      <c r="A78" t="s">
        <v>140</v>
      </c>
      <c r="B78">
        <v>1</v>
      </c>
      <c r="C78" t="s">
        <v>125</v>
      </c>
      <c r="D78" t="s">
        <v>146</v>
      </c>
      <c r="E78">
        <v>7</v>
      </c>
      <c r="F78">
        <v>4.4770000000000003</v>
      </c>
      <c r="G78">
        <v>152.84100000000001</v>
      </c>
      <c r="H78">
        <v>105.498</v>
      </c>
      <c r="I78">
        <v>359.40699999999998</v>
      </c>
      <c r="J78">
        <v>3.6259999999999999</v>
      </c>
      <c r="K78">
        <v>684.30899999999997</v>
      </c>
      <c r="L78">
        <v>162623.06899999999</v>
      </c>
      <c r="M78">
        <v>71</v>
      </c>
      <c r="N78">
        <v>109</v>
      </c>
      <c r="O78">
        <v>10.305</v>
      </c>
      <c r="P78">
        <v>1.7849999999999999</v>
      </c>
      <c r="Q78">
        <f t="shared" si="3"/>
        <v>6.8786961951147724E-2</v>
      </c>
    </row>
    <row r="79" spans="1:17" x14ac:dyDescent="0.25">
      <c r="A79" t="s">
        <v>140</v>
      </c>
      <c r="B79">
        <v>1</v>
      </c>
      <c r="C79" t="s">
        <v>125</v>
      </c>
      <c r="D79" t="s">
        <v>146</v>
      </c>
      <c r="E79">
        <v>8</v>
      </c>
      <c r="F79">
        <v>1.2410000000000001</v>
      </c>
      <c r="G79">
        <v>113.379</v>
      </c>
      <c r="H79">
        <v>103.681</v>
      </c>
      <c r="I79">
        <v>129.917</v>
      </c>
      <c r="J79">
        <v>1.498</v>
      </c>
      <c r="K79">
        <v>140.74299999999999</v>
      </c>
      <c r="L79">
        <v>33446.887999999999</v>
      </c>
      <c r="M79">
        <v>107</v>
      </c>
      <c r="N79">
        <v>93</v>
      </c>
      <c r="O79">
        <v>72.349999999999994</v>
      </c>
      <c r="P79">
        <v>1.038</v>
      </c>
      <c r="Q79">
        <f t="shared" si="3"/>
        <v>1.4147531869214617E-2</v>
      </c>
    </row>
    <row r="80" spans="1:17" x14ac:dyDescent="0.25">
      <c r="A80" t="s">
        <v>140</v>
      </c>
      <c r="B80">
        <v>1</v>
      </c>
      <c r="C80" t="s">
        <v>125</v>
      </c>
      <c r="D80" t="s">
        <v>146</v>
      </c>
      <c r="E80">
        <v>9</v>
      </c>
      <c r="F80">
        <v>2.9409999999999998</v>
      </c>
      <c r="G80">
        <v>114.06100000000001</v>
      </c>
      <c r="H80">
        <v>101.994</v>
      </c>
      <c r="I80">
        <v>137.74600000000001</v>
      </c>
      <c r="J80">
        <v>2.1560000000000001</v>
      </c>
      <c r="K80">
        <v>335.49400000000003</v>
      </c>
      <c r="L80">
        <v>79728.714999999997</v>
      </c>
      <c r="M80">
        <v>82</v>
      </c>
      <c r="N80">
        <v>84</v>
      </c>
      <c r="O80">
        <v>15.709</v>
      </c>
      <c r="P80">
        <v>1.927</v>
      </c>
      <c r="Q80">
        <f t="shared" si="3"/>
        <v>3.3723965361902822E-2</v>
      </c>
    </row>
    <row r="81" spans="1:17" x14ac:dyDescent="0.25">
      <c r="A81" t="s">
        <v>140</v>
      </c>
      <c r="B81">
        <v>1</v>
      </c>
      <c r="C81" t="s">
        <v>125</v>
      </c>
      <c r="D81" t="s">
        <v>146</v>
      </c>
      <c r="E81">
        <v>10</v>
      </c>
      <c r="F81">
        <v>25.277000000000001</v>
      </c>
      <c r="G81">
        <v>137.506</v>
      </c>
      <c r="H81">
        <v>104.444</v>
      </c>
      <c r="I81">
        <v>221.04400000000001</v>
      </c>
      <c r="J81">
        <v>7.1769999999999996</v>
      </c>
      <c r="K81">
        <v>3475.7640000000001</v>
      </c>
      <c r="L81">
        <v>826000.21400000004</v>
      </c>
      <c r="M81">
        <v>80</v>
      </c>
      <c r="N81">
        <v>74</v>
      </c>
      <c r="O81">
        <v>119.809</v>
      </c>
      <c r="P81">
        <v>4.7519999999999998</v>
      </c>
      <c r="Q81">
        <f t="shared" si="3"/>
        <v>0.34938492116743908</v>
      </c>
    </row>
    <row r="82" spans="1:17" x14ac:dyDescent="0.25">
      <c r="A82" t="s">
        <v>147</v>
      </c>
      <c r="B82">
        <v>2</v>
      </c>
      <c r="C82" t="s">
        <v>39</v>
      </c>
      <c r="D82" t="s">
        <v>146</v>
      </c>
      <c r="E82">
        <v>1</v>
      </c>
      <c r="F82">
        <v>10.843999999999999</v>
      </c>
      <c r="G82">
        <v>194.047</v>
      </c>
      <c r="H82">
        <v>138.471</v>
      </c>
      <c r="I82">
        <v>687.61800000000005</v>
      </c>
      <c r="J82">
        <v>3.8660000000000001</v>
      </c>
      <c r="K82">
        <v>2104.2190000000001</v>
      </c>
      <c r="L82">
        <v>500058.39299999998</v>
      </c>
      <c r="M82">
        <v>59.75</v>
      </c>
      <c r="N82">
        <v>86.75</v>
      </c>
      <c r="O82">
        <v>153.86500000000001</v>
      </c>
      <c r="P82">
        <v>3.6339999999999999</v>
      </c>
      <c r="Q82">
        <f>K82/10523.843</f>
        <v>0.199947775731736</v>
      </c>
    </row>
    <row r="83" spans="1:17" x14ac:dyDescent="0.25">
      <c r="A83" t="s">
        <v>147</v>
      </c>
      <c r="B83">
        <v>2</v>
      </c>
      <c r="C83" t="s">
        <v>39</v>
      </c>
      <c r="D83" t="s">
        <v>146</v>
      </c>
      <c r="E83">
        <v>2</v>
      </c>
      <c r="F83">
        <v>19.323</v>
      </c>
      <c r="G83">
        <v>274.29700000000003</v>
      </c>
      <c r="H83">
        <v>111.89400000000001</v>
      </c>
      <c r="I83">
        <v>11017.646000000001</v>
      </c>
      <c r="J83">
        <v>5.3959999999999999</v>
      </c>
      <c r="K83">
        <v>5300.2060000000001</v>
      </c>
      <c r="L83">
        <v>1259570.7390000001</v>
      </c>
      <c r="M83">
        <v>115</v>
      </c>
      <c r="N83">
        <v>84.332999999999998</v>
      </c>
      <c r="O83">
        <v>117.181</v>
      </c>
      <c r="P83">
        <v>4.798</v>
      </c>
      <c r="Q83">
        <f t="shared" ref="Q83:Q101" si="4">K83/10523.843</f>
        <v>0.50363788209307192</v>
      </c>
    </row>
    <row r="84" spans="1:17" s="9" customFormat="1" x14ac:dyDescent="0.25">
      <c r="A84" t="s">
        <v>147</v>
      </c>
      <c r="B84">
        <v>2</v>
      </c>
      <c r="C84" t="s">
        <v>39</v>
      </c>
      <c r="D84" t="s">
        <v>146</v>
      </c>
      <c r="E84">
        <v>3</v>
      </c>
      <c r="F84">
        <v>5.7060000000000004</v>
      </c>
      <c r="G84">
        <v>186.11199999999999</v>
      </c>
      <c r="H84">
        <v>115.166</v>
      </c>
      <c r="I84">
        <v>460.80799999999999</v>
      </c>
      <c r="J84">
        <v>3.3210000000000002</v>
      </c>
      <c r="K84">
        <v>1061.9490000000001</v>
      </c>
      <c r="L84">
        <v>252367.47200000001</v>
      </c>
      <c r="M84">
        <v>97.5</v>
      </c>
      <c r="N84">
        <v>69</v>
      </c>
      <c r="O84">
        <v>131.239</v>
      </c>
      <c r="P84">
        <v>2.3380000000000001</v>
      </c>
      <c r="Q84">
        <f t="shared" si="4"/>
        <v>0.10090886000484804</v>
      </c>
    </row>
    <row r="85" spans="1:17" s="9" customFormat="1" x14ac:dyDescent="0.25">
      <c r="A85" t="s">
        <v>147</v>
      </c>
      <c r="B85">
        <v>2</v>
      </c>
      <c r="C85" t="s">
        <v>39</v>
      </c>
      <c r="D85" t="s">
        <v>146</v>
      </c>
      <c r="E85">
        <v>4</v>
      </c>
      <c r="F85">
        <v>9.9060000000000006</v>
      </c>
      <c r="G85">
        <v>212.85300000000001</v>
      </c>
      <c r="H85">
        <v>115.628</v>
      </c>
      <c r="I85">
        <v>3661.2150000000001</v>
      </c>
      <c r="J85">
        <v>4.1639999999999997</v>
      </c>
      <c r="K85">
        <v>2108.4180000000001</v>
      </c>
      <c r="L85">
        <v>501056.25400000002</v>
      </c>
      <c r="M85">
        <v>73</v>
      </c>
      <c r="N85">
        <v>93</v>
      </c>
      <c r="O85">
        <v>139.423</v>
      </c>
      <c r="P85">
        <v>3.2250000000000001</v>
      </c>
      <c r="Q85">
        <f t="shared" si="4"/>
        <v>0.20034677446252286</v>
      </c>
    </row>
    <row r="86" spans="1:17" x14ac:dyDescent="0.25">
      <c r="A86" t="s">
        <v>147</v>
      </c>
      <c r="B86">
        <v>2</v>
      </c>
      <c r="C86" t="s">
        <v>39</v>
      </c>
      <c r="D86" t="s">
        <v>146</v>
      </c>
      <c r="E86">
        <v>5</v>
      </c>
      <c r="F86">
        <v>7.6630000000000003</v>
      </c>
      <c r="G86">
        <v>169.024</v>
      </c>
      <c r="H86">
        <v>113.48099999999999</v>
      </c>
      <c r="I86">
        <v>719.67600000000004</v>
      </c>
      <c r="J86">
        <v>3.516</v>
      </c>
      <c r="K86">
        <v>1295.171</v>
      </c>
      <c r="L86">
        <v>307791.80499999999</v>
      </c>
      <c r="M86">
        <v>56.5</v>
      </c>
      <c r="N86">
        <v>103</v>
      </c>
      <c r="O86">
        <v>39.195999999999998</v>
      </c>
      <c r="P86">
        <v>2.8540000000000001</v>
      </c>
      <c r="Q86">
        <f t="shared" si="4"/>
        <v>0.12307015602570277</v>
      </c>
    </row>
    <row r="87" spans="1:17" x14ac:dyDescent="0.25">
      <c r="A87" t="s">
        <v>147</v>
      </c>
      <c r="B87">
        <v>2</v>
      </c>
      <c r="C87" t="s">
        <v>39</v>
      </c>
      <c r="D87" t="s">
        <v>146</v>
      </c>
      <c r="E87">
        <v>6</v>
      </c>
      <c r="F87">
        <v>26.38</v>
      </c>
      <c r="G87">
        <v>398.93799999999999</v>
      </c>
      <c r="H87">
        <v>113.14100000000001</v>
      </c>
      <c r="I87">
        <v>10561.291999999999</v>
      </c>
      <c r="J87">
        <v>6.99</v>
      </c>
      <c r="K87">
        <v>10523.843000000001</v>
      </c>
      <c r="L87">
        <v>2500945.2969999998</v>
      </c>
      <c r="M87">
        <v>136.667</v>
      </c>
      <c r="N87">
        <v>181.333</v>
      </c>
      <c r="O87">
        <v>30.69</v>
      </c>
      <c r="P87">
        <v>4.7960000000000003</v>
      </c>
      <c r="Q87">
        <f t="shared" si="4"/>
        <v>1</v>
      </c>
    </row>
    <row r="88" spans="1:17" x14ac:dyDescent="0.25">
      <c r="A88" t="s">
        <v>147</v>
      </c>
      <c r="B88">
        <v>2</v>
      </c>
      <c r="C88" t="s">
        <v>39</v>
      </c>
      <c r="D88" t="s">
        <v>146</v>
      </c>
      <c r="E88">
        <v>7</v>
      </c>
      <c r="F88">
        <v>15.334</v>
      </c>
      <c r="G88">
        <v>175.90299999999999</v>
      </c>
      <c r="H88">
        <v>108.499</v>
      </c>
      <c r="I88">
        <v>1382.742</v>
      </c>
      <c r="J88">
        <v>5.1150000000000002</v>
      </c>
      <c r="K88">
        <v>2697.26</v>
      </c>
      <c r="L88">
        <v>640991.99300000002</v>
      </c>
      <c r="M88">
        <v>45</v>
      </c>
      <c r="N88">
        <v>133.25</v>
      </c>
      <c r="O88">
        <v>31.12</v>
      </c>
      <c r="P88">
        <v>4.0380000000000003</v>
      </c>
      <c r="Q88">
        <f t="shared" si="4"/>
        <v>0.25629990869305064</v>
      </c>
    </row>
    <row r="89" spans="1:17" x14ac:dyDescent="0.25">
      <c r="A89" t="s">
        <v>147</v>
      </c>
      <c r="B89">
        <v>2</v>
      </c>
      <c r="C89" t="s">
        <v>39</v>
      </c>
      <c r="D89" t="s">
        <v>146</v>
      </c>
      <c r="E89">
        <v>8</v>
      </c>
      <c r="F89">
        <v>6.72</v>
      </c>
      <c r="G89">
        <v>364.91800000000001</v>
      </c>
      <c r="H89">
        <v>109.792</v>
      </c>
      <c r="I89">
        <v>11012.28</v>
      </c>
      <c r="J89">
        <v>3.1309999999999998</v>
      </c>
      <c r="K89">
        <v>2452.2849999999999</v>
      </c>
      <c r="L89">
        <v>582774.76</v>
      </c>
      <c r="M89">
        <v>52.25</v>
      </c>
      <c r="N89">
        <v>92.75</v>
      </c>
      <c r="O89">
        <v>57.051000000000002</v>
      </c>
      <c r="P89">
        <v>2.8290000000000002</v>
      </c>
      <c r="Q89">
        <f t="shared" si="4"/>
        <v>0.23302181531974581</v>
      </c>
    </row>
    <row r="90" spans="1:17" x14ac:dyDescent="0.25">
      <c r="A90" t="s">
        <v>147</v>
      </c>
      <c r="B90">
        <v>2</v>
      </c>
      <c r="C90" t="s">
        <v>39</v>
      </c>
      <c r="D90" t="s">
        <v>146</v>
      </c>
      <c r="E90">
        <v>9</v>
      </c>
      <c r="F90">
        <v>11.063000000000001</v>
      </c>
      <c r="G90">
        <v>224.05199999999999</v>
      </c>
      <c r="H90">
        <v>110.354</v>
      </c>
      <c r="I90">
        <v>8977.6470000000008</v>
      </c>
      <c r="J90">
        <v>4.5309999999999997</v>
      </c>
      <c r="K90">
        <v>2478.6190000000001</v>
      </c>
      <c r="L90">
        <v>589033.07700000005</v>
      </c>
      <c r="M90">
        <v>53</v>
      </c>
      <c r="N90">
        <v>35.5</v>
      </c>
      <c r="O90">
        <v>126.706</v>
      </c>
      <c r="P90">
        <v>3.3170000000000002</v>
      </c>
      <c r="Q90">
        <f t="shared" si="4"/>
        <v>0.23552413315173934</v>
      </c>
    </row>
    <row r="91" spans="1:17" x14ac:dyDescent="0.25">
      <c r="A91" t="s">
        <v>147</v>
      </c>
      <c r="B91">
        <v>2</v>
      </c>
      <c r="C91" t="s">
        <v>39</v>
      </c>
      <c r="D91" t="s">
        <v>146</v>
      </c>
      <c r="E91">
        <v>10</v>
      </c>
      <c r="F91">
        <v>25.937999999999999</v>
      </c>
      <c r="G91">
        <v>134.74100000000001</v>
      </c>
      <c r="H91">
        <v>104.508</v>
      </c>
      <c r="I91">
        <v>1851.18</v>
      </c>
      <c r="J91">
        <v>7.4669999999999996</v>
      </c>
      <c r="K91">
        <v>3494.877</v>
      </c>
      <c r="L91">
        <v>830542.201</v>
      </c>
      <c r="M91">
        <v>131.5</v>
      </c>
      <c r="N91">
        <v>224.5</v>
      </c>
      <c r="O91">
        <v>74.635999999999996</v>
      </c>
      <c r="P91">
        <v>4.78</v>
      </c>
      <c r="Q91">
        <f t="shared" si="4"/>
        <v>0.33209132823437215</v>
      </c>
    </row>
    <row r="92" spans="1:17" s="9" customFormat="1" x14ac:dyDescent="0.25">
      <c r="A92" t="s">
        <v>148</v>
      </c>
      <c r="B92">
        <v>2</v>
      </c>
      <c r="C92" t="s">
        <v>125</v>
      </c>
      <c r="D92" t="s">
        <v>146</v>
      </c>
      <c r="E92">
        <v>1</v>
      </c>
      <c r="F92">
        <v>10.843999999999999</v>
      </c>
      <c r="G92">
        <v>194.047</v>
      </c>
      <c r="H92">
        <v>138.471</v>
      </c>
      <c r="I92">
        <v>687.61800000000005</v>
      </c>
      <c r="J92">
        <v>3.8660000000000001</v>
      </c>
      <c r="K92">
        <v>2104.2190000000001</v>
      </c>
      <c r="L92">
        <v>500058.39299999998</v>
      </c>
      <c r="M92">
        <v>59.75</v>
      </c>
      <c r="N92">
        <v>86.75</v>
      </c>
      <c r="O92">
        <v>153.86500000000001</v>
      </c>
      <c r="P92">
        <v>3.6339999999999999</v>
      </c>
      <c r="Q92">
        <f t="shared" si="4"/>
        <v>0.199947775731736</v>
      </c>
    </row>
    <row r="93" spans="1:17" s="9" customFormat="1" x14ac:dyDescent="0.25">
      <c r="A93" t="s">
        <v>148</v>
      </c>
      <c r="B93">
        <v>2</v>
      </c>
      <c r="C93" t="s">
        <v>125</v>
      </c>
      <c r="D93" t="s">
        <v>146</v>
      </c>
      <c r="E93">
        <v>2</v>
      </c>
      <c r="F93">
        <v>19.323</v>
      </c>
      <c r="G93">
        <v>274.29700000000003</v>
      </c>
      <c r="H93">
        <v>111.89400000000001</v>
      </c>
      <c r="I93">
        <v>11017.646000000001</v>
      </c>
      <c r="J93">
        <v>5.3959999999999999</v>
      </c>
      <c r="K93">
        <v>5300.2060000000001</v>
      </c>
      <c r="L93">
        <v>1259570.7390000001</v>
      </c>
      <c r="M93">
        <v>115</v>
      </c>
      <c r="N93">
        <v>84.332999999999998</v>
      </c>
      <c r="O93">
        <v>117.181</v>
      </c>
      <c r="P93">
        <v>4.798</v>
      </c>
      <c r="Q93">
        <f t="shared" si="4"/>
        <v>0.50363788209307192</v>
      </c>
    </row>
    <row r="94" spans="1:17" x14ac:dyDescent="0.25">
      <c r="A94" t="s">
        <v>148</v>
      </c>
      <c r="B94">
        <v>2</v>
      </c>
      <c r="C94" t="s">
        <v>125</v>
      </c>
      <c r="D94" t="s">
        <v>146</v>
      </c>
      <c r="E94">
        <v>3</v>
      </c>
      <c r="F94">
        <v>5.7060000000000004</v>
      </c>
      <c r="G94">
        <v>186.11199999999999</v>
      </c>
      <c r="H94">
        <v>115.166</v>
      </c>
      <c r="I94">
        <v>460.80799999999999</v>
      </c>
      <c r="J94">
        <v>3.3210000000000002</v>
      </c>
      <c r="K94">
        <v>1061.9490000000001</v>
      </c>
      <c r="L94">
        <v>252367.47200000001</v>
      </c>
      <c r="M94">
        <v>97.5</v>
      </c>
      <c r="N94">
        <v>69</v>
      </c>
      <c r="O94">
        <v>131.239</v>
      </c>
      <c r="P94">
        <v>2.3380000000000001</v>
      </c>
      <c r="Q94">
        <f t="shared" si="4"/>
        <v>0.10090886000484804</v>
      </c>
    </row>
    <row r="95" spans="1:17" x14ac:dyDescent="0.25">
      <c r="A95" t="s">
        <v>148</v>
      </c>
      <c r="B95">
        <v>2</v>
      </c>
      <c r="C95" t="s">
        <v>125</v>
      </c>
      <c r="D95" t="s">
        <v>146</v>
      </c>
      <c r="E95">
        <v>4</v>
      </c>
      <c r="F95">
        <v>9.9060000000000006</v>
      </c>
      <c r="G95">
        <v>212.85300000000001</v>
      </c>
      <c r="H95">
        <v>115.628</v>
      </c>
      <c r="I95">
        <v>3661.2150000000001</v>
      </c>
      <c r="J95">
        <v>4.1639999999999997</v>
      </c>
      <c r="K95">
        <v>2108.4180000000001</v>
      </c>
      <c r="L95">
        <v>501056.25400000002</v>
      </c>
      <c r="M95">
        <v>73</v>
      </c>
      <c r="N95">
        <v>93</v>
      </c>
      <c r="O95">
        <v>139.423</v>
      </c>
      <c r="P95">
        <v>3.2250000000000001</v>
      </c>
      <c r="Q95">
        <f t="shared" si="4"/>
        <v>0.20034677446252286</v>
      </c>
    </row>
    <row r="96" spans="1:17" x14ac:dyDescent="0.25">
      <c r="A96" t="s">
        <v>148</v>
      </c>
      <c r="B96">
        <v>2</v>
      </c>
      <c r="C96" t="s">
        <v>125</v>
      </c>
      <c r="D96" t="s">
        <v>146</v>
      </c>
      <c r="E96">
        <v>5</v>
      </c>
      <c r="F96">
        <v>7.6630000000000003</v>
      </c>
      <c r="G96">
        <v>169.024</v>
      </c>
      <c r="H96">
        <v>113.48099999999999</v>
      </c>
      <c r="I96">
        <v>719.67600000000004</v>
      </c>
      <c r="J96">
        <v>3.516</v>
      </c>
      <c r="K96">
        <v>1295.171</v>
      </c>
      <c r="L96">
        <v>307791.80499999999</v>
      </c>
      <c r="M96">
        <v>56.5</v>
      </c>
      <c r="N96">
        <v>103</v>
      </c>
      <c r="O96">
        <v>39.195999999999998</v>
      </c>
      <c r="P96">
        <v>2.8540000000000001</v>
      </c>
      <c r="Q96">
        <f t="shared" si="4"/>
        <v>0.12307015602570277</v>
      </c>
    </row>
    <row r="97" spans="1:17" x14ac:dyDescent="0.25">
      <c r="A97" t="s">
        <v>148</v>
      </c>
      <c r="B97">
        <v>2</v>
      </c>
      <c r="C97" t="s">
        <v>125</v>
      </c>
      <c r="D97" t="s">
        <v>146</v>
      </c>
      <c r="E97">
        <v>6</v>
      </c>
      <c r="F97">
        <v>26.38</v>
      </c>
      <c r="G97">
        <v>398.93799999999999</v>
      </c>
      <c r="H97">
        <v>113.14100000000001</v>
      </c>
      <c r="I97">
        <v>10561.291999999999</v>
      </c>
      <c r="J97">
        <v>6.99</v>
      </c>
      <c r="K97">
        <v>10523.843000000001</v>
      </c>
      <c r="L97">
        <v>2500945.2969999998</v>
      </c>
      <c r="M97">
        <v>136.667</v>
      </c>
      <c r="N97">
        <v>181.333</v>
      </c>
      <c r="O97">
        <v>30.69</v>
      </c>
      <c r="P97">
        <v>4.7960000000000003</v>
      </c>
      <c r="Q97">
        <f t="shared" si="4"/>
        <v>1</v>
      </c>
    </row>
    <row r="98" spans="1:17" x14ac:dyDescent="0.25">
      <c r="A98" t="s">
        <v>148</v>
      </c>
      <c r="B98">
        <v>2</v>
      </c>
      <c r="C98" t="s">
        <v>125</v>
      </c>
      <c r="D98" t="s">
        <v>146</v>
      </c>
      <c r="E98">
        <v>7</v>
      </c>
      <c r="F98">
        <v>15.334</v>
      </c>
      <c r="G98">
        <v>175.90299999999999</v>
      </c>
      <c r="H98">
        <v>108.499</v>
      </c>
      <c r="I98">
        <v>1382.742</v>
      </c>
      <c r="J98">
        <v>5.1150000000000002</v>
      </c>
      <c r="K98">
        <v>2697.26</v>
      </c>
      <c r="L98">
        <v>640991.99300000002</v>
      </c>
      <c r="M98">
        <v>45</v>
      </c>
      <c r="N98">
        <v>133.25</v>
      </c>
      <c r="O98">
        <v>31.12</v>
      </c>
      <c r="P98">
        <v>4.0380000000000003</v>
      </c>
      <c r="Q98">
        <f t="shared" si="4"/>
        <v>0.25629990869305064</v>
      </c>
    </row>
    <row r="99" spans="1:17" x14ac:dyDescent="0.25">
      <c r="A99" t="s">
        <v>148</v>
      </c>
      <c r="B99">
        <v>2</v>
      </c>
      <c r="C99" t="s">
        <v>125</v>
      </c>
      <c r="D99" t="s">
        <v>146</v>
      </c>
      <c r="E99">
        <v>8</v>
      </c>
      <c r="F99">
        <v>6.72</v>
      </c>
      <c r="G99">
        <v>364.91800000000001</v>
      </c>
      <c r="H99">
        <v>109.792</v>
      </c>
      <c r="I99">
        <v>11012.28</v>
      </c>
      <c r="J99">
        <v>3.1309999999999998</v>
      </c>
      <c r="K99">
        <v>2452.2849999999999</v>
      </c>
      <c r="L99">
        <v>582774.76</v>
      </c>
      <c r="M99">
        <v>52.25</v>
      </c>
      <c r="N99">
        <v>92.75</v>
      </c>
      <c r="O99">
        <v>57.051000000000002</v>
      </c>
      <c r="P99">
        <v>2.8290000000000002</v>
      </c>
      <c r="Q99">
        <f t="shared" si="4"/>
        <v>0.23302181531974581</v>
      </c>
    </row>
    <row r="100" spans="1:17" x14ac:dyDescent="0.25">
      <c r="A100" t="s">
        <v>148</v>
      </c>
      <c r="B100">
        <v>2</v>
      </c>
      <c r="C100" t="s">
        <v>125</v>
      </c>
      <c r="D100" t="s">
        <v>146</v>
      </c>
      <c r="E100">
        <v>9</v>
      </c>
      <c r="F100">
        <v>11.063000000000001</v>
      </c>
      <c r="G100">
        <v>224.05199999999999</v>
      </c>
      <c r="H100">
        <v>110.354</v>
      </c>
      <c r="I100">
        <v>8977.6470000000008</v>
      </c>
      <c r="J100">
        <v>4.5309999999999997</v>
      </c>
      <c r="K100">
        <v>2478.6190000000001</v>
      </c>
      <c r="L100">
        <v>589033.07700000005</v>
      </c>
      <c r="M100">
        <v>53</v>
      </c>
      <c r="N100">
        <v>35.5</v>
      </c>
      <c r="O100">
        <v>126.706</v>
      </c>
      <c r="P100">
        <v>3.3170000000000002</v>
      </c>
      <c r="Q100">
        <f t="shared" si="4"/>
        <v>0.23552413315173934</v>
      </c>
    </row>
    <row r="101" spans="1:17" x14ac:dyDescent="0.25">
      <c r="A101" t="s">
        <v>148</v>
      </c>
      <c r="B101">
        <v>2</v>
      </c>
      <c r="C101" t="s">
        <v>125</v>
      </c>
      <c r="D101" t="s">
        <v>146</v>
      </c>
      <c r="E101">
        <v>10</v>
      </c>
      <c r="F101">
        <v>25.937999999999999</v>
      </c>
      <c r="G101">
        <v>134.74100000000001</v>
      </c>
      <c r="H101">
        <v>104.508</v>
      </c>
      <c r="I101">
        <v>1851.18</v>
      </c>
      <c r="J101">
        <v>7.4669999999999996</v>
      </c>
      <c r="K101">
        <v>3494.877</v>
      </c>
      <c r="L101">
        <v>830542.201</v>
      </c>
      <c r="M101">
        <v>131.5</v>
      </c>
      <c r="N101">
        <v>224.5</v>
      </c>
      <c r="O101">
        <v>74.635999999999996</v>
      </c>
      <c r="P101">
        <v>4.78</v>
      </c>
      <c r="Q101">
        <f t="shared" si="4"/>
        <v>0.33209132823437215</v>
      </c>
    </row>
    <row r="102" spans="1:17" x14ac:dyDescent="0.25">
      <c r="A102" t="s">
        <v>149</v>
      </c>
      <c r="B102">
        <v>3</v>
      </c>
      <c r="C102" t="s">
        <v>39</v>
      </c>
      <c r="D102" t="s">
        <v>146</v>
      </c>
      <c r="E102">
        <v>1</v>
      </c>
      <c r="F102">
        <v>46.598999999999997</v>
      </c>
      <c r="G102">
        <v>298.57799999999997</v>
      </c>
      <c r="H102">
        <v>100.73399999999999</v>
      </c>
      <c r="I102">
        <v>2860.2829999999999</v>
      </c>
      <c r="J102">
        <v>12.795999999999999</v>
      </c>
      <c r="K102">
        <v>13913.383</v>
      </c>
      <c r="L102">
        <v>3306454.6529999999</v>
      </c>
      <c r="M102">
        <v>88.667000000000002</v>
      </c>
      <c r="N102">
        <v>91.667000000000002</v>
      </c>
      <c r="O102">
        <v>141.79400000000001</v>
      </c>
      <c r="P102">
        <v>6.101</v>
      </c>
      <c r="Q102">
        <f>K102/13913.383</f>
        <v>1</v>
      </c>
    </row>
    <row r="103" spans="1:17" x14ac:dyDescent="0.25">
      <c r="A103" t="s">
        <v>149</v>
      </c>
      <c r="B103">
        <v>3</v>
      </c>
      <c r="C103" t="s">
        <v>39</v>
      </c>
      <c r="D103" t="s">
        <v>146</v>
      </c>
      <c r="E103">
        <v>2</v>
      </c>
      <c r="F103">
        <v>22.751999999999999</v>
      </c>
      <c r="G103">
        <v>389.43700000000001</v>
      </c>
      <c r="H103">
        <v>105.785</v>
      </c>
      <c r="I103">
        <v>3005.7829999999999</v>
      </c>
      <c r="J103">
        <v>6.2729999999999997</v>
      </c>
      <c r="K103">
        <v>8860.6219999999994</v>
      </c>
      <c r="L103">
        <v>2105688.16</v>
      </c>
      <c r="M103">
        <v>57</v>
      </c>
      <c r="N103">
        <v>126</v>
      </c>
      <c r="O103">
        <v>16.623999999999999</v>
      </c>
      <c r="P103">
        <v>5.056</v>
      </c>
      <c r="Q103">
        <f t="shared" ref="Q103:Q121" si="5">K103/13913.383</f>
        <v>0.63684166532323583</v>
      </c>
    </row>
    <row r="104" spans="1:17" x14ac:dyDescent="0.25">
      <c r="A104" t="s">
        <v>149</v>
      </c>
      <c r="B104">
        <v>3</v>
      </c>
      <c r="C104" t="s">
        <v>39</v>
      </c>
      <c r="D104" t="s">
        <v>146</v>
      </c>
      <c r="E104">
        <v>3</v>
      </c>
      <c r="F104">
        <v>18.852</v>
      </c>
      <c r="G104">
        <v>257.46499999999997</v>
      </c>
      <c r="H104">
        <v>99.259</v>
      </c>
      <c r="I104">
        <v>1842.847</v>
      </c>
      <c r="J104">
        <v>7.101</v>
      </c>
      <c r="K104">
        <v>4853.62</v>
      </c>
      <c r="L104">
        <v>1153441.5889999999</v>
      </c>
      <c r="M104">
        <v>124</v>
      </c>
      <c r="N104">
        <v>94.25</v>
      </c>
      <c r="O104">
        <v>111.291</v>
      </c>
      <c r="P104">
        <v>4.915</v>
      </c>
      <c r="Q104">
        <f t="shared" si="5"/>
        <v>0.34884542458149825</v>
      </c>
    </row>
    <row r="105" spans="1:17" x14ac:dyDescent="0.25">
      <c r="A105" t="s">
        <v>149</v>
      </c>
      <c r="B105">
        <v>3</v>
      </c>
      <c r="C105" s="9" t="s">
        <v>39</v>
      </c>
      <c r="D105" s="9" t="s">
        <v>146</v>
      </c>
      <c r="E105">
        <v>4</v>
      </c>
      <c r="F105">
        <v>14.997</v>
      </c>
      <c r="G105">
        <v>346.05900000000003</v>
      </c>
      <c r="H105">
        <v>111.38</v>
      </c>
      <c r="I105">
        <v>1391.644</v>
      </c>
      <c r="J105">
        <v>6.1749999999999998</v>
      </c>
      <c r="K105">
        <v>5189.8810000000003</v>
      </c>
      <c r="L105">
        <v>1233352.56</v>
      </c>
      <c r="M105">
        <v>103</v>
      </c>
      <c r="N105">
        <v>81.5</v>
      </c>
      <c r="O105">
        <v>96.938000000000002</v>
      </c>
      <c r="P105">
        <v>4.2160000000000002</v>
      </c>
      <c r="Q105">
        <f t="shared" si="5"/>
        <v>0.37301359417763463</v>
      </c>
    </row>
    <row r="106" spans="1:17" x14ac:dyDescent="0.25">
      <c r="A106" t="s">
        <v>149</v>
      </c>
      <c r="B106">
        <v>3</v>
      </c>
      <c r="C106" t="s">
        <v>39</v>
      </c>
      <c r="D106" t="s">
        <v>146</v>
      </c>
      <c r="E106">
        <v>5</v>
      </c>
      <c r="F106">
        <v>25.882999999999999</v>
      </c>
      <c r="G106">
        <v>210.03899999999999</v>
      </c>
      <c r="H106">
        <v>99.832999999999998</v>
      </c>
      <c r="I106">
        <v>1777.654</v>
      </c>
      <c r="J106">
        <v>9.0850000000000009</v>
      </c>
      <c r="K106">
        <v>5436.4560000000001</v>
      </c>
      <c r="L106">
        <v>1291949.9240000001</v>
      </c>
      <c r="M106">
        <v>123</v>
      </c>
      <c r="N106">
        <v>89.332999999999998</v>
      </c>
      <c r="O106">
        <v>98.072000000000003</v>
      </c>
      <c r="P106">
        <v>6.9249999999999998</v>
      </c>
      <c r="Q106">
        <f t="shared" si="5"/>
        <v>0.39073573982689908</v>
      </c>
    </row>
    <row r="107" spans="1:17" x14ac:dyDescent="0.25">
      <c r="A107" t="s">
        <v>149</v>
      </c>
      <c r="B107">
        <v>3</v>
      </c>
      <c r="C107" t="s">
        <v>39</v>
      </c>
      <c r="D107" t="s">
        <v>146</v>
      </c>
      <c r="E107">
        <v>6</v>
      </c>
      <c r="F107">
        <v>27.902999999999999</v>
      </c>
      <c r="G107">
        <v>464.39299999999997</v>
      </c>
      <c r="H107">
        <v>99.986000000000004</v>
      </c>
      <c r="I107">
        <v>18554.379000000001</v>
      </c>
      <c r="J107">
        <v>11.477</v>
      </c>
      <c r="K107">
        <v>12957.921</v>
      </c>
      <c r="L107">
        <v>3079393.1269999999</v>
      </c>
      <c r="M107">
        <v>93</v>
      </c>
      <c r="N107">
        <v>253.5</v>
      </c>
      <c r="O107">
        <v>71.206999999999994</v>
      </c>
      <c r="P107">
        <v>4.2050000000000001</v>
      </c>
      <c r="Q107">
        <f t="shared" si="5"/>
        <v>0.93132784456519313</v>
      </c>
    </row>
    <row r="108" spans="1:17" s="9" customFormat="1" x14ac:dyDescent="0.25">
      <c r="A108" t="s">
        <v>149</v>
      </c>
      <c r="B108">
        <v>3</v>
      </c>
      <c r="C108" s="9" t="s">
        <v>39</v>
      </c>
      <c r="D108" s="9" t="s">
        <v>146</v>
      </c>
      <c r="E108">
        <v>7</v>
      </c>
      <c r="F108">
        <v>33.209000000000003</v>
      </c>
      <c r="G108">
        <v>288.666</v>
      </c>
      <c r="H108">
        <v>100.44499999999999</v>
      </c>
      <c r="I108">
        <v>3316.9259999999999</v>
      </c>
      <c r="J108">
        <v>8.3640000000000008</v>
      </c>
      <c r="K108">
        <v>9586.3250000000007</v>
      </c>
      <c r="L108">
        <v>2278148.1460000002</v>
      </c>
      <c r="M108">
        <v>166</v>
      </c>
      <c r="N108">
        <v>121</v>
      </c>
      <c r="O108">
        <v>131.43700000000001</v>
      </c>
      <c r="P108">
        <v>5.8419999999999996</v>
      </c>
      <c r="Q108">
        <f t="shared" si="5"/>
        <v>0.68900029561466114</v>
      </c>
    </row>
    <row r="109" spans="1:17" s="9" customFormat="1" x14ac:dyDescent="0.25">
      <c r="A109" t="s">
        <v>149</v>
      </c>
      <c r="B109">
        <v>3</v>
      </c>
      <c r="C109" t="s">
        <v>39</v>
      </c>
      <c r="D109" t="s">
        <v>146</v>
      </c>
      <c r="E109">
        <v>8</v>
      </c>
      <c r="F109">
        <v>19.201000000000001</v>
      </c>
      <c r="G109">
        <v>461.767</v>
      </c>
      <c r="H109">
        <v>104.405</v>
      </c>
      <c r="I109">
        <v>3295.8249999999998</v>
      </c>
      <c r="J109">
        <v>7.4050000000000002</v>
      </c>
      <c r="K109">
        <v>8866.3230000000003</v>
      </c>
      <c r="L109">
        <v>2107042.9169999999</v>
      </c>
      <c r="M109">
        <v>60.332999999999998</v>
      </c>
      <c r="N109">
        <v>86.667000000000002</v>
      </c>
      <c r="O109">
        <v>157.32900000000001</v>
      </c>
      <c r="P109">
        <v>4.3159999999999998</v>
      </c>
      <c r="Q109">
        <f t="shared" si="5"/>
        <v>0.63725141469907065</v>
      </c>
    </row>
    <row r="110" spans="1:17" x14ac:dyDescent="0.25">
      <c r="A110" t="s">
        <v>149</v>
      </c>
      <c r="B110">
        <v>3</v>
      </c>
      <c r="C110" t="s">
        <v>39</v>
      </c>
      <c r="D110" t="s">
        <v>146</v>
      </c>
      <c r="E110">
        <v>9</v>
      </c>
      <c r="F110">
        <v>16.486999999999998</v>
      </c>
      <c r="G110">
        <v>136.244</v>
      </c>
      <c r="H110">
        <v>100.03700000000001</v>
      </c>
      <c r="I110">
        <v>784.59299999999996</v>
      </c>
      <c r="J110">
        <v>5.9560000000000004</v>
      </c>
      <c r="K110">
        <v>2246.2249999999999</v>
      </c>
      <c r="L110">
        <v>533805.59299999999</v>
      </c>
      <c r="M110">
        <v>48</v>
      </c>
      <c r="N110">
        <v>102.75</v>
      </c>
      <c r="O110">
        <v>156.57599999999999</v>
      </c>
      <c r="P110">
        <v>4.3280000000000003</v>
      </c>
      <c r="Q110">
        <f t="shared" si="5"/>
        <v>0.16144348214952467</v>
      </c>
    </row>
    <row r="111" spans="1:17" x14ac:dyDescent="0.25">
      <c r="A111" t="s">
        <v>149</v>
      </c>
      <c r="B111">
        <v>3</v>
      </c>
      <c r="C111" t="s">
        <v>39</v>
      </c>
      <c r="D111" t="s">
        <v>146</v>
      </c>
      <c r="E111">
        <v>10</v>
      </c>
      <c r="F111">
        <v>17.937999999999999</v>
      </c>
      <c r="G111">
        <v>234.09200000000001</v>
      </c>
      <c r="H111">
        <v>106.795</v>
      </c>
      <c r="I111">
        <v>1741.7750000000001</v>
      </c>
      <c r="J111">
        <v>6.3179999999999996</v>
      </c>
      <c r="K111">
        <v>4199.2529999999997</v>
      </c>
      <c r="L111">
        <v>997934.10900000005</v>
      </c>
      <c r="M111">
        <v>107.333</v>
      </c>
      <c r="N111">
        <v>138.667</v>
      </c>
      <c r="O111">
        <v>72.061000000000007</v>
      </c>
      <c r="P111">
        <v>4.3719999999999999</v>
      </c>
      <c r="Q111">
        <f t="shared" si="5"/>
        <v>0.30181394417159363</v>
      </c>
    </row>
    <row r="112" spans="1:17" x14ac:dyDescent="0.25">
      <c r="A112" t="s">
        <v>150</v>
      </c>
      <c r="B112">
        <v>3</v>
      </c>
      <c r="C112" t="s">
        <v>125</v>
      </c>
      <c r="D112" t="s">
        <v>146</v>
      </c>
      <c r="E112">
        <v>1</v>
      </c>
      <c r="F112">
        <v>15.565</v>
      </c>
      <c r="G112">
        <v>225.17400000000001</v>
      </c>
      <c r="H112">
        <v>165.38200000000001</v>
      </c>
      <c r="I112">
        <v>1466.1420000000001</v>
      </c>
      <c r="J112">
        <v>4.8470000000000004</v>
      </c>
      <c r="K112">
        <v>3504.88</v>
      </c>
      <c r="L112">
        <v>832919.48400000005</v>
      </c>
      <c r="M112">
        <v>56.332999999999998</v>
      </c>
      <c r="N112">
        <v>136</v>
      </c>
      <c r="O112">
        <v>28.507999999999999</v>
      </c>
      <c r="P112">
        <v>4.3150000000000004</v>
      </c>
      <c r="Q112">
        <f t="shared" si="5"/>
        <v>0.25190710267948496</v>
      </c>
    </row>
    <row r="113" spans="1:17" x14ac:dyDescent="0.25">
      <c r="A113" t="s">
        <v>150</v>
      </c>
      <c r="B113">
        <v>3</v>
      </c>
      <c r="C113" t="s">
        <v>125</v>
      </c>
      <c r="D113" t="s">
        <v>146</v>
      </c>
      <c r="E113">
        <v>2</v>
      </c>
      <c r="F113">
        <v>11.757</v>
      </c>
      <c r="G113">
        <v>126.175</v>
      </c>
      <c r="H113">
        <v>99.201999999999998</v>
      </c>
      <c r="I113">
        <v>901.84199999999998</v>
      </c>
      <c r="J113">
        <v>4.3490000000000002</v>
      </c>
      <c r="K113">
        <v>1483.4359999999999</v>
      </c>
      <c r="L113">
        <v>352531.96600000001</v>
      </c>
      <c r="M113">
        <v>90.332999999999998</v>
      </c>
      <c r="N113">
        <v>58.667000000000002</v>
      </c>
      <c r="O113">
        <v>109.15600000000001</v>
      </c>
      <c r="P113">
        <v>3.5249999999999999</v>
      </c>
      <c r="Q113">
        <f t="shared" si="5"/>
        <v>0.10661936065441453</v>
      </c>
    </row>
    <row r="114" spans="1:17" x14ac:dyDescent="0.25">
      <c r="A114" t="s">
        <v>150</v>
      </c>
      <c r="B114">
        <v>3</v>
      </c>
      <c r="C114" t="s">
        <v>125</v>
      </c>
      <c r="D114" t="s">
        <v>146</v>
      </c>
      <c r="E114">
        <v>3</v>
      </c>
      <c r="F114">
        <v>12.013999999999999</v>
      </c>
      <c r="G114">
        <v>133.49100000000001</v>
      </c>
      <c r="H114">
        <v>100.384</v>
      </c>
      <c r="I114">
        <v>693.60699999999997</v>
      </c>
      <c r="J114">
        <v>4.3029999999999999</v>
      </c>
      <c r="K114">
        <v>1603.7170000000001</v>
      </c>
      <c r="L114">
        <v>381116.446</v>
      </c>
      <c r="M114">
        <v>91.75</v>
      </c>
      <c r="N114">
        <v>86</v>
      </c>
      <c r="O114">
        <v>107.547</v>
      </c>
      <c r="P114">
        <v>3.7080000000000002</v>
      </c>
      <c r="Q114">
        <f t="shared" si="5"/>
        <v>0.11526434656474274</v>
      </c>
    </row>
    <row r="115" spans="1:17" x14ac:dyDescent="0.25">
      <c r="A115" t="s">
        <v>150</v>
      </c>
      <c r="B115">
        <v>3</v>
      </c>
      <c r="C115" t="s">
        <v>125</v>
      </c>
      <c r="D115" t="s">
        <v>146</v>
      </c>
      <c r="E115">
        <v>4</v>
      </c>
      <c r="F115">
        <v>9.3249999999999993</v>
      </c>
      <c r="G115">
        <v>135.625</v>
      </c>
      <c r="H115">
        <v>109.729</v>
      </c>
      <c r="I115">
        <v>547.03599999999994</v>
      </c>
      <c r="J115">
        <v>4.0140000000000002</v>
      </c>
      <c r="K115">
        <v>1264.6780000000001</v>
      </c>
      <c r="L115">
        <v>300545.21999999997</v>
      </c>
      <c r="M115">
        <v>38.25</v>
      </c>
      <c r="N115">
        <v>34.5</v>
      </c>
      <c r="O115">
        <v>98.13</v>
      </c>
      <c r="P115">
        <v>3.089</v>
      </c>
      <c r="Q115">
        <f t="shared" si="5"/>
        <v>9.0896513091028988E-2</v>
      </c>
    </row>
    <row r="116" spans="1:17" s="9" customFormat="1" x14ac:dyDescent="0.25">
      <c r="A116" t="s">
        <v>150</v>
      </c>
      <c r="B116">
        <v>3</v>
      </c>
      <c r="C116" t="s">
        <v>125</v>
      </c>
      <c r="D116" t="s">
        <v>146</v>
      </c>
      <c r="E116">
        <v>5</v>
      </c>
      <c r="F116">
        <v>8.016</v>
      </c>
      <c r="G116">
        <v>116.742</v>
      </c>
      <c r="H116">
        <v>100.39</v>
      </c>
      <c r="I116">
        <v>436.71600000000001</v>
      </c>
      <c r="J116">
        <v>3.403</v>
      </c>
      <c r="K116">
        <v>935.82399999999996</v>
      </c>
      <c r="L116">
        <v>222394.448</v>
      </c>
      <c r="M116">
        <v>29</v>
      </c>
      <c r="N116">
        <v>122</v>
      </c>
      <c r="O116">
        <v>28.152999999999999</v>
      </c>
      <c r="P116">
        <v>2.984</v>
      </c>
      <c r="Q116">
        <f t="shared" si="5"/>
        <v>6.7260708628519753E-2</v>
      </c>
    </row>
    <row r="117" spans="1:17" s="9" customFormat="1" x14ac:dyDescent="0.25">
      <c r="A117" t="s">
        <v>150</v>
      </c>
      <c r="B117">
        <v>3</v>
      </c>
      <c r="C117" t="s">
        <v>125</v>
      </c>
      <c r="D117" t="s">
        <v>146</v>
      </c>
      <c r="E117">
        <v>6</v>
      </c>
      <c r="F117">
        <v>13.414999999999999</v>
      </c>
      <c r="G117">
        <v>159.20500000000001</v>
      </c>
      <c r="H117">
        <v>99.566000000000003</v>
      </c>
      <c r="I117">
        <v>813.06799999999998</v>
      </c>
      <c r="J117">
        <v>4.3849999999999998</v>
      </c>
      <c r="K117">
        <v>2135.7260000000001</v>
      </c>
      <c r="L117">
        <v>507545.99699999997</v>
      </c>
      <c r="M117">
        <v>76.832999999999998</v>
      </c>
      <c r="N117">
        <v>57.832999999999998</v>
      </c>
      <c r="O117">
        <v>126.983</v>
      </c>
      <c r="P117">
        <v>4.0350000000000001</v>
      </c>
      <c r="Q117">
        <f t="shared" si="5"/>
        <v>0.15350156033223553</v>
      </c>
    </row>
    <row r="118" spans="1:17" x14ac:dyDescent="0.25">
      <c r="A118" t="s">
        <v>150</v>
      </c>
      <c r="B118">
        <v>3</v>
      </c>
      <c r="C118" s="9" t="s">
        <v>125</v>
      </c>
      <c r="D118" s="9" t="s">
        <v>146</v>
      </c>
      <c r="E118">
        <v>7</v>
      </c>
      <c r="F118">
        <v>17.699000000000002</v>
      </c>
      <c r="G118">
        <v>331.66300000000001</v>
      </c>
      <c r="H118">
        <v>98.947999999999993</v>
      </c>
      <c r="I118">
        <v>2419.75</v>
      </c>
      <c r="J118">
        <v>5.1319999999999997</v>
      </c>
      <c r="K118">
        <v>5869.9769999999999</v>
      </c>
      <c r="L118">
        <v>1394974.314</v>
      </c>
      <c r="M118">
        <v>55.25</v>
      </c>
      <c r="N118">
        <v>63.25</v>
      </c>
      <c r="O118">
        <v>163.85599999999999</v>
      </c>
      <c r="P118">
        <v>4.4660000000000002</v>
      </c>
      <c r="Q118">
        <f t="shared" si="5"/>
        <v>0.42189430133562772</v>
      </c>
    </row>
    <row r="119" spans="1:17" x14ac:dyDescent="0.25">
      <c r="A119" t="s">
        <v>150</v>
      </c>
      <c r="B119">
        <v>3</v>
      </c>
      <c r="C119" t="s">
        <v>125</v>
      </c>
      <c r="D119" t="s">
        <v>146</v>
      </c>
      <c r="E119">
        <v>8</v>
      </c>
      <c r="F119">
        <v>7.3179999999999996</v>
      </c>
      <c r="G119">
        <v>114.05800000000001</v>
      </c>
      <c r="H119">
        <v>99.692999999999998</v>
      </c>
      <c r="I119">
        <v>307.15800000000002</v>
      </c>
      <c r="J119">
        <v>3.3969999999999998</v>
      </c>
      <c r="K119">
        <v>834.63099999999997</v>
      </c>
      <c r="L119">
        <v>198346.47099999999</v>
      </c>
      <c r="M119">
        <v>27.5</v>
      </c>
      <c r="N119">
        <v>49.25</v>
      </c>
      <c r="O119">
        <v>128.01900000000001</v>
      </c>
      <c r="P119">
        <v>2.887</v>
      </c>
      <c r="Q119">
        <f t="shared" si="5"/>
        <v>5.9987639239141188E-2</v>
      </c>
    </row>
    <row r="120" spans="1:17" x14ac:dyDescent="0.25">
      <c r="A120" t="s">
        <v>150</v>
      </c>
      <c r="B120">
        <v>3</v>
      </c>
      <c r="C120" t="s">
        <v>125</v>
      </c>
      <c r="D120" t="s">
        <v>146</v>
      </c>
      <c r="E120">
        <v>9</v>
      </c>
      <c r="F120">
        <v>8.8070000000000004</v>
      </c>
      <c r="G120">
        <v>143.22200000000001</v>
      </c>
      <c r="H120">
        <v>112.345</v>
      </c>
      <c r="I120">
        <v>849.37900000000002</v>
      </c>
      <c r="J120">
        <v>3.5049999999999999</v>
      </c>
      <c r="K120">
        <v>1261.386</v>
      </c>
      <c r="L120">
        <v>299762.74900000001</v>
      </c>
      <c r="M120">
        <v>40.332999999999998</v>
      </c>
      <c r="N120">
        <v>60.667000000000002</v>
      </c>
      <c r="O120">
        <v>132.5</v>
      </c>
      <c r="P120">
        <v>3.222</v>
      </c>
      <c r="Q120">
        <f t="shared" si="5"/>
        <v>9.0659906364972481E-2</v>
      </c>
    </row>
    <row r="121" spans="1:17" x14ac:dyDescent="0.25">
      <c r="A121" t="s">
        <v>150</v>
      </c>
      <c r="B121">
        <v>3</v>
      </c>
      <c r="C121" t="s">
        <v>125</v>
      </c>
      <c r="D121" t="s">
        <v>146</v>
      </c>
      <c r="E121">
        <v>10</v>
      </c>
      <c r="F121">
        <v>17.731999999999999</v>
      </c>
      <c r="G121">
        <v>114.155</v>
      </c>
      <c r="H121">
        <v>103.012</v>
      </c>
      <c r="I121">
        <v>170.78</v>
      </c>
      <c r="J121">
        <v>5.0199999999999996</v>
      </c>
      <c r="K121">
        <v>2024.221</v>
      </c>
      <c r="L121">
        <v>481047.326</v>
      </c>
      <c r="M121">
        <v>49.5</v>
      </c>
      <c r="N121">
        <v>115.75</v>
      </c>
      <c r="O121">
        <v>62.276000000000003</v>
      </c>
      <c r="P121">
        <v>4.5110000000000001</v>
      </c>
      <c r="Q121">
        <f t="shared" si="5"/>
        <v>0.14548733402940175</v>
      </c>
    </row>
    <row r="122" spans="1:17" x14ac:dyDescent="0.25">
      <c r="A122" t="s">
        <v>140</v>
      </c>
      <c r="B122">
        <v>1</v>
      </c>
      <c r="C122" t="s">
        <v>39</v>
      </c>
      <c r="D122" t="s">
        <v>151</v>
      </c>
      <c r="E122">
        <v>1</v>
      </c>
      <c r="F122">
        <v>10.537000000000001</v>
      </c>
      <c r="G122">
        <v>173.535</v>
      </c>
      <c r="H122">
        <v>106.73099999999999</v>
      </c>
      <c r="I122">
        <v>888.23599999999999</v>
      </c>
      <c r="J122">
        <v>4.9370000000000003</v>
      </c>
      <c r="K122">
        <v>1828.4860000000001</v>
      </c>
      <c r="L122">
        <v>434531.74</v>
      </c>
      <c r="M122">
        <v>123</v>
      </c>
      <c r="N122">
        <v>153.5</v>
      </c>
      <c r="O122">
        <v>73.588999999999999</v>
      </c>
      <c r="P122">
        <v>3.2360000000000002</v>
      </c>
      <c r="Q122">
        <f>K122/6542.238</f>
        <v>0.27948937351407882</v>
      </c>
    </row>
    <row r="123" spans="1:17" x14ac:dyDescent="0.25">
      <c r="A123" t="s">
        <v>140</v>
      </c>
      <c r="B123">
        <v>1</v>
      </c>
      <c r="C123" t="s">
        <v>39</v>
      </c>
      <c r="D123" t="s">
        <v>151</v>
      </c>
      <c r="E123">
        <v>2</v>
      </c>
      <c r="F123">
        <v>22.204999999999998</v>
      </c>
      <c r="G123">
        <v>149.65</v>
      </c>
      <c r="H123">
        <v>105.211</v>
      </c>
      <c r="I123">
        <v>1231.0419999999999</v>
      </c>
      <c r="J123">
        <v>6.8929999999999998</v>
      </c>
      <c r="K123">
        <v>3323.0230000000001</v>
      </c>
      <c r="L123">
        <v>789701.98100000003</v>
      </c>
      <c r="M123">
        <v>95</v>
      </c>
      <c r="N123">
        <v>74</v>
      </c>
      <c r="O123">
        <v>125.036</v>
      </c>
      <c r="P123">
        <v>5.29</v>
      </c>
      <c r="Q123">
        <f>K123/7363.74</f>
        <v>0.45126837721049362</v>
      </c>
    </row>
    <row r="124" spans="1:17" x14ac:dyDescent="0.25">
      <c r="A124" t="s">
        <v>140</v>
      </c>
      <c r="B124">
        <v>1</v>
      </c>
      <c r="C124" t="s">
        <v>39</v>
      </c>
      <c r="D124" t="s">
        <v>151</v>
      </c>
      <c r="E124">
        <v>3</v>
      </c>
      <c r="F124">
        <v>38.04</v>
      </c>
      <c r="G124">
        <v>160.601</v>
      </c>
      <c r="H124">
        <v>107.042</v>
      </c>
      <c r="I124">
        <v>656.71600000000001</v>
      </c>
      <c r="J124">
        <v>8.8940000000000001</v>
      </c>
      <c r="K124">
        <v>6109.2449999999999</v>
      </c>
      <c r="L124">
        <v>1451835.34</v>
      </c>
      <c r="M124">
        <v>93</v>
      </c>
      <c r="N124">
        <v>205.333</v>
      </c>
      <c r="O124">
        <v>68.611999999999995</v>
      </c>
      <c r="P124">
        <v>6.7430000000000003</v>
      </c>
      <c r="Q124">
        <f t="shared" ref="Q124:Q141" si="6">K124/7363.74</f>
        <v>0.82963887915651557</v>
      </c>
    </row>
    <row r="125" spans="1:17" x14ac:dyDescent="0.25">
      <c r="A125" s="9" t="s">
        <v>140</v>
      </c>
      <c r="B125" s="9">
        <v>1</v>
      </c>
      <c r="C125" s="9" t="s">
        <v>39</v>
      </c>
      <c r="D125" s="9" t="s">
        <v>151</v>
      </c>
      <c r="E125" s="9">
        <v>4</v>
      </c>
      <c r="F125" s="9">
        <v>23.925999999999998</v>
      </c>
      <c r="G125" s="9">
        <v>307.767</v>
      </c>
      <c r="H125" s="9">
        <v>106.956</v>
      </c>
      <c r="I125" s="9">
        <v>2548.08</v>
      </c>
      <c r="J125" s="9">
        <v>6.9370000000000003</v>
      </c>
      <c r="K125" s="9">
        <v>7363.74</v>
      </c>
      <c r="L125" s="9">
        <v>1749960.7150000001</v>
      </c>
      <c r="M125" s="9">
        <v>32</v>
      </c>
      <c r="N125" s="9">
        <v>104</v>
      </c>
      <c r="O125" s="9">
        <v>16.571000000000002</v>
      </c>
      <c r="P125" s="9">
        <v>5.806</v>
      </c>
      <c r="Q125">
        <f t="shared" si="6"/>
        <v>1</v>
      </c>
    </row>
    <row r="126" spans="1:17" x14ac:dyDescent="0.25">
      <c r="A126" t="s">
        <v>140</v>
      </c>
      <c r="B126">
        <v>1</v>
      </c>
      <c r="C126" t="s">
        <v>39</v>
      </c>
      <c r="D126" t="s">
        <v>151</v>
      </c>
      <c r="E126">
        <v>5</v>
      </c>
      <c r="F126">
        <v>22.837</v>
      </c>
      <c r="G126">
        <v>263.31200000000001</v>
      </c>
      <c r="H126">
        <v>105.628</v>
      </c>
      <c r="I126">
        <v>1244</v>
      </c>
      <c r="J126">
        <v>7.8940000000000001</v>
      </c>
      <c r="K126">
        <v>6013.1270000000004</v>
      </c>
      <c r="L126">
        <v>1428993.334</v>
      </c>
      <c r="M126">
        <v>86.5</v>
      </c>
      <c r="N126">
        <v>85</v>
      </c>
      <c r="O126">
        <v>149.642</v>
      </c>
      <c r="P126">
        <v>5.0350000000000001</v>
      </c>
      <c r="Q126">
        <f t="shared" si="6"/>
        <v>0.81658600113529278</v>
      </c>
    </row>
    <row r="127" spans="1:17" x14ac:dyDescent="0.25">
      <c r="A127" t="s">
        <v>140</v>
      </c>
      <c r="B127">
        <v>1</v>
      </c>
      <c r="C127" t="s">
        <v>39</v>
      </c>
      <c r="D127" t="s">
        <v>151</v>
      </c>
      <c r="E127">
        <v>6</v>
      </c>
      <c r="F127">
        <v>20.652999999999999</v>
      </c>
      <c r="G127">
        <v>241.03800000000001</v>
      </c>
      <c r="H127">
        <v>107.048</v>
      </c>
      <c r="I127">
        <v>1608.644</v>
      </c>
      <c r="J127">
        <v>6.7190000000000003</v>
      </c>
      <c r="K127">
        <v>4978.067</v>
      </c>
      <c r="L127">
        <v>1183015.74</v>
      </c>
      <c r="M127">
        <v>145</v>
      </c>
      <c r="N127">
        <v>78</v>
      </c>
      <c r="O127">
        <v>100.008</v>
      </c>
      <c r="P127">
        <v>4.4249999999999998</v>
      </c>
      <c r="Q127">
        <f t="shared" si="6"/>
        <v>0.67602427570772461</v>
      </c>
    </row>
    <row r="128" spans="1:17" x14ac:dyDescent="0.25">
      <c r="A128" t="s">
        <v>140</v>
      </c>
      <c r="B128">
        <v>1</v>
      </c>
      <c r="C128" t="s">
        <v>39</v>
      </c>
      <c r="D128" t="s">
        <v>151</v>
      </c>
      <c r="E128">
        <v>7</v>
      </c>
      <c r="F128">
        <v>16.920000000000002</v>
      </c>
      <c r="G128">
        <v>180.827</v>
      </c>
      <c r="H128">
        <v>107.556</v>
      </c>
      <c r="I128">
        <v>1197.854</v>
      </c>
      <c r="J128">
        <v>6.2709999999999999</v>
      </c>
      <c r="K128">
        <v>3059.6129999999998</v>
      </c>
      <c r="L128">
        <v>727103.57799999998</v>
      </c>
      <c r="M128">
        <v>48.332999999999998</v>
      </c>
      <c r="N128">
        <v>134.667</v>
      </c>
      <c r="O128">
        <v>49.334000000000003</v>
      </c>
      <c r="P128">
        <v>4.4820000000000002</v>
      </c>
      <c r="Q128">
        <f t="shared" si="6"/>
        <v>0.41549715226230149</v>
      </c>
    </row>
    <row r="129" spans="1:17" x14ac:dyDescent="0.25">
      <c r="A129" s="9" t="s">
        <v>140</v>
      </c>
      <c r="B129" s="9">
        <v>1</v>
      </c>
      <c r="C129" s="9" t="s">
        <v>39</v>
      </c>
      <c r="D129" s="9" t="s">
        <v>151</v>
      </c>
      <c r="E129" s="9">
        <v>8</v>
      </c>
      <c r="F129" s="9">
        <v>20.11</v>
      </c>
      <c r="G129" s="9">
        <v>325.32600000000002</v>
      </c>
      <c r="H129" s="9">
        <v>108.14700000000001</v>
      </c>
      <c r="I129" s="9">
        <v>1374.2370000000001</v>
      </c>
      <c r="J129" s="9">
        <v>6.64</v>
      </c>
      <c r="K129" s="9">
        <v>6542.2380000000003</v>
      </c>
      <c r="L129" s="9">
        <v>1554734.13</v>
      </c>
      <c r="M129" s="9">
        <v>71.5</v>
      </c>
      <c r="N129" s="9">
        <v>171.5</v>
      </c>
      <c r="O129" s="9">
        <v>55.146000000000001</v>
      </c>
      <c r="P129" s="9">
        <v>4.4630000000000001</v>
      </c>
      <c r="Q129">
        <f t="shared" si="6"/>
        <v>0.88843957010975405</v>
      </c>
    </row>
    <row r="130" spans="1:17" x14ac:dyDescent="0.25">
      <c r="A130" t="s">
        <v>140</v>
      </c>
      <c r="B130">
        <v>1</v>
      </c>
      <c r="C130" t="s">
        <v>39</v>
      </c>
      <c r="D130" t="s">
        <v>151</v>
      </c>
      <c r="E130">
        <v>9</v>
      </c>
      <c r="F130">
        <v>19.542000000000002</v>
      </c>
      <c r="G130">
        <v>150.27199999999999</v>
      </c>
      <c r="H130">
        <v>104.91500000000001</v>
      </c>
      <c r="I130">
        <v>449.72300000000001</v>
      </c>
      <c r="J130">
        <v>6.0960000000000001</v>
      </c>
      <c r="K130">
        <v>2936.567</v>
      </c>
      <c r="L130">
        <v>697862.34600000002</v>
      </c>
      <c r="M130">
        <v>118.5</v>
      </c>
      <c r="N130">
        <v>55</v>
      </c>
      <c r="O130">
        <v>95.802000000000007</v>
      </c>
      <c r="P130">
        <v>5.3159999999999998</v>
      </c>
      <c r="Q130">
        <f t="shared" si="6"/>
        <v>0.39878743681879048</v>
      </c>
    </row>
    <row r="131" spans="1:17" x14ac:dyDescent="0.25">
      <c r="A131" t="s">
        <v>140</v>
      </c>
      <c r="B131">
        <v>1</v>
      </c>
      <c r="C131" t="s">
        <v>39</v>
      </c>
      <c r="D131" t="s">
        <v>151</v>
      </c>
      <c r="E131">
        <v>10</v>
      </c>
      <c r="F131">
        <v>31.853999999999999</v>
      </c>
      <c r="G131">
        <v>193.19900000000001</v>
      </c>
      <c r="H131">
        <v>107.05800000000001</v>
      </c>
      <c r="I131">
        <v>1029.3430000000001</v>
      </c>
      <c r="J131">
        <v>8.1940000000000008</v>
      </c>
      <c r="K131">
        <v>6154.18</v>
      </c>
      <c r="L131">
        <v>1462513.9539999999</v>
      </c>
      <c r="M131">
        <v>174</v>
      </c>
      <c r="N131">
        <v>112</v>
      </c>
      <c r="O131">
        <v>102.111</v>
      </c>
      <c r="P131">
        <v>6.1020000000000003</v>
      </c>
      <c r="Q131">
        <f t="shared" si="6"/>
        <v>0.83574107722434532</v>
      </c>
    </row>
    <row r="132" spans="1:17" x14ac:dyDescent="0.25">
      <c r="A132" t="s">
        <v>140</v>
      </c>
      <c r="B132">
        <v>1</v>
      </c>
      <c r="C132" t="s">
        <v>125</v>
      </c>
      <c r="D132" t="s">
        <v>151</v>
      </c>
      <c r="E132">
        <v>1</v>
      </c>
      <c r="F132">
        <v>14.778</v>
      </c>
      <c r="G132">
        <v>150.45099999999999</v>
      </c>
      <c r="H132">
        <v>104.92</v>
      </c>
      <c r="I132">
        <v>732.85400000000004</v>
      </c>
      <c r="J132">
        <v>5.23</v>
      </c>
      <c r="K132">
        <v>2223.4050000000002</v>
      </c>
      <c r="L132">
        <v>528382.58400000003</v>
      </c>
      <c r="M132">
        <v>108</v>
      </c>
      <c r="N132">
        <v>78</v>
      </c>
      <c r="O132">
        <v>113.38500000000001</v>
      </c>
      <c r="P132">
        <v>4.0289999999999999</v>
      </c>
      <c r="Q132">
        <f t="shared" si="6"/>
        <v>0.30193963936803858</v>
      </c>
    </row>
    <row r="133" spans="1:17" x14ac:dyDescent="0.25">
      <c r="A133" t="s">
        <v>140</v>
      </c>
      <c r="B133">
        <v>1</v>
      </c>
      <c r="C133" t="s">
        <v>125</v>
      </c>
      <c r="D133" t="s">
        <v>151</v>
      </c>
      <c r="E133">
        <v>2</v>
      </c>
      <c r="F133">
        <v>6.577</v>
      </c>
      <c r="G133">
        <v>313.78100000000001</v>
      </c>
      <c r="H133">
        <v>106.07</v>
      </c>
      <c r="I133">
        <v>3032.788</v>
      </c>
      <c r="J133">
        <v>3.48</v>
      </c>
      <c r="K133">
        <v>2063.741</v>
      </c>
      <c r="L133">
        <v>490438.99800000002</v>
      </c>
      <c r="M133">
        <v>137.5</v>
      </c>
      <c r="N133">
        <v>175</v>
      </c>
      <c r="O133">
        <v>163.761</v>
      </c>
      <c r="P133">
        <v>2.5590000000000002</v>
      </c>
      <c r="Q133">
        <f t="shared" si="6"/>
        <v>0.28025717909649173</v>
      </c>
    </row>
    <row r="134" spans="1:17" x14ac:dyDescent="0.25">
      <c r="A134" t="s">
        <v>140</v>
      </c>
      <c r="B134">
        <v>1</v>
      </c>
      <c r="C134" t="s">
        <v>125</v>
      </c>
      <c r="D134" t="s">
        <v>151</v>
      </c>
      <c r="E134">
        <v>3</v>
      </c>
      <c r="F134">
        <v>5.0709999999999997</v>
      </c>
      <c r="G134">
        <v>118.518</v>
      </c>
      <c r="H134">
        <v>105.71299999999999</v>
      </c>
      <c r="I134">
        <v>176.18799999999999</v>
      </c>
      <c r="J134">
        <v>2.8719999999999999</v>
      </c>
      <c r="K134">
        <v>600.95399999999995</v>
      </c>
      <c r="L134">
        <v>142814.16399999999</v>
      </c>
      <c r="M134">
        <v>167.667</v>
      </c>
      <c r="N134">
        <v>149.333</v>
      </c>
      <c r="O134">
        <v>117.337</v>
      </c>
      <c r="P134">
        <v>2.3109999999999999</v>
      </c>
      <c r="Q134">
        <f t="shared" si="6"/>
        <v>8.1609888453421764E-2</v>
      </c>
    </row>
    <row r="135" spans="1:17" x14ac:dyDescent="0.25">
      <c r="A135" s="9" t="s">
        <v>140</v>
      </c>
      <c r="B135" s="9">
        <v>1</v>
      </c>
      <c r="C135" s="9" t="s">
        <v>125</v>
      </c>
      <c r="D135" s="9" t="s">
        <v>151</v>
      </c>
      <c r="E135">
        <v>4</v>
      </c>
      <c r="F135" s="9">
        <v>6.96</v>
      </c>
      <c r="G135" s="9">
        <v>178.941</v>
      </c>
      <c r="H135" s="9">
        <v>112.964</v>
      </c>
      <c r="I135" s="9">
        <v>2189.8890000000001</v>
      </c>
      <c r="J135" s="9">
        <v>3.2839999999999998</v>
      </c>
      <c r="K135" s="9">
        <v>1245.4169999999999</v>
      </c>
      <c r="L135" s="9">
        <v>295967.848</v>
      </c>
      <c r="M135" s="9">
        <v>56</v>
      </c>
      <c r="N135" s="9">
        <v>93.5</v>
      </c>
      <c r="O135" s="9">
        <v>20.225000000000001</v>
      </c>
      <c r="P135" s="9">
        <v>2.8580000000000001</v>
      </c>
      <c r="Q135">
        <f t="shared" si="6"/>
        <v>0.16912832337915243</v>
      </c>
    </row>
    <row r="136" spans="1:17" x14ac:dyDescent="0.25">
      <c r="A136" t="s">
        <v>140</v>
      </c>
      <c r="B136">
        <v>1</v>
      </c>
      <c r="C136" t="s">
        <v>125</v>
      </c>
      <c r="D136" t="s">
        <v>151</v>
      </c>
      <c r="E136">
        <v>5</v>
      </c>
      <c r="F136">
        <v>21.742000000000001</v>
      </c>
      <c r="G136">
        <v>150.59200000000001</v>
      </c>
      <c r="H136">
        <v>106.001</v>
      </c>
      <c r="I136">
        <v>559.49099999999999</v>
      </c>
      <c r="J136">
        <v>5.7910000000000004</v>
      </c>
      <c r="K136">
        <v>3274.2330000000002</v>
      </c>
      <c r="L136">
        <v>778107.16</v>
      </c>
      <c r="M136">
        <v>149</v>
      </c>
      <c r="N136">
        <v>178</v>
      </c>
      <c r="O136">
        <v>175.50299999999999</v>
      </c>
      <c r="P136">
        <v>5.016</v>
      </c>
      <c r="Q136">
        <f t="shared" si="6"/>
        <v>0.44464266799208013</v>
      </c>
    </row>
    <row r="137" spans="1:17" x14ac:dyDescent="0.25">
      <c r="A137" t="s">
        <v>140</v>
      </c>
      <c r="B137">
        <v>1</v>
      </c>
      <c r="C137" t="s">
        <v>125</v>
      </c>
      <c r="D137" t="s">
        <v>151</v>
      </c>
      <c r="E137">
        <v>6</v>
      </c>
      <c r="F137">
        <v>3.9129999999999998</v>
      </c>
      <c r="G137">
        <v>240.80799999999999</v>
      </c>
      <c r="H137">
        <v>115.895</v>
      </c>
      <c r="I137">
        <v>574.13800000000003</v>
      </c>
      <c r="J137">
        <v>2.738</v>
      </c>
      <c r="K137">
        <v>942.37699999999995</v>
      </c>
      <c r="L137">
        <v>223951.677</v>
      </c>
      <c r="M137">
        <v>95</v>
      </c>
      <c r="N137">
        <v>78</v>
      </c>
      <c r="O137">
        <v>126.327</v>
      </c>
      <c r="P137">
        <v>1.92</v>
      </c>
      <c r="Q137">
        <f t="shared" si="6"/>
        <v>0.1279753223226241</v>
      </c>
    </row>
    <row r="138" spans="1:17" x14ac:dyDescent="0.25">
      <c r="A138" t="s">
        <v>140</v>
      </c>
      <c r="B138">
        <v>1</v>
      </c>
      <c r="C138" t="s">
        <v>125</v>
      </c>
      <c r="D138" t="s">
        <v>151</v>
      </c>
      <c r="E138">
        <v>7</v>
      </c>
      <c r="F138">
        <v>10.994999999999999</v>
      </c>
      <c r="G138">
        <v>161.43100000000001</v>
      </c>
      <c r="H138">
        <v>118.051</v>
      </c>
      <c r="I138">
        <v>306.10599999999999</v>
      </c>
      <c r="J138">
        <v>3.9350000000000001</v>
      </c>
      <c r="K138">
        <v>1774.9929999999999</v>
      </c>
      <c r="L138">
        <v>421819.32400000002</v>
      </c>
      <c r="M138">
        <v>98.5</v>
      </c>
      <c r="N138">
        <v>61</v>
      </c>
      <c r="O138">
        <v>113.819</v>
      </c>
      <c r="P138">
        <v>3.665</v>
      </c>
      <c r="Q138">
        <f t="shared" si="6"/>
        <v>0.24104503961302273</v>
      </c>
    </row>
    <row r="139" spans="1:17" x14ac:dyDescent="0.25">
      <c r="A139" s="9" t="s">
        <v>140</v>
      </c>
      <c r="B139" s="9">
        <v>1</v>
      </c>
      <c r="C139" s="9" t="s">
        <v>125</v>
      </c>
      <c r="D139" s="9" t="s">
        <v>151</v>
      </c>
      <c r="E139">
        <v>8</v>
      </c>
      <c r="F139" s="9">
        <v>5.9669999999999996</v>
      </c>
      <c r="G139" s="9">
        <v>175.251</v>
      </c>
      <c r="H139" s="9">
        <v>117.461</v>
      </c>
      <c r="I139" s="9">
        <v>434.73500000000001</v>
      </c>
      <c r="J139" s="9">
        <v>2.9409999999999998</v>
      </c>
      <c r="K139" s="9">
        <v>1045.6969999999999</v>
      </c>
      <c r="L139" s="9">
        <v>248505.429</v>
      </c>
      <c r="M139" s="9">
        <v>31.667000000000002</v>
      </c>
      <c r="N139" s="9">
        <v>71.332999999999998</v>
      </c>
      <c r="O139" s="9">
        <v>31.47</v>
      </c>
      <c r="P139" s="9">
        <v>2.66</v>
      </c>
      <c r="Q139">
        <f t="shared" si="6"/>
        <v>0.14200623596161732</v>
      </c>
    </row>
    <row r="140" spans="1:17" x14ac:dyDescent="0.25">
      <c r="A140" t="s">
        <v>140</v>
      </c>
      <c r="B140">
        <v>1</v>
      </c>
      <c r="C140" t="s">
        <v>125</v>
      </c>
      <c r="D140" t="s">
        <v>151</v>
      </c>
      <c r="E140">
        <v>9</v>
      </c>
      <c r="F140">
        <v>17.009</v>
      </c>
      <c r="G140">
        <v>217.34700000000001</v>
      </c>
      <c r="H140">
        <v>116.419</v>
      </c>
      <c r="I140">
        <v>1689.6479999999999</v>
      </c>
      <c r="J140">
        <v>5.3369999999999997</v>
      </c>
      <c r="K140">
        <v>3696.7539999999999</v>
      </c>
      <c r="L140">
        <v>878517.50899999996</v>
      </c>
      <c r="M140">
        <v>113</v>
      </c>
      <c r="N140">
        <v>72</v>
      </c>
      <c r="O140">
        <v>106.232</v>
      </c>
      <c r="P140">
        <v>4.2300000000000004</v>
      </c>
      <c r="Q140">
        <f t="shared" si="6"/>
        <v>0.50202125550331766</v>
      </c>
    </row>
    <row r="141" spans="1:17" x14ac:dyDescent="0.25">
      <c r="A141" t="s">
        <v>140</v>
      </c>
      <c r="B141">
        <v>1</v>
      </c>
      <c r="C141" t="s">
        <v>125</v>
      </c>
      <c r="D141" t="s">
        <v>151</v>
      </c>
      <c r="E141">
        <v>10</v>
      </c>
      <c r="F141">
        <v>23.475999999999999</v>
      </c>
      <c r="G141">
        <v>150.1</v>
      </c>
      <c r="H141">
        <v>104.524</v>
      </c>
      <c r="I141">
        <v>2278.085</v>
      </c>
      <c r="J141">
        <v>6.2489999999999997</v>
      </c>
      <c r="K141">
        <v>3523.7620000000002</v>
      </c>
      <c r="L141">
        <v>837406.63300000003</v>
      </c>
      <c r="M141">
        <v>104</v>
      </c>
      <c r="N141">
        <v>33</v>
      </c>
      <c r="O141">
        <v>99.56</v>
      </c>
      <c r="P141">
        <v>4.93</v>
      </c>
      <c r="Q141">
        <f t="shared" si="6"/>
        <v>0.47852884539649693</v>
      </c>
    </row>
    <row r="142" spans="1:17" x14ac:dyDescent="0.25">
      <c r="A142" t="s">
        <v>142</v>
      </c>
      <c r="B142">
        <v>2</v>
      </c>
      <c r="C142" s="9" t="s">
        <v>39</v>
      </c>
      <c r="D142" s="9" t="s">
        <v>151</v>
      </c>
      <c r="E142">
        <v>1</v>
      </c>
      <c r="F142">
        <v>11.063000000000001</v>
      </c>
      <c r="G142">
        <v>145.012</v>
      </c>
      <c r="H142">
        <v>102.78100000000001</v>
      </c>
      <c r="I142">
        <v>721.024</v>
      </c>
      <c r="J142">
        <v>4.2389999999999999</v>
      </c>
      <c r="K142">
        <v>1604.2280000000001</v>
      </c>
      <c r="L142">
        <v>381237.73</v>
      </c>
      <c r="M142">
        <v>49.332999999999998</v>
      </c>
      <c r="N142">
        <v>36</v>
      </c>
      <c r="O142">
        <v>97.179000000000002</v>
      </c>
      <c r="P142">
        <v>3.3809999999999998</v>
      </c>
      <c r="Q142">
        <f>K142/9170.607</f>
        <v>0.17493149581047363</v>
      </c>
    </row>
    <row r="143" spans="1:17" x14ac:dyDescent="0.25">
      <c r="A143" t="s">
        <v>142</v>
      </c>
      <c r="B143">
        <v>2</v>
      </c>
      <c r="C143" t="s">
        <v>39</v>
      </c>
      <c r="D143" t="s">
        <v>151</v>
      </c>
      <c r="E143">
        <v>2</v>
      </c>
      <c r="F143">
        <v>12.805</v>
      </c>
      <c r="G143">
        <v>157.70500000000001</v>
      </c>
      <c r="H143">
        <v>102.64</v>
      </c>
      <c r="I143">
        <v>2222.7179999999998</v>
      </c>
      <c r="J143">
        <v>4.5250000000000004</v>
      </c>
      <c r="K143">
        <v>2019.3720000000001</v>
      </c>
      <c r="L143">
        <v>479894.84600000002</v>
      </c>
      <c r="M143">
        <v>65.667000000000002</v>
      </c>
      <c r="N143">
        <v>46.332999999999998</v>
      </c>
      <c r="O143">
        <v>121.715</v>
      </c>
      <c r="P143">
        <v>3.8929999999999998</v>
      </c>
      <c r="Q143">
        <f t="shared" ref="Q143:Q161" si="7">K143/9170.607</f>
        <v>0.22020047309845467</v>
      </c>
    </row>
    <row r="144" spans="1:17" x14ac:dyDescent="0.25">
      <c r="A144" t="s">
        <v>142</v>
      </c>
      <c r="B144">
        <v>2</v>
      </c>
      <c r="C144" t="s">
        <v>39</v>
      </c>
      <c r="D144" t="s">
        <v>151</v>
      </c>
      <c r="E144">
        <v>3</v>
      </c>
      <c r="F144">
        <v>70.091999999999999</v>
      </c>
      <c r="G144">
        <v>130.83699999999999</v>
      </c>
      <c r="H144">
        <v>100.682</v>
      </c>
      <c r="I144">
        <v>670.46799999999996</v>
      </c>
      <c r="J144">
        <v>13.728</v>
      </c>
      <c r="K144">
        <v>9170.607</v>
      </c>
      <c r="L144">
        <v>2179354.5959999999</v>
      </c>
      <c r="M144">
        <v>54</v>
      </c>
      <c r="N144">
        <v>228</v>
      </c>
      <c r="O144">
        <v>47.49</v>
      </c>
      <c r="P144">
        <v>8.9700000000000006</v>
      </c>
      <c r="Q144">
        <f t="shared" si="7"/>
        <v>1</v>
      </c>
    </row>
    <row r="145" spans="1:17" x14ac:dyDescent="0.25">
      <c r="A145" t="s">
        <v>142</v>
      </c>
      <c r="B145">
        <v>2</v>
      </c>
      <c r="C145" t="s">
        <v>39</v>
      </c>
      <c r="D145" t="s">
        <v>151</v>
      </c>
      <c r="E145">
        <v>4</v>
      </c>
      <c r="F145">
        <v>37.396000000000001</v>
      </c>
      <c r="G145">
        <v>130.83699999999999</v>
      </c>
      <c r="H145">
        <v>102.08</v>
      </c>
      <c r="I145">
        <v>349.43200000000002</v>
      </c>
      <c r="J145">
        <v>9.2210000000000001</v>
      </c>
      <c r="K145">
        <v>4892.7790000000005</v>
      </c>
      <c r="L145">
        <v>1162747.46</v>
      </c>
      <c r="M145">
        <v>102</v>
      </c>
      <c r="N145">
        <v>184.5</v>
      </c>
      <c r="O145">
        <v>44.145000000000003</v>
      </c>
      <c r="P145">
        <v>6.9470000000000001</v>
      </c>
      <c r="Q145">
        <f t="shared" si="7"/>
        <v>0.53352836949615223</v>
      </c>
    </row>
    <row r="146" spans="1:17" x14ac:dyDescent="0.25">
      <c r="A146" t="s">
        <v>142</v>
      </c>
      <c r="B146">
        <v>2</v>
      </c>
      <c r="C146" t="s">
        <v>39</v>
      </c>
      <c r="D146" t="s">
        <v>151</v>
      </c>
      <c r="E146">
        <v>5</v>
      </c>
      <c r="F146">
        <v>12.673999999999999</v>
      </c>
      <c r="G146">
        <v>124.66800000000001</v>
      </c>
      <c r="H146">
        <v>101.15</v>
      </c>
      <c r="I146">
        <v>256.47300000000001</v>
      </c>
      <c r="J146">
        <v>4.524</v>
      </c>
      <c r="K146">
        <v>1580.0840000000001</v>
      </c>
      <c r="L146">
        <v>375500.10600000003</v>
      </c>
      <c r="M146">
        <v>70</v>
      </c>
      <c r="N146">
        <v>111</v>
      </c>
      <c r="O146">
        <v>39.911000000000001</v>
      </c>
      <c r="P146">
        <v>4.0049999999999999</v>
      </c>
      <c r="Q146">
        <f t="shared" si="7"/>
        <v>0.17229873660489431</v>
      </c>
    </row>
    <row r="147" spans="1:17" x14ac:dyDescent="0.25">
      <c r="A147" t="s">
        <v>142</v>
      </c>
      <c r="B147">
        <v>2</v>
      </c>
      <c r="C147" t="s">
        <v>39</v>
      </c>
      <c r="D147" t="s">
        <v>151</v>
      </c>
      <c r="E147">
        <v>6</v>
      </c>
      <c r="F147">
        <v>13.032</v>
      </c>
      <c r="G147">
        <v>125.864</v>
      </c>
      <c r="H147">
        <v>102.70099999999999</v>
      </c>
      <c r="I147">
        <v>257.04700000000003</v>
      </c>
      <c r="J147">
        <v>5.3819999999999997</v>
      </c>
      <c r="K147">
        <v>1640.26</v>
      </c>
      <c r="L147">
        <v>389800.55300000001</v>
      </c>
      <c r="M147">
        <v>78</v>
      </c>
      <c r="N147">
        <v>37</v>
      </c>
      <c r="O147">
        <v>100.768</v>
      </c>
      <c r="P147">
        <v>3.6240000000000001</v>
      </c>
      <c r="Q147">
        <f t="shared" si="7"/>
        <v>0.17886057051621557</v>
      </c>
    </row>
    <row r="148" spans="1:17" x14ac:dyDescent="0.25">
      <c r="A148" t="s">
        <v>142</v>
      </c>
      <c r="B148">
        <v>2</v>
      </c>
      <c r="C148" t="s">
        <v>39</v>
      </c>
      <c r="D148" t="s">
        <v>151</v>
      </c>
      <c r="E148">
        <v>7</v>
      </c>
      <c r="F148">
        <v>22.302</v>
      </c>
      <c r="G148">
        <v>150.977</v>
      </c>
      <c r="H148">
        <v>100.988</v>
      </c>
      <c r="I148">
        <v>1448.0989999999999</v>
      </c>
      <c r="J148">
        <v>8.2370000000000001</v>
      </c>
      <c r="K148">
        <v>3367.114</v>
      </c>
      <c r="L148">
        <v>800179.79700000002</v>
      </c>
      <c r="M148">
        <v>137</v>
      </c>
      <c r="N148">
        <v>90.5</v>
      </c>
      <c r="O148">
        <v>101.354</v>
      </c>
      <c r="P148">
        <v>3.847</v>
      </c>
      <c r="Q148">
        <f t="shared" si="7"/>
        <v>0.36716370028723289</v>
      </c>
    </row>
    <row r="149" spans="1:17" x14ac:dyDescent="0.25">
      <c r="A149" t="s">
        <v>142</v>
      </c>
      <c r="B149">
        <v>2</v>
      </c>
      <c r="C149" t="s">
        <v>39</v>
      </c>
      <c r="D149" t="s">
        <v>151</v>
      </c>
      <c r="E149">
        <v>8</v>
      </c>
      <c r="F149">
        <v>30.773</v>
      </c>
      <c r="G149">
        <v>223.93899999999999</v>
      </c>
      <c r="H149">
        <v>99.900999999999996</v>
      </c>
      <c r="I149">
        <v>4396.8069999999998</v>
      </c>
      <c r="J149">
        <v>9.5069999999999997</v>
      </c>
      <c r="K149">
        <v>6891.2079999999996</v>
      </c>
      <c r="L149">
        <v>1637665.361</v>
      </c>
      <c r="M149">
        <v>122</v>
      </c>
      <c r="N149">
        <v>86.332999999999998</v>
      </c>
      <c r="O149">
        <v>115.749</v>
      </c>
      <c r="P149">
        <v>5.64</v>
      </c>
      <c r="Q149">
        <f t="shared" si="7"/>
        <v>0.75144513334831597</v>
      </c>
    </row>
    <row r="150" spans="1:17" x14ac:dyDescent="0.25">
      <c r="A150" t="s">
        <v>142</v>
      </c>
      <c r="B150">
        <v>2</v>
      </c>
      <c r="C150" s="9" t="s">
        <v>39</v>
      </c>
      <c r="D150" s="9" t="s">
        <v>151</v>
      </c>
      <c r="E150">
        <v>9</v>
      </c>
      <c r="F150">
        <v>24.701000000000001</v>
      </c>
      <c r="G150">
        <v>134.751</v>
      </c>
      <c r="H150">
        <v>101.52200000000001</v>
      </c>
      <c r="I150">
        <v>308.221</v>
      </c>
      <c r="J150">
        <v>6.5869999999999997</v>
      </c>
      <c r="K150">
        <v>3328.4459999999999</v>
      </c>
      <c r="L150">
        <v>790990.61100000003</v>
      </c>
      <c r="M150">
        <v>49</v>
      </c>
      <c r="N150">
        <v>134.667</v>
      </c>
      <c r="O150">
        <v>13.670999999999999</v>
      </c>
      <c r="P150">
        <v>5.5910000000000002</v>
      </c>
      <c r="Q150">
        <f t="shared" si="7"/>
        <v>0.36294718550255178</v>
      </c>
    </row>
    <row r="151" spans="1:17" x14ac:dyDescent="0.25">
      <c r="A151" t="s">
        <v>142</v>
      </c>
      <c r="B151">
        <v>2</v>
      </c>
      <c r="C151" t="s">
        <v>39</v>
      </c>
      <c r="D151" t="s">
        <v>151</v>
      </c>
      <c r="E151">
        <v>10</v>
      </c>
      <c r="F151">
        <v>53.298000000000002</v>
      </c>
      <c r="G151">
        <v>146.37700000000001</v>
      </c>
      <c r="H151">
        <v>100.637</v>
      </c>
      <c r="I151">
        <v>2657.105</v>
      </c>
      <c r="J151">
        <v>14.656000000000001</v>
      </c>
      <c r="K151">
        <v>7801.5730000000003</v>
      </c>
      <c r="L151">
        <v>1854009.7779999999</v>
      </c>
      <c r="M151">
        <v>57.332999999999998</v>
      </c>
      <c r="N151">
        <v>108.333</v>
      </c>
      <c r="O151">
        <v>162.661</v>
      </c>
      <c r="P151">
        <v>7.4960000000000004</v>
      </c>
      <c r="Q151">
        <f t="shared" si="7"/>
        <v>0.85071500719636117</v>
      </c>
    </row>
    <row r="152" spans="1:17" x14ac:dyDescent="0.25">
      <c r="A152" t="s">
        <v>152</v>
      </c>
      <c r="B152">
        <v>2</v>
      </c>
      <c r="C152" t="s">
        <v>125</v>
      </c>
      <c r="D152" t="s">
        <v>151</v>
      </c>
      <c r="E152">
        <v>1</v>
      </c>
      <c r="F152">
        <v>11.063000000000001</v>
      </c>
      <c r="G152">
        <v>145.012</v>
      </c>
      <c r="H152">
        <v>102.78100000000001</v>
      </c>
      <c r="I152">
        <v>721.024</v>
      </c>
      <c r="J152">
        <v>4.2389999999999999</v>
      </c>
      <c r="K152">
        <v>1604.2280000000001</v>
      </c>
      <c r="L152">
        <v>381237.73</v>
      </c>
      <c r="M152">
        <v>49.332999999999998</v>
      </c>
      <c r="N152">
        <v>36</v>
      </c>
      <c r="O152">
        <v>97.179000000000002</v>
      </c>
      <c r="P152">
        <v>3.3809999999999998</v>
      </c>
      <c r="Q152">
        <f t="shared" si="7"/>
        <v>0.17493149581047363</v>
      </c>
    </row>
    <row r="153" spans="1:17" x14ac:dyDescent="0.25">
      <c r="A153" t="s">
        <v>152</v>
      </c>
      <c r="B153">
        <v>2</v>
      </c>
      <c r="C153" t="s">
        <v>125</v>
      </c>
      <c r="D153" t="s">
        <v>151</v>
      </c>
      <c r="E153">
        <v>2</v>
      </c>
      <c r="F153">
        <v>12.805</v>
      </c>
      <c r="G153">
        <v>157.70500000000001</v>
      </c>
      <c r="H153">
        <v>102.64</v>
      </c>
      <c r="I153">
        <v>2222.7179999999998</v>
      </c>
      <c r="J153">
        <v>4.5250000000000004</v>
      </c>
      <c r="K153">
        <v>2019.3720000000001</v>
      </c>
      <c r="L153">
        <v>479894.84600000002</v>
      </c>
      <c r="M153">
        <v>65.667000000000002</v>
      </c>
      <c r="N153">
        <v>46.332999999999998</v>
      </c>
      <c r="O153">
        <v>121.715</v>
      </c>
      <c r="P153">
        <v>3.8929999999999998</v>
      </c>
      <c r="Q153">
        <f t="shared" si="7"/>
        <v>0.22020047309845467</v>
      </c>
    </row>
    <row r="154" spans="1:17" x14ac:dyDescent="0.25">
      <c r="A154" t="s">
        <v>152</v>
      </c>
      <c r="B154">
        <v>2</v>
      </c>
      <c r="C154" t="s">
        <v>125</v>
      </c>
      <c r="D154" t="s">
        <v>151</v>
      </c>
      <c r="E154">
        <v>3</v>
      </c>
      <c r="F154">
        <v>12.311999999999999</v>
      </c>
      <c r="G154">
        <v>142.18199999999999</v>
      </c>
      <c r="H154">
        <v>103.062</v>
      </c>
      <c r="I154">
        <v>655.05700000000002</v>
      </c>
      <c r="J154">
        <v>4.0759999999999996</v>
      </c>
      <c r="K154">
        <v>1750.6089999999999</v>
      </c>
      <c r="L154">
        <v>416024.54</v>
      </c>
      <c r="M154">
        <v>54</v>
      </c>
      <c r="N154">
        <v>94.75</v>
      </c>
      <c r="O154">
        <v>5.9370000000000003</v>
      </c>
      <c r="P154">
        <v>3.9</v>
      </c>
      <c r="Q154">
        <f t="shared" si="7"/>
        <v>0.19089347084658626</v>
      </c>
    </row>
    <row r="155" spans="1:17" x14ac:dyDescent="0.25">
      <c r="A155" t="s">
        <v>152</v>
      </c>
      <c r="B155">
        <v>2</v>
      </c>
      <c r="C155" t="s">
        <v>125</v>
      </c>
      <c r="D155" t="s">
        <v>151</v>
      </c>
      <c r="E155">
        <v>4</v>
      </c>
      <c r="F155">
        <v>2.4700000000000002</v>
      </c>
      <c r="G155">
        <v>133.16200000000001</v>
      </c>
      <c r="H155">
        <v>104.49</v>
      </c>
      <c r="I155">
        <v>224.483</v>
      </c>
      <c r="J155">
        <v>1.915</v>
      </c>
      <c r="K155">
        <v>328.91800000000001</v>
      </c>
      <c r="L155">
        <v>78165.948999999993</v>
      </c>
      <c r="M155">
        <v>68</v>
      </c>
      <c r="N155">
        <v>83</v>
      </c>
      <c r="O155">
        <v>116.131</v>
      </c>
      <c r="P155">
        <v>1.6779999999999999</v>
      </c>
      <c r="Q155">
        <f t="shared" si="7"/>
        <v>3.5866546238433293E-2</v>
      </c>
    </row>
    <row r="156" spans="1:17" x14ac:dyDescent="0.25">
      <c r="A156" t="s">
        <v>152</v>
      </c>
      <c r="B156">
        <v>2</v>
      </c>
      <c r="C156" t="s">
        <v>125</v>
      </c>
      <c r="D156" t="s">
        <v>151</v>
      </c>
      <c r="E156">
        <v>5</v>
      </c>
      <c r="F156">
        <v>4.1319999999999997</v>
      </c>
      <c r="G156">
        <v>133.44399999999999</v>
      </c>
      <c r="H156">
        <v>104.52800000000001</v>
      </c>
      <c r="I156">
        <v>246.76400000000001</v>
      </c>
      <c r="J156">
        <v>2.5499999999999998</v>
      </c>
      <c r="K156">
        <v>551.41700000000003</v>
      </c>
      <c r="L156">
        <v>131041.81</v>
      </c>
      <c r="M156">
        <v>73.5</v>
      </c>
      <c r="N156">
        <v>59.832999999999998</v>
      </c>
      <c r="O156">
        <v>71.718999999999994</v>
      </c>
      <c r="P156">
        <v>2.06</v>
      </c>
      <c r="Q156">
        <f t="shared" si="7"/>
        <v>6.0128735208040213E-2</v>
      </c>
    </row>
    <row r="157" spans="1:17" x14ac:dyDescent="0.25">
      <c r="A157" t="s">
        <v>152</v>
      </c>
      <c r="B157">
        <v>2</v>
      </c>
      <c r="C157" t="s">
        <v>125</v>
      </c>
      <c r="D157" t="s">
        <v>151</v>
      </c>
      <c r="E157">
        <v>6</v>
      </c>
      <c r="F157">
        <v>11.218</v>
      </c>
      <c r="G157">
        <v>164.26</v>
      </c>
      <c r="H157">
        <v>104.523</v>
      </c>
      <c r="I157">
        <v>692.98500000000001</v>
      </c>
      <c r="J157">
        <v>4.0739999999999998</v>
      </c>
      <c r="K157">
        <v>1842.732</v>
      </c>
      <c r="L157">
        <v>437917.228</v>
      </c>
      <c r="M157">
        <v>57.25</v>
      </c>
      <c r="N157">
        <v>73.5</v>
      </c>
      <c r="O157">
        <v>137.09700000000001</v>
      </c>
      <c r="P157">
        <v>3.59</v>
      </c>
      <c r="Q157">
        <f t="shared" si="7"/>
        <v>0.20093893457652257</v>
      </c>
    </row>
    <row r="158" spans="1:17" x14ac:dyDescent="0.25">
      <c r="A158" t="s">
        <v>152</v>
      </c>
      <c r="B158">
        <v>2</v>
      </c>
      <c r="C158" t="s">
        <v>125</v>
      </c>
      <c r="D158" t="s">
        <v>151</v>
      </c>
      <c r="E158">
        <v>7</v>
      </c>
      <c r="F158">
        <v>26.757999999999999</v>
      </c>
      <c r="G158">
        <v>149.90600000000001</v>
      </c>
      <c r="H158">
        <v>100.651</v>
      </c>
      <c r="I158">
        <v>1083.7840000000001</v>
      </c>
      <c r="J158">
        <v>6.9870000000000001</v>
      </c>
      <c r="K158">
        <v>4011.2310000000002</v>
      </c>
      <c r="L158">
        <v>953251.58799999999</v>
      </c>
      <c r="M158">
        <v>48.667000000000002</v>
      </c>
      <c r="N158">
        <v>100.667</v>
      </c>
      <c r="O158">
        <v>151.13499999999999</v>
      </c>
      <c r="P158">
        <v>5.3220000000000001</v>
      </c>
      <c r="Q158">
        <f t="shared" si="7"/>
        <v>0.43740081763399086</v>
      </c>
    </row>
    <row r="159" spans="1:17" x14ac:dyDescent="0.25">
      <c r="A159" t="s">
        <v>152</v>
      </c>
      <c r="B159">
        <v>2</v>
      </c>
      <c r="C159" t="s">
        <v>125</v>
      </c>
      <c r="D159" t="s">
        <v>151</v>
      </c>
      <c r="E159">
        <v>8</v>
      </c>
      <c r="F159">
        <v>9.6150000000000002</v>
      </c>
      <c r="G159">
        <v>123.94</v>
      </c>
      <c r="H159">
        <v>102.417</v>
      </c>
      <c r="I159">
        <v>618.54399999999998</v>
      </c>
      <c r="J159">
        <v>3.7240000000000002</v>
      </c>
      <c r="K159">
        <v>1191.7049999999999</v>
      </c>
      <c r="L159">
        <v>283203.40100000001</v>
      </c>
      <c r="M159">
        <v>130.25</v>
      </c>
      <c r="N159">
        <v>133.25</v>
      </c>
      <c r="O159">
        <v>168.44499999999999</v>
      </c>
      <c r="P159">
        <v>3.4079999999999999</v>
      </c>
      <c r="Q159">
        <f t="shared" si="7"/>
        <v>0.12994832294089148</v>
      </c>
    </row>
    <row r="160" spans="1:17" x14ac:dyDescent="0.25">
      <c r="A160" t="s">
        <v>152</v>
      </c>
      <c r="B160">
        <v>2</v>
      </c>
      <c r="C160" t="s">
        <v>125</v>
      </c>
      <c r="D160" t="s">
        <v>151</v>
      </c>
      <c r="E160">
        <v>9</v>
      </c>
      <c r="F160">
        <v>14.984</v>
      </c>
      <c r="G160">
        <v>161.756</v>
      </c>
      <c r="H160">
        <v>103.155</v>
      </c>
      <c r="I160">
        <v>1984.818</v>
      </c>
      <c r="J160">
        <v>4.7619999999999996</v>
      </c>
      <c r="K160">
        <v>2423.8270000000002</v>
      </c>
      <c r="L160">
        <v>576011.86899999995</v>
      </c>
      <c r="M160">
        <v>68.667000000000002</v>
      </c>
      <c r="N160">
        <v>146.667</v>
      </c>
      <c r="O160">
        <v>67.86</v>
      </c>
      <c r="P160">
        <v>4.2320000000000002</v>
      </c>
      <c r="Q160">
        <f t="shared" si="7"/>
        <v>0.26430387868545674</v>
      </c>
    </row>
    <row r="161" spans="1:17" x14ac:dyDescent="0.25">
      <c r="A161" t="s">
        <v>152</v>
      </c>
      <c r="B161">
        <v>2</v>
      </c>
      <c r="C161" s="9" t="s">
        <v>125</v>
      </c>
      <c r="D161" s="9" t="s">
        <v>151</v>
      </c>
      <c r="E161">
        <v>10</v>
      </c>
      <c r="F161">
        <v>27.658999999999999</v>
      </c>
      <c r="G161">
        <v>161.82900000000001</v>
      </c>
      <c r="H161">
        <v>102.989</v>
      </c>
      <c r="I161">
        <v>1361.566</v>
      </c>
      <c r="J161">
        <v>6.2229999999999999</v>
      </c>
      <c r="K161">
        <v>4475.9939999999997</v>
      </c>
      <c r="L161">
        <v>1063700.2919999999</v>
      </c>
      <c r="M161">
        <v>58.75</v>
      </c>
      <c r="N161">
        <v>118.5</v>
      </c>
      <c r="O161">
        <v>9.9039999999999999</v>
      </c>
      <c r="P161">
        <v>5.7110000000000003</v>
      </c>
      <c r="Q161">
        <f t="shared" si="7"/>
        <v>0.48808045094506824</v>
      </c>
    </row>
    <row r="162" spans="1:17" x14ac:dyDescent="0.25">
      <c r="A162" t="s">
        <v>153</v>
      </c>
      <c r="B162">
        <v>3</v>
      </c>
      <c r="C162" t="s">
        <v>39</v>
      </c>
      <c r="D162" t="s">
        <v>151</v>
      </c>
      <c r="E162">
        <v>1</v>
      </c>
      <c r="F162">
        <v>15.691000000000001</v>
      </c>
      <c r="G162">
        <v>156.042</v>
      </c>
      <c r="H162">
        <v>104.21299999999999</v>
      </c>
      <c r="I162">
        <v>363.13</v>
      </c>
      <c r="J162">
        <v>5.9169999999999998</v>
      </c>
      <c r="K162">
        <v>2448.5210000000002</v>
      </c>
      <c r="L162">
        <v>581880.353</v>
      </c>
      <c r="M162">
        <v>97.332999999999998</v>
      </c>
      <c r="N162">
        <v>92</v>
      </c>
      <c r="O162">
        <v>129.21600000000001</v>
      </c>
      <c r="P162">
        <v>4.18</v>
      </c>
      <c r="Q162">
        <f>K162/6090.124</f>
        <v>0.40204780723676564</v>
      </c>
    </row>
    <row r="163" spans="1:17" x14ac:dyDescent="0.25">
      <c r="A163" t="s">
        <v>153</v>
      </c>
      <c r="B163">
        <v>3</v>
      </c>
      <c r="C163" t="s">
        <v>39</v>
      </c>
      <c r="D163" t="s">
        <v>151</v>
      </c>
      <c r="E163">
        <v>2</v>
      </c>
      <c r="F163">
        <v>20.686</v>
      </c>
      <c r="G163">
        <v>135.226</v>
      </c>
      <c r="H163">
        <v>103.43899999999999</v>
      </c>
      <c r="I163">
        <v>416.358</v>
      </c>
      <c r="J163">
        <v>6.3159999999999998</v>
      </c>
      <c r="K163">
        <v>2797.3130000000001</v>
      </c>
      <c r="L163">
        <v>664769.31499999994</v>
      </c>
      <c r="M163">
        <v>87</v>
      </c>
      <c r="N163">
        <v>122.5</v>
      </c>
      <c r="O163">
        <v>174.99199999999999</v>
      </c>
      <c r="P163">
        <v>4.9770000000000003</v>
      </c>
      <c r="Q163">
        <f t="shared" ref="Q163:Q181" si="8">K163/6090.124</f>
        <v>0.45931954751660231</v>
      </c>
    </row>
    <row r="164" spans="1:17" x14ac:dyDescent="0.25">
      <c r="A164" t="s">
        <v>153</v>
      </c>
      <c r="B164">
        <v>3</v>
      </c>
      <c r="C164" t="s">
        <v>39</v>
      </c>
      <c r="D164" t="s">
        <v>151</v>
      </c>
      <c r="E164">
        <v>3</v>
      </c>
      <c r="F164">
        <v>17.821000000000002</v>
      </c>
      <c r="G164">
        <v>141.34100000000001</v>
      </c>
      <c r="H164">
        <v>103.98</v>
      </c>
      <c r="I164">
        <v>327.19900000000001</v>
      </c>
      <c r="J164">
        <v>5.8470000000000004</v>
      </c>
      <c r="K164">
        <v>2518.7820000000002</v>
      </c>
      <c r="L164">
        <v>598577.49</v>
      </c>
      <c r="M164">
        <v>100.5</v>
      </c>
      <c r="N164">
        <v>162</v>
      </c>
      <c r="O164">
        <v>49.95</v>
      </c>
      <c r="P164">
        <v>4.82</v>
      </c>
      <c r="Q164">
        <f t="shared" si="8"/>
        <v>0.41358468234801132</v>
      </c>
    </row>
    <row r="165" spans="1:17" x14ac:dyDescent="0.25">
      <c r="A165" t="s">
        <v>153</v>
      </c>
      <c r="B165">
        <v>3</v>
      </c>
      <c r="C165" t="s">
        <v>39</v>
      </c>
      <c r="D165" t="s">
        <v>151</v>
      </c>
      <c r="E165">
        <v>4</v>
      </c>
      <c r="F165">
        <v>18.326000000000001</v>
      </c>
      <c r="G165">
        <v>135.25299999999999</v>
      </c>
      <c r="H165">
        <v>103.806</v>
      </c>
      <c r="I165">
        <v>524.55899999999997</v>
      </c>
      <c r="J165">
        <v>5.6870000000000003</v>
      </c>
      <c r="K165">
        <v>2478.5889999999999</v>
      </c>
      <c r="L165">
        <v>589025.94999999995</v>
      </c>
      <c r="M165">
        <v>111.5</v>
      </c>
      <c r="N165">
        <v>113</v>
      </c>
      <c r="O165">
        <v>115.688</v>
      </c>
      <c r="P165">
        <v>4.5510000000000002</v>
      </c>
      <c r="Q165">
        <f t="shared" si="8"/>
        <v>0.40698498092978075</v>
      </c>
    </row>
    <row r="166" spans="1:17" x14ac:dyDescent="0.25">
      <c r="A166" t="s">
        <v>153</v>
      </c>
      <c r="B166">
        <v>3</v>
      </c>
      <c r="C166" s="9" t="s">
        <v>39</v>
      </c>
      <c r="D166" s="9" t="s">
        <v>151</v>
      </c>
      <c r="E166">
        <v>5</v>
      </c>
      <c r="F166">
        <v>27.343</v>
      </c>
      <c r="G166">
        <v>147.84100000000001</v>
      </c>
      <c r="H166">
        <v>104.586</v>
      </c>
      <c r="I166">
        <v>1333.625</v>
      </c>
      <c r="J166">
        <v>7.4859999999999998</v>
      </c>
      <c r="K166">
        <v>4042.4470000000001</v>
      </c>
      <c r="L166">
        <v>960669.74600000004</v>
      </c>
      <c r="M166">
        <v>117</v>
      </c>
      <c r="N166">
        <v>89</v>
      </c>
      <c r="O166">
        <v>115.67700000000001</v>
      </c>
      <c r="P166">
        <v>5.375</v>
      </c>
      <c r="Q166">
        <f t="shared" si="8"/>
        <v>0.66377088545323548</v>
      </c>
    </row>
    <row r="167" spans="1:17" x14ac:dyDescent="0.25">
      <c r="A167" t="s">
        <v>153</v>
      </c>
      <c r="B167">
        <v>3</v>
      </c>
      <c r="C167" t="s">
        <v>39</v>
      </c>
      <c r="D167" t="s">
        <v>151</v>
      </c>
      <c r="E167">
        <v>6</v>
      </c>
      <c r="F167">
        <v>19.170999999999999</v>
      </c>
      <c r="G167">
        <v>149.458</v>
      </c>
      <c r="H167">
        <v>104.44199999999999</v>
      </c>
      <c r="I167">
        <v>528.12</v>
      </c>
      <c r="J167">
        <v>6.9050000000000002</v>
      </c>
      <c r="K167">
        <v>2865.3159999999998</v>
      </c>
      <c r="L167">
        <v>680929.72900000005</v>
      </c>
      <c r="M167">
        <v>54.332999999999998</v>
      </c>
      <c r="N167">
        <v>80.667000000000002</v>
      </c>
      <c r="O167">
        <v>153.99700000000001</v>
      </c>
      <c r="P167">
        <v>4.2169999999999996</v>
      </c>
      <c r="Q167">
        <f t="shared" si="8"/>
        <v>0.47048565842009127</v>
      </c>
    </row>
    <row r="168" spans="1:17" x14ac:dyDescent="0.25">
      <c r="A168" t="s">
        <v>153</v>
      </c>
      <c r="B168">
        <v>3</v>
      </c>
      <c r="C168" t="s">
        <v>39</v>
      </c>
      <c r="D168" t="s">
        <v>151</v>
      </c>
      <c r="E168">
        <v>7</v>
      </c>
      <c r="F168">
        <v>14.871</v>
      </c>
      <c r="G168">
        <v>138.39500000000001</v>
      </c>
      <c r="H168">
        <v>104.355</v>
      </c>
      <c r="I168">
        <v>553.75300000000004</v>
      </c>
      <c r="J168">
        <v>5.7830000000000004</v>
      </c>
      <c r="K168">
        <v>2058.0619999999999</v>
      </c>
      <c r="L168">
        <v>489089.38</v>
      </c>
      <c r="M168">
        <v>37</v>
      </c>
      <c r="N168">
        <v>115.75</v>
      </c>
      <c r="O168">
        <v>3.3759999999999999</v>
      </c>
      <c r="P168">
        <v>3.49</v>
      </c>
      <c r="Q168">
        <f t="shared" si="8"/>
        <v>0.33793433434196085</v>
      </c>
    </row>
    <row r="169" spans="1:17" x14ac:dyDescent="0.25">
      <c r="A169" t="s">
        <v>153</v>
      </c>
      <c r="B169">
        <v>3</v>
      </c>
      <c r="C169" t="s">
        <v>39</v>
      </c>
      <c r="D169" t="s">
        <v>151</v>
      </c>
      <c r="E169">
        <v>8</v>
      </c>
      <c r="F169">
        <v>28.934000000000001</v>
      </c>
      <c r="G169">
        <v>145.96600000000001</v>
      </c>
      <c r="H169">
        <v>103.312</v>
      </c>
      <c r="I169">
        <v>667.99699999999996</v>
      </c>
      <c r="J169">
        <v>8.1039999999999992</v>
      </c>
      <c r="K169">
        <v>4223.3649999999998</v>
      </c>
      <c r="L169">
        <v>1003664.111</v>
      </c>
      <c r="M169">
        <v>44.75</v>
      </c>
      <c r="N169">
        <v>115</v>
      </c>
      <c r="O169">
        <v>151.94800000000001</v>
      </c>
      <c r="P169">
        <v>5.3609999999999998</v>
      </c>
      <c r="Q169">
        <f t="shared" si="8"/>
        <v>0.69347766974859626</v>
      </c>
    </row>
    <row r="170" spans="1:17" x14ac:dyDescent="0.25">
      <c r="A170" t="s">
        <v>153</v>
      </c>
      <c r="B170">
        <v>3</v>
      </c>
      <c r="C170" t="s">
        <v>39</v>
      </c>
      <c r="D170" t="s">
        <v>151</v>
      </c>
      <c r="E170">
        <v>9</v>
      </c>
      <c r="F170">
        <v>34.853999999999999</v>
      </c>
      <c r="G170">
        <v>174.73</v>
      </c>
      <c r="H170">
        <v>103.935</v>
      </c>
      <c r="I170">
        <v>1020.2329999999999</v>
      </c>
      <c r="J170">
        <v>8.3170000000000002</v>
      </c>
      <c r="K170">
        <v>6090.1239999999998</v>
      </c>
      <c r="L170">
        <v>1447291.3459999999</v>
      </c>
      <c r="M170">
        <v>97.5</v>
      </c>
      <c r="N170">
        <v>145.5</v>
      </c>
      <c r="O170">
        <v>12.843999999999999</v>
      </c>
      <c r="P170">
        <v>4.5510000000000002</v>
      </c>
      <c r="Q170">
        <f t="shared" si="8"/>
        <v>1</v>
      </c>
    </row>
    <row r="171" spans="1:17" x14ac:dyDescent="0.25">
      <c r="A171" t="s">
        <v>153</v>
      </c>
      <c r="B171">
        <v>3</v>
      </c>
      <c r="C171" t="s">
        <v>39</v>
      </c>
      <c r="D171" t="s">
        <v>151</v>
      </c>
      <c r="E171">
        <v>10</v>
      </c>
      <c r="F171">
        <v>29.792000000000002</v>
      </c>
      <c r="G171">
        <v>142.708</v>
      </c>
      <c r="H171">
        <v>103.578</v>
      </c>
      <c r="I171">
        <v>424.60399999999998</v>
      </c>
      <c r="J171">
        <v>8.7739999999999991</v>
      </c>
      <c r="K171">
        <v>4251.5929999999998</v>
      </c>
      <c r="L171">
        <v>1010372.465</v>
      </c>
      <c r="M171">
        <v>76</v>
      </c>
      <c r="N171">
        <v>169</v>
      </c>
      <c r="O171">
        <v>56.152999999999999</v>
      </c>
      <c r="P171">
        <v>4.5510000000000002</v>
      </c>
      <c r="Q171">
        <f t="shared" si="8"/>
        <v>0.69811271494636229</v>
      </c>
    </row>
    <row r="172" spans="1:17" x14ac:dyDescent="0.25">
      <c r="A172" t="s">
        <v>154</v>
      </c>
      <c r="B172">
        <v>3</v>
      </c>
      <c r="C172" t="s">
        <v>125</v>
      </c>
      <c r="D172" t="s">
        <v>151</v>
      </c>
      <c r="E172">
        <v>1</v>
      </c>
      <c r="F172">
        <v>16.797999999999998</v>
      </c>
      <c r="G172">
        <v>125.12</v>
      </c>
      <c r="H172">
        <v>101.27</v>
      </c>
      <c r="I172">
        <v>956.53700000000003</v>
      </c>
      <c r="J172">
        <v>4.8789999999999996</v>
      </c>
      <c r="K172">
        <v>2101.7759999999998</v>
      </c>
      <c r="L172">
        <v>499477.848</v>
      </c>
      <c r="M172">
        <v>86.332999999999998</v>
      </c>
      <c r="N172">
        <v>47</v>
      </c>
      <c r="O172">
        <v>110.764</v>
      </c>
      <c r="P172">
        <v>4.5149999999999997</v>
      </c>
      <c r="Q172">
        <f t="shared" si="8"/>
        <v>0.34511218490789347</v>
      </c>
    </row>
    <row r="173" spans="1:17" x14ac:dyDescent="0.25">
      <c r="A173" t="s">
        <v>154</v>
      </c>
      <c r="B173">
        <v>3</v>
      </c>
      <c r="C173" t="s">
        <v>125</v>
      </c>
      <c r="D173" t="s">
        <v>151</v>
      </c>
      <c r="E173">
        <v>2</v>
      </c>
      <c r="F173">
        <v>6.8760000000000003</v>
      </c>
      <c r="G173">
        <v>132.49100000000001</v>
      </c>
      <c r="H173">
        <v>104.428</v>
      </c>
      <c r="I173">
        <v>374.78800000000001</v>
      </c>
      <c r="J173">
        <v>3.0720000000000001</v>
      </c>
      <c r="K173">
        <v>910.97699999999998</v>
      </c>
      <c r="L173">
        <v>216489.65</v>
      </c>
      <c r="M173">
        <v>50.75</v>
      </c>
      <c r="N173">
        <v>137.75</v>
      </c>
      <c r="O173">
        <v>75.010000000000005</v>
      </c>
      <c r="P173">
        <v>2.919</v>
      </c>
      <c r="Q173">
        <f t="shared" si="8"/>
        <v>0.14958266859591035</v>
      </c>
    </row>
    <row r="174" spans="1:17" x14ac:dyDescent="0.25">
      <c r="A174" t="s">
        <v>154</v>
      </c>
      <c r="B174">
        <v>3</v>
      </c>
      <c r="C174" t="s">
        <v>125</v>
      </c>
      <c r="D174" t="s">
        <v>151</v>
      </c>
      <c r="E174">
        <v>3</v>
      </c>
      <c r="F174">
        <v>7.8559999999999999</v>
      </c>
      <c r="G174">
        <v>198.55099999999999</v>
      </c>
      <c r="H174">
        <v>102.456</v>
      </c>
      <c r="I174">
        <v>1458.519</v>
      </c>
      <c r="J174">
        <v>3.3690000000000002</v>
      </c>
      <c r="K174">
        <v>1559.866</v>
      </c>
      <c r="L174">
        <v>370695.40600000002</v>
      </c>
      <c r="M174">
        <v>36.667000000000002</v>
      </c>
      <c r="N174">
        <v>23</v>
      </c>
      <c r="O174">
        <v>119.197</v>
      </c>
      <c r="P174">
        <v>3.081</v>
      </c>
      <c r="Q174">
        <f t="shared" si="8"/>
        <v>0.25613041704897965</v>
      </c>
    </row>
    <row r="175" spans="1:17" x14ac:dyDescent="0.25">
      <c r="A175" t="s">
        <v>154</v>
      </c>
      <c r="B175">
        <v>3</v>
      </c>
      <c r="C175" t="s">
        <v>125</v>
      </c>
      <c r="D175" t="s">
        <v>151</v>
      </c>
      <c r="E175">
        <v>4</v>
      </c>
      <c r="F175">
        <v>9.0559999999999992</v>
      </c>
      <c r="G175">
        <v>124.01900000000001</v>
      </c>
      <c r="H175">
        <v>98.95</v>
      </c>
      <c r="I175">
        <v>384.37099999999998</v>
      </c>
      <c r="J175">
        <v>3.5750000000000002</v>
      </c>
      <c r="K175">
        <v>1123.0509999999999</v>
      </c>
      <c r="L175">
        <v>266888.21500000003</v>
      </c>
      <c r="M175">
        <v>41.667000000000002</v>
      </c>
      <c r="N175">
        <v>34.5</v>
      </c>
      <c r="O175">
        <v>95.727999999999994</v>
      </c>
      <c r="P175">
        <v>3.3210000000000002</v>
      </c>
      <c r="Q175">
        <f t="shared" si="8"/>
        <v>0.1844052764771292</v>
      </c>
    </row>
    <row r="176" spans="1:17" x14ac:dyDescent="0.25">
      <c r="A176" t="s">
        <v>154</v>
      </c>
      <c r="B176">
        <v>3</v>
      </c>
      <c r="C176" t="s">
        <v>125</v>
      </c>
      <c r="D176" t="s">
        <v>151</v>
      </c>
      <c r="E176">
        <v>5</v>
      </c>
      <c r="F176">
        <v>24.460999999999999</v>
      </c>
      <c r="G176">
        <v>2083.9690000000001</v>
      </c>
      <c r="H176">
        <v>346.37</v>
      </c>
      <c r="I176">
        <v>3518.02</v>
      </c>
      <c r="J176">
        <v>6.1</v>
      </c>
      <c r="K176">
        <v>50975.533000000003</v>
      </c>
      <c r="L176">
        <v>12114112.333000001</v>
      </c>
      <c r="M176">
        <v>14.75</v>
      </c>
      <c r="N176">
        <v>99.75</v>
      </c>
      <c r="O176">
        <v>6.1050000000000004</v>
      </c>
      <c r="P176">
        <v>5.1180000000000003</v>
      </c>
      <c r="Q176">
        <f t="shared" si="8"/>
        <v>8.3701962390256757</v>
      </c>
    </row>
    <row r="177" spans="1:17" x14ac:dyDescent="0.25">
      <c r="A177" t="s">
        <v>154</v>
      </c>
      <c r="B177">
        <v>3</v>
      </c>
      <c r="C177" t="s">
        <v>125</v>
      </c>
      <c r="D177" t="s">
        <v>151</v>
      </c>
      <c r="E177">
        <v>6</v>
      </c>
      <c r="F177">
        <v>11.159000000000001</v>
      </c>
      <c r="G177">
        <v>129.09800000000001</v>
      </c>
      <c r="H177">
        <v>101.431</v>
      </c>
      <c r="I177">
        <v>784.81899999999996</v>
      </c>
      <c r="J177">
        <v>4.0819999999999999</v>
      </c>
      <c r="K177">
        <v>1440.663</v>
      </c>
      <c r="L177">
        <v>342367.26299999998</v>
      </c>
      <c r="M177">
        <v>50</v>
      </c>
      <c r="N177">
        <v>63</v>
      </c>
      <c r="O177">
        <v>135</v>
      </c>
      <c r="P177">
        <v>3.5750000000000002</v>
      </c>
      <c r="Q177">
        <f t="shared" si="8"/>
        <v>0.23655725236464809</v>
      </c>
    </row>
    <row r="178" spans="1:17" x14ac:dyDescent="0.25">
      <c r="A178" t="s">
        <v>154</v>
      </c>
      <c r="B178">
        <v>3</v>
      </c>
      <c r="C178" t="s">
        <v>125</v>
      </c>
      <c r="D178" t="s">
        <v>151</v>
      </c>
      <c r="E178">
        <v>7</v>
      </c>
      <c r="F178">
        <v>9.5809999999999995</v>
      </c>
      <c r="G178">
        <v>144.155</v>
      </c>
      <c r="H178">
        <v>103.321</v>
      </c>
      <c r="I178">
        <v>471.15800000000002</v>
      </c>
      <c r="J178">
        <v>3.7320000000000002</v>
      </c>
      <c r="K178">
        <v>1381.2239999999999</v>
      </c>
      <c r="L178">
        <v>328241.82299999997</v>
      </c>
      <c r="M178">
        <v>26</v>
      </c>
      <c r="N178">
        <v>112.75</v>
      </c>
      <c r="O178">
        <v>47.994</v>
      </c>
      <c r="P178">
        <v>3.367</v>
      </c>
      <c r="Q178">
        <f t="shared" si="8"/>
        <v>0.22679735256622033</v>
      </c>
    </row>
    <row r="179" spans="1:17" x14ac:dyDescent="0.25">
      <c r="A179" t="s">
        <v>154</v>
      </c>
      <c r="B179">
        <v>3</v>
      </c>
      <c r="C179" t="s">
        <v>125</v>
      </c>
      <c r="D179" t="s">
        <v>151</v>
      </c>
      <c r="E179">
        <v>8</v>
      </c>
      <c r="F179">
        <v>17.437999999999999</v>
      </c>
      <c r="G179">
        <v>177.786</v>
      </c>
      <c r="H179">
        <v>104.02500000000001</v>
      </c>
      <c r="I179">
        <v>4547.93</v>
      </c>
      <c r="J179">
        <v>5.8979999999999997</v>
      </c>
      <c r="K179">
        <v>3100.1889999999999</v>
      </c>
      <c r="L179">
        <v>736746.245</v>
      </c>
      <c r="M179">
        <v>43</v>
      </c>
      <c r="N179">
        <v>72</v>
      </c>
      <c r="O179">
        <v>150.333</v>
      </c>
      <c r="P179">
        <v>4.0460000000000003</v>
      </c>
      <c r="Q179">
        <f t="shared" si="8"/>
        <v>0.50905186823782245</v>
      </c>
    </row>
    <row r="180" spans="1:17" x14ac:dyDescent="0.25">
      <c r="A180" t="s">
        <v>154</v>
      </c>
      <c r="B180">
        <v>3</v>
      </c>
      <c r="C180" t="s">
        <v>125</v>
      </c>
      <c r="D180" t="s">
        <v>151</v>
      </c>
      <c r="E180">
        <v>9</v>
      </c>
      <c r="F180">
        <v>10.503</v>
      </c>
      <c r="G180">
        <v>144.34100000000001</v>
      </c>
      <c r="H180">
        <v>107.498</v>
      </c>
      <c r="I180">
        <v>386.96800000000002</v>
      </c>
      <c r="J180">
        <v>3.9169999999999998</v>
      </c>
      <c r="K180">
        <v>1516.0239999999999</v>
      </c>
      <c r="L180">
        <v>360276.37699999998</v>
      </c>
      <c r="M180">
        <v>73</v>
      </c>
      <c r="N180">
        <v>20.5</v>
      </c>
      <c r="O180">
        <v>117.626</v>
      </c>
      <c r="P180">
        <v>3.633</v>
      </c>
      <c r="Q180">
        <f t="shared" si="8"/>
        <v>0.24893154884859486</v>
      </c>
    </row>
    <row r="181" spans="1:17" x14ac:dyDescent="0.25">
      <c r="A181" t="s">
        <v>154</v>
      </c>
      <c r="B181">
        <v>3</v>
      </c>
      <c r="C181" t="s">
        <v>125</v>
      </c>
      <c r="D181" t="s">
        <v>151</v>
      </c>
      <c r="E181">
        <v>10</v>
      </c>
      <c r="F181">
        <v>16.184000000000001</v>
      </c>
      <c r="G181">
        <v>174.08099999999999</v>
      </c>
      <c r="H181">
        <v>104.449</v>
      </c>
      <c r="I181">
        <v>1366.674</v>
      </c>
      <c r="J181">
        <v>4.78</v>
      </c>
      <c r="K181">
        <v>2817.2930000000001</v>
      </c>
      <c r="L181">
        <v>669517.277</v>
      </c>
      <c r="M181">
        <v>66.5</v>
      </c>
      <c r="N181">
        <v>123</v>
      </c>
      <c r="O181">
        <v>82.2</v>
      </c>
      <c r="P181">
        <v>4.4489999999999998</v>
      </c>
      <c r="Q181">
        <f t="shared" si="8"/>
        <v>0.46260026889436079</v>
      </c>
    </row>
    <row r="182" spans="1:17" x14ac:dyDescent="0.25">
      <c r="A182" t="s">
        <v>140</v>
      </c>
      <c r="B182">
        <v>1</v>
      </c>
      <c r="C182" t="s">
        <v>39</v>
      </c>
      <c r="D182" t="s">
        <v>155</v>
      </c>
      <c r="E182">
        <v>1</v>
      </c>
      <c r="F182">
        <v>10.537000000000001</v>
      </c>
      <c r="G182">
        <v>5235.299</v>
      </c>
      <c r="H182">
        <v>512.94200000000001</v>
      </c>
      <c r="I182">
        <v>15131.450999999999</v>
      </c>
      <c r="J182">
        <v>4.9370000000000003</v>
      </c>
      <c r="K182">
        <v>55162.762999999999</v>
      </c>
      <c r="L182">
        <v>13109189.289000001</v>
      </c>
      <c r="M182">
        <v>123</v>
      </c>
      <c r="N182">
        <v>153.5</v>
      </c>
      <c r="O182">
        <v>73.588999999999999</v>
      </c>
      <c r="P182">
        <v>3.2360000000000002</v>
      </c>
      <c r="Q182">
        <f>K181/112098.897</f>
        <v>2.5132209820048455E-2</v>
      </c>
    </row>
    <row r="183" spans="1:17" x14ac:dyDescent="0.25">
      <c r="A183" t="s">
        <v>140</v>
      </c>
      <c r="B183">
        <v>1</v>
      </c>
      <c r="C183" t="s">
        <v>39</v>
      </c>
      <c r="D183" t="s">
        <v>155</v>
      </c>
      <c r="E183">
        <v>2</v>
      </c>
      <c r="F183">
        <v>22.204999999999998</v>
      </c>
      <c r="G183">
        <v>3360.924</v>
      </c>
      <c r="H183">
        <v>217.023</v>
      </c>
      <c r="I183">
        <v>13929.228999999999</v>
      </c>
      <c r="J183">
        <v>6.8929999999999998</v>
      </c>
      <c r="K183">
        <v>74630.434999999998</v>
      </c>
      <c r="L183">
        <v>17735596.318</v>
      </c>
      <c r="M183">
        <v>95</v>
      </c>
      <c r="N183">
        <v>74</v>
      </c>
      <c r="O183">
        <v>125.036</v>
      </c>
      <c r="P183">
        <v>5.29</v>
      </c>
      <c r="Q183">
        <f t="shared" ref="Q183:Q201" si="9">K182/112098.897</f>
        <v>0.49209014964705672</v>
      </c>
    </row>
    <row r="184" spans="1:17" x14ac:dyDescent="0.25">
      <c r="A184" t="s">
        <v>140</v>
      </c>
      <c r="B184">
        <v>1</v>
      </c>
      <c r="C184" t="s">
        <v>39</v>
      </c>
      <c r="D184" t="s">
        <v>155</v>
      </c>
      <c r="E184">
        <v>3</v>
      </c>
      <c r="F184">
        <v>38.04</v>
      </c>
      <c r="G184">
        <v>3964.009</v>
      </c>
      <c r="H184">
        <v>406.41800000000001</v>
      </c>
      <c r="I184">
        <v>16921.588</v>
      </c>
      <c r="J184">
        <v>8.8940000000000001</v>
      </c>
      <c r="K184">
        <v>150790.258</v>
      </c>
      <c r="L184">
        <v>35834645.137999997</v>
      </c>
      <c r="M184">
        <v>93</v>
      </c>
      <c r="N184">
        <v>205.333</v>
      </c>
      <c r="O184">
        <v>68.611999999999995</v>
      </c>
      <c r="P184">
        <v>6.7430000000000003</v>
      </c>
      <c r="Q184">
        <f t="shared" si="9"/>
        <v>0.66575530176715303</v>
      </c>
    </row>
    <row r="185" spans="1:17" x14ac:dyDescent="0.25">
      <c r="A185" s="9" t="s">
        <v>140</v>
      </c>
      <c r="B185" s="9">
        <v>1</v>
      </c>
      <c r="C185" s="9" t="s">
        <v>39</v>
      </c>
      <c r="D185" s="9" t="s">
        <v>155</v>
      </c>
      <c r="E185" s="9">
        <v>4</v>
      </c>
      <c r="F185" s="9">
        <v>23.925999999999998</v>
      </c>
      <c r="G185" s="9">
        <v>4492.3879999999999</v>
      </c>
      <c r="H185" s="9">
        <v>411.68900000000002</v>
      </c>
      <c r="I185" s="9">
        <v>18174.945</v>
      </c>
      <c r="J185" s="9">
        <v>6.9370000000000003</v>
      </c>
      <c r="K185" s="9">
        <v>107486.583</v>
      </c>
      <c r="L185" s="9">
        <v>25543716.296999998</v>
      </c>
      <c r="M185" s="9">
        <v>32</v>
      </c>
      <c r="N185" s="9">
        <v>104</v>
      </c>
      <c r="O185" s="9">
        <v>16.571000000000002</v>
      </c>
      <c r="P185" s="9">
        <v>5.806</v>
      </c>
      <c r="Q185">
        <f t="shared" si="9"/>
        <v>1.3451538064643045</v>
      </c>
    </row>
    <row r="186" spans="1:17" x14ac:dyDescent="0.25">
      <c r="A186" t="s">
        <v>140</v>
      </c>
      <c r="B186">
        <v>1</v>
      </c>
      <c r="C186" t="s">
        <v>39</v>
      </c>
      <c r="D186" t="s">
        <v>155</v>
      </c>
      <c r="E186">
        <v>5</v>
      </c>
      <c r="F186">
        <v>22.837</v>
      </c>
      <c r="G186">
        <v>3710.6010000000001</v>
      </c>
      <c r="H186">
        <v>403.29500000000002</v>
      </c>
      <c r="I186">
        <v>21477.741999999998</v>
      </c>
      <c r="J186">
        <v>7.8940000000000001</v>
      </c>
      <c r="K186">
        <v>84737.232000000004</v>
      </c>
      <c r="L186">
        <v>20137432.563000001</v>
      </c>
      <c r="M186">
        <v>86.5</v>
      </c>
      <c r="N186">
        <v>85</v>
      </c>
      <c r="O186">
        <v>149.642</v>
      </c>
      <c r="P186">
        <v>5.0350000000000001</v>
      </c>
      <c r="Q186">
        <f t="shared" si="9"/>
        <v>0.95885495644082919</v>
      </c>
    </row>
    <row r="187" spans="1:17" x14ac:dyDescent="0.25">
      <c r="A187" t="s">
        <v>140</v>
      </c>
      <c r="B187">
        <v>1</v>
      </c>
      <c r="C187" t="s">
        <v>39</v>
      </c>
      <c r="D187" t="s">
        <v>155</v>
      </c>
      <c r="E187">
        <v>6</v>
      </c>
      <c r="F187">
        <v>20.652999999999999</v>
      </c>
      <c r="G187">
        <v>3605.4549999999999</v>
      </c>
      <c r="H187">
        <v>330.06299999999999</v>
      </c>
      <c r="I187">
        <v>11244.984</v>
      </c>
      <c r="J187">
        <v>6.7190000000000003</v>
      </c>
      <c r="K187">
        <v>74462.010999999999</v>
      </c>
      <c r="L187">
        <v>17695571.245000001</v>
      </c>
      <c r="M187">
        <v>145</v>
      </c>
      <c r="N187">
        <v>78</v>
      </c>
      <c r="O187">
        <v>100.008</v>
      </c>
      <c r="P187">
        <v>4.4249999999999998</v>
      </c>
      <c r="Q187">
        <f t="shared" si="9"/>
        <v>0.75591494892228961</v>
      </c>
    </row>
    <row r="188" spans="1:17" x14ac:dyDescent="0.25">
      <c r="A188" t="s">
        <v>140</v>
      </c>
      <c r="B188">
        <v>1</v>
      </c>
      <c r="C188" t="s">
        <v>39</v>
      </c>
      <c r="D188" t="s">
        <v>155</v>
      </c>
      <c r="E188">
        <v>7</v>
      </c>
      <c r="F188">
        <v>16.920000000000002</v>
      </c>
      <c r="G188">
        <v>5065.8620000000001</v>
      </c>
      <c r="H188">
        <v>557.43600000000004</v>
      </c>
      <c r="I188">
        <v>22075.451000000001</v>
      </c>
      <c r="J188">
        <v>6.2709999999999999</v>
      </c>
      <c r="K188">
        <v>85715.153000000006</v>
      </c>
      <c r="L188">
        <v>20369831.122000001</v>
      </c>
      <c r="M188">
        <v>48.332999999999998</v>
      </c>
      <c r="N188">
        <v>134.667</v>
      </c>
      <c r="O188">
        <v>49.334000000000003</v>
      </c>
      <c r="P188">
        <v>4.4820000000000002</v>
      </c>
      <c r="Q188">
        <f t="shared" si="9"/>
        <v>0.66425284273760521</v>
      </c>
    </row>
    <row r="189" spans="1:17" x14ac:dyDescent="0.25">
      <c r="A189" s="9" t="s">
        <v>140</v>
      </c>
      <c r="B189" s="9">
        <v>1</v>
      </c>
      <c r="C189" s="9" t="s">
        <v>39</v>
      </c>
      <c r="D189" s="9" t="s">
        <v>155</v>
      </c>
      <c r="E189" s="9">
        <v>8</v>
      </c>
      <c r="F189" s="9">
        <v>20.11</v>
      </c>
      <c r="G189" s="9">
        <v>4356.0469999999996</v>
      </c>
      <c r="H189" s="9">
        <v>572.29200000000003</v>
      </c>
      <c r="I189" s="9">
        <v>17019.300999999999</v>
      </c>
      <c r="J189" s="9">
        <v>6.64</v>
      </c>
      <c r="K189" s="9">
        <v>87599.120999999999</v>
      </c>
      <c r="L189" s="9">
        <v>20817547.982999999</v>
      </c>
      <c r="M189" s="9">
        <v>71.5</v>
      </c>
      <c r="N189" s="9">
        <v>171.5</v>
      </c>
      <c r="O189" s="9">
        <v>55.146000000000001</v>
      </c>
      <c r="P189" s="9">
        <v>4.4630000000000001</v>
      </c>
      <c r="Q189">
        <f t="shared" si="9"/>
        <v>0.76463868328695517</v>
      </c>
    </row>
    <row r="190" spans="1:17" x14ac:dyDescent="0.25">
      <c r="A190" t="s">
        <v>140</v>
      </c>
      <c r="B190">
        <v>1</v>
      </c>
      <c r="C190" t="s">
        <v>39</v>
      </c>
      <c r="D190" t="s">
        <v>155</v>
      </c>
      <c r="E190">
        <v>9</v>
      </c>
      <c r="F190">
        <v>19.542000000000002</v>
      </c>
      <c r="G190">
        <v>2785</v>
      </c>
      <c r="H190">
        <v>281.05599999999998</v>
      </c>
      <c r="I190">
        <v>24502.76</v>
      </c>
      <c r="J190">
        <v>6.0960000000000001</v>
      </c>
      <c r="K190">
        <v>54423.648999999998</v>
      </c>
      <c r="L190">
        <v>12933542.164999999</v>
      </c>
      <c r="M190">
        <v>118.5</v>
      </c>
      <c r="N190">
        <v>55</v>
      </c>
      <c r="O190">
        <v>95.802000000000007</v>
      </c>
      <c r="P190">
        <v>5.3159999999999998</v>
      </c>
      <c r="Q190">
        <f t="shared" si="9"/>
        <v>0.7814449860287207</v>
      </c>
    </row>
    <row r="191" spans="1:17" x14ac:dyDescent="0.25">
      <c r="A191" t="s">
        <v>140</v>
      </c>
      <c r="B191">
        <v>1</v>
      </c>
      <c r="C191" t="s">
        <v>39</v>
      </c>
      <c r="D191" t="s">
        <v>155</v>
      </c>
      <c r="E191">
        <v>10</v>
      </c>
      <c r="F191">
        <v>31.853999999999999</v>
      </c>
      <c r="G191">
        <v>3519.13</v>
      </c>
      <c r="H191">
        <v>384.06200000000001</v>
      </c>
      <c r="I191">
        <v>17939.083999999999</v>
      </c>
      <c r="J191">
        <v>8.1940000000000008</v>
      </c>
      <c r="K191">
        <v>112098.897</v>
      </c>
      <c r="L191">
        <v>26639812.478999998</v>
      </c>
      <c r="M191">
        <v>174</v>
      </c>
      <c r="N191">
        <v>112</v>
      </c>
      <c r="O191">
        <v>102.111</v>
      </c>
      <c r="P191">
        <v>6.1020000000000003</v>
      </c>
      <c r="Q191">
        <f t="shared" si="9"/>
        <v>0.48549673954419015</v>
      </c>
    </row>
    <row r="192" spans="1:17" x14ac:dyDescent="0.25">
      <c r="A192" t="s">
        <v>140</v>
      </c>
      <c r="B192">
        <v>1</v>
      </c>
      <c r="C192" t="s">
        <v>125</v>
      </c>
      <c r="D192" t="s">
        <v>155</v>
      </c>
      <c r="E192">
        <v>1</v>
      </c>
      <c r="F192">
        <v>14.778</v>
      </c>
      <c r="G192">
        <v>1062.7560000000001</v>
      </c>
      <c r="H192">
        <v>157.13499999999999</v>
      </c>
      <c r="I192">
        <v>2759.462</v>
      </c>
      <c r="J192">
        <v>5.23</v>
      </c>
      <c r="K192">
        <v>15705.736999999999</v>
      </c>
      <c r="L192">
        <v>3732399.6090000002</v>
      </c>
      <c r="M192">
        <v>108</v>
      </c>
      <c r="N192">
        <v>78</v>
      </c>
      <c r="O192">
        <v>113.38500000000001</v>
      </c>
      <c r="P192">
        <v>4.0289999999999999</v>
      </c>
      <c r="Q192">
        <f t="shared" si="9"/>
        <v>1</v>
      </c>
    </row>
    <row r="193" spans="1:17" x14ac:dyDescent="0.25">
      <c r="A193" t="s">
        <v>140</v>
      </c>
      <c r="B193">
        <v>1</v>
      </c>
      <c r="C193" t="s">
        <v>125</v>
      </c>
      <c r="D193" t="s">
        <v>155</v>
      </c>
      <c r="E193">
        <v>2</v>
      </c>
      <c r="F193">
        <v>6.577</v>
      </c>
      <c r="G193">
        <v>338.67899999999997</v>
      </c>
      <c r="H193">
        <v>130.56200000000001</v>
      </c>
      <c r="I193">
        <v>1579.37</v>
      </c>
      <c r="J193">
        <v>3.48</v>
      </c>
      <c r="K193">
        <v>2227.4960000000001</v>
      </c>
      <c r="L193">
        <v>529354.64399999997</v>
      </c>
      <c r="M193">
        <v>137.5</v>
      </c>
      <c r="N193">
        <v>175</v>
      </c>
      <c r="O193">
        <v>163.761</v>
      </c>
      <c r="P193">
        <v>2.5590000000000002</v>
      </c>
      <c r="Q193">
        <f t="shared" si="9"/>
        <v>0.14010607972351413</v>
      </c>
    </row>
    <row r="194" spans="1:17" x14ac:dyDescent="0.25">
      <c r="A194" t="s">
        <v>140</v>
      </c>
      <c r="B194">
        <v>1</v>
      </c>
      <c r="C194" t="s">
        <v>125</v>
      </c>
      <c r="D194" t="s">
        <v>155</v>
      </c>
      <c r="E194">
        <v>3</v>
      </c>
      <c r="F194">
        <v>5.0709999999999997</v>
      </c>
      <c r="G194">
        <v>134.34200000000001</v>
      </c>
      <c r="H194">
        <v>117.80500000000001</v>
      </c>
      <c r="I194">
        <v>227.256</v>
      </c>
      <c r="J194">
        <v>2.8719999999999999</v>
      </c>
      <c r="K194">
        <v>681.19200000000001</v>
      </c>
      <c r="L194">
        <v>161882.24900000001</v>
      </c>
      <c r="M194">
        <v>167.667</v>
      </c>
      <c r="N194">
        <v>149.333</v>
      </c>
      <c r="O194">
        <v>117.337</v>
      </c>
      <c r="P194">
        <v>2.3109999999999999</v>
      </c>
      <c r="Q194">
        <f t="shared" si="9"/>
        <v>1.9870811039291496E-2</v>
      </c>
    </row>
    <row r="195" spans="1:17" x14ac:dyDescent="0.25">
      <c r="A195" s="9" t="s">
        <v>140</v>
      </c>
      <c r="B195" s="9">
        <v>1</v>
      </c>
      <c r="C195" s="9" t="s">
        <v>125</v>
      </c>
      <c r="D195" s="9" t="s">
        <v>155</v>
      </c>
      <c r="E195">
        <v>4</v>
      </c>
      <c r="F195" s="9">
        <v>6.96</v>
      </c>
      <c r="G195" s="9">
        <v>362.18299999999999</v>
      </c>
      <c r="H195" s="9">
        <v>128.51300000000001</v>
      </c>
      <c r="I195" s="9">
        <v>1629.385</v>
      </c>
      <c r="J195" s="9">
        <v>3.2839999999999998</v>
      </c>
      <c r="K195" s="9">
        <v>2520.7730000000001</v>
      </c>
      <c r="L195" s="9">
        <v>599050.67000000004</v>
      </c>
      <c r="M195" s="9">
        <v>56</v>
      </c>
      <c r="N195" s="9">
        <v>93.5</v>
      </c>
      <c r="O195" s="9">
        <v>20.225000000000001</v>
      </c>
      <c r="P195" s="9">
        <v>2.8580000000000001</v>
      </c>
      <c r="Q195">
        <f t="shared" si="9"/>
        <v>6.0767056432321541E-3</v>
      </c>
    </row>
    <row r="196" spans="1:17" x14ac:dyDescent="0.25">
      <c r="A196" t="s">
        <v>140</v>
      </c>
      <c r="B196">
        <v>1</v>
      </c>
      <c r="C196" t="s">
        <v>125</v>
      </c>
      <c r="D196" t="s">
        <v>155</v>
      </c>
      <c r="E196">
        <v>5</v>
      </c>
      <c r="F196">
        <v>21.742000000000001</v>
      </c>
      <c r="G196">
        <v>1544.6980000000001</v>
      </c>
      <c r="H196">
        <v>331.63099999999997</v>
      </c>
      <c r="I196">
        <v>3071.33</v>
      </c>
      <c r="J196">
        <v>5.7910000000000004</v>
      </c>
      <c r="K196">
        <v>33585.523999999998</v>
      </c>
      <c r="L196">
        <v>7981452.7769999998</v>
      </c>
      <c r="M196">
        <v>149</v>
      </c>
      <c r="N196">
        <v>178</v>
      </c>
      <c r="O196">
        <v>175.50299999999999</v>
      </c>
      <c r="P196">
        <v>5.016</v>
      </c>
      <c r="Q196">
        <f t="shared" si="9"/>
        <v>2.2487045523739632E-2</v>
      </c>
    </row>
    <row r="197" spans="1:17" x14ac:dyDescent="0.25">
      <c r="A197" t="s">
        <v>140</v>
      </c>
      <c r="B197">
        <v>1</v>
      </c>
      <c r="C197" t="s">
        <v>125</v>
      </c>
      <c r="D197" t="s">
        <v>155</v>
      </c>
      <c r="E197">
        <v>6</v>
      </c>
      <c r="F197">
        <v>3.9129999999999998</v>
      </c>
      <c r="G197">
        <v>2496.0819999999999</v>
      </c>
      <c r="H197">
        <v>624.89499999999998</v>
      </c>
      <c r="I197">
        <v>5012.4639999999999</v>
      </c>
      <c r="J197">
        <v>2.738</v>
      </c>
      <c r="K197">
        <v>9768.143</v>
      </c>
      <c r="L197">
        <v>2321356.5410000002</v>
      </c>
      <c r="M197">
        <v>95</v>
      </c>
      <c r="N197">
        <v>78</v>
      </c>
      <c r="O197">
        <v>126.327</v>
      </c>
      <c r="P197">
        <v>1.92</v>
      </c>
      <c r="Q197">
        <f t="shared" si="9"/>
        <v>0.29960619505471137</v>
      </c>
    </row>
    <row r="198" spans="1:17" x14ac:dyDescent="0.25">
      <c r="A198" t="s">
        <v>140</v>
      </c>
      <c r="B198">
        <v>1</v>
      </c>
      <c r="C198" t="s">
        <v>125</v>
      </c>
      <c r="D198" t="s">
        <v>155</v>
      </c>
      <c r="E198">
        <v>7</v>
      </c>
      <c r="F198">
        <v>10.994999999999999</v>
      </c>
      <c r="G198">
        <v>1412.365</v>
      </c>
      <c r="H198">
        <v>362.79399999999998</v>
      </c>
      <c r="I198">
        <v>2645.973</v>
      </c>
      <c r="J198">
        <v>3.9350000000000001</v>
      </c>
      <c r="K198">
        <v>15529.466</v>
      </c>
      <c r="L198">
        <v>3690509.6150000002</v>
      </c>
      <c r="M198">
        <v>98.5</v>
      </c>
      <c r="N198">
        <v>61</v>
      </c>
      <c r="O198">
        <v>113.819</v>
      </c>
      <c r="P198">
        <v>3.665</v>
      </c>
      <c r="Q198">
        <f t="shared" si="9"/>
        <v>8.7138618321998304E-2</v>
      </c>
    </row>
    <row r="199" spans="1:17" x14ac:dyDescent="0.25">
      <c r="A199" s="9" t="s">
        <v>140</v>
      </c>
      <c r="B199" s="9">
        <v>1</v>
      </c>
      <c r="C199" s="9" t="s">
        <v>125</v>
      </c>
      <c r="D199" s="9" t="s">
        <v>155</v>
      </c>
      <c r="E199">
        <v>8</v>
      </c>
      <c r="F199" s="9">
        <v>5.9669999999999996</v>
      </c>
      <c r="G199" s="9">
        <v>2286.8310000000001</v>
      </c>
      <c r="H199" s="9">
        <v>525.05600000000004</v>
      </c>
      <c r="I199" s="9">
        <v>5921.1360000000004</v>
      </c>
      <c r="J199" s="9">
        <v>2.9409999999999998</v>
      </c>
      <c r="K199" s="9">
        <v>13645.217000000001</v>
      </c>
      <c r="L199" s="9">
        <v>3242726.2280000001</v>
      </c>
      <c r="M199" s="9">
        <v>31.667000000000002</v>
      </c>
      <c r="N199" s="9">
        <v>71.332999999999998</v>
      </c>
      <c r="O199" s="9">
        <v>31.47</v>
      </c>
      <c r="P199" s="9">
        <v>2.66</v>
      </c>
      <c r="Q199">
        <f t="shared" si="9"/>
        <v>0.13853362000519953</v>
      </c>
    </row>
    <row r="200" spans="1:17" x14ac:dyDescent="0.25">
      <c r="A200" t="s">
        <v>140</v>
      </c>
      <c r="B200">
        <v>1</v>
      </c>
      <c r="C200" t="s">
        <v>125</v>
      </c>
      <c r="D200" t="s">
        <v>155</v>
      </c>
      <c r="E200">
        <v>9</v>
      </c>
      <c r="F200">
        <v>17.009</v>
      </c>
      <c r="G200">
        <v>349.36399999999998</v>
      </c>
      <c r="H200">
        <v>141.02000000000001</v>
      </c>
      <c r="I200">
        <v>7951.7520000000004</v>
      </c>
      <c r="J200">
        <v>5.3369999999999997</v>
      </c>
      <c r="K200">
        <v>5942.1629999999996</v>
      </c>
      <c r="L200">
        <v>1412129.0719999999</v>
      </c>
      <c r="M200">
        <v>113</v>
      </c>
      <c r="N200">
        <v>72</v>
      </c>
      <c r="O200">
        <v>106.232</v>
      </c>
      <c r="P200">
        <v>4.2300000000000004</v>
      </c>
      <c r="Q200">
        <f t="shared" si="9"/>
        <v>0.12172481054831433</v>
      </c>
    </row>
    <row r="201" spans="1:17" x14ac:dyDescent="0.25">
      <c r="A201" t="s">
        <v>140</v>
      </c>
      <c r="B201">
        <v>1</v>
      </c>
      <c r="C201" t="s">
        <v>125</v>
      </c>
      <c r="D201" t="s">
        <v>155</v>
      </c>
      <c r="E201">
        <v>10</v>
      </c>
      <c r="F201">
        <v>23.475999999999999</v>
      </c>
      <c r="G201">
        <v>935.90800000000002</v>
      </c>
      <c r="H201">
        <v>180.85300000000001</v>
      </c>
      <c r="I201">
        <v>3552.348</v>
      </c>
      <c r="J201">
        <v>6.2489999999999997</v>
      </c>
      <c r="K201">
        <v>21971.504000000001</v>
      </c>
      <c r="L201">
        <v>5221431.8140000002</v>
      </c>
      <c r="M201">
        <v>104</v>
      </c>
      <c r="N201">
        <v>33</v>
      </c>
      <c r="O201">
        <v>99.56</v>
      </c>
      <c r="P201">
        <v>4.93</v>
      </c>
      <c r="Q201">
        <f t="shared" si="9"/>
        <v>5.3008220054118815E-2</v>
      </c>
    </row>
    <row r="202" spans="1:17" x14ac:dyDescent="0.25">
      <c r="A202" t="s">
        <v>142</v>
      </c>
      <c r="B202">
        <v>2</v>
      </c>
      <c r="C202" s="9" t="s">
        <v>39</v>
      </c>
      <c r="D202" s="9" t="s">
        <v>155</v>
      </c>
      <c r="E202">
        <v>1</v>
      </c>
      <c r="F202">
        <v>11.063000000000001</v>
      </c>
      <c r="G202">
        <v>11.867000000000001</v>
      </c>
      <c r="H202">
        <v>0</v>
      </c>
      <c r="I202">
        <v>3084.4369999999999</v>
      </c>
      <c r="J202">
        <v>4.2389999999999999</v>
      </c>
      <c r="K202">
        <v>131.28299999999999</v>
      </c>
      <c r="L202">
        <v>31198.838</v>
      </c>
      <c r="M202">
        <v>49.332999999999998</v>
      </c>
      <c r="N202">
        <v>36</v>
      </c>
      <c r="O202">
        <v>97.179000000000002</v>
      </c>
      <c r="P202">
        <v>3.3809999999999998</v>
      </c>
      <c r="Q202">
        <f>K202/285165.962</f>
        <v>4.6037401897215202E-4</v>
      </c>
    </row>
    <row r="203" spans="1:17" x14ac:dyDescent="0.25">
      <c r="A203" t="s">
        <v>142</v>
      </c>
      <c r="B203">
        <v>2</v>
      </c>
      <c r="C203" t="s">
        <v>39</v>
      </c>
      <c r="D203" t="s">
        <v>155</v>
      </c>
      <c r="E203">
        <v>2</v>
      </c>
      <c r="F203">
        <v>12.805</v>
      </c>
      <c r="G203">
        <v>416.15800000000002</v>
      </c>
      <c r="H203">
        <v>117.38800000000001</v>
      </c>
      <c r="I203">
        <v>10568.96</v>
      </c>
      <c r="J203">
        <v>4.5250000000000004</v>
      </c>
      <c r="K203">
        <v>5328.8149999999996</v>
      </c>
      <c r="L203">
        <v>1266369.504</v>
      </c>
      <c r="M203">
        <v>65.667000000000002</v>
      </c>
      <c r="N203">
        <v>46.332999999999998</v>
      </c>
      <c r="O203">
        <v>121.715</v>
      </c>
      <c r="P203">
        <v>3.8929999999999998</v>
      </c>
      <c r="Q203">
        <f t="shared" ref="Q203:Q221" si="10">K203/285165.962</f>
        <v>1.8686714791017026E-2</v>
      </c>
    </row>
    <row r="204" spans="1:17" x14ac:dyDescent="0.25">
      <c r="A204" t="s">
        <v>142</v>
      </c>
      <c r="B204">
        <v>2</v>
      </c>
      <c r="C204" t="s">
        <v>39</v>
      </c>
      <c r="D204" t="s">
        <v>155</v>
      </c>
      <c r="E204">
        <v>3</v>
      </c>
      <c r="F204">
        <v>70.091999999999999</v>
      </c>
      <c r="G204">
        <v>2056.9899999999998</v>
      </c>
      <c r="H204">
        <v>133.75800000000001</v>
      </c>
      <c r="I204">
        <v>10969.064</v>
      </c>
      <c r="J204">
        <v>13.728</v>
      </c>
      <c r="K204">
        <v>144178.06899999999</v>
      </c>
      <c r="L204">
        <v>34263287.452</v>
      </c>
      <c r="M204">
        <v>54</v>
      </c>
      <c r="N204">
        <v>228</v>
      </c>
      <c r="O204">
        <v>47.49</v>
      </c>
      <c r="P204">
        <v>8.9700000000000006</v>
      </c>
      <c r="Q204">
        <f t="shared" si="10"/>
        <v>0.50559354275248314</v>
      </c>
    </row>
    <row r="205" spans="1:17" x14ac:dyDescent="0.25">
      <c r="A205" t="s">
        <v>142</v>
      </c>
      <c r="B205">
        <v>2</v>
      </c>
      <c r="C205" t="s">
        <v>39</v>
      </c>
      <c r="D205" t="s">
        <v>155</v>
      </c>
      <c r="E205">
        <v>4</v>
      </c>
      <c r="F205">
        <v>37.396000000000001</v>
      </c>
      <c r="G205">
        <v>4006.6390000000001</v>
      </c>
      <c r="H205">
        <v>147.53200000000001</v>
      </c>
      <c r="I205">
        <v>28693.440999999999</v>
      </c>
      <c r="J205">
        <v>9.2210000000000001</v>
      </c>
      <c r="K205">
        <v>149832.33499999999</v>
      </c>
      <c r="L205">
        <v>35606999.033</v>
      </c>
      <c r="M205">
        <v>102</v>
      </c>
      <c r="N205">
        <v>184.5</v>
      </c>
      <c r="O205">
        <v>44.145000000000003</v>
      </c>
      <c r="P205">
        <v>6.9470000000000001</v>
      </c>
      <c r="Q205">
        <f t="shared" si="10"/>
        <v>0.52542152629001349</v>
      </c>
    </row>
    <row r="206" spans="1:17" x14ac:dyDescent="0.25">
      <c r="A206" t="s">
        <v>142</v>
      </c>
      <c r="B206">
        <v>2</v>
      </c>
      <c r="C206" t="s">
        <v>39</v>
      </c>
      <c r="D206" t="s">
        <v>155</v>
      </c>
      <c r="E206">
        <v>5</v>
      </c>
      <c r="F206">
        <v>12.673999999999999</v>
      </c>
      <c r="G206">
        <v>5959.28</v>
      </c>
      <c r="H206">
        <v>365.673</v>
      </c>
      <c r="I206">
        <v>13743.302</v>
      </c>
      <c r="J206">
        <v>4.524</v>
      </c>
      <c r="K206">
        <v>75529.906000000003</v>
      </c>
      <c r="L206">
        <v>17949351.769000001</v>
      </c>
      <c r="M206">
        <v>70</v>
      </c>
      <c r="N206">
        <v>111</v>
      </c>
      <c r="O206">
        <v>39.911000000000001</v>
      </c>
      <c r="P206">
        <v>4.0049999999999999</v>
      </c>
      <c r="Q206">
        <f t="shared" si="10"/>
        <v>0.26486297828209948</v>
      </c>
    </row>
    <row r="207" spans="1:17" x14ac:dyDescent="0.25">
      <c r="A207" t="s">
        <v>142</v>
      </c>
      <c r="B207">
        <v>2</v>
      </c>
      <c r="C207" t="s">
        <v>39</v>
      </c>
      <c r="D207" t="s">
        <v>155</v>
      </c>
      <c r="E207">
        <v>6</v>
      </c>
      <c r="F207">
        <v>13.032</v>
      </c>
      <c r="G207">
        <v>4981.3620000000001</v>
      </c>
      <c r="H207">
        <v>169.999</v>
      </c>
      <c r="I207">
        <v>10807.983</v>
      </c>
      <c r="J207">
        <v>5.3819999999999997</v>
      </c>
      <c r="K207">
        <v>64917.158000000003</v>
      </c>
      <c r="L207">
        <v>15427278.522</v>
      </c>
      <c r="M207">
        <v>78</v>
      </c>
      <c r="N207">
        <v>37</v>
      </c>
      <c r="O207">
        <v>100.768</v>
      </c>
      <c r="P207">
        <v>3.6240000000000001</v>
      </c>
      <c r="Q207">
        <f t="shared" si="10"/>
        <v>0.22764693775058611</v>
      </c>
    </row>
    <row r="208" spans="1:17" x14ac:dyDescent="0.25">
      <c r="A208" t="s">
        <v>142</v>
      </c>
      <c r="B208">
        <v>2</v>
      </c>
      <c r="C208" t="s">
        <v>39</v>
      </c>
      <c r="D208" t="s">
        <v>155</v>
      </c>
      <c r="E208">
        <v>7</v>
      </c>
      <c r="F208">
        <v>22.302</v>
      </c>
      <c r="G208">
        <v>2415.5250000000001</v>
      </c>
      <c r="H208">
        <v>137.91</v>
      </c>
      <c r="I208">
        <v>13374.083000000001</v>
      </c>
      <c r="J208">
        <v>8.2370000000000001</v>
      </c>
      <c r="K208">
        <v>53871.321000000004</v>
      </c>
      <c r="L208">
        <v>12802283.879000001</v>
      </c>
      <c r="M208">
        <v>137</v>
      </c>
      <c r="N208">
        <v>90.5</v>
      </c>
      <c r="O208">
        <v>101.354</v>
      </c>
      <c r="P208">
        <v>3.847</v>
      </c>
      <c r="Q208">
        <f t="shared" si="10"/>
        <v>0.18891217108162439</v>
      </c>
    </row>
    <row r="209" spans="1:17" x14ac:dyDescent="0.25">
      <c r="A209" t="s">
        <v>142</v>
      </c>
      <c r="B209">
        <v>2</v>
      </c>
      <c r="C209" t="s">
        <v>39</v>
      </c>
      <c r="D209" t="s">
        <v>155</v>
      </c>
      <c r="E209">
        <v>8</v>
      </c>
      <c r="F209">
        <v>30.773</v>
      </c>
      <c r="G209">
        <v>5138.8090000000002</v>
      </c>
      <c r="H209">
        <v>170.60499999999999</v>
      </c>
      <c r="I209">
        <v>37611.074000000001</v>
      </c>
      <c r="J209">
        <v>9.5069999999999997</v>
      </c>
      <c r="K209">
        <v>158135.09299999999</v>
      </c>
      <c r="L209">
        <v>37580113.093999997</v>
      </c>
      <c r="M209">
        <v>122</v>
      </c>
      <c r="N209">
        <v>86.332999999999998</v>
      </c>
      <c r="O209">
        <v>115.749</v>
      </c>
      <c r="P209">
        <v>5.64</v>
      </c>
      <c r="Q209">
        <f t="shared" si="10"/>
        <v>0.55453705586363067</v>
      </c>
    </row>
    <row r="210" spans="1:17" x14ac:dyDescent="0.25">
      <c r="A210" t="s">
        <v>142</v>
      </c>
      <c r="B210">
        <v>2</v>
      </c>
      <c r="C210" s="9" t="s">
        <v>39</v>
      </c>
      <c r="D210" s="9" t="s">
        <v>155</v>
      </c>
      <c r="E210">
        <v>9</v>
      </c>
      <c r="F210">
        <v>24.701000000000001</v>
      </c>
      <c r="G210">
        <v>6604.8010000000004</v>
      </c>
      <c r="H210">
        <v>232.21100000000001</v>
      </c>
      <c r="I210">
        <v>25603.26</v>
      </c>
      <c r="J210">
        <v>6.5869999999999997</v>
      </c>
      <c r="K210">
        <v>163142.84299999999</v>
      </c>
      <c r="L210">
        <v>38770182.936999999</v>
      </c>
      <c r="M210">
        <v>49</v>
      </c>
      <c r="N210">
        <v>134.667</v>
      </c>
      <c r="O210">
        <v>13.670999999999999</v>
      </c>
      <c r="P210">
        <v>5.5910000000000002</v>
      </c>
      <c r="Q210">
        <f t="shared" si="10"/>
        <v>0.57209788242539272</v>
      </c>
    </row>
    <row r="211" spans="1:17" x14ac:dyDescent="0.25">
      <c r="A211" t="s">
        <v>142</v>
      </c>
      <c r="B211">
        <v>2</v>
      </c>
      <c r="C211" t="s">
        <v>39</v>
      </c>
      <c r="D211" t="s">
        <v>155</v>
      </c>
      <c r="E211">
        <v>10</v>
      </c>
      <c r="F211">
        <v>53.298000000000002</v>
      </c>
      <c r="G211">
        <v>5350.4219999999996</v>
      </c>
      <c r="H211">
        <v>174.57499999999999</v>
      </c>
      <c r="I211">
        <v>26590.438999999998</v>
      </c>
      <c r="J211">
        <v>14.656000000000001</v>
      </c>
      <c r="K211">
        <v>285165.962</v>
      </c>
      <c r="L211">
        <v>67768443.438999996</v>
      </c>
      <c r="M211">
        <v>57.332999999999998</v>
      </c>
      <c r="N211">
        <v>108.333</v>
      </c>
      <c r="O211">
        <v>162.661</v>
      </c>
      <c r="P211">
        <v>7.4960000000000004</v>
      </c>
      <c r="Q211">
        <f t="shared" si="10"/>
        <v>1</v>
      </c>
    </row>
    <row r="212" spans="1:17" x14ac:dyDescent="0.25">
      <c r="A212" t="s">
        <v>152</v>
      </c>
      <c r="B212">
        <v>2</v>
      </c>
      <c r="C212" t="s">
        <v>125</v>
      </c>
      <c r="D212" t="s">
        <v>155</v>
      </c>
      <c r="E212">
        <v>1</v>
      </c>
      <c r="F212">
        <v>11.063000000000001</v>
      </c>
      <c r="G212">
        <v>11.867000000000001</v>
      </c>
      <c r="H212">
        <v>0</v>
      </c>
      <c r="I212">
        <v>3084.4369999999999</v>
      </c>
      <c r="J212">
        <v>4.2389999999999999</v>
      </c>
      <c r="K212">
        <v>131.28299999999999</v>
      </c>
      <c r="L212">
        <v>31198.838</v>
      </c>
      <c r="M212">
        <v>49.332999999999998</v>
      </c>
      <c r="N212">
        <v>36</v>
      </c>
      <c r="O212">
        <v>97.179000000000002</v>
      </c>
      <c r="P212">
        <v>3.3809999999999998</v>
      </c>
      <c r="Q212">
        <f t="shared" si="10"/>
        <v>4.6037401897215202E-4</v>
      </c>
    </row>
    <row r="213" spans="1:17" x14ac:dyDescent="0.25">
      <c r="A213" t="s">
        <v>152</v>
      </c>
      <c r="B213">
        <v>2</v>
      </c>
      <c r="C213" t="s">
        <v>125</v>
      </c>
      <c r="D213" t="s">
        <v>155</v>
      </c>
      <c r="E213">
        <v>2</v>
      </c>
      <c r="F213">
        <v>12.805</v>
      </c>
      <c r="G213">
        <v>416.15800000000002</v>
      </c>
      <c r="H213">
        <v>117.38800000000001</v>
      </c>
      <c r="I213">
        <v>10568.96</v>
      </c>
      <c r="J213">
        <v>4.5250000000000004</v>
      </c>
      <c r="K213">
        <v>5328.8149999999996</v>
      </c>
      <c r="L213">
        <v>1266369.504</v>
      </c>
      <c r="M213">
        <v>65.667000000000002</v>
      </c>
      <c r="N213">
        <v>46.332999999999998</v>
      </c>
      <c r="O213">
        <v>121.715</v>
      </c>
      <c r="P213">
        <v>3.8929999999999998</v>
      </c>
      <c r="Q213">
        <f t="shared" si="10"/>
        <v>1.8686714791017026E-2</v>
      </c>
    </row>
    <row r="214" spans="1:17" x14ac:dyDescent="0.25">
      <c r="A214" t="s">
        <v>152</v>
      </c>
      <c r="B214">
        <v>2</v>
      </c>
      <c r="C214" t="s">
        <v>125</v>
      </c>
      <c r="D214" t="s">
        <v>155</v>
      </c>
      <c r="E214">
        <v>3</v>
      </c>
      <c r="F214">
        <v>12.311999999999999</v>
      </c>
      <c r="G214">
        <v>666.00400000000002</v>
      </c>
      <c r="H214">
        <v>112.548</v>
      </c>
      <c r="I214">
        <v>3944.8789999999999</v>
      </c>
      <c r="J214">
        <v>4.0759999999999996</v>
      </c>
      <c r="K214">
        <v>8200.14</v>
      </c>
      <c r="L214">
        <v>1948727.412</v>
      </c>
      <c r="M214">
        <v>54</v>
      </c>
      <c r="N214">
        <v>94.75</v>
      </c>
      <c r="O214">
        <v>5.9370000000000003</v>
      </c>
      <c r="P214">
        <v>3.9</v>
      </c>
      <c r="Q214">
        <f t="shared" si="10"/>
        <v>2.875567596668497E-2</v>
      </c>
    </row>
    <row r="215" spans="1:17" x14ac:dyDescent="0.25">
      <c r="A215" t="s">
        <v>152</v>
      </c>
      <c r="B215">
        <v>2</v>
      </c>
      <c r="C215" t="s">
        <v>125</v>
      </c>
      <c r="D215" t="s">
        <v>155</v>
      </c>
      <c r="E215">
        <v>4</v>
      </c>
      <c r="F215">
        <v>2.4700000000000002</v>
      </c>
      <c r="G215">
        <v>177.506</v>
      </c>
      <c r="H215">
        <v>113.738</v>
      </c>
      <c r="I215">
        <v>418.23599999999999</v>
      </c>
      <c r="J215">
        <v>1.915</v>
      </c>
      <c r="K215">
        <v>438.45</v>
      </c>
      <c r="L215">
        <v>104195.76300000001</v>
      </c>
      <c r="M215">
        <v>68</v>
      </c>
      <c r="N215">
        <v>83</v>
      </c>
      <c r="O215">
        <v>116.131</v>
      </c>
      <c r="P215">
        <v>1.6779999999999999</v>
      </c>
      <c r="Q215">
        <f t="shared" si="10"/>
        <v>1.5375257163405779E-3</v>
      </c>
    </row>
    <row r="216" spans="1:17" x14ac:dyDescent="0.25">
      <c r="A216" t="s">
        <v>152</v>
      </c>
      <c r="B216">
        <v>2</v>
      </c>
      <c r="C216" t="s">
        <v>125</v>
      </c>
      <c r="D216" t="s">
        <v>155</v>
      </c>
      <c r="E216">
        <v>5</v>
      </c>
      <c r="F216">
        <v>4.1319999999999997</v>
      </c>
      <c r="G216">
        <v>233.28399999999999</v>
      </c>
      <c r="H216">
        <v>125.099</v>
      </c>
      <c r="I216">
        <v>630.52</v>
      </c>
      <c r="J216">
        <v>2.5499999999999998</v>
      </c>
      <c r="K216">
        <v>963.976</v>
      </c>
      <c r="L216">
        <v>229084.71400000001</v>
      </c>
      <c r="M216">
        <v>73.5</v>
      </c>
      <c r="N216">
        <v>59.832999999999998</v>
      </c>
      <c r="O216">
        <v>71.718999999999994</v>
      </c>
      <c r="P216">
        <v>2.06</v>
      </c>
      <c r="Q216">
        <f t="shared" si="10"/>
        <v>3.3804034438023145E-3</v>
      </c>
    </row>
    <row r="217" spans="1:17" x14ac:dyDescent="0.25">
      <c r="A217" t="s">
        <v>152</v>
      </c>
      <c r="B217">
        <v>2</v>
      </c>
      <c r="C217" t="s">
        <v>125</v>
      </c>
      <c r="D217" t="s">
        <v>155</v>
      </c>
      <c r="E217">
        <v>6</v>
      </c>
      <c r="F217">
        <v>11.218</v>
      </c>
      <c r="G217">
        <v>5209.3810000000003</v>
      </c>
      <c r="H217">
        <v>297.23</v>
      </c>
      <c r="I217">
        <v>23240.923999999999</v>
      </c>
      <c r="J217">
        <v>4.0739999999999998</v>
      </c>
      <c r="K217">
        <v>58440.843000000001</v>
      </c>
      <c r="L217">
        <v>13888210.661</v>
      </c>
      <c r="M217">
        <v>57.25</v>
      </c>
      <c r="N217">
        <v>73.5</v>
      </c>
      <c r="O217">
        <v>137.09700000000001</v>
      </c>
      <c r="P217">
        <v>3.59</v>
      </c>
      <c r="Q217">
        <f t="shared" si="10"/>
        <v>0.20493625042107935</v>
      </c>
    </row>
    <row r="218" spans="1:17" x14ac:dyDescent="0.25">
      <c r="A218" t="s">
        <v>152</v>
      </c>
      <c r="B218">
        <v>2</v>
      </c>
      <c r="C218" t="s">
        <v>125</v>
      </c>
      <c r="D218" t="s">
        <v>155</v>
      </c>
      <c r="E218">
        <v>7</v>
      </c>
      <c r="F218">
        <v>26.757999999999999</v>
      </c>
      <c r="G218">
        <v>2631.8389999999999</v>
      </c>
      <c r="H218">
        <v>206.64400000000001</v>
      </c>
      <c r="I218">
        <v>10777.107</v>
      </c>
      <c r="J218">
        <v>6.9870000000000001</v>
      </c>
      <c r="K218">
        <v>70423.620999999999</v>
      </c>
      <c r="L218">
        <v>16735865.434</v>
      </c>
      <c r="M218">
        <v>48.667000000000002</v>
      </c>
      <c r="N218">
        <v>100.667</v>
      </c>
      <c r="O218">
        <v>151.13499999999999</v>
      </c>
      <c r="P218">
        <v>5.3220000000000001</v>
      </c>
      <c r="Q218">
        <f t="shared" si="10"/>
        <v>0.24695661609150954</v>
      </c>
    </row>
    <row r="219" spans="1:17" x14ac:dyDescent="0.25">
      <c r="A219" t="s">
        <v>152</v>
      </c>
      <c r="B219">
        <v>2</v>
      </c>
      <c r="C219" t="s">
        <v>125</v>
      </c>
      <c r="D219" t="s">
        <v>155</v>
      </c>
      <c r="E219">
        <v>8</v>
      </c>
      <c r="F219">
        <v>9.6150000000000002</v>
      </c>
      <c r="G219">
        <v>171.25700000000001</v>
      </c>
      <c r="H219">
        <v>111.03400000000001</v>
      </c>
      <c r="I219">
        <v>476.53</v>
      </c>
      <c r="J219">
        <v>3.7240000000000002</v>
      </c>
      <c r="K219">
        <v>1646.6669999999999</v>
      </c>
      <c r="L219">
        <v>391323.24099999998</v>
      </c>
      <c r="M219">
        <v>130.25</v>
      </c>
      <c r="N219">
        <v>133.25</v>
      </c>
      <c r="O219">
        <v>168.44499999999999</v>
      </c>
      <c r="P219">
        <v>3.4079999999999999</v>
      </c>
      <c r="Q219">
        <f t="shared" si="10"/>
        <v>5.7744163730171971E-3</v>
      </c>
    </row>
    <row r="220" spans="1:17" x14ac:dyDescent="0.25">
      <c r="A220" t="s">
        <v>152</v>
      </c>
      <c r="B220">
        <v>2</v>
      </c>
      <c r="C220" t="s">
        <v>125</v>
      </c>
      <c r="D220" t="s">
        <v>155</v>
      </c>
      <c r="E220">
        <v>9</v>
      </c>
      <c r="F220">
        <v>14.984</v>
      </c>
      <c r="G220">
        <v>400.27100000000002</v>
      </c>
      <c r="H220">
        <v>114.83199999999999</v>
      </c>
      <c r="I220">
        <v>8911.9549999999999</v>
      </c>
      <c r="J220">
        <v>4.7619999999999996</v>
      </c>
      <c r="K220">
        <v>5997.8540000000003</v>
      </c>
      <c r="L220">
        <v>1425363.692</v>
      </c>
      <c r="M220">
        <v>68.667000000000002</v>
      </c>
      <c r="N220">
        <v>146.667</v>
      </c>
      <c r="O220">
        <v>67.86</v>
      </c>
      <c r="P220">
        <v>4.2320000000000002</v>
      </c>
      <c r="Q220">
        <f t="shared" si="10"/>
        <v>2.1032853843895999E-2</v>
      </c>
    </row>
    <row r="221" spans="1:17" x14ac:dyDescent="0.25">
      <c r="A221" t="s">
        <v>152</v>
      </c>
      <c r="B221">
        <v>2</v>
      </c>
      <c r="C221" s="9" t="s">
        <v>125</v>
      </c>
      <c r="D221" s="9" t="s">
        <v>155</v>
      </c>
      <c r="E221">
        <v>10</v>
      </c>
      <c r="F221">
        <v>27.658999999999999</v>
      </c>
      <c r="G221">
        <v>5945.3739999999998</v>
      </c>
      <c r="H221">
        <v>788.45899999999995</v>
      </c>
      <c r="I221">
        <v>17034.305</v>
      </c>
      <c r="J221">
        <v>6.2229999999999999</v>
      </c>
      <c r="K221">
        <v>164442.07999999999</v>
      </c>
      <c r="L221">
        <v>39078941.027000003</v>
      </c>
      <c r="M221">
        <v>58.75</v>
      </c>
      <c r="N221">
        <v>118.5</v>
      </c>
      <c r="O221">
        <v>9.9039999999999999</v>
      </c>
      <c r="P221">
        <v>5.7110000000000003</v>
      </c>
      <c r="Q221">
        <f t="shared" si="10"/>
        <v>0.57665395563584121</v>
      </c>
    </row>
    <row r="222" spans="1:17" x14ac:dyDescent="0.25">
      <c r="A222" t="s">
        <v>153</v>
      </c>
      <c r="B222">
        <v>3</v>
      </c>
      <c r="C222" t="s">
        <v>39</v>
      </c>
      <c r="D222" t="s">
        <v>155</v>
      </c>
      <c r="E222">
        <v>1</v>
      </c>
      <c r="F222">
        <v>15.691000000000001</v>
      </c>
      <c r="G222">
        <v>2917.12</v>
      </c>
      <c r="H222">
        <v>145.50899999999999</v>
      </c>
      <c r="I222">
        <v>19477.067999999999</v>
      </c>
      <c r="J222">
        <v>5.9169999999999998</v>
      </c>
      <c r="K222">
        <v>45773.781999999999</v>
      </c>
      <c r="L222">
        <v>10877938.991</v>
      </c>
      <c r="M222">
        <v>97.332999999999998</v>
      </c>
      <c r="N222">
        <v>92</v>
      </c>
      <c r="O222">
        <v>129.21600000000001</v>
      </c>
      <c r="P222">
        <v>4.18</v>
      </c>
      <c r="Q222">
        <f>K222/219834.476</f>
        <v>0.20821930587447984</v>
      </c>
    </row>
    <row r="223" spans="1:17" x14ac:dyDescent="0.25">
      <c r="A223" t="s">
        <v>153</v>
      </c>
      <c r="B223">
        <v>3</v>
      </c>
      <c r="C223" t="s">
        <v>39</v>
      </c>
      <c r="D223" t="s">
        <v>155</v>
      </c>
      <c r="E223">
        <v>2</v>
      </c>
      <c r="F223">
        <v>20.686</v>
      </c>
      <c r="G223">
        <v>7679.8710000000001</v>
      </c>
      <c r="H223">
        <v>157.91800000000001</v>
      </c>
      <c r="I223">
        <v>36181.343999999997</v>
      </c>
      <c r="J223">
        <v>6.3159999999999998</v>
      </c>
      <c r="K223">
        <v>158867.84</v>
      </c>
      <c r="L223">
        <v>37754247.108999997</v>
      </c>
      <c r="M223">
        <v>87</v>
      </c>
      <c r="N223">
        <v>122.5</v>
      </c>
      <c r="O223">
        <v>174.99199999999999</v>
      </c>
      <c r="P223">
        <v>4.9770000000000003</v>
      </c>
      <c r="Q223">
        <f t="shared" ref="Q223:Q241" si="11">K223/219834.476</f>
        <v>0.72267026942580204</v>
      </c>
    </row>
    <row r="224" spans="1:17" x14ac:dyDescent="0.25">
      <c r="A224" t="s">
        <v>153</v>
      </c>
      <c r="B224">
        <v>3</v>
      </c>
      <c r="C224" t="s">
        <v>39</v>
      </c>
      <c r="D224" t="s">
        <v>155</v>
      </c>
      <c r="E224">
        <v>3</v>
      </c>
      <c r="F224">
        <v>17.821000000000002</v>
      </c>
      <c r="G224">
        <v>5953.473</v>
      </c>
      <c r="H224">
        <v>221.81299999999999</v>
      </c>
      <c r="I224">
        <v>30088</v>
      </c>
      <c r="J224">
        <v>5.8470000000000004</v>
      </c>
      <c r="K224">
        <v>106094.77499999999</v>
      </c>
      <c r="L224">
        <v>25212959.202</v>
      </c>
      <c r="M224">
        <v>100.5</v>
      </c>
      <c r="N224">
        <v>162</v>
      </c>
      <c r="O224">
        <v>49.95</v>
      </c>
      <c r="P224">
        <v>4.82</v>
      </c>
      <c r="Q224">
        <f t="shared" si="11"/>
        <v>0.48261208583134158</v>
      </c>
    </row>
    <row r="225" spans="1:17" x14ac:dyDescent="0.25">
      <c r="A225" t="s">
        <v>153</v>
      </c>
      <c r="B225">
        <v>3</v>
      </c>
      <c r="C225" t="s">
        <v>39</v>
      </c>
      <c r="D225" t="s">
        <v>155</v>
      </c>
      <c r="E225">
        <v>4</v>
      </c>
      <c r="F225">
        <v>18.326000000000001</v>
      </c>
      <c r="G225">
        <v>6629.5540000000001</v>
      </c>
      <c r="H225">
        <v>170.75200000000001</v>
      </c>
      <c r="I225">
        <v>24783.013999999999</v>
      </c>
      <c r="J225">
        <v>5.6870000000000003</v>
      </c>
      <c r="K225">
        <v>121490.583</v>
      </c>
      <c r="L225">
        <v>28871705.651999999</v>
      </c>
      <c r="M225">
        <v>111.5</v>
      </c>
      <c r="N225">
        <v>113</v>
      </c>
      <c r="O225">
        <v>115.688</v>
      </c>
      <c r="P225">
        <v>4.5510000000000002</v>
      </c>
      <c r="Q225">
        <f t="shared" si="11"/>
        <v>0.55264572332139572</v>
      </c>
    </row>
    <row r="226" spans="1:17" x14ac:dyDescent="0.25">
      <c r="A226" t="s">
        <v>153</v>
      </c>
      <c r="B226">
        <v>3</v>
      </c>
      <c r="C226" s="9" t="s">
        <v>39</v>
      </c>
      <c r="D226" s="9" t="s">
        <v>155</v>
      </c>
      <c r="E226">
        <v>5</v>
      </c>
      <c r="F226">
        <v>27.343</v>
      </c>
      <c r="G226">
        <v>4595.1980000000003</v>
      </c>
      <c r="H226">
        <v>156.215</v>
      </c>
      <c r="I226">
        <v>30605.796999999999</v>
      </c>
      <c r="J226">
        <v>7.4859999999999998</v>
      </c>
      <c r="K226">
        <v>125647.58100000001</v>
      </c>
      <c r="L226">
        <v>29859597.964000002</v>
      </c>
      <c r="M226">
        <v>117</v>
      </c>
      <c r="N226">
        <v>89</v>
      </c>
      <c r="O226">
        <v>115.67700000000001</v>
      </c>
      <c r="P226">
        <v>5.375</v>
      </c>
      <c r="Q226">
        <f t="shared" si="11"/>
        <v>0.57155539606990491</v>
      </c>
    </row>
    <row r="227" spans="1:17" x14ac:dyDescent="0.25">
      <c r="A227" t="s">
        <v>153</v>
      </c>
      <c r="B227">
        <v>3</v>
      </c>
      <c r="C227" t="s">
        <v>39</v>
      </c>
      <c r="D227" t="s">
        <v>155</v>
      </c>
      <c r="E227">
        <v>6</v>
      </c>
      <c r="F227">
        <v>19.170999999999999</v>
      </c>
      <c r="G227">
        <v>3390.768</v>
      </c>
      <c r="H227">
        <v>186.07400000000001</v>
      </c>
      <c r="I227">
        <v>26273.346000000001</v>
      </c>
      <c r="J227">
        <v>6.9050000000000002</v>
      </c>
      <c r="K227">
        <v>65005.786999999997</v>
      </c>
      <c r="L227">
        <v>15448340.797</v>
      </c>
      <c r="M227">
        <v>54.332999999999998</v>
      </c>
      <c r="N227">
        <v>80.667000000000002</v>
      </c>
      <c r="O227">
        <v>153.99700000000001</v>
      </c>
      <c r="P227">
        <v>4.2169999999999996</v>
      </c>
      <c r="Q227">
        <f t="shared" si="11"/>
        <v>0.29570333181042996</v>
      </c>
    </row>
    <row r="228" spans="1:17" x14ac:dyDescent="0.25">
      <c r="A228" t="s">
        <v>153</v>
      </c>
      <c r="B228">
        <v>3</v>
      </c>
      <c r="C228" t="s">
        <v>39</v>
      </c>
      <c r="D228" t="s">
        <v>155</v>
      </c>
      <c r="E228">
        <v>7</v>
      </c>
      <c r="F228">
        <v>14.871</v>
      </c>
      <c r="G228">
        <v>6516.6080000000002</v>
      </c>
      <c r="H228">
        <v>129.80600000000001</v>
      </c>
      <c r="I228">
        <v>42077.945</v>
      </c>
      <c r="J228">
        <v>5.7830000000000004</v>
      </c>
      <c r="K228">
        <v>96907.706000000006</v>
      </c>
      <c r="L228">
        <v>23029692.381000001</v>
      </c>
      <c r="M228">
        <v>37</v>
      </c>
      <c r="N228">
        <v>115.75</v>
      </c>
      <c r="O228">
        <v>3.3759999999999999</v>
      </c>
      <c r="P228">
        <v>3.49</v>
      </c>
      <c r="Q228">
        <f t="shared" si="11"/>
        <v>0.44082123861227301</v>
      </c>
    </row>
    <row r="229" spans="1:17" x14ac:dyDescent="0.25">
      <c r="A229" t="s">
        <v>153</v>
      </c>
      <c r="B229">
        <v>3</v>
      </c>
      <c r="C229" t="s">
        <v>39</v>
      </c>
      <c r="D229" t="s">
        <v>155</v>
      </c>
      <c r="E229">
        <v>8</v>
      </c>
      <c r="F229">
        <v>28.934000000000001</v>
      </c>
      <c r="G229">
        <v>6817.3440000000001</v>
      </c>
      <c r="H229">
        <v>282.17200000000003</v>
      </c>
      <c r="I229">
        <v>30117.471000000001</v>
      </c>
      <c r="J229">
        <v>8.1039999999999992</v>
      </c>
      <c r="K229">
        <v>197251.92199999999</v>
      </c>
      <c r="L229">
        <v>46876056.309</v>
      </c>
      <c r="M229">
        <v>44.75</v>
      </c>
      <c r="N229">
        <v>115</v>
      </c>
      <c r="O229">
        <v>151.94800000000001</v>
      </c>
      <c r="P229">
        <v>5.3609999999999998</v>
      </c>
      <c r="Q229">
        <f t="shared" si="11"/>
        <v>0.89727473865382246</v>
      </c>
    </row>
    <row r="230" spans="1:17" x14ac:dyDescent="0.25">
      <c r="A230" t="s">
        <v>153</v>
      </c>
      <c r="B230">
        <v>3</v>
      </c>
      <c r="C230" t="s">
        <v>39</v>
      </c>
      <c r="D230" t="s">
        <v>155</v>
      </c>
      <c r="E230">
        <v>9</v>
      </c>
      <c r="F230">
        <v>34.853999999999999</v>
      </c>
      <c r="G230">
        <v>6307.22</v>
      </c>
      <c r="H230">
        <v>313.29199999999997</v>
      </c>
      <c r="I230">
        <v>31348.565999999999</v>
      </c>
      <c r="J230">
        <v>8.3170000000000002</v>
      </c>
      <c r="K230">
        <v>219834.476</v>
      </c>
      <c r="L230">
        <v>52242701.575000003</v>
      </c>
      <c r="M230">
        <v>97.5</v>
      </c>
      <c r="N230">
        <v>145.5</v>
      </c>
      <c r="O230">
        <v>12.843999999999999</v>
      </c>
      <c r="P230">
        <v>4.5510000000000002</v>
      </c>
      <c r="Q230">
        <f t="shared" si="11"/>
        <v>1</v>
      </c>
    </row>
    <row r="231" spans="1:17" x14ac:dyDescent="0.25">
      <c r="A231" t="s">
        <v>153</v>
      </c>
      <c r="B231">
        <v>3</v>
      </c>
      <c r="C231" t="s">
        <v>39</v>
      </c>
      <c r="D231" t="s">
        <v>155</v>
      </c>
      <c r="E231">
        <v>10</v>
      </c>
      <c r="F231">
        <v>29.792000000000002</v>
      </c>
      <c r="G231">
        <v>5757.23</v>
      </c>
      <c r="H231">
        <v>234.624</v>
      </c>
      <c r="I231">
        <v>29022.166000000001</v>
      </c>
      <c r="J231">
        <v>8.7739999999999991</v>
      </c>
      <c r="K231">
        <v>171520.90100000001</v>
      </c>
      <c r="L231">
        <v>40761191.803999998</v>
      </c>
      <c r="M231">
        <v>76</v>
      </c>
      <c r="N231">
        <v>169</v>
      </c>
      <c r="O231">
        <v>56.152999999999999</v>
      </c>
      <c r="P231">
        <v>4.5510000000000002</v>
      </c>
      <c r="Q231">
        <f t="shared" si="11"/>
        <v>0.78022748806697639</v>
      </c>
    </row>
    <row r="232" spans="1:17" x14ac:dyDescent="0.25">
      <c r="A232" t="s">
        <v>154</v>
      </c>
      <c r="B232">
        <v>3</v>
      </c>
      <c r="C232" t="s">
        <v>125</v>
      </c>
      <c r="D232" t="s">
        <v>155</v>
      </c>
      <c r="E232">
        <v>1</v>
      </c>
      <c r="F232">
        <v>16.797999999999998</v>
      </c>
      <c r="G232">
        <v>238.613</v>
      </c>
      <c r="H232">
        <v>113.501</v>
      </c>
      <c r="I232">
        <v>2304.3029999999999</v>
      </c>
      <c r="J232">
        <v>4.8789999999999996</v>
      </c>
      <c r="K232">
        <v>4008.2510000000002</v>
      </c>
      <c r="L232">
        <v>952543.25600000005</v>
      </c>
      <c r="M232">
        <v>86.332999999999998</v>
      </c>
      <c r="N232">
        <v>47</v>
      </c>
      <c r="O232">
        <v>110.764</v>
      </c>
      <c r="P232">
        <v>4.5149999999999997</v>
      </c>
      <c r="Q232">
        <f t="shared" si="11"/>
        <v>1.8233040935762963E-2</v>
      </c>
    </row>
    <row r="233" spans="1:17" x14ac:dyDescent="0.25">
      <c r="A233" t="s">
        <v>154</v>
      </c>
      <c r="B233">
        <v>3</v>
      </c>
      <c r="C233" t="s">
        <v>125</v>
      </c>
      <c r="D233" t="s">
        <v>155</v>
      </c>
      <c r="E233">
        <v>2</v>
      </c>
      <c r="F233">
        <v>6.8760000000000003</v>
      </c>
      <c r="G233">
        <v>1940.345</v>
      </c>
      <c r="H233">
        <v>188.60900000000001</v>
      </c>
      <c r="I233">
        <v>7627.4570000000003</v>
      </c>
      <c r="J233">
        <v>3.0720000000000001</v>
      </c>
      <c r="K233">
        <v>13341.394</v>
      </c>
      <c r="L233">
        <v>3170524.0189999999</v>
      </c>
      <c r="M233">
        <v>50.75</v>
      </c>
      <c r="N233">
        <v>137.75</v>
      </c>
      <c r="O233">
        <v>75.010000000000005</v>
      </c>
      <c r="P233">
        <v>2.919</v>
      </c>
      <c r="Q233">
        <f t="shared" si="11"/>
        <v>6.0688360819255667E-2</v>
      </c>
    </row>
    <row r="234" spans="1:17" x14ac:dyDescent="0.25">
      <c r="A234" t="s">
        <v>154</v>
      </c>
      <c r="B234">
        <v>3</v>
      </c>
      <c r="C234" t="s">
        <v>125</v>
      </c>
      <c r="D234" t="s">
        <v>155</v>
      </c>
      <c r="E234">
        <v>3</v>
      </c>
      <c r="F234">
        <v>7.8559999999999999</v>
      </c>
      <c r="G234">
        <v>6505.982</v>
      </c>
      <c r="H234">
        <v>450.30700000000002</v>
      </c>
      <c r="I234">
        <v>14393.084999999999</v>
      </c>
      <c r="J234">
        <v>3.3690000000000002</v>
      </c>
      <c r="K234">
        <v>51112.53</v>
      </c>
      <c r="L234">
        <v>12146669.107000001</v>
      </c>
      <c r="M234">
        <v>36.667000000000002</v>
      </c>
      <c r="N234">
        <v>23</v>
      </c>
      <c r="O234">
        <v>119.197</v>
      </c>
      <c r="P234">
        <v>3.081</v>
      </c>
      <c r="Q234">
        <f t="shared" si="11"/>
        <v>0.23250461406244577</v>
      </c>
    </row>
    <row r="235" spans="1:17" x14ac:dyDescent="0.25">
      <c r="A235" t="s">
        <v>154</v>
      </c>
      <c r="B235">
        <v>3</v>
      </c>
      <c r="C235" t="s">
        <v>125</v>
      </c>
      <c r="D235" t="s">
        <v>155</v>
      </c>
      <c r="E235">
        <v>4</v>
      </c>
      <c r="F235">
        <v>9.0559999999999992</v>
      </c>
      <c r="G235">
        <v>409.10599999999999</v>
      </c>
      <c r="H235">
        <v>115.178</v>
      </c>
      <c r="I235">
        <v>1117.191</v>
      </c>
      <c r="J235">
        <v>3.5750000000000002</v>
      </c>
      <c r="K235">
        <v>3704.663</v>
      </c>
      <c r="L235">
        <v>880397.00399999996</v>
      </c>
      <c r="M235">
        <v>41.667000000000002</v>
      </c>
      <c r="N235">
        <v>34.5</v>
      </c>
      <c r="O235">
        <v>95.727999999999994</v>
      </c>
      <c r="P235">
        <v>3.3210000000000002</v>
      </c>
      <c r="Q235">
        <f t="shared" si="11"/>
        <v>1.6852056453601938E-2</v>
      </c>
    </row>
    <row r="236" spans="1:17" x14ac:dyDescent="0.25">
      <c r="A236" t="s">
        <v>154</v>
      </c>
      <c r="B236">
        <v>3</v>
      </c>
      <c r="C236" t="s">
        <v>125</v>
      </c>
      <c r="D236" t="s">
        <v>155</v>
      </c>
      <c r="E236">
        <v>5</v>
      </c>
      <c r="F236">
        <v>24.460999999999999</v>
      </c>
      <c r="G236">
        <v>799.42600000000004</v>
      </c>
      <c r="H236">
        <v>169.71700000000001</v>
      </c>
      <c r="I236">
        <v>4143.0029999999997</v>
      </c>
      <c r="J236">
        <v>6.1</v>
      </c>
      <c r="K236">
        <v>19554.59</v>
      </c>
      <c r="L236">
        <v>4647062.8899999997</v>
      </c>
      <c r="M236">
        <v>14.75</v>
      </c>
      <c r="N236">
        <v>99.75</v>
      </c>
      <c r="O236">
        <v>6.1050000000000004</v>
      </c>
      <c r="P236">
        <v>5.1180000000000003</v>
      </c>
      <c r="Q236">
        <f t="shared" si="11"/>
        <v>8.8951425435198808E-2</v>
      </c>
    </row>
    <row r="237" spans="1:17" x14ac:dyDescent="0.25">
      <c r="A237" t="s">
        <v>154</v>
      </c>
      <c r="B237">
        <v>3</v>
      </c>
      <c r="C237" t="s">
        <v>125</v>
      </c>
      <c r="D237" t="s">
        <v>155</v>
      </c>
      <c r="E237">
        <v>6</v>
      </c>
      <c r="F237">
        <v>11.159000000000001</v>
      </c>
      <c r="G237">
        <v>497.40300000000002</v>
      </c>
      <c r="H237">
        <v>115.633</v>
      </c>
      <c r="I237">
        <v>1454.6610000000001</v>
      </c>
      <c r="J237">
        <v>4.0819999999999999</v>
      </c>
      <c r="K237">
        <v>5550.7510000000002</v>
      </c>
      <c r="L237">
        <v>1319111.611</v>
      </c>
      <c r="M237">
        <v>50</v>
      </c>
      <c r="N237">
        <v>63</v>
      </c>
      <c r="O237">
        <v>135</v>
      </c>
      <c r="P237">
        <v>3.5750000000000002</v>
      </c>
      <c r="Q237">
        <f t="shared" si="11"/>
        <v>2.5249683766617209E-2</v>
      </c>
    </row>
    <row r="238" spans="1:17" x14ac:dyDescent="0.25">
      <c r="A238" t="s">
        <v>154</v>
      </c>
      <c r="B238">
        <v>3</v>
      </c>
      <c r="C238" t="s">
        <v>125</v>
      </c>
      <c r="D238" t="s">
        <v>155</v>
      </c>
      <c r="E238">
        <v>7</v>
      </c>
      <c r="F238">
        <v>9.5809999999999995</v>
      </c>
      <c r="G238">
        <v>889.23</v>
      </c>
      <c r="H238">
        <v>158.417</v>
      </c>
      <c r="I238">
        <v>7453.1530000000002</v>
      </c>
      <c r="J238">
        <v>3.7320000000000002</v>
      </c>
      <c r="K238">
        <v>8520.1479999999992</v>
      </c>
      <c r="L238">
        <v>2024775.798</v>
      </c>
      <c r="M238">
        <v>26</v>
      </c>
      <c r="N238">
        <v>112.75</v>
      </c>
      <c r="O238">
        <v>47.994</v>
      </c>
      <c r="P238">
        <v>3.367</v>
      </c>
      <c r="Q238">
        <f t="shared" si="11"/>
        <v>3.8757105596121326E-2</v>
      </c>
    </row>
    <row r="239" spans="1:17" x14ac:dyDescent="0.25">
      <c r="A239" t="s">
        <v>154</v>
      </c>
      <c r="B239">
        <v>3</v>
      </c>
      <c r="C239" t="s">
        <v>125</v>
      </c>
      <c r="D239" t="s">
        <v>155</v>
      </c>
      <c r="E239">
        <v>8</v>
      </c>
      <c r="F239">
        <v>17.437999999999999</v>
      </c>
      <c r="G239">
        <v>1182.008</v>
      </c>
      <c r="H239">
        <v>160.506</v>
      </c>
      <c r="I239">
        <v>8608.8379999999997</v>
      </c>
      <c r="J239">
        <v>5.8979999999999997</v>
      </c>
      <c r="K239">
        <v>20611.532999999999</v>
      </c>
      <c r="L239">
        <v>4898240.55</v>
      </c>
      <c r="M239">
        <v>43</v>
      </c>
      <c r="N239">
        <v>72</v>
      </c>
      <c r="O239">
        <v>150.333</v>
      </c>
      <c r="P239">
        <v>4.0460000000000003</v>
      </c>
      <c r="Q239">
        <f t="shared" si="11"/>
        <v>9.3759329178194961E-2</v>
      </c>
    </row>
    <row r="240" spans="1:17" x14ac:dyDescent="0.25">
      <c r="A240" t="s">
        <v>154</v>
      </c>
      <c r="B240">
        <v>3</v>
      </c>
      <c r="C240" t="s">
        <v>125</v>
      </c>
      <c r="D240" t="s">
        <v>155</v>
      </c>
      <c r="E240">
        <v>9</v>
      </c>
      <c r="F240">
        <v>10.503</v>
      </c>
      <c r="G240">
        <v>2723.306</v>
      </c>
      <c r="H240">
        <v>163.458</v>
      </c>
      <c r="I240">
        <v>28117.521000000001</v>
      </c>
      <c r="J240">
        <v>3.9169999999999998</v>
      </c>
      <c r="K240">
        <v>28602.974999999999</v>
      </c>
      <c r="L240">
        <v>6797371.9119999995</v>
      </c>
      <c r="M240">
        <v>73</v>
      </c>
      <c r="N240">
        <v>20.5</v>
      </c>
      <c r="O240">
        <v>117.626</v>
      </c>
      <c r="P240">
        <v>3.633</v>
      </c>
      <c r="Q240">
        <f t="shared" si="11"/>
        <v>0.13011141619115282</v>
      </c>
    </row>
    <row r="241" spans="1:17" x14ac:dyDescent="0.25">
      <c r="A241" t="s">
        <v>154</v>
      </c>
      <c r="B241">
        <v>3</v>
      </c>
      <c r="C241" t="s">
        <v>125</v>
      </c>
      <c r="D241" t="s">
        <v>155</v>
      </c>
      <c r="E241">
        <v>10</v>
      </c>
      <c r="F241">
        <v>16.184000000000001</v>
      </c>
      <c r="G241">
        <v>4455.8649999999998</v>
      </c>
      <c r="H241">
        <v>357.05099999999999</v>
      </c>
      <c r="I241">
        <v>13331.378000000001</v>
      </c>
      <c r="J241">
        <v>4.78</v>
      </c>
      <c r="K241">
        <v>72112.66</v>
      </c>
      <c r="L241">
        <v>17137258.272999998</v>
      </c>
      <c r="M241">
        <v>66.5</v>
      </c>
      <c r="N241">
        <v>123</v>
      </c>
      <c r="O241">
        <v>82.2</v>
      </c>
      <c r="P241">
        <v>4.4489999999999998</v>
      </c>
      <c r="Q241">
        <f t="shared" si="11"/>
        <v>0.32803162321091078</v>
      </c>
    </row>
    <row r="242" spans="1:17" x14ac:dyDescent="0.25">
      <c r="A242" t="s">
        <v>140</v>
      </c>
      <c r="B242">
        <v>1</v>
      </c>
      <c r="C242" t="s">
        <v>39</v>
      </c>
      <c r="D242" t="s">
        <v>156</v>
      </c>
      <c r="E242">
        <v>1</v>
      </c>
      <c r="F242">
        <v>19.524999999999999</v>
      </c>
      <c r="G242">
        <v>425.82900000000001</v>
      </c>
      <c r="H242">
        <v>125.94799999999999</v>
      </c>
      <c r="I242">
        <v>1791.778</v>
      </c>
      <c r="J242">
        <v>6.2229999999999999</v>
      </c>
      <c r="K242">
        <v>8314.2559999999994</v>
      </c>
      <c r="L242">
        <v>1975846.51</v>
      </c>
      <c r="M242">
        <v>100.75</v>
      </c>
      <c r="N242">
        <v>94</v>
      </c>
      <c r="O242">
        <v>152.69999999999999</v>
      </c>
      <c r="P242">
        <v>4.8499999999999996</v>
      </c>
      <c r="Q242">
        <f>K242/36293.404</f>
        <v>0.2290844914960305</v>
      </c>
    </row>
    <row r="243" spans="1:17" x14ac:dyDescent="0.25">
      <c r="A243" t="s">
        <v>140</v>
      </c>
      <c r="B243">
        <v>1</v>
      </c>
      <c r="C243" t="s">
        <v>39</v>
      </c>
      <c r="D243" t="s">
        <v>156</v>
      </c>
      <c r="E243">
        <v>2</v>
      </c>
      <c r="F243">
        <v>12.708</v>
      </c>
      <c r="G243">
        <v>722.59</v>
      </c>
      <c r="H243">
        <v>139.33500000000001</v>
      </c>
      <c r="I243">
        <v>3213.85</v>
      </c>
      <c r="J243">
        <v>5.8769999999999998</v>
      </c>
      <c r="K243">
        <v>9182.6669999999995</v>
      </c>
      <c r="L243">
        <v>2182220.6630000002</v>
      </c>
      <c r="M243">
        <v>42.75</v>
      </c>
      <c r="N243">
        <v>22.25</v>
      </c>
      <c r="O243">
        <v>108.33499999999999</v>
      </c>
      <c r="P243">
        <v>3.2149999999999999</v>
      </c>
      <c r="Q243">
        <f t="shared" ref="Q243:Q261" si="12">K243/36293.404</f>
        <v>0.25301200736089674</v>
      </c>
    </row>
    <row r="244" spans="1:17" x14ac:dyDescent="0.25">
      <c r="A244" t="s">
        <v>140</v>
      </c>
      <c r="B244">
        <v>1</v>
      </c>
      <c r="C244" t="s">
        <v>39</v>
      </c>
      <c r="D244" t="s">
        <v>156</v>
      </c>
      <c r="E244">
        <v>3</v>
      </c>
      <c r="F244">
        <v>24.419</v>
      </c>
      <c r="G244">
        <v>383.10300000000001</v>
      </c>
      <c r="H244">
        <v>125.989</v>
      </c>
      <c r="I244">
        <v>1464.117</v>
      </c>
      <c r="J244">
        <v>7.9429999999999996</v>
      </c>
      <c r="K244">
        <v>9354.8770000000004</v>
      </c>
      <c r="L244">
        <v>2223145.5619999999</v>
      </c>
      <c r="M244">
        <v>57</v>
      </c>
      <c r="N244">
        <v>94.667000000000002</v>
      </c>
      <c r="O244">
        <v>151.55099999999999</v>
      </c>
      <c r="P244">
        <v>4.7930000000000001</v>
      </c>
      <c r="Q244">
        <f t="shared" si="12"/>
        <v>0.25775694668926619</v>
      </c>
    </row>
    <row r="245" spans="1:17" x14ac:dyDescent="0.25">
      <c r="A245" t="s">
        <v>140</v>
      </c>
      <c r="B245">
        <v>1</v>
      </c>
      <c r="C245" t="s">
        <v>39</v>
      </c>
      <c r="D245" t="s">
        <v>156</v>
      </c>
      <c r="E245">
        <v>4</v>
      </c>
      <c r="F245">
        <v>30.503</v>
      </c>
      <c r="G245">
        <v>396.47199999999998</v>
      </c>
      <c r="H245">
        <v>122.01</v>
      </c>
      <c r="I245">
        <v>1716.4259999999999</v>
      </c>
      <c r="J245">
        <v>7.5270000000000001</v>
      </c>
      <c r="K245">
        <v>12093.758</v>
      </c>
      <c r="L245">
        <v>2874028.7080000001</v>
      </c>
      <c r="M245">
        <v>69.5</v>
      </c>
      <c r="N245">
        <v>49.5</v>
      </c>
      <c r="O245">
        <v>119.99</v>
      </c>
      <c r="P245">
        <v>6.3150000000000004</v>
      </c>
      <c r="Q245">
        <f t="shared" si="12"/>
        <v>0.33322192649661625</v>
      </c>
    </row>
    <row r="246" spans="1:17" x14ac:dyDescent="0.25">
      <c r="A246" t="s">
        <v>140</v>
      </c>
      <c r="B246">
        <v>1</v>
      </c>
      <c r="C246" t="s">
        <v>39</v>
      </c>
      <c r="D246" t="s">
        <v>156</v>
      </c>
      <c r="E246">
        <v>5</v>
      </c>
      <c r="F246">
        <v>41.15</v>
      </c>
      <c r="G246">
        <v>575.99900000000002</v>
      </c>
      <c r="H246">
        <v>116.43300000000001</v>
      </c>
      <c r="I246">
        <v>5418.8119999999999</v>
      </c>
      <c r="J246">
        <v>9.1120000000000001</v>
      </c>
      <c r="K246">
        <v>23702.080000000002</v>
      </c>
      <c r="L246">
        <v>5632695.7429999998</v>
      </c>
      <c r="M246">
        <v>84.667000000000002</v>
      </c>
      <c r="N246">
        <v>148</v>
      </c>
      <c r="O246">
        <v>22.609000000000002</v>
      </c>
      <c r="P246">
        <v>6.6130000000000004</v>
      </c>
      <c r="Q246">
        <f t="shared" si="12"/>
        <v>0.65306853002821119</v>
      </c>
    </row>
    <row r="247" spans="1:17" x14ac:dyDescent="0.25">
      <c r="A247" s="9" t="s">
        <v>140</v>
      </c>
      <c r="B247" s="9">
        <v>1</v>
      </c>
      <c r="C247" s="9" t="s">
        <v>39</v>
      </c>
      <c r="D247" s="9" t="s">
        <v>156</v>
      </c>
      <c r="E247" s="9">
        <v>6</v>
      </c>
      <c r="F247" s="9">
        <v>16.103999999999999</v>
      </c>
      <c r="G247" s="9">
        <v>1169.07</v>
      </c>
      <c r="H247" s="9">
        <v>188.89699999999999</v>
      </c>
      <c r="I247" s="9">
        <v>3337.395</v>
      </c>
      <c r="J247" s="9">
        <v>5.2939999999999996</v>
      </c>
      <c r="K247" s="9">
        <v>18826.48</v>
      </c>
      <c r="L247" s="9">
        <v>4474030.7300000004</v>
      </c>
      <c r="M247" s="9">
        <v>116</v>
      </c>
      <c r="N247" s="9">
        <v>101.5</v>
      </c>
      <c r="O247" s="9">
        <v>157.67699999999999</v>
      </c>
      <c r="P247" s="9">
        <v>4.6139999999999999</v>
      </c>
      <c r="Q247">
        <f t="shared" si="12"/>
        <v>0.51873007007003247</v>
      </c>
    </row>
    <row r="248" spans="1:17" x14ac:dyDescent="0.25">
      <c r="A248" t="s">
        <v>140</v>
      </c>
      <c r="B248">
        <v>1</v>
      </c>
      <c r="C248" t="s">
        <v>39</v>
      </c>
      <c r="D248" t="s">
        <v>156</v>
      </c>
      <c r="E248">
        <v>7</v>
      </c>
      <c r="F248">
        <v>51.765999999999998</v>
      </c>
      <c r="G248">
        <v>701.10299999999995</v>
      </c>
      <c r="H248">
        <v>132.959</v>
      </c>
      <c r="I248">
        <v>3788.2080000000001</v>
      </c>
      <c r="J248">
        <v>11.976000000000001</v>
      </c>
      <c r="K248">
        <v>36293.404000000002</v>
      </c>
      <c r="L248">
        <v>8624968.6009999998</v>
      </c>
      <c r="M248">
        <v>88</v>
      </c>
      <c r="N248">
        <v>109.5</v>
      </c>
      <c r="O248">
        <v>170.334</v>
      </c>
      <c r="P248">
        <v>7.51</v>
      </c>
      <c r="Q248">
        <f t="shared" si="12"/>
        <v>1</v>
      </c>
    </row>
    <row r="249" spans="1:17" x14ac:dyDescent="0.25">
      <c r="A249" t="s">
        <v>140</v>
      </c>
      <c r="B249">
        <v>1</v>
      </c>
      <c r="C249" t="s">
        <v>39</v>
      </c>
      <c r="D249" t="s">
        <v>156</v>
      </c>
      <c r="E249">
        <v>8</v>
      </c>
      <c r="F249">
        <v>17.434000000000001</v>
      </c>
      <c r="G249">
        <v>344.05</v>
      </c>
      <c r="H249">
        <v>130.114</v>
      </c>
      <c r="I249">
        <v>1031.357</v>
      </c>
      <c r="J249">
        <v>6.819</v>
      </c>
      <c r="K249">
        <v>5997.9970000000003</v>
      </c>
      <c r="L249">
        <v>1425397.69</v>
      </c>
      <c r="M249">
        <v>110</v>
      </c>
      <c r="N249">
        <v>59</v>
      </c>
      <c r="O249">
        <v>92.725999999999999</v>
      </c>
      <c r="P249">
        <v>3.9729999999999999</v>
      </c>
      <c r="Q249">
        <f t="shared" si="12"/>
        <v>0.16526410694350963</v>
      </c>
    </row>
    <row r="250" spans="1:17" x14ac:dyDescent="0.25">
      <c r="A250" t="s">
        <v>140</v>
      </c>
      <c r="B250">
        <v>1</v>
      </c>
      <c r="C250" t="s">
        <v>39</v>
      </c>
      <c r="D250" t="s">
        <v>156</v>
      </c>
      <c r="E250">
        <v>9</v>
      </c>
      <c r="F250">
        <v>25.091999999999999</v>
      </c>
      <c r="G250">
        <v>719.89300000000003</v>
      </c>
      <c r="H250">
        <v>128.887</v>
      </c>
      <c r="I250">
        <v>2456.5889999999999</v>
      </c>
      <c r="J250">
        <v>7.47</v>
      </c>
      <c r="K250">
        <v>18063.539000000001</v>
      </c>
      <c r="L250">
        <v>4292720.9460000005</v>
      </c>
      <c r="M250">
        <v>103</v>
      </c>
      <c r="N250">
        <v>181</v>
      </c>
      <c r="O250">
        <v>80.251000000000005</v>
      </c>
      <c r="P250">
        <v>5.8419999999999996</v>
      </c>
      <c r="Q250">
        <f t="shared" si="12"/>
        <v>0.49770859189730454</v>
      </c>
    </row>
    <row r="251" spans="1:17" x14ac:dyDescent="0.25">
      <c r="A251" t="s">
        <v>140</v>
      </c>
      <c r="B251">
        <v>1</v>
      </c>
      <c r="C251" t="s">
        <v>39</v>
      </c>
      <c r="D251" t="s">
        <v>156</v>
      </c>
      <c r="E251">
        <v>10</v>
      </c>
      <c r="F251">
        <v>20.181000000000001</v>
      </c>
      <c r="G251">
        <v>604.97900000000004</v>
      </c>
      <c r="H251">
        <v>150.18899999999999</v>
      </c>
      <c r="I251">
        <v>1918.78</v>
      </c>
      <c r="J251">
        <v>7.1589999999999998</v>
      </c>
      <c r="K251">
        <v>12209.278</v>
      </c>
      <c r="L251">
        <v>2901481.4870000002</v>
      </c>
      <c r="M251">
        <v>78</v>
      </c>
      <c r="N251">
        <v>59</v>
      </c>
      <c r="O251">
        <v>103.449</v>
      </c>
      <c r="P251">
        <v>4.1340000000000003</v>
      </c>
      <c r="Q251">
        <f t="shared" si="12"/>
        <v>0.33640487400961339</v>
      </c>
    </row>
    <row r="252" spans="1:17" x14ac:dyDescent="0.25">
      <c r="A252" t="s">
        <v>140</v>
      </c>
      <c r="B252">
        <v>1</v>
      </c>
      <c r="C252" t="s">
        <v>125</v>
      </c>
      <c r="D252" t="s">
        <v>156</v>
      </c>
      <c r="E252">
        <v>1</v>
      </c>
      <c r="F252">
        <v>5.9329999999999998</v>
      </c>
      <c r="G252">
        <v>548.60599999999999</v>
      </c>
      <c r="H252">
        <v>151.74</v>
      </c>
      <c r="I252">
        <v>1032.424</v>
      </c>
      <c r="J252">
        <v>3.56</v>
      </c>
      <c r="K252">
        <v>3254.9920000000002</v>
      </c>
      <c r="L252">
        <v>773534.549</v>
      </c>
      <c r="M252">
        <v>209.667</v>
      </c>
      <c r="N252">
        <v>219.333</v>
      </c>
      <c r="O252">
        <v>58.917000000000002</v>
      </c>
      <c r="P252">
        <v>2.1960000000000002</v>
      </c>
      <c r="Q252">
        <f t="shared" si="12"/>
        <v>8.9685497673351336E-2</v>
      </c>
    </row>
    <row r="253" spans="1:17" x14ac:dyDescent="0.25">
      <c r="A253" s="9" t="s">
        <v>140</v>
      </c>
      <c r="B253" s="9">
        <v>1</v>
      </c>
      <c r="C253" s="9" t="s">
        <v>125</v>
      </c>
      <c r="D253" s="9" t="s">
        <v>156</v>
      </c>
      <c r="E253" s="9">
        <v>2</v>
      </c>
      <c r="F253" s="9">
        <v>24.876999999999999</v>
      </c>
      <c r="G253" s="9">
        <v>422.13400000000001</v>
      </c>
      <c r="H253" s="9">
        <v>117.31399999999999</v>
      </c>
      <c r="I253" s="9">
        <v>4221.9719999999998</v>
      </c>
      <c r="J253" s="9">
        <v>7.0709999999999997</v>
      </c>
      <c r="K253" s="9">
        <v>10501.592000000001</v>
      </c>
      <c r="L253" s="9">
        <v>2495657.3199999998</v>
      </c>
      <c r="M253" s="9">
        <v>143</v>
      </c>
      <c r="N253" s="9">
        <v>288</v>
      </c>
      <c r="O253" s="9">
        <v>67.906000000000006</v>
      </c>
      <c r="P253" s="9">
        <v>4.6959999999999997</v>
      </c>
      <c r="Q253">
        <f t="shared" si="12"/>
        <v>0.2893526327814277</v>
      </c>
    </row>
    <row r="254" spans="1:17" x14ac:dyDescent="0.25">
      <c r="A254" t="s">
        <v>140</v>
      </c>
      <c r="B254">
        <v>1</v>
      </c>
      <c r="C254" t="s">
        <v>125</v>
      </c>
      <c r="D254" t="s">
        <v>156</v>
      </c>
      <c r="E254">
        <v>3</v>
      </c>
      <c r="F254">
        <v>28.361999999999998</v>
      </c>
      <c r="G254">
        <v>902.80899999999997</v>
      </c>
      <c r="H254">
        <v>174.91300000000001</v>
      </c>
      <c r="I254">
        <v>9584.1260000000002</v>
      </c>
      <c r="J254">
        <v>6.4589999999999996</v>
      </c>
      <c r="K254">
        <v>25605.082999999999</v>
      </c>
      <c r="L254">
        <v>6084935.9409999996</v>
      </c>
      <c r="M254">
        <v>222</v>
      </c>
      <c r="N254">
        <v>328</v>
      </c>
      <c r="O254">
        <v>33.53</v>
      </c>
      <c r="P254">
        <v>5.8490000000000002</v>
      </c>
      <c r="Q254">
        <f t="shared" si="12"/>
        <v>0.70550238274701371</v>
      </c>
    </row>
    <row r="255" spans="1:17" x14ac:dyDescent="0.25">
      <c r="A255" t="s">
        <v>140</v>
      </c>
      <c r="B255">
        <v>1</v>
      </c>
      <c r="C255" t="s">
        <v>125</v>
      </c>
      <c r="D255" t="s">
        <v>156</v>
      </c>
      <c r="E255">
        <v>4</v>
      </c>
      <c r="F255">
        <v>27.398</v>
      </c>
      <c r="G255">
        <v>151.56200000000001</v>
      </c>
      <c r="H255">
        <v>112.684</v>
      </c>
      <c r="I255">
        <v>1670.5060000000001</v>
      </c>
      <c r="J255">
        <v>9.1419999999999995</v>
      </c>
      <c r="K255">
        <v>4152.4880000000003</v>
      </c>
      <c r="L255">
        <v>986820.71900000004</v>
      </c>
      <c r="M255">
        <v>106</v>
      </c>
      <c r="N255">
        <v>234</v>
      </c>
      <c r="O255">
        <v>41.835999999999999</v>
      </c>
      <c r="P255">
        <v>4.1689999999999996</v>
      </c>
      <c r="Q255">
        <f t="shared" si="12"/>
        <v>0.11441439882574807</v>
      </c>
    </row>
    <row r="256" spans="1:17" x14ac:dyDescent="0.25">
      <c r="A256" t="s">
        <v>140</v>
      </c>
      <c r="B256">
        <v>1</v>
      </c>
      <c r="C256" t="s">
        <v>125</v>
      </c>
      <c r="D256" t="s">
        <v>156</v>
      </c>
      <c r="E256">
        <v>5</v>
      </c>
      <c r="F256">
        <v>18.212</v>
      </c>
      <c r="G256">
        <v>327.86099999999999</v>
      </c>
      <c r="H256">
        <v>124.753</v>
      </c>
      <c r="I256">
        <v>1065.242</v>
      </c>
      <c r="J256">
        <v>5.7240000000000002</v>
      </c>
      <c r="K256">
        <v>5971.0029999999997</v>
      </c>
      <c r="L256">
        <v>1418982.7039999999</v>
      </c>
      <c r="M256">
        <v>124</v>
      </c>
      <c r="N256">
        <v>259</v>
      </c>
      <c r="O256">
        <v>72.180999999999997</v>
      </c>
      <c r="P256">
        <v>3.976</v>
      </c>
      <c r="Q256">
        <f t="shared" si="12"/>
        <v>0.16452033543064737</v>
      </c>
    </row>
    <row r="257" spans="1:17" x14ac:dyDescent="0.25">
      <c r="A257" s="9" t="s">
        <v>140</v>
      </c>
      <c r="B257" s="9">
        <v>1</v>
      </c>
      <c r="C257" s="9" t="s">
        <v>125</v>
      </c>
      <c r="D257" s="9" t="s">
        <v>156</v>
      </c>
      <c r="E257" s="9">
        <v>6</v>
      </c>
      <c r="F257" s="9">
        <v>37.08</v>
      </c>
      <c r="G257" s="9">
        <v>204.90899999999999</v>
      </c>
      <c r="H257" s="9">
        <v>112.47499999999999</v>
      </c>
      <c r="I257" s="9">
        <v>6699.777</v>
      </c>
      <c r="J257" s="9">
        <v>7.4939999999999998</v>
      </c>
      <c r="K257" s="9">
        <v>7598.0940000000001</v>
      </c>
      <c r="L257" s="9">
        <v>1805653.736</v>
      </c>
      <c r="M257" s="9">
        <v>50</v>
      </c>
      <c r="N257" s="9">
        <v>165</v>
      </c>
      <c r="O257" s="9">
        <v>11.991</v>
      </c>
      <c r="P257" s="9">
        <v>6.3570000000000002</v>
      </c>
      <c r="Q257">
        <f t="shared" si="12"/>
        <v>0.20935192521484067</v>
      </c>
    </row>
    <row r="258" spans="1:17" x14ac:dyDescent="0.25">
      <c r="A258" t="s">
        <v>140</v>
      </c>
      <c r="B258">
        <v>1</v>
      </c>
      <c r="C258" t="s">
        <v>125</v>
      </c>
      <c r="D258" t="s">
        <v>156</v>
      </c>
      <c r="E258">
        <v>7</v>
      </c>
      <c r="F258">
        <v>4.4770000000000003</v>
      </c>
      <c r="G258">
        <v>144.91200000000001</v>
      </c>
      <c r="H258">
        <v>115.133</v>
      </c>
      <c r="I258">
        <v>202.88399999999999</v>
      </c>
      <c r="J258">
        <v>3.6259999999999999</v>
      </c>
      <c r="K258">
        <v>648.80700000000002</v>
      </c>
      <c r="L258">
        <v>154186.17300000001</v>
      </c>
      <c r="M258">
        <v>71</v>
      </c>
      <c r="N258">
        <v>109</v>
      </c>
      <c r="O258">
        <v>10.305</v>
      </c>
      <c r="P258">
        <v>1.7849999999999999</v>
      </c>
      <c r="Q258">
        <f t="shared" si="12"/>
        <v>1.7876719417115022E-2</v>
      </c>
    </row>
    <row r="259" spans="1:17" x14ac:dyDescent="0.25">
      <c r="A259" t="s">
        <v>140</v>
      </c>
      <c r="B259">
        <v>1</v>
      </c>
      <c r="C259" t="s">
        <v>125</v>
      </c>
      <c r="D259" t="s">
        <v>156</v>
      </c>
      <c r="E259">
        <v>8</v>
      </c>
      <c r="F259">
        <v>1.2410000000000001</v>
      </c>
      <c r="G259">
        <v>194.721</v>
      </c>
      <c r="H259">
        <v>118.20699999999999</v>
      </c>
      <c r="I259">
        <v>411.95</v>
      </c>
      <c r="J259">
        <v>1.498</v>
      </c>
      <c r="K259">
        <v>241.71600000000001</v>
      </c>
      <c r="L259">
        <v>57442.667000000001</v>
      </c>
      <c r="M259">
        <v>107</v>
      </c>
      <c r="N259">
        <v>93</v>
      </c>
      <c r="O259">
        <v>72.349999999999994</v>
      </c>
      <c r="P259">
        <v>1.038</v>
      </c>
      <c r="Q259">
        <f t="shared" si="12"/>
        <v>6.6600531600728326E-3</v>
      </c>
    </row>
    <row r="260" spans="1:17" x14ac:dyDescent="0.25">
      <c r="A260" t="s">
        <v>140</v>
      </c>
      <c r="B260">
        <v>1</v>
      </c>
      <c r="C260" t="s">
        <v>125</v>
      </c>
      <c r="D260" t="s">
        <v>156</v>
      </c>
      <c r="E260">
        <v>9</v>
      </c>
      <c r="F260">
        <v>2.9409999999999998</v>
      </c>
      <c r="G260">
        <v>145.26</v>
      </c>
      <c r="H260">
        <v>114.548</v>
      </c>
      <c r="I260">
        <v>413.637</v>
      </c>
      <c r="J260">
        <v>2.1560000000000001</v>
      </c>
      <c r="K260">
        <v>427.262</v>
      </c>
      <c r="L260">
        <v>101536.966</v>
      </c>
      <c r="M260">
        <v>82</v>
      </c>
      <c r="N260">
        <v>84</v>
      </c>
      <c r="O260">
        <v>15.709</v>
      </c>
      <c r="P260">
        <v>1.927</v>
      </c>
      <c r="Q260">
        <f t="shared" si="12"/>
        <v>1.1772442177096422E-2</v>
      </c>
    </row>
    <row r="261" spans="1:17" x14ac:dyDescent="0.25">
      <c r="A261" t="s">
        <v>140</v>
      </c>
      <c r="B261">
        <v>1</v>
      </c>
      <c r="C261" t="s">
        <v>125</v>
      </c>
      <c r="D261" t="s">
        <v>156</v>
      </c>
      <c r="E261">
        <v>10</v>
      </c>
      <c r="F261">
        <v>25.277000000000001</v>
      </c>
      <c r="G261">
        <v>208.81800000000001</v>
      </c>
      <c r="H261">
        <v>116.508</v>
      </c>
      <c r="I261">
        <v>2383.6</v>
      </c>
      <c r="J261">
        <v>7.1769999999999996</v>
      </c>
      <c r="K261">
        <v>5278.3190000000004</v>
      </c>
      <c r="L261">
        <v>1254369.443</v>
      </c>
      <c r="M261">
        <v>80</v>
      </c>
      <c r="N261">
        <v>74</v>
      </c>
      <c r="O261">
        <v>119.809</v>
      </c>
      <c r="P261">
        <v>4.7519999999999998</v>
      </c>
      <c r="Q261">
        <f t="shared" si="12"/>
        <v>0.14543466355484319</v>
      </c>
    </row>
    <row r="262" spans="1:17" x14ac:dyDescent="0.25">
      <c r="A262" t="s">
        <v>147</v>
      </c>
      <c r="B262">
        <v>2</v>
      </c>
      <c r="C262" t="s">
        <v>39</v>
      </c>
      <c r="D262" t="s">
        <v>156</v>
      </c>
      <c r="E262">
        <v>1</v>
      </c>
      <c r="F262">
        <v>10.843999999999999</v>
      </c>
      <c r="G262">
        <v>873.72699999999998</v>
      </c>
      <c r="H262">
        <v>156.52600000000001</v>
      </c>
      <c r="I262">
        <v>8567.9480000000003</v>
      </c>
      <c r="J262">
        <v>3.8660000000000001</v>
      </c>
      <c r="K262">
        <v>9474.5920000000006</v>
      </c>
      <c r="L262">
        <v>2251595.423</v>
      </c>
      <c r="M262">
        <v>59.75</v>
      </c>
      <c r="N262">
        <v>86.75</v>
      </c>
      <c r="O262">
        <v>153.86500000000001</v>
      </c>
      <c r="P262">
        <v>3.6339999999999999</v>
      </c>
      <c r="Q262">
        <f>K262/13319.302</f>
        <v>0.71134298178688349</v>
      </c>
    </row>
    <row r="263" spans="1:17" x14ac:dyDescent="0.25">
      <c r="A263" t="s">
        <v>147</v>
      </c>
      <c r="B263">
        <v>2</v>
      </c>
      <c r="C263" t="s">
        <v>39</v>
      </c>
      <c r="D263" t="s">
        <v>156</v>
      </c>
      <c r="E263">
        <v>2</v>
      </c>
      <c r="F263">
        <v>19.323</v>
      </c>
      <c r="G263">
        <v>286.49799999999999</v>
      </c>
      <c r="H263">
        <v>119.53</v>
      </c>
      <c r="I263">
        <v>1099.93</v>
      </c>
      <c r="J263">
        <v>5.3959999999999999</v>
      </c>
      <c r="K263">
        <v>5535.9610000000002</v>
      </c>
      <c r="L263">
        <v>1315597.0079999999</v>
      </c>
      <c r="M263">
        <v>115</v>
      </c>
      <c r="N263">
        <v>84.332999999999998</v>
      </c>
      <c r="O263">
        <v>117.181</v>
      </c>
      <c r="P263">
        <v>4.798</v>
      </c>
      <c r="Q263">
        <f t="shared" ref="Q263:Q281" si="13">K263/13319.302</f>
        <v>0.41563446793232861</v>
      </c>
    </row>
    <row r="264" spans="1:17" x14ac:dyDescent="0.25">
      <c r="A264" t="s">
        <v>147</v>
      </c>
      <c r="B264">
        <v>2</v>
      </c>
      <c r="C264" t="s">
        <v>39</v>
      </c>
      <c r="D264" t="s">
        <v>156</v>
      </c>
      <c r="E264">
        <v>3</v>
      </c>
      <c r="F264">
        <v>5.7060000000000004</v>
      </c>
      <c r="G264">
        <v>941.79</v>
      </c>
      <c r="H264">
        <v>155.755</v>
      </c>
      <c r="I264">
        <v>2173.125</v>
      </c>
      <c r="J264">
        <v>3.3210000000000002</v>
      </c>
      <c r="K264">
        <v>5373.8329999999996</v>
      </c>
      <c r="L264">
        <v>1277067.852</v>
      </c>
      <c r="M264">
        <v>97.5</v>
      </c>
      <c r="N264">
        <v>69</v>
      </c>
      <c r="O264">
        <v>131.239</v>
      </c>
      <c r="P264">
        <v>2.3380000000000001</v>
      </c>
      <c r="Q264">
        <f t="shared" si="13"/>
        <v>0.4034620582970489</v>
      </c>
    </row>
    <row r="265" spans="1:17" x14ac:dyDescent="0.25">
      <c r="A265" t="s">
        <v>147</v>
      </c>
      <c r="B265">
        <v>2</v>
      </c>
      <c r="C265" t="s">
        <v>39</v>
      </c>
      <c r="D265" t="s">
        <v>156</v>
      </c>
      <c r="E265">
        <v>4</v>
      </c>
      <c r="F265">
        <v>9.9060000000000006</v>
      </c>
      <c r="G265">
        <v>1344.636</v>
      </c>
      <c r="H265">
        <v>150.77799999999999</v>
      </c>
      <c r="I265">
        <v>14482.303</v>
      </c>
      <c r="J265">
        <v>4.1639999999999997</v>
      </c>
      <c r="K265">
        <v>13319.302</v>
      </c>
      <c r="L265">
        <v>3165273.9210000001</v>
      </c>
      <c r="M265">
        <v>73</v>
      </c>
      <c r="N265">
        <v>93</v>
      </c>
      <c r="O265">
        <v>139.423</v>
      </c>
      <c r="P265">
        <v>3.2250000000000001</v>
      </c>
      <c r="Q265">
        <f t="shared" si="13"/>
        <v>1</v>
      </c>
    </row>
    <row r="266" spans="1:17" x14ac:dyDescent="0.25">
      <c r="A266" t="s">
        <v>147</v>
      </c>
      <c r="B266">
        <v>2</v>
      </c>
      <c r="C266" t="s">
        <v>39</v>
      </c>
      <c r="D266" t="s">
        <v>156</v>
      </c>
      <c r="E266">
        <v>5</v>
      </c>
      <c r="F266">
        <v>7.6630000000000003</v>
      </c>
      <c r="G266">
        <v>453.96300000000002</v>
      </c>
      <c r="H266">
        <v>114.92</v>
      </c>
      <c r="I266">
        <v>2525.3789999999999</v>
      </c>
      <c r="J266">
        <v>3.516</v>
      </c>
      <c r="K266">
        <v>3478.5709999999999</v>
      </c>
      <c r="L266">
        <v>826667.299</v>
      </c>
      <c r="M266">
        <v>56.5</v>
      </c>
      <c r="N266">
        <v>103</v>
      </c>
      <c r="O266">
        <v>39.195999999999998</v>
      </c>
      <c r="P266">
        <v>2.8540000000000001</v>
      </c>
      <c r="Q266">
        <f t="shared" si="13"/>
        <v>0.2611676647920439</v>
      </c>
    </row>
    <row r="267" spans="1:17" x14ac:dyDescent="0.25">
      <c r="A267" t="s">
        <v>147</v>
      </c>
      <c r="B267">
        <v>2</v>
      </c>
      <c r="C267" t="s">
        <v>39</v>
      </c>
      <c r="D267" t="s">
        <v>156</v>
      </c>
      <c r="E267">
        <v>6</v>
      </c>
      <c r="F267">
        <v>26.38</v>
      </c>
      <c r="G267">
        <v>329.01499999999999</v>
      </c>
      <c r="H267">
        <v>118.23</v>
      </c>
      <c r="I267">
        <v>1472.9069999999999</v>
      </c>
      <c r="J267">
        <v>6.99</v>
      </c>
      <c r="K267">
        <v>8679.2829999999994</v>
      </c>
      <c r="L267">
        <v>2062593.649</v>
      </c>
      <c r="M267">
        <v>136.667</v>
      </c>
      <c r="N267">
        <v>181.333</v>
      </c>
      <c r="O267">
        <v>30.69</v>
      </c>
      <c r="P267">
        <v>4.7960000000000003</v>
      </c>
      <c r="Q267">
        <f t="shared" si="13"/>
        <v>0.6516319699035279</v>
      </c>
    </row>
    <row r="268" spans="1:17" x14ac:dyDescent="0.25">
      <c r="A268" t="s">
        <v>147</v>
      </c>
      <c r="B268">
        <v>2</v>
      </c>
      <c r="C268" t="s">
        <v>39</v>
      </c>
      <c r="D268" t="s">
        <v>156</v>
      </c>
      <c r="E268">
        <v>7</v>
      </c>
      <c r="F268">
        <v>15.334</v>
      </c>
      <c r="G268">
        <v>852.07299999999998</v>
      </c>
      <c r="H268">
        <v>123.779</v>
      </c>
      <c r="I268">
        <v>3552.6660000000002</v>
      </c>
      <c r="J268">
        <v>5.1150000000000002</v>
      </c>
      <c r="K268">
        <v>13065.475</v>
      </c>
      <c r="L268">
        <v>3104952.9240000001</v>
      </c>
      <c r="M268">
        <v>45</v>
      </c>
      <c r="N268">
        <v>133.25</v>
      </c>
      <c r="O268">
        <v>31.12</v>
      </c>
      <c r="P268">
        <v>4.0380000000000003</v>
      </c>
      <c r="Q268">
        <f t="shared" si="13"/>
        <v>0.98094292028215901</v>
      </c>
    </row>
    <row r="269" spans="1:17" x14ac:dyDescent="0.25">
      <c r="A269" t="s">
        <v>147</v>
      </c>
      <c r="B269">
        <v>2</v>
      </c>
      <c r="C269" t="s">
        <v>39</v>
      </c>
      <c r="D269" t="s">
        <v>156</v>
      </c>
      <c r="E269">
        <v>8</v>
      </c>
      <c r="F269">
        <v>6.72</v>
      </c>
      <c r="G269">
        <v>455.55500000000001</v>
      </c>
      <c r="H269">
        <v>127.032</v>
      </c>
      <c r="I269">
        <v>1375.443</v>
      </c>
      <c r="J269">
        <v>3.1309999999999998</v>
      </c>
      <c r="K269">
        <v>3061.37</v>
      </c>
      <c r="L269">
        <v>727521.13199999998</v>
      </c>
      <c r="M269">
        <v>52.25</v>
      </c>
      <c r="N269">
        <v>92.75</v>
      </c>
      <c r="O269">
        <v>57.051000000000002</v>
      </c>
      <c r="P269">
        <v>2.8290000000000002</v>
      </c>
      <c r="Q269">
        <f t="shared" si="13"/>
        <v>0.22984462699321631</v>
      </c>
    </row>
    <row r="270" spans="1:17" x14ac:dyDescent="0.25">
      <c r="A270" t="s">
        <v>147</v>
      </c>
      <c r="B270">
        <v>2</v>
      </c>
      <c r="C270" t="s">
        <v>39</v>
      </c>
      <c r="D270" t="s">
        <v>156</v>
      </c>
      <c r="E270">
        <v>9</v>
      </c>
      <c r="F270">
        <v>11.063000000000001</v>
      </c>
      <c r="G270">
        <v>836.79700000000003</v>
      </c>
      <c r="H270">
        <v>136.684</v>
      </c>
      <c r="I270">
        <v>4947.268</v>
      </c>
      <c r="J270">
        <v>4.5309999999999997</v>
      </c>
      <c r="K270">
        <v>9257.23</v>
      </c>
      <c r="L270">
        <v>2199940.1379999998</v>
      </c>
      <c r="M270">
        <v>53</v>
      </c>
      <c r="N270">
        <v>35.5</v>
      </c>
      <c r="O270">
        <v>126.706</v>
      </c>
      <c r="P270">
        <v>3.3170000000000002</v>
      </c>
      <c r="Q270">
        <f t="shared" si="13"/>
        <v>0.69502365814665057</v>
      </c>
    </row>
    <row r="271" spans="1:17" x14ac:dyDescent="0.25">
      <c r="A271" t="s">
        <v>147</v>
      </c>
      <c r="B271">
        <v>2</v>
      </c>
      <c r="C271" t="s">
        <v>39</v>
      </c>
      <c r="D271" t="s">
        <v>156</v>
      </c>
      <c r="E271">
        <v>10</v>
      </c>
      <c r="F271">
        <v>25.937999999999999</v>
      </c>
      <c r="G271">
        <v>219.96199999999999</v>
      </c>
      <c r="H271">
        <v>111.246</v>
      </c>
      <c r="I271">
        <v>1409.627</v>
      </c>
      <c r="J271">
        <v>7.4669999999999996</v>
      </c>
      <c r="K271">
        <v>5705.3249999999998</v>
      </c>
      <c r="L271">
        <v>1355845.5989999999</v>
      </c>
      <c r="M271">
        <v>131.5</v>
      </c>
      <c r="N271">
        <v>224.5</v>
      </c>
      <c r="O271">
        <v>74.635999999999996</v>
      </c>
      <c r="P271">
        <v>4.78</v>
      </c>
      <c r="Q271">
        <f t="shared" si="13"/>
        <v>0.42835014927959436</v>
      </c>
    </row>
    <row r="272" spans="1:17" x14ac:dyDescent="0.25">
      <c r="A272" t="s">
        <v>148</v>
      </c>
      <c r="B272">
        <v>2</v>
      </c>
      <c r="C272" t="s">
        <v>125</v>
      </c>
      <c r="D272" t="s">
        <v>156</v>
      </c>
      <c r="E272">
        <v>1</v>
      </c>
      <c r="F272">
        <v>10.843999999999999</v>
      </c>
      <c r="G272">
        <v>873.72699999999998</v>
      </c>
      <c r="H272">
        <v>156.52600000000001</v>
      </c>
      <c r="I272">
        <v>8567.9480000000003</v>
      </c>
      <c r="J272">
        <v>3.8660000000000001</v>
      </c>
      <c r="K272">
        <v>9474.5920000000006</v>
      </c>
      <c r="L272">
        <v>2251595.423</v>
      </c>
      <c r="M272">
        <v>59.75</v>
      </c>
      <c r="N272">
        <v>86.75</v>
      </c>
      <c r="O272">
        <v>153.86500000000001</v>
      </c>
      <c r="P272">
        <v>3.6339999999999999</v>
      </c>
      <c r="Q272">
        <f t="shared" si="13"/>
        <v>0.71134298178688349</v>
      </c>
    </row>
    <row r="273" spans="1:17" x14ac:dyDescent="0.25">
      <c r="A273" t="s">
        <v>148</v>
      </c>
      <c r="B273">
        <v>2</v>
      </c>
      <c r="C273" t="s">
        <v>125</v>
      </c>
      <c r="D273" t="s">
        <v>156</v>
      </c>
      <c r="E273">
        <v>2</v>
      </c>
      <c r="F273">
        <v>19.323</v>
      </c>
      <c r="G273">
        <v>286.49799999999999</v>
      </c>
      <c r="H273">
        <v>119.53</v>
      </c>
      <c r="I273">
        <v>1099.93</v>
      </c>
      <c r="J273">
        <v>5.3959999999999999</v>
      </c>
      <c r="K273">
        <v>5535.9610000000002</v>
      </c>
      <c r="L273">
        <v>1315597.0079999999</v>
      </c>
      <c r="M273">
        <v>115</v>
      </c>
      <c r="N273">
        <v>84.332999999999998</v>
      </c>
      <c r="O273">
        <v>117.181</v>
      </c>
      <c r="P273">
        <v>4.798</v>
      </c>
      <c r="Q273">
        <f t="shared" si="13"/>
        <v>0.41563446793232861</v>
      </c>
    </row>
    <row r="274" spans="1:17" x14ac:dyDescent="0.25">
      <c r="A274" t="s">
        <v>148</v>
      </c>
      <c r="B274">
        <v>2</v>
      </c>
      <c r="C274" t="s">
        <v>125</v>
      </c>
      <c r="D274" t="s">
        <v>156</v>
      </c>
      <c r="E274">
        <v>3</v>
      </c>
      <c r="F274">
        <v>5.7060000000000004</v>
      </c>
      <c r="G274">
        <v>941.79</v>
      </c>
      <c r="H274">
        <v>155.755</v>
      </c>
      <c r="I274">
        <v>2173.125</v>
      </c>
      <c r="J274">
        <v>3.3210000000000002</v>
      </c>
      <c r="K274">
        <v>5373.8329999999996</v>
      </c>
      <c r="L274">
        <v>1277067.852</v>
      </c>
      <c r="M274">
        <v>97.5</v>
      </c>
      <c r="N274">
        <v>69</v>
      </c>
      <c r="O274">
        <v>131.239</v>
      </c>
      <c r="P274">
        <v>2.3380000000000001</v>
      </c>
      <c r="Q274">
        <f t="shared" si="13"/>
        <v>0.4034620582970489</v>
      </c>
    </row>
    <row r="275" spans="1:17" x14ac:dyDescent="0.25">
      <c r="A275" t="s">
        <v>148</v>
      </c>
      <c r="B275">
        <v>2</v>
      </c>
      <c r="C275" t="s">
        <v>125</v>
      </c>
      <c r="D275" t="s">
        <v>156</v>
      </c>
      <c r="E275">
        <v>4</v>
      </c>
      <c r="F275">
        <v>9.9060000000000006</v>
      </c>
      <c r="G275">
        <v>1344.636</v>
      </c>
      <c r="H275">
        <v>150.77799999999999</v>
      </c>
      <c r="I275">
        <v>14482.303</v>
      </c>
      <c r="J275">
        <v>4.1639999999999997</v>
      </c>
      <c r="K275">
        <v>13319.302</v>
      </c>
      <c r="L275">
        <v>3165273.9210000001</v>
      </c>
      <c r="M275">
        <v>73</v>
      </c>
      <c r="N275">
        <v>93</v>
      </c>
      <c r="O275">
        <v>139.423</v>
      </c>
      <c r="P275">
        <v>3.2250000000000001</v>
      </c>
      <c r="Q275">
        <f t="shared" si="13"/>
        <v>1</v>
      </c>
    </row>
    <row r="276" spans="1:17" x14ac:dyDescent="0.25">
      <c r="A276" t="s">
        <v>148</v>
      </c>
      <c r="B276">
        <v>2</v>
      </c>
      <c r="C276" t="s">
        <v>125</v>
      </c>
      <c r="D276" t="s">
        <v>156</v>
      </c>
      <c r="E276">
        <v>5</v>
      </c>
      <c r="F276">
        <v>7.6630000000000003</v>
      </c>
      <c r="G276">
        <v>453.96300000000002</v>
      </c>
      <c r="H276">
        <v>114.92</v>
      </c>
      <c r="I276">
        <v>2525.3789999999999</v>
      </c>
      <c r="J276">
        <v>3.516</v>
      </c>
      <c r="K276">
        <v>3478.5709999999999</v>
      </c>
      <c r="L276">
        <v>826667.299</v>
      </c>
      <c r="M276">
        <v>56.5</v>
      </c>
      <c r="N276">
        <v>103</v>
      </c>
      <c r="O276">
        <v>39.195999999999998</v>
      </c>
      <c r="P276">
        <v>2.8540000000000001</v>
      </c>
      <c r="Q276">
        <f t="shared" si="13"/>
        <v>0.2611676647920439</v>
      </c>
    </row>
    <row r="277" spans="1:17" x14ac:dyDescent="0.25">
      <c r="A277" t="s">
        <v>148</v>
      </c>
      <c r="B277">
        <v>2</v>
      </c>
      <c r="C277" t="s">
        <v>125</v>
      </c>
      <c r="D277" t="s">
        <v>156</v>
      </c>
      <c r="E277">
        <v>6</v>
      </c>
      <c r="F277">
        <v>26.38</v>
      </c>
      <c r="G277">
        <v>329.01499999999999</v>
      </c>
      <c r="H277">
        <v>118.23</v>
      </c>
      <c r="I277">
        <v>1472.9069999999999</v>
      </c>
      <c r="J277">
        <v>6.99</v>
      </c>
      <c r="K277">
        <v>8679.2829999999994</v>
      </c>
      <c r="L277">
        <v>2062593.649</v>
      </c>
      <c r="M277">
        <v>136.667</v>
      </c>
      <c r="N277">
        <v>181.333</v>
      </c>
      <c r="O277">
        <v>30.69</v>
      </c>
      <c r="P277">
        <v>4.7960000000000003</v>
      </c>
      <c r="Q277">
        <f t="shared" si="13"/>
        <v>0.6516319699035279</v>
      </c>
    </row>
    <row r="278" spans="1:17" x14ac:dyDescent="0.25">
      <c r="A278" t="s">
        <v>148</v>
      </c>
      <c r="B278">
        <v>2</v>
      </c>
      <c r="C278" t="s">
        <v>125</v>
      </c>
      <c r="D278" t="s">
        <v>156</v>
      </c>
      <c r="E278">
        <v>7</v>
      </c>
      <c r="F278">
        <v>15.334</v>
      </c>
      <c r="G278">
        <v>852.07299999999998</v>
      </c>
      <c r="H278">
        <v>123.779</v>
      </c>
      <c r="I278">
        <v>3552.6660000000002</v>
      </c>
      <c r="J278">
        <v>5.1150000000000002</v>
      </c>
      <c r="K278">
        <v>13065.475</v>
      </c>
      <c r="L278">
        <v>3104952.9240000001</v>
      </c>
      <c r="M278">
        <v>45</v>
      </c>
      <c r="N278">
        <v>133.25</v>
      </c>
      <c r="O278">
        <v>31.12</v>
      </c>
      <c r="P278">
        <v>4.0380000000000003</v>
      </c>
      <c r="Q278">
        <f t="shared" si="13"/>
        <v>0.98094292028215901</v>
      </c>
    </row>
    <row r="279" spans="1:17" x14ac:dyDescent="0.25">
      <c r="A279" t="s">
        <v>148</v>
      </c>
      <c r="B279">
        <v>2</v>
      </c>
      <c r="C279" t="s">
        <v>125</v>
      </c>
      <c r="D279" t="s">
        <v>156</v>
      </c>
      <c r="E279">
        <v>8</v>
      </c>
      <c r="F279">
        <v>6.72</v>
      </c>
      <c r="G279">
        <v>455.55500000000001</v>
      </c>
      <c r="H279">
        <v>127.032</v>
      </c>
      <c r="I279">
        <v>1375.443</v>
      </c>
      <c r="J279">
        <v>3.1309999999999998</v>
      </c>
      <c r="K279">
        <v>3061.37</v>
      </c>
      <c r="L279">
        <v>727521.13199999998</v>
      </c>
      <c r="M279">
        <v>52.25</v>
      </c>
      <c r="N279">
        <v>92.75</v>
      </c>
      <c r="O279">
        <v>57.051000000000002</v>
      </c>
      <c r="P279">
        <v>2.8290000000000002</v>
      </c>
      <c r="Q279">
        <f t="shared" si="13"/>
        <v>0.22984462699321631</v>
      </c>
    </row>
    <row r="280" spans="1:17" x14ac:dyDescent="0.25">
      <c r="A280" t="s">
        <v>148</v>
      </c>
      <c r="B280">
        <v>2</v>
      </c>
      <c r="C280" t="s">
        <v>125</v>
      </c>
      <c r="D280" t="s">
        <v>156</v>
      </c>
      <c r="E280">
        <v>9</v>
      </c>
      <c r="F280">
        <v>11.063000000000001</v>
      </c>
      <c r="G280">
        <v>836.79700000000003</v>
      </c>
      <c r="H280">
        <v>136.684</v>
      </c>
      <c r="I280">
        <v>4947.268</v>
      </c>
      <c r="J280">
        <v>4.5309999999999997</v>
      </c>
      <c r="K280">
        <v>9257.23</v>
      </c>
      <c r="L280">
        <v>2199940.1379999998</v>
      </c>
      <c r="M280">
        <v>53</v>
      </c>
      <c r="N280">
        <v>35.5</v>
      </c>
      <c r="O280">
        <v>126.706</v>
      </c>
      <c r="P280">
        <v>3.3170000000000002</v>
      </c>
      <c r="Q280">
        <f t="shared" si="13"/>
        <v>0.69502365814665057</v>
      </c>
    </row>
    <row r="281" spans="1:17" x14ac:dyDescent="0.25">
      <c r="A281" t="s">
        <v>148</v>
      </c>
      <c r="B281">
        <v>2</v>
      </c>
      <c r="C281" t="s">
        <v>125</v>
      </c>
      <c r="D281" t="s">
        <v>156</v>
      </c>
      <c r="E281">
        <v>10</v>
      </c>
      <c r="F281">
        <v>25.937999999999999</v>
      </c>
      <c r="G281">
        <v>219.96199999999999</v>
      </c>
      <c r="H281">
        <v>111.246</v>
      </c>
      <c r="I281">
        <v>1409.627</v>
      </c>
      <c r="J281">
        <v>7.4669999999999996</v>
      </c>
      <c r="K281">
        <v>5705.3249999999998</v>
      </c>
      <c r="L281">
        <v>1355845.5989999999</v>
      </c>
      <c r="M281">
        <v>131.5</v>
      </c>
      <c r="N281">
        <v>224.5</v>
      </c>
      <c r="O281">
        <v>74.635999999999996</v>
      </c>
      <c r="P281">
        <v>4.78</v>
      </c>
      <c r="Q281">
        <f t="shared" si="13"/>
        <v>0.42835014927959436</v>
      </c>
    </row>
    <row r="282" spans="1:17" x14ac:dyDescent="0.25">
      <c r="A282" t="s">
        <v>149</v>
      </c>
      <c r="B282">
        <v>3</v>
      </c>
      <c r="C282" t="s">
        <v>39</v>
      </c>
      <c r="D282" t="s">
        <v>156</v>
      </c>
      <c r="E282">
        <v>1</v>
      </c>
      <c r="F282">
        <v>46.598999999999997</v>
      </c>
      <c r="G282">
        <v>991.95600000000002</v>
      </c>
      <c r="H282">
        <v>128.71100000000001</v>
      </c>
      <c r="I282">
        <v>6807.277</v>
      </c>
      <c r="J282">
        <v>12.795999999999999</v>
      </c>
      <c r="K282">
        <v>46223.972000000002</v>
      </c>
      <c r="L282">
        <v>10984924.82</v>
      </c>
      <c r="M282">
        <v>88.667000000000002</v>
      </c>
      <c r="N282">
        <v>91.667000000000002</v>
      </c>
      <c r="O282">
        <v>141.79400000000001</v>
      </c>
      <c r="P282">
        <v>6.101</v>
      </c>
      <c r="Q282">
        <f>K282/46223.972</f>
        <v>1</v>
      </c>
    </row>
    <row r="283" spans="1:17" x14ac:dyDescent="0.25">
      <c r="A283" t="s">
        <v>149</v>
      </c>
      <c r="B283">
        <v>3</v>
      </c>
      <c r="C283" t="s">
        <v>39</v>
      </c>
      <c r="D283" t="s">
        <v>156</v>
      </c>
      <c r="E283">
        <v>2</v>
      </c>
      <c r="F283">
        <v>22.751999999999999</v>
      </c>
      <c r="G283">
        <v>304.90100000000001</v>
      </c>
      <c r="H283">
        <v>116.77200000000001</v>
      </c>
      <c r="I283">
        <v>1285.9580000000001</v>
      </c>
      <c r="J283">
        <v>6.2729999999999997</v>
      </c>
      <c r="K283">
        <v>6937.2079999999996</v>
      </c>
      <c r="L283">
        <v>1648597.25</v>
      </c>
      <c r="M283">
        <v>57</v>
      </c>
      <c r="N283">
        <v>126</v>
      </c>
      <c r="O283">
        <v>16.623999999999999</v>
      </c>
      <c r="P283">
        <v>5.056</v>
      </c>
      <c r="Q283">
        <f t="shared" ref="Q283:Q301" si="14">K283/46223.972</f>
        <v>0.15007814559943053</v>
      </c>
    </row>
    <row r="284" spans="1:17" x14ac:dyDescent="0.25">
      <c r="A284" t="s">
        <v>149</v>
      </c>
      <c r="B284">
        <v>3</v>
      </c>
      <c r="C284" t="s">
        <v>39</v>
      </c>
      <c r="D284" t="s">
        <v>156</v>
      </c>
      <c r="E284">
        <v>3</v>
      </c>
      <c r="F284">
        <v>18.852</v>
      </c>
      <c r="G284">
        <v>572.71600000000001</v>
      </c>
      <c r="H284">
        <v>113.063</v>
      </c>
      <c r="I284">
        <v>2625.904</v>
      </c>
      <c r="J284">
        <v>7.101</v>
      </c>
      <c r="K284">
        <v>10796.618</v>
      </c>
      <c r="L284">
        <v>2565769.0529999998</v>
      </c>
      <c r="M284">
        <v>124</v>
      </c>
      <c r="N284">
        <v>94.25</v>
      </c>
      <c r="O284">
        <v>111.291</v>
      </c>
      <c r="P284">
        <v>4.915</v>
      </c>
      <c r="Q284">
        <f t="shared" si="14"/>
        <v>0.2335718358430989</v>
      </c>
    </row>
    <row r="285" spans="1:17" x14ac:dyDescent="0.25">
      <c r="A285" t="s">
        <v>149</v>
      </c>
      <c r="B285">
        <v>3</v>
      </c>
      <c r="C285" s="9" t="s">
        <v>39</v>
      </c>
      <c r="D285" s="9" t="s">
        <v>156</v>
      </c>
      <c r="E285">
        <v>4</v>
      </c>
      <c r="F285">
        <v>14.997</v>
      </c>
      <c r="G285">
        <v>443.67200000000003</v>
      </c>
      <c r="H285">
        <v>124.116</v>
      </c>
      <c r="I285">
        <v>1545.7470000000001</v>
      </c>
      <c r="J285">
        <v>6.1749999999999998</v>
      </c>
      <c r="K285">
        <v>6653.8069999999998</v>
      </c>
      <c r="L285">
        <v>1581248.1980000001</v>
      </c>
      <c r="M285">
        <v>103</v>
      </c>
      <c r="N285">
        <v>81.5</v>
      </c>
      <c r="O285">
        <v>96.938000000000002</v>
      </c>
      <c r="P285">
        <v>4.2160000000000002</v>
      </c>
      <c r="Q285">
        <f t="shared" si="14"/>
        <v>0.14394710606003308</v>
      </c>
    </row>
    <row r="286" spans="1:17" x14ac:dyDescent="0.25">
      <c r="A286" t="s">
        <v>149</v>
      </c>
      <c r="B286">
        <v>3</v>
      </c>
      <c r="C286" t="s">
        <v>39</v>
      </c>
      <c r="D286" t="s">
        <v>156</v>
      </c>
      <c r="E286">
        <v>5</v>
      </c>
      <c r="F286">
        <v>25.882999999999999</v>
      </c>
      <c r="G286">
        <v>233.32499999999999</v>
      </c>
      <c r="H286">
        <v>113.664</v>
      </c>
      <c r="I286">
        <v>1562.3979999999999</v>
      </c>
      <c r="J286">
        <v>9.0850000000000009</v>
      </c>
      <c r="K286">
        <v>6039.16</v>
      </c>
      <c r="L286">
        <v>1435179.9339999999</v>
      </c>
      <c r="M286">
        <v>123</v>
      </c>
      <c r="N286">
        <v>89.332999999999998</v>
      </c>
      <c r="O286">
        <v>98.072000000000003</v>
      </c>
      <c r="P286">
        <v>6.9249999999999998</v>
      </c>
      <c r="Q286">
        <f t="shared" si="14"/>
        <v>0.13064995799149409</v>
      </c>
    </row>
    <row r="287" spans="1:17" x14ac:dyDescent="0.25">
      <c r="A287" t="s">
        <v>149</v>
      </c>
      <c r="B287">
        <v>3</v>
      </c>
      <c r="C287" t="s">
        <v>39</v>
      </c>
      <c r="D287" t="s">
        <v>156</v>
      </c>
      <c r="E287">
        <v>6</v>
      </c>
      <c r="F287">
        <v>27.902999999999999</v>
      </c>
      <c r="G287">
        <v>496.17399999999998</v>
      </c>
      <c r="H287">
        <v>111.864</v>
      </c>
      <c r="I287">
        <v>2812.1990000000001</v>
      </c>
      <c r="J287">
        <v>11.477</v>
      </c>
      <c r="K287">
        <v>13844.701999999999</v>
      </c>
      <c r="L287">
        <v>3290132.9470000002</v>
      </c>
      <c r="M287">
        <v>93</v>
      </c>
      <c r="N287">
        <v>253.5</v>
      </c>
      <c r="O287">
        <v>71.206999999999994</v>
      </c>
      <c r="P287">
        <v>4.2050000000000001</v>
      </c>
      <c r="Q287">
        <f t="shared" si="14"/>
        <v>0.29951346457201899</v>
      </c>
    </row>
    <row r="288" spans="1:17" x14ac:dyDescent="0.25">
      <c r="A288" t="s">
        <v>149</v>
      </c>
      <c r="B288">
        <v>3</v>
      </c>
      <c r="C288" s="9" t="s">
        <v>39</v>
      </c>
      <c r="D288" s="9" t="s">
        <v>156</v>
      </c>
      <c r="E288">
        <v>7</v>
      </c>
      <c r="F288">
        <v>33.209000000000003</v>
      </c>
      <c r="G288">
        <v>462.04</v>
      </c>
      <c r="H288">
        <v>123.66800000000001</v>
      </c>
      <c r="I288">
        <v>1948.4970000000001</v>
      </c>
      <c r="J288">
        <v>8.3640000000000008</v>
      </c>
      <c r="K288">
        <v>15343.951999999999</v>
      </c>
      <c r="L288">
        <v>3646423.0279999999</v>
      </c>
      <c r="M288">
        <v>166</v>
      </c>
      <c r="N288">
        <v>121</v>
      </c>
      <c r="O288">
        <v>131.43700000000001</v>
      </c>
      <c r="P288">
        <v>5.8419999999999996</v>
      </c>
      <c r="Q288">
        <f t="shared" si="14"/>
        <v>0.33194793385561933</v>
      </c>
    </row>
    <row r="289" spans="1:29" x14ac:dyDescent="0.25">
      <c r="A289" t="s">
        <v>149</v>
      </c>
      <c r="B289">
        <v>3</v>
      </c>
      <c r="C289" t="s">
        <v>39</v>
      </c>
      <c r="D289" t="s">
        <v>156</v>
      </c>
      <c r="E289">
        <v>8</v>
      </c>
      <c r="F289">
        <v>19.201000000000001</v>
      </c>
      <c r="G289">
        <v>447.01100000000002</v>
      </c>
      <c r="H289">
        <v>121.486</v>
      </c>
      <c r="I289">
        <v>2671.0940000000001</v>
      </c>
      <c r="J289">
        <v>7.4050000000000002</v>
      </c>
      <c r="K289">
        <v>8582.9869999999992</v>
      </c>
      <c r="L289">
        <v>2039709.2609999999</v>
      </c>
      <c r="M289">
        <v>60.332999999999998</v>
      </c>
      <c r="N289">
        <v>86.667000000000002</v>
      </c>
      <c r="O289">
        <v>157.32900000000001</v>
      </c>
      <c r="P289">
        <v>4.3159999999999998</v>
      </c>
      <c r="Q289">
        <f t="shared" si="14"/>
        <v>0.18568259343874643</v>
      </c>
    </row>
    <row r="290" spans="1:29" x14ac:dyDescent="0.25">
      <c r="A290" t="s">
        <v>149</v>
      </c>
      <c r="B290">
        <v>3</v>
      </c>
      <c r="C290" t="s">
        <v>39</v>
      </c>
      <c r="D290" t="s">
        <v>156</v>
      </c>
      <c r="E290">
        <v>9</v>
      </c>
      <c r="F290">
        <v>16.486999999999998</v>
      </c>
      <c r="G290">
        <v>244.791</v>
      </c>
      <c r="H290">
        <v>111.761</v>
      </c>
      <c r="I290">
        <v>1257.7239999999999</v>
      </c>
      <c r="J290">
        <v>5.9560000000000004</v>
      </c>
      <c r="K290">
        <v>4035.81</v>
      </c>
      <c r="L290">
        <v>959092.66599999997</v>
      </c>
      <c r="M290">
        <v>48</v>
      </c>
      <c r="N290">
        <v>102.75</v>
      </c>
      <c r="O290">
        <v>156.57599999999999</v>
      </c>
      <c r="P290">
        <v>4.3280000000000003</v>
      </c>
      <c r="Q290">
        <f t="shared" si="14"/>
        <v>8.7309891932264058E-2</v>
      </c>
    </row>
    <row r="291" spans="1:29" x14ac:dyDescent="0.25">
      <c r="A291" t="s">
        <v>149</v>
      </c>
      <c r="B291">
        <v>3</v>
      </c>
      <c r="C291" t="s">
        <v>39</v>
      </c>
      <c r="D291" t="s">
        <v>156</v>
      </c>
      <c r="E291">
        <v>10</v>
      </c>
      <c r="F291">
        <v>17.937999999999999</v>
      </c>
      <c r="G291">
        <v>248.7</v>
      </c>
      <c r="H291">
        <v>113.21299999999999</v>
      </c>
      <c r="I291">
        <v>661.87800000000004</v>
      </c>
      <c r="J291">
        <v>6.3179999999999996</v>
      </c>
      <c r="K291">
        <v>4461.3040000000001</v>
      </c>
      <c r="L291">
        <v>1060209.395</v>
      </c>
      <c r="M291">
        <v>107.333</v>
      </c>
      <c r="N291">
        <v>138.667</v>
      </c>
      <c r="O291">
        <v>72.061000000000007</v>
      </c>
      <c r="P291">
        <v>4.3719999999999999</v>
      </c>
      <c r="Q291">
        <f t="shared" si="14"/>
        <v>9.6514942506455301E-2</v>
      </c>
    </row>
    <row r="292" spans="1:29" x14ac:dyDescent="0.25">
      <c r="A292" t="s">
        <v>150</v>
      </c>
      <c r="B292">
        <v>3</v>
      </c>
      <c r="C292" t="s">
        <v>125</v>
      </c>
      <c r="D292" t="s">
        <v>156</v>
      </c>
      <c r="E292">
        <v>1</v>
      </c>
      <c r="F292">
        <v>15.565</v>
      </c>
      <c r="G292">
        <v>254.25200000000001</v>
      </c>
      <c r="H292">
        <v>146.334</v>
      </c>
      <c r="I292">
        <v>605.98500000000001</v>
      </c>
      <c r="J292">
        <v>4.8470000000000004</v>
      </c>
      <c r="K292">
        <v>3957.4879999999998</v>
      </c>
      <c r="L292">
        <v>940479.65700000001</v>
      </c>
      <c r="M292">
        <v>56.332999999999998</v>
      </c>
      <c r="N292">
        <v>136</v>
      </c>
      <c r="O292">
        <v>28.507999999999999</v>
      </c>
      <c r="P292">
        <v>4.3150000000000004</v>
      </c>
      <c r="Q292">
        <f t="shared" si="14"/>
        <v>8.5615489729009009E-2</v>
      </c>
    </row>
    <row r="293" spans="1:29" x14ac:dyDescent="0.25">
      <c r="A293" t="s">
        <v>150</v>
      </c>
      <c r="B293">
        <v>3</v>
      </c>
      <c r="C293" t="s">
        <v>125</v>
      </c>
      <c r="D293" t="s">
        <v>156</v>
      </c>
      <c r="E293">
        <v>2</v>
      </c>
      <c r="F293">
        <v>11.757</v>
      </c>
      <c r="G293">
        <v>401.63</v>
      </c>
      <c r="H293">
        <v>122.551</v>
      </c>
      <c r="I293">
        <v>1424.2270000000001</v>
      </c>
      <c r="J293">
        <v>4.3490000000000002</v>
      </c>
      <c r="K293">
        <v>4721.9639999999999</v>
      </c>
      <c r="L293">
        <v>1122154.024</v>
      </c>
      <c r="M293">
        <v>89.332999999999998</v>
      </c>
      <c r="N293">
        <v>73.667000000000002</v>
      </c>
      <c r="O293">
        <v>109.15600000000001</v>
      </c>
      <c r="P293">
        <v>3.5249999999999999</v>
      </c>
      <c r="Q293">
        <f t="shared" si="14"/>
        <v>0.10215400788145164</v>
      </c>
    </row>
    <row r="294" spans="1:29" x14ac:dyDescent="0.25">
      <c r="A294" t="s">
        <v>150</v>
      </c>
      <c r="B294">
        <v>3</v>
      </c>
      <c r="C294" t="s">
        <v>125</v>
      </c>
      <c r="D294" t="s">
        <v>156</v>
      </c>
      <c r="E294">
        <v>3</v>
      </c>
      <c r="F294">
        <v>12.013999999999999</v>
      </c>
      <c r="G294">
        <v>220.357</v>
      </c>
      <c r="H294">
        <v>112.889</v>
      </c>
      <c r="I294">
        <v>584.35</v>
      </c>
      <c r="J294">
        <v>4.3029999999999999</v>
      </c>
      <c r="K294">
        <v>2647.2950000000001</v>
      </c>
      <c r="L294">
        <v>629117.98800000001</v>
      </c>
      <c r="M294">
        <v>91.75</v>
      </c>
      <c r="N294">
        <v>86</v>
      </c>
      <c r="O294">
        <v>107.547</v>
      </c>
      <c r="P294">
        <v>3.7080000000000002</v>
      </c>
      <c r="Q294">
        <f t="shared" si="14"/>
        <v>5.7271041095300075E-2</v>
      </c>
    </row>
    <row r="295" spans="1:29" x14ac:dyDescent="0.25">
      <c r="A295" t="s">
        <v>150</v>
      </c>
      <c r="B295">
        <v>3</v>
      </c>
      <c r="C295" t="s">
        <v>125</v>
      </c>
      <c r="D295" t="s">
        <v>156</v>
      </c>
      <c r="E295">
        <v>4</v>
      </c>
      <c r="F295">
        <v>9.3249999999999993</v>
      </c>
      <c r="G295">
        <v>1215.22</v>
      </c>
      <c r="H295">
        <v>177.64400000000001</v>
      </c>
      <c r="I295">
        <v>3229.6590000000001</v>
      </c>
      <c r="J295">
        <v>4.0140000000000002</v>
      </c>
      <c r="K295">
        <v>11331.696</v>
      </c>
      <c r="L295">
        <v>2692927.9449999998</v>
      </c>
      <c r="M295">
        <v>38.25</v>
      </c>
      <c r="N295">
        <v>34.5</v>
      </c>
      <c r="O295">
        <v>98.13</v>
      </c>
      <c r="P295">
        <v>3.089</v>
      </c>
      <c r="Q295">
        <f t="shared" si="14"/>
        <v>0.24514760436424632</v>
      </c>
    </row>
    <row r="296" spans="1:29" x14ac:dyDescent="0.25">
      <c r="A296" t="s">
        <v>150</v>
      </c>
      <c r="B296">
        <v>3</v>
      </c>
      <c r="C296" t="s">
        <v>125</v>
      </c>
      <c r="D296" t="s">
        <v>156</v>
      </c>
      <c r="E296">
        <v>5</v>
      </c>
      <c r="F296">
        <v>8.016</v>
      </c>
      <c r="G296">
        <v>514.346</v>
      </c>
      <c r="H296">
        <v>117.126</v>
      </c>
      <c r="I296">
        <v>3910.96</v>
      </c>
      <c r="J296">
        <v>3.403</v>
      </c>
      <c r="K296">
        <v>4123.0659999999998</v>
      </c>
      <c r="L296">
        <v>979828.59900000005</v>
      </c>
      <c r="M296">
        <v>29</v>
      </c>
      <c r="N296">
        <v>122</v>
      </c>
      <c r="O296">
        <v>28.152999999999999</v>
      </c>
      <c r="P296">
        <v>2.984</v>
      </c>
      <c r="Q296">
        <f t="shared" si="14"/>
        <v>8.919757047274085E-2</v>
      </c>
    </row>
    <row r="297" spans="1:29" x14ac:dyDescent="0.25">
      <c r="A297" t="s">
        <v>150</v>
      </c>
      <c r="B297">
        <v>3</v>
      </c>
      <c r="C297" t="s">
        <v>125</v>
      </c>
      <c r="D297" t="s">
        <v>156</v>
      </c>
      <c r="E297">
        <v>6</v>
      </c>
      <c r="F297">
        <v>13.414999999999999</v>
      </c>
      <c r="G297">
        <v>557.51700000000005</v>
      </c>
      <c r="H297">
        <v>119.488</v>
      </c>
      <c r="I297">
        <v>3161.087</v>
      </c>
      <c r="J297">
        <v>4.3849999999999998</v>
      </c>
      <c r="K297">
        <v>7479.0510000000004</v>
      </c>
      <c r="L297">
        <v>1777363.7290000001</v>
      </c>
      <c r="M297">
        <v>76.832999999999998</v>
      </c>
      <c r="N297">
        <v>57.832999999999998</v>
      </c>
      <c r="O297">
        <v>126.983</v>
      </c>
      <c r="P297">
        <v>4.0350000000000001</v>
      </c>
      <c r="Q297">
        <f t="shared" si="14"/>
        <v>0.1618002667533634</v>
      </c>
    </row>
    <row r="298" spans="1:29" x14ac:dyDescent="0.25">
      <c r="A298" t="s">
        <v>150</v>
      </c>
      <c r="B298">
        <v>3</v>
      </c>
      <c r="C298" s="9" t="s">
        <v>125</v>
      </c>
      <c r="D298" s="9" t="s">
        <v>156</v>
      </c>
      <c r="E298">
        <v>7</v>
      </c>
      <c r="F298">
        <v>17.699000000000002</v>
      </c>
      <c r="G298">
        <v>313.31200000000001</v>
      </c>
      <c r="H298">
        <v>112.339</v>
      </c>
      <c r="I298">
        <v>1150.481</v>
      </c>
      <c r="J298">
        <v>5.1319999999999997</v>
      </c>
      <c r="K298">
        <v>5545.1940000000004</v>
      </c>
      <c r="L298">
        <v>1317791.1089999999</v>
      </c>
      <c r="M298">
        <v>55.25</v>
      </c>
      <c r="N298">
        <v>63.25</v>
      </c>
      <c r="O298">
        <v>163.85599999999999</v>
      </c>
      <c r="P298">
        <v>4.4660000000000002</v>
      </c>
      <c r="Q298">
        <f t="shared" si="14"/>
        <v>0.11996359810879083</v>
      </c>
    </row>
    <row r="299" spans="1:29" x14ac:dyDescent="0.25">
      <c r="A299" t="s">
        <v>150</v>
      </c>
      <c r="B299">
        <v>3</v>
      </c>
      <c r="C299" t="s">
        <v>125</v>
      </c>
      <c r="D299" t="s">
        <v>156</v>
      </c>
      <c r="E299">
        <v>8</v>
      </c>
      <c r="F299">
        <v>7.3179999999999996</v>
      </c>
      <c r="G299">
        <v>256.92599999999999</v>
      </c>
      <c r="H299">
        <v>118.018</v>
      </c>
      <c r="I299">
        <v>1655.723</v>
      </c>
      <c r="J299">
        <v>3.3969999999999998</v>
      </c>
      <c r="K299">
        <v>1880.086</v>
      </c>
      <c r="L299">
        <v>446794.27399999998</v>
      </c>
      <c r="M299">
        <v>27.5</v>
      </c>
      <c r="N299">
        <v>49.25</v>
      </c>
      <c r="O299">
        <v>128.01900000000001</v>
      </c>
      <c r="P299">
        <v>2.887</v>
      </c>
      <c r="Q299">
        <f t="shared" si="14"/>
        <v>4.0673397777239911E-2</v>
      </c>
    </row>
    <row r="300" spans="1:29" x14ac:dyDescent="0.25">
      <c r="A300" t="s">
        <v>150</v>
      </c>
      <c r="B300">
        <v>3</v>
      </c>
      <c r="C300" t="s">
        <v>125</v>
      </c>
      <c r="D300" t="s">
        <v>156</v>
      </c>
      <c r="E300">
        <v>9</v>
      </c>
      <c r="F300">
        <v>8.8070000000000004</v>
      </c>
      <c r="G300">
        <v>379.339</v>
      </c>
      <c r="H300">
        <v>147.011</v>
      </c>
      <c r="I300">
        <v>1661.2180000000001</v>
      </c>
      <c r="J300">
        <v>3.5049999999999999</v>
      </c>
      <c r="K300">
        <v>3340.9250000000002</v>
      </c>
      <c r="L300">
        <v>793956.18</v>
      </c>
      <c r="M300">
        <v>40.332999999999998</v>
      </c>
      <c r="N300">
        <v>60.667000000000002</v>
      </c>
      <c r="O300">
        <v>132.5</v>
      </c>
      <c r="P300">
        <v>3.222</v>
      </c>
      <c r="Q300">
        <f t="shared" si="14"/>
        <v>7.2276891306528132E-2</v>
      </c>
      <c r="AC300">
        <v>6.5069999999999997</v>
      </c>
    </row>
    <row r="301" spans="1:29" x14ac:dyDescent="0.25">
      <c r="A301" t="s">
        <v>150</v>
      </c>
      <c r="B301">
        <v>3</v>
      </c>
      <c r="C301" t="s">
        <v>125</v>
      </c>
      <c r="D301" t="s">
        <v>156</v>
      </c>
      <c r="E301">
        <v>10</v>
      </c>
      <c r="F301">
        <v>17.731999999999999</v>
      </c>
      <c r="G301">
        <v>163.839</v>
      </c>
      <c r="H301">
        <v>121.351</v>
      </c>
      <c r="I301">
        <v>463.80099999999999</v>
      </c>
      <c r="J301">
        <v>5.0199999999999996</v>
      </c>
      <c r="K301">
        <v>2905.24</v>
      </c>
      <c r="L301">
        <v>690417.46200000006</v>
      </c>
      <c r="M301">
        <v>49.5</v>
      </c>
      <c r="N301">
        <v>115.75</v>
      </c>
      <c r="O301">
        <v>62.276000000000003</v>
      </c>
      <c r="P301">
        <v>4.5110000000000001</v>
      </c>
      <c r="Q301">
        <f t="shared" si="14"/>
        <v>6.2851370713014443E-2</v>
      </c>
      <c r="AC301">
        <v>6.5069999999999997</v>
      </c>
    </row>
    <row r="302" spans="1:29" x14ac:dyDescent="0.25">
      <c r="A302" t="s">
        <v>140</v>
      </c>
      <c r="B302">
        <v>1</v>
      </c>
      <c r="C302" t="s">
        <v>39</v>
      </c>
      <c r="D302" t="s">
        <v>157</v>
      </c>
      <c r="E302">
        <v>1</v>
      </c>
      <c r="F302">
        <v>28.808</v>
      </c>
      <c r="G302">
        <v>2168.9110000000001</v>
      </c>
      <c r="H302">
        <v>226.893</v>
      </c>
      <c r="I302">
        <v>11835.115</v>
      </c>
      <c r="J302">
        <v>8.1739999999999995</v>
      </c>
      <c r="K302">
        <v>62481.112000000001</v>
      </c>
      <c r="L302">
        <v>14848363.024</v>
      </c>
      <c r="M302">
        <v>60.25</v>
      </c>
      <c r="N302">
        <v>118.5</v>
      </c>
      <c r="O302">
        <v>36.529000000000003</v>
      </c>
      <c r="P302">
        <v>5.5789999999999997</v>
      </c>
      <c r="Q302">
        <f t="shared" ref="Q302:Q321" si="15">K302/94468.997</f>
        <v>0.66139277418177733</v>
      </c>
    </row>
    <row r="303" spans="1:29" x14ac:dyDescent="0.25">
      <c r="A303" t="s">
        <v>140</v>
      </c>
      <c r="B303">
        <v>1</v>
      </c>
      <c r="C303" t="s">
        <v>39</v>
      </c>
      <c r="D303" t="s">
        <v>157</v>
      </c>
      <c r="E303">
        <v>2</v>
      </c>
      <c r="F303">
        <v>31.693999999999999</v>
      </c>
      <c r="G303">
        <v>7786.3040000000001</v>
      </c>
      <c r="H303">
        <v>245.76599999999999</v>
      </c>
      <c r="I303">
        <v>36316.137000000002</v>
      </c>
      <c r="J303">
        <v>7.8929999999999998</v>
      </c>
      <c r="K303">
        <v>246781.073</v>
      </c>
      <c r="L303">
        <v>58646442.408</v>
      </c>
      <c r="M303">
        <v>70.667000000000002</v>
      </c>
      <c r="N303">
        <v>139.333</v>
      </c>
      <c r="O303">
        <v>14.112</v>
      </c>
      <c r="P303">
        <v>6.2510000000000003</v>
      </c>
      <c r="Q303">
        <f t="shared" si="15"/>
        <v>2.612296952829932</v>
      </c>
    </row>
    <row r="304" spans="1:29" x14ac:dyDescent="0.25">
      <c r="A304" t="s">
        <v>140</v>
      </c>
      <c r="B304">
        <v>1</v>
      </c>
      <c r="C304" t="s">
        <v>39</v>
      </c>
      <c r="D304" t="s">
        <v>157</v>
      </c>
      <c r="E304">
        <v>3</v>
      </c>
      <c r="F304">
        <v>29.888999999999999</v>
      </c>
      <c r="G304">
        <v>4455.4399999999996</v>
      </c>
      <c r="H304">
        <v>281.71199999999999</v>
      </c>
      <c r="I304">
        <v>18540.151999999998</v>
      </c>
      <c r="J304">
        <v>8.4580000000000002</v>
      </c>
      <c r="K304">
        <v>133168.83600000001</v>
      </c>
      <c r="L304">
        <v>31646991.226</v>
      </c>
      <c r="M304">
        <v>35</v>
      </c>
      <c r="N304">
        <v>149</v>
      </c>
      <c r="O304">
        <v>57.529000000000003</v>
      </c>
      <c r="P304">
        <v>5.4580000000000002</v>
      </c>
      <c r="Q304">
        <f t="shared" si="15"/>
        <v>1.4096565034981794</v>
      </c>
    </row>
    <row r="305" spans="1:17" x14ac:dyDescent="0.25">
      <c r="A305" t="s">
        <v>140</v>
      </c>
      <c r="B305">
        <v>1</v>
      </c>
      <c r="C305" t="s">
        <v>39</v>
      </c>
      <c r="D305" t="s">
        <v>157</v>
      </c>
      <c r="E305">
        <v>4</v>
      </c>
      <c r="F305">
        <v>32.640999999999998</v>
      </c>
      <c r="G305">
        <v>5014.3360000000002</v>
      </c>
      <c r="H305">
        <v>462.05799999999999</v>
      </c>
      <c r="I305">
        <v>24790.013999999999</v>
      </c>
      <c r="J305">
        <v>7.9809999999999999</v>
      </c>
      <c r="K305">
        <v>163673.12599999999</v>
      </c>
      <c r="L305">
        <v>38896202.307999998</v>
      </c>
      <c r="M305">
        <v>25.75</v>
      </c>
      <c r="N305">
        <v>82.75</v>
      </c>
      <c r="O305">
        <v>3.8450000000000002</v>
      </c>
      <c r="P305">
        <v>5.79</v>
      </c>
      <c r="Q305">
        <f t="shared" si="15"/>
        <v>1.7325591590646399</v>
      </c>
    </row>
    <row r="306" spans="1:17" x14ac:dyDescent="0.25">
      <c r="A306" t="s">
        <v>140</v>
      </c>
      <c r="B306">
        <v>1</v>
      </c>
      <c r="C306" t="s">
        <v>39</v>
      </c>
      <c r="D306" t="s">
        <v>157</v>
      </c>
      <c r="E306">
        <v>5</v>
      </c>
      <c r="F306">
        <v>13.284000000000001</v>
      </c>
      <c r="G306">
        <v>5441.6909999999998</v>
      </c>
      <c r="H306">
        <v>290.12299999999999</v>
      </c>
      <c r="I306">
        <v>19943.322</v>
      </c>
      <c r="J306">
        <v>4.7699999999999996</v>
      </c>
      <c r="K306">
        <v>72290.063999999998</v>
      </c>
      <c r="L306">
        <v>17179417.454</v>
      </c>
      <c r="M306">
        <v>68.332999999999998</v>
      </c>
      <c r="N306">
        <v>52.667000000000002</v>
      </c>
      <c r="O306">
        <v>122.033</v>
      </c>
      <c r="P306">
        <v>3.996</v>
      </c>
      <c r="Q306">
        <f t="shared" si="15"/>
        <v>0.76522527279505248</v>
      </c>
    </row>
    <row r="307" spans="1:17" x14ac:dyDescent="0.25">
      <c r="A307" t="s">
        <v>140</v>
      </c>
      <c r="B307">
        <v>1</v>
      </c>
      <c r="C307" t="s">
        <v>39</v>
      </c>
      <c r="D307" t="s">
        <v>157</v>
      </c>
      <c r="E307">
        <v>6</v>
      </c>
      <c r="F307">
        <v>26.91</v>
      </c>
      <c r="G307">
        <v>4535.3999999999996</v>
      </c>
      <c r="H307">
        <v>685.95899999999995</v>
      </c>
      <c r="I307">
        <v>19916.643</v>
      </c>
      <c r="J307">
        <v>8.4870000000000001</v>
      </c>
      <c r="K307">
        <v>122046.766</v>
      </c>
      <c r="L307">
        <v>29003880.089000002</v>
      </c>
      <c r="M307">
        <v>45.332999999999998</v>
      </c>
      <c r="N307">
        <v>145.333</v>
      </c>
      <c r="O307">
        <v>51.933</v>
      </c>
      <c r="P307">
        <v>4.9050000000000002</v>
      </c>
      <c r="Q307">
        <f t="shared" si="15"/>
        <v>1.2919240160875214</v>
      </c>
    </row>
    <row r="308" spans="1:17" x14ac:dyDescent="0.25">
      <c r="A308" t="s">
        <v>140</v>
      </c>
      <c r="B308">
        <v>1</v>
      </c>
      <c r="C308" t="s">
        <v>39</v>
      </c>
      <c r="D308" t="s">
        <v>157</v>
      </c>
      <c r="E308">
        <v>7</v>
      </c>
      <c r="F308">
        <v>46.51</v>
      </c>
      <c r="G308">
        <v>3955.3850000000002</v>
      </c>
      <c r="H308">
        <v>433.88299999999998</v>
      </c>
      <c r="I308">
        <v>15273.656999999999</v>
      </c>
      <c r="J308">
        <v>10.361000000000001</v>
      </c>
      <c r="K308">
        <v>183966.666</v>
      </c>
      <c r="L308">
        <v>43718873.329999998</v>
      </c>
      <c r="M308">
        <v>68</v>
      </c>
      <c r="N308">
        <v>48.332999999999998</v>
      </c>
      <c r="O308">
        <v>150.49199999999999</v>
      </c>
      <c r="P308">
        <v>6.8940000000000001</v>
      </c>
      <c r="Q308">
        <f t="shared" si="15"/>
        <v>1.9473760899567929</v>
      </c>
    </row>
    <row r="309" spans="1:17" x14ac:dyDescent="0.25">
      <c r="A309" s="9" t="s">
        <v>140</v>
      </c>
      <c r="B309" s="9">
        <v>1</v>
      </c>
      <c r="C309" s="9" t="s">
        <v>39</v>
      </c>
      <c r="D309" s="9" t="s">
        <v>157</v>
      </c>
      <c r="E309" s="9">
        <v>8</v>
      </c>
      <c r="F309" s="9">
        <v>38.128</v>
      </c>
      <c r="G309" s="9">
        <v>6380.5050000000001</v>
      </c>
      <c r="H309" s="9">
        <v>450.00700000000001</v>
      </c>
      <c r="I309" s="9">
        <v>31196.407999999999</v>
      </c>
      <c r="J309" s="9">
        <v>10.073</v>
      </c>
      <c r="K309" s="9">
        <v>243277.17</v>
      </c>
      <c r="L309" s="9">
        <v>57813755.185000002</v>
      </c>
      <c r="M309" s="9">
        <v>35</v>
      </c>
      <c r="N309" s="9">
        <v>177</v>
      </c>
      <c r="O309" s="9">
        <v>68.266999999999996</v>
      </c>
      <c r="P309" s="9">
        <v>6.6959999999999997</v>
      </c>
      <c r="Q309">
        <f t="shared" si="15"/>
        <v>2.5752064457718333</v>
      </c>
    </row>
    <row r="310" spans="1:17" x14ac:dyDescent="0.25">
      <c r="A310" t="s">
        <v>140</v>
      </c>
      <c r="B310">
        <v>1</v>
      </c>
      <c r="C310" t="s">
        <v>39</v>
      </c>
      <c r="D310" t="s">
        <v>157</v>
      </c>
      <c r="E310">
        <v>9</v>
      </c>
      <c r="F310">
        <v>18.245999999999999</v>
      </c>
      <c r="G310">
        <v>2574.4490000000001</v>
      </c>
      <c r="H310">
        <v>344.73700000000002</v>
      </c>
      <c r="I310">
        <v>10572.742</v>
      </c>
      <c r="J310">
        <v>6.5309999999999997</v>
      </c>
      <c r="K310">
        <v>46972.516000000003</v>
      </c>
      <c r="L310">
        <v>11162812.908</v>
      </c>
      <c r="M310">
        <v>75.332999999999998</v>
      </c>
      <c r="N310">
        <v>21</v>
      </c>
      <c r="O310">
        <v>123.111</v>
      </c>
      <c r="P310">
        <v>4.6189999999999998</v>
      </c>
      <c r="Q310">
        <f t="shared" si="15"/>
        <v>0.49722678859393415</v>
      </c>
    </row>
    <row r="311" spans="1:17" x14ac:dyDescent="0.25">
      <c r="A311" t="s">
        <v>140</v>
      </c>
      <c r="B311">
        <v>1</v>
      </c>
      <c r="C311" t="s">
        <v>39</v>
      </c>
      <c r="D311" t="s">
        <v>157</v>
      </c>
      <c r="E311">
        <v>10</v>
      </c>
      <c r="F311">
        <v>12.968999999999999</v>
      </c>
      <c r="G311">
        <v>7284.2780000000002</v>
      </c>
      <c r="H311">
        <v>1598.7760000000001</v>
      </c>
      <c r="I311">
        <v>18108.201000000001</v>
      </c>
      <c r="J311">
        <v>4.5860000000000003</v>
      </c>
      <c r="K311">
        <v>94468.997000000003</v>
      </c>
      <c r="L311">
        <v>22450143.973999999</v>
      </c>
      <c r="M311">
        <v>88.75</v>
      </c>
      <c r="N311">
        <v>44.75</v>
      </c>
      <c r="O311">
        <v>103.496</v>
      </c>
      <c r="P311">
        <v>3.7909999999999999</v>
      </c>
      <c r="Q311">
        <f t="shared" si="15"/>
        <v>1</v>
      </c>
    </row>
    <row r="312" spans="1:17" x14ac:dyDescent="0.25">
      <c r="A312" t="s">
        <v>140</v>
      </c>
      <c r="B312">
        <v>1</v>
      </c>
      <c r="C312" t="s">
        <v>125</v>
      </c>
      <c r="D312" t="s">
        <v>157</v>
      </c>
      <c r="E312">
        <v>1</v>
      </c>
      <c r="F312">
        <v>6.0759999999999996</v>
      </c>
      <c r="G312">
        <v>1288.5340000000001</v>
      </c>
      <c r="H312">
        <v>182.57900000000001</v>
      </c>
      <c r="I312">
        <v>2485.279</v>
      </c>
      <c r="J312">
        <v>3.1629999999999998</v>
      </c>
      <c r="K312">
        <v>7829.4880000000003</v>
      </c>
      <c r="L312">
        <v>1860643.4939999999</v>
      </c>
      <c r="M312">
        <v>120</v>
      </c>
      <c r="N312">
        <v>157.5</v>
      </c>
      <c r="O312">
        <v>25.513999999999999</v>
      </c>
      <c r="P312">
        <v>2.5920000000000001</v>
      </c>
      <c r="Q312">
        <f t="shared" si="15"/>
        <v>8.2878915291119265E-2</v>
      </c>
    </row>
    <row r="313" spans="1:17" x14ac:dyDescent="0.25">
      <c r="A313" t="s">
        <v>140</v>
      </c>
      <c r="B313">
        <v>1</v>
      </c>
      <c r="C313" t="s">
        <v>125</v>
      </c>
      <c r="D313" t="s">
        <v>157</v>
      </c>
      <c r="E313">
        <v>2</v>
      </c>
      <c r="F313">
        <v>11.904</v>
      </c>
      <c r="G313">
        <v>2718.8</v>
      </c>
      <c r="H313">
        <v>204.46100000000001</v>
      </c>
      <c r="I313">
        <v>10634.606</v>
      </c>
      <c r="J313">
        <v>4.82</v>
      </c>
      <c r="K313">
        <v>32365.352999999999</v>
      </c>
      <c r="L313">
        <v>7691484.6140000001</v>
      </c>
      <c r="M313">
        <v>86</v>
      </c>
      <c r="N313">
        <v>135</v>
      </c>
      <c r="O313">
        <v>61.02</v>
      </c>
      <c r="P313">
        <v>3.3029999999999999</v>
      </c>
      <c r="Q313">
        <f t="shared" si="15"/>
        <v>0.34260290706801932</v>
      </c>
    </row>
    <row r="314" spans="1:17" x14ac:dyDescent="0.25">
      <c r="A314" t="s">
        <v>140</v>
      </c>
      <c r="B314">
        <v>1</v>
      </c>
      <c r="C314" t="s">
        <v>125</v>
      </c>
      <c r="D314" t="s">
        <v>157</v>
      </c>
      <c r="E314">
        <v>3</v>
      </c>
      <c r="F314">
        <v>11.505000000000001</v>
      </c>
      <c r="G314">
        <v>3223.1309999999999</v>
      </c>
      <c r="H314">
        <v>369.14299999999997</v>
      </c>
      <c r="I314">
        <v>12649.289000000001</v>
      </c>
      <c r="J314">
        <v>4.4210000000000003</v>
      </c>
      <c r="K314">
        <v>37080.588000000003</v>
      </c>
      <c r="L314">
        <v>8812039.5160000008</v>
      </c>
      <c r="M314">
        <v>118.667</v>
      </c>
      <c r="N314">
        <v>177.667</v>
      </c>
      <c r="O314">
        <v>166.71100000000001</v>
      </c>
      <c r="P314">
        <v>3.4039999999999999</v>
      </c>
      <c r="Q314">
        <f t="shared" si="15"/>
        <v>0.39251594890967245</v>
      </c>
    </row>
    <row r="315" spans="1:17" x14ac:dyDescent="0.25">
      <c r="A315" t="s">
        <v>140</v>
      </c>
      <c r="B315">
        <v>1</v>
      </c>
      <c r="C315" t="s">
        <v>125</v>
      </c>
      <c r="D315" t="s">
        <v>157</v>
      </c>
      <c r="E315">
        <v>4</v>
      </c>
      <c r="F315">
        <v>12.106</v>
      </c>
      <c r="G315">
        <v>2404.4940000000001</v>
      </c>
      <c r="H315">
        <v>372.98500000000001</v>
      </c>
      <c r="I315">
        <v>10782.402</v>
      </c>
      <c r="J315">
        <v>4.8550000000000004</v>
      </c>
      <c r="K315">
        <v>29109.437999999998</v>
      </c>
      <c r="L315">
        <v>6917730.5420000004</v>
      </c>
      <c r="M315">
        <v>224</v>
      </c>
      <c r="N315">
        <v>178</v>
      </c>
      <c r="O315">
        <v>112.797</v>
      </c>
      <c r="P315">
        <v>3.4769999999999999</v>
      </c>
      <c r="Q315">
        <f t="shared" si="15"/>
        <v>0.30813747286847976</v>
      </c>
    </row>
    <row r="316" spans="1:17" x14ac:dyDescent="0.25">
      <c r="A316" t="s">
        <v>140</v>
      </c>
      <c r="B316">
        <v>1</v>
      </c>
      <c r="C316" t="s">
        <v>125</v>
      </c>
      <c r="D316" t="s">
        <v>157</v>
      </c>
      <c r="E316">
        <v>5</v>
      </c>
      <c r="F316">
        <v>46.396999999999998</v>
      </c>
      <c r="G316">
        <v>376.14600000000002</v>
      </c>
      <c r="H316">
        <v>125.747</v>
      </c>
      <c r="I316">
        <v>3440.018</v>
      </c>
      <c r="J316">
        <v>8.5280000000000005</v>
      </c>
      <c r="K316">
        <v>17451.972000000002</v>
      </c>
      <c r="L316">
        <v>4147384.7390000001</v>
      </c>
      <c r="M316">
        <v>177</v>
      </c>
      <c r="N316">
        <v>106</v>
      </c>
      <c r="O316">
        <v>104.988</v>
      </c>
      <c r="P316">
        <v>7.3929999999999998</v>
      </c>
      <c r="Q316">
        <f t="shared" si="15"/>
        <v>0.18473755998489114</v>
      </c>
    </row>
    <row r="317" spans="1:17" x14ac:dyDescent="0.25">
      <c r="A317" t="s">
        <v>140</v>
      </c>
      <c r="B317">
        <v>1</v>
      </c>
      <c r="C317" t="s">
        <v>125</v>
      </c>
      <c r="D317" t="s">
        <v>157</v>
      </c>
      <c r="E317">
        <v>6</v>
      </c>
      <c r="F317">
        <v>12.282999999999999</v>
      </c>
      <c r="G317">
        <v>2094.7669999999998</v>
      </c>
      <c r="H317">
        <v>230.72499999999999</v>
      </c>
      <c r="I317">
        <v>5124.5029999999997</v>
      </c>
      <c r="J317">
        <v>4.3250000000000002</v>
      </c>
      <c r="K317">
        <v>25730.008000000002</v>
      </c>
      <c r="L317">
        <v>6114623.8420000002</v>
      </c>
      <c r="M317">
        <v>112.667</v>
      </c>
      <c r="N317">
        <v>131.333</v>
      </c>
      <c r="O317">
        <v>168.465</v>
      </c>
      <c r="P317">
        <v>3.6070000000000002</v>
      </c>
      <c r="Q317">
        <f t="shared" si="15"/>
        <v>0.27236457268621156</v>
      </c>
    </row>
    <row r="318" spans="1:17" x14ac:dyDescent="0.25">
      <c r="A318" t="s">
        <v>140</v>
      </c>
      <c r="B318">
        <v>1</v>
      </c>
      <c r="C318" t="s">
        <v>125</v>
      </c>
      <c r="D318" t="s">
        <v>157</v>
      </c>
      <c r="E318">
        <v>7</v>
      </c>
      <c r="F318">
        <v>7.8310000000000004</v>
      </c>
      <c r="G318">
        <v>4352.3909999999996</v>
      </c>
      <c r="H318">
        <v>318.02600000000001</v>
      </c>
      <c r="I318">
        <v>21533.02</v>
      </c>
      <c r="J318">
        <v>4.4569999999999999</v>
      </c>
      <c r="K318">
        <v>34083.519</v>
      </c>
      <c r="L318">
        <v>8099799.0760000004</v>
      </c>
      <c r="M318">
        <v>151.667</v>
      </c>
      <c r="N318">
        <v>144.333</v>
      </c>
      <c r="O318">
        <v>138.34299999999999</v>
      </c>
      <c r="P318">
        <v>2.63</v>
      </c>
      <c r="Q318">
        <f t="shared" si="15"/>
        <v>0.36079052474749995</v>
      </c>
    </row>
    <row r="319" spans="1:17" x14ac:dyDescent="0.25">
      <c r="A319" s="9" t="s">
        <v>140</v>
      </c>
      <c r="B319" s="9">
        <v>1</v>
      </c>
      <c r="C319" s="9" t="s">
        <v>125</v>
      </c>
      <c r="D319" s="9" t="s">
        <v>157</v>
      </c>
      <c r="E319" s="9">
        <v>8</v>
      </c>
      <c r="F319" s="9">
        <v>20.539000000000001</v>
      </c>
      <c r="G319" s="9">
        <v>1935.8040000000001</v>
      </c>
      <c r="H319" s="9">
        <v>261.02600000000001</v>
      </c>
      <c r="I319" s="9">
        <v>9560.7999999999993</v>
      </c>
      <c r="J319" s="9">
        <v>7.0209999999999999</v>
      </c>
      <c r="K319" s="9">
        <v>39759.459000000003</v>
      </c>
      <c r="L319" s="9">
        <v>9448661.4649999999</v>
      </c>
      <c r="M319" s="9">
        <v>111</v>
      </c>
      <c r="N319" s="9">
        <v>151</v>
      </c>
      <c r="O319" s="9">
        <v>117.512</v>
      </c>
      <c r="P319" s="9">
        <v>4.1159999999999997</v>
      </c>
      <c r="Q319">
        <f t="shared" si="15"/>
        <v>0.42087309342344348</v>
      </c>
    </row>
    <row r="320" spans="1:17" x14ac:dyDescent="0.25">
      <c r="A320" t="s">
        <v>140</v>
      </c>
      <c r="B320">
        <v>1</v>
      </c>
      <c r="C320" t="s">
        <v>125</v>
      </c>
      <c r="D320" t="s">
        <v>157</v>
      </c>
      <c r="E320">
        <v>9</v>
      </c>
      <c r="F320">
        <v>11.907999999999999</v>
      </c>
      <c r="G320">
        <v>2791.0889999999999</v>
      </c>
      <c r="H320">
        <v>274.85300000000001</v>
      </c>
      <c r="I320">
        <v>7754.9750000000004</v>
      </c>
      <c r="J320">
        <v>4.4909999999999997</v>
      </c>
      <c r="K320">
        <v>33237.65</v>
      </c>
      <c r="L320">
        <v>7898782.0190000003</v>
      </c>
      <c r="M320">
        <v>74</v>
      </c>
      <c r="N320">
        <v>159</v>
      </c>
      <c r="O320">
        <v>169.17699999999999</v>
      </c>
      <c r="P320">
        <v>3.4169999999999998</v>
      </c>
      <c r="Q320">
        <f t="shared" si="15"/>
        <v>0.35183659248546906</v>
      </c>
    </row>
    <row r="321" spans="1:17" x14ac:dyDescent="0.25">
      <c r="A321" t="s">
        <v>140</v>
      </c>
      <c r="B321">
        <v>1</v>
      </c>
      <c r="C321" t="s">
        <v>125</v>
      </c>
      <c r="D321" t="s">
        <v>157</v>
      </c>
      <c r="E321">
        <v>10</v>
      </c>
      <c r="F321">
        <v>24.356000000000002</v>
      </c>
      <c r="G321">
        <v>2764.2629999999999</v>
      </c>
      <c r="H321">
        <v>388.01900000000001</v>
      </c>
      <c r="I321">
        <v>7894.973</v>
      </c>
      <c r="J321">
        <v>7.5540000000000003</v>
      </c>
      <c r="K321">
        <v>67325.270999999993</v>
      </c>
      <c r="L321">
        <v>15999556.154999999</v>
      </c>
      <c r="M321">
        <v>98</v>
      </c>
      <c r="N321">
        <v>157.5</v>
      </c>
      <c r="O321">
        <v>110.614</v>
      </c>
      <c r="P321">
        <v>4.6760000000000002</v>
      </c>
      <c r="Q321">
        <f t="shared" si="15"/>
        <v>0.71267053888589493</v>
      </c>
    </row>
    <row r="322" spans="1:17" x14ac:dyDescent="0.25">
      <c r="A322" t="s">
        <v>142</v>
      </c>
      <c r="B322">
        <v>2</v>
      </c>
      <c r="C322" t="s">
        <v>39</v>
      </c>
      <c r="D322" t="s">
        <v>157</v>
      </c>
      <c r="E322">
        <v>1</v>
      </c>
      <c r="F322">
        <v>39.247999999999998</v>
      </c>
      <c r="G322">
        <v>1167.4000000000001</v>
      </c>
      <c r="H322">
        <v>114.35899999999999</v>
      </c>
      <c r="I322">
        <v>8068.59</v>
      </c>
      <c r="J322">
        <v>9.0449999999999999</v>
      </c>
      <c r="K322">
        <v>45817.538999999997</v>
      </c>
      <c r="L322">
        <v>10888337.798</v>
      </c>
      <c r="M322">
        <v>75</v>
      </c>
      <c r="N322">
        <v>220</v>
      </c>
      <c r="O322">
        <v>30.611000000000001</v>
      </c>
      <c r="P322">
        <v>5.7949999999999999</v>
      </c>
      <c r="Q322">
        <f>K322/96126.432</f>
        <v>0.47663829861072965</v>
      </c>
    </row>
    <row r="323" spans="1:17" x14ac:dyDescent="0.25">
      <c r="A323" t="s">
        <v>142</v>
      </c>
      <c r="B323">
        <v>2</v>
      </c>
      <c r="C323" t="s">
        <v>39</v>
      </c>
      <c r="D323" t="s">
        <v>157</v>
      </c>
      <c r="E323">
        <v>2</v>
      </c>
      <c r="F323">
        <v>9.8930000000000007</v>
      </c>
      <c r="G323">
        <v>633.04399999999998</v>
      </c>
      <c r="H323">
        <v>152.15799999999999</v>
      </c>
      <c r="I323">
        <v>6983.1180000000004</v>
      </c>
      <c r="J323">
        <v>3.8279999999999998</v>
      </c>
      <c r="K323">
        <v>6262.6329999999998</v>
      </c>
      <c r="L323">
        <v>1488287.379</v>
      </c>
      <c r="M323">
        <v>96</v>
      </c>
      <c r="N323">
        <v>88</v>
      </c>
      <c r="O323">
        <v>131.79499999999999</v>
      </c>
      <c r="P323">
        <v>3.4009999999999998</v>
      </c>
      <c r="Q323">
        <f t="shared" ref="Q323:Q341" si="16">K323/96126.432</f>
        <v>6.5149957922083279E-2</v>
      </c>
    </row>
    <row r="324" spans="1:17" x14ac:dyDescent="0.25">
      <c r="A324" t="s">
        <v>142</v>
      </c>
      <c r="B324">
        <v>2</v>
      </c>
      <c r="C324" s="9" t="s">
        <v>39</v>
      </c>
      <c r="D324" s="9" t="s">
        <v>157</v>
      </c>
      <c r="E324">
        <v>3</v>
      </c>
      <c r="F324">
        <v>7.915</v>
      </c>
      <c r="G324">
        <v>151.54900000000001</v>
      </c>
      <c r="H324">
        <v>116.31100000000001</v>
      </c>
      <c r="I324">
        <v>1193.433</v>
      </c>
      <c r="J324">
        <v>3.3250000000000002</v>
      </c>
      <c r="K324">
        <v>1199.5319999999999</v>
      </c>
      <c r="L324">
        <v>285063.47399999999</v>
      </c>
      <c r="M324">
        <v>24.75</v>
      </c>
      <c r="N324">
        <v>34</v>
      </c>
      <c r="O324">
        <v>150.81</v>
      </c>
      <c r="P324">
        <v>3.1440000000000001</v>
      </c>
      <c r="Q324">
        <f t="shared" si="16"/>
        <v>1.2478690564526518E-2</v>
      </c>
    </row>
    <row r="325" spans="1:17" x14ac:dyDescent="0.25">
      <c r="A325" t="s">
        <v>142</v>
      </c>
      <c r="B325">
        <v>2</v>
      </c>
      <c r="C325" t="s">
        <v>39</v>
      </c>
      <c r="D325" t="s">
        <v>157</v>
      </c>
      <c r="E325">
        <v>4</v>
      </c>
      <c r="F325">
        <v>9.2870000000000008</v>
      </c>
      <c r="G325">
        <v>780.45</v>
      </c>
      <c r="H325">
        <v>150.102</v>
      </c>
      <c r="I325">
        <v>7340.2730000000001</v>
      </c>
      <c r="J325">
        <v>3.9350000000000001</v>
      </c>
      <c r="K325">
        <v>7247.9859999999999</v>
      </c>
      <c r="L325">
        <v>1722452.064</v>
      </c>
      <c r="M325">
        <v>90</v>
      </c>
      <c r="N325">
        <v>120.333</v>
      </c>
      <c r="O325">
        <v>37.185000000000002</v>
      </c>
      <c r="P325">
        <v>3.1179999999999999</v>
      </c>
      <c r="Q325">
        <f t="shared" si="16"/>
        <v>7.5400551640156577E-2</v>
      </c>
    </row>
    <row r="326" spans="1:17" x14ac:dyDescent="0.25">
      <c r="A326" t="s">
        <v>142</v>
      </c>
      <c r="B326">
        <v>2</v>
      </c>
      <c r="C326" t="s">
        <v>39</v>
      </c>
      <c r="D326" t="s">
        <v>157</v>
      </c>
      <c r="E326">
        <v>5</v>
      </c>
      <c r="F326">
        <v>10.032</v>
      </c>
      <c r="G326">
        <v>1502.885</v>
      </c>
      <c r="H326">
        <v>149.54499999999999</v>
      </c>
      <c r="I326">
        <v>8161.59</v>
      </c>
      <c r="J326">
        <v>4.0620000000000003</v>
      </c>
      <c r="K326">
        <v>15076.56</v>
      </c>
      <c r="L326">
        <v>3582878.4959999998</v>
      </c>
      <c r="M326">
        <v>68.25</v>
      </c>
      <c r="N326">
        <v>102.5</v>
      </c>
      <c r="O326">
        <v>11.983000000000001</v>
      </c>
      <c r="P326">
        <v>3.1819999999999999</v>
      </c>
      <c r="Q326">
        <f t="shared" si="16"/>
        <v>0.156840940481386</v>
      </c>
    </row>
    <row r="327" spans="1:17" x14ac:dyDescent="0.25">
      <c r="A327" t="s">
        <v>142</v>
      </c>
      <c r="B327">
        <v>2</v>
      </c>
      <c r="C327" s="9" t="s">
        <v>39</v>
      </c>
      <c r="D327" s="9" t="s">
        <v>157</v>
      </c>
      <c r="E327">
        <v>6</v>
      </c>
      <c r="F327">
        <v>23.257000000000001</v>
      </c>
      <c r="G327">
        <v>1027.5509999999999</v>
      </c>
      <c r="H327">
        <v>168.06</v>
      </c>
      <c r="I327">
        <v>4376.4040000000005</v>
      </c>
      <c r="J327">
        <v>6.9779999999999998</v>
      </c>
      <c r="K327">
        <v>23898.083999999999</v>
      </c>
      <c r="L327">
        <v>5679275.1339999996</v>
      </c>
      <c r="M327">
        <v>79.75</v>
      </c>
      <c r="N327">
        <v>76</v>
      </c>
      <c r="O327">
        <v>149.56100000000001</v>
      </c>
      <c r="P327">
        <v>5.665</v>
      </c>
      <c r="Q327">
        <f t="shared" si="16"/>
        <v>0.24861095437309064</v>
      </c>
    </row>
    <row r="328" spans="1:17" x14ac:dyDescent="0.25">
      <c r="A328" t="s">
        <v>142</v>
      </c>
      <c r="B328">
        <v>2</v>
      </c>
      <c r="C328" t="s">
        <v>39</v>
      </c>
      <c r="D328" t="s">
        <v>157</v>
      </c>
      <c r="E328">
        <v>7</v>
      </c>
      <c r="F328">
        <v>11.673</v>
      </c>
      <c r="G328">
        <v>1845.731</v>
      </c>
      <c r="H328">
        <v>145.07900000000001</v>
      </c>
      <c r="I328">
        <v>13995.745999999999</v>
      </c>
      <c r="J328">
        <v>4.1479999999999997</v>
      </c>
      <c r="K328">
        <v>21544.929</v>
      </c>
      <c r="L328">
        <v>5120058.1720000003</v>
      </c>
      <c r="M328">
        <v>97</v>
      </c>
      <c r="N328">
        <v>66</v>
      </c>
      <c r="O328">
        <v>104.181</v>
      </c>
      <c r="P328">
        <v>3.698</v>
      </c>
      <c r="Q328">
        <f t="shared" si="16"/>
        <v>0.22413116300831804</v>
      </c>
    </row>
    <row r="329" spans="1:17" x14ac:dyDescent="0.25">
      <c r="A329" t="s">
        <v>142</v>
      </c>
      <c r="B329">
        <v>2</v>
      </c>
      <c r="C329" t="s">
        <v>39</v>
      </c>
      <c r="D329" t="s">
        <v>157</v>
      </c>
      <c r="E329">
        <v>8</v>
      </c>
      <c r="F329">
        <v>34.194000000000003</v>
      </c>
      <c r="G329">
        <v>2811.2260000000001</v>
      </c>
      <c r="H329">
        <v>180.34100000000001</v>
      </c>
      <c r="I329">
        <v>19859.914000000001</v>
      </c>
      <c r="J329">
        <v>6.9630000000000001</v>
      </c>
      <c r="K329">
        <v>96126.432000000001</v>
      </c>
      <c r="L329">
        <v>22844026.066</v>
      </c>
      <c r="M329">
        <v>152.5</v>
      </c>
      <c r="N329">
        <v>107.5</v>
      </c>
      <c r="O329">
        <v>123.024</v>
      </c>
      <c r="P329">
        <v>6.3319999999999999</v>
      </c>
      <c r="Q329">
        <f t="shared" si="16"/>
        <v>1</v>
      </c>
    </row>
    <row r="330" spans="1:17" x14ac:dyDescent="0.25">
      <c r="A330" t="s">
        <v>142</v>
      </c>
      <c r="B330">
        <v>2</v>
      </c>
      <c r="C330" s="9" t="s">
        <v>39</v>
      </c>
      <c r="D330" s="9" t="s">
        <v>157</v>
      </c>
      <c r="E330">
        <v>9</v>
      </c>
      <c r="F330">
        <v>5.7649999999999997</v>
      </c>
      <c r="G330">
        <v>451.363</v>
      </c>
      <c r="H330">
        <v>142.203</v>
      </c>
      <c r="I330">
        <v>1258.9079999999999</v>
      </c>
      <c r="J330">
        <v>2.8820000000000001</v>
      </c>
      <c r="K330">
        <v>2602.056</v>
      </c>
      <c r="L330">
        <v>618367.31299999997</v>
      </c>
      <c r="M330">
        <v>91.667000000000002</v>
      </c>
      <c r="N330">
        <v>105</v>
      </c>
      <c r="O330">
        <v>25.795999999999999</v>
      </c>
      <c r="P330">
        <v>2.6379999999999999</v>
      </c>
      <c r="Q330">
        <f t="shared" si="16"/>
        <v>2.706909999530618E-2</v>
      </c>
    </row>
    <row r="331" spans="1:17" x14ac:dyDescent="0.25">
      <c r="A331" t="s">
        <v>142</v>
      </c>
      <c r="B331">
        <v>2</v>
      </c>
      <c r="C331" t="s">
        <v>39</v>
      </c>
      <c r="D331" t="s">
        <v>157</v>
      </c>
      <c r="E331">
        <v>10</v>
      </c>
      <c r="F331">
        <v>30.672000000000001</v>
      </c>
      <c r="G331">
        <v>362.80399999999997</v>
      </c>
      <c r="H331">
        <v>125.977</v>
      </c>
      <c r="I331">
        <v>1193.2429999999999</v>
      </c>
      <c r="J331">
        <v>6.6859999999999999</v>
      </c>
      <c r="K331">
        <v>11127.837</v>
      </c>
      <c r="L331">
        <v>2644481.8489999999</v>
      </c>
      <c r="M331">
        <v>120</v>
      </c>
      <c r="N331">
        <v>128.667</v>
      </c>
      <c r="O331">
        <v>133.03399999999999</v>
      </c>
      <c r="P331">
        <v>5.9640000000000004</v>
      </c>
      <c r="Q331">
        <f t="shared" si="16"/>
        <v>0.11576250952495563</v>
      </c>
    </row>
    <row r="332" spans="1:17" x14ac:dyDescent="0.25">
      <c r="A332" t="s">
        <v>143</v>
      </c>
      <c r="B332">
        <v>2</v>
      </c>
      <c r="C332" s="9" t="s">
        <v>125</v>
      </c>
      <c r="D332" s="9" t="s">
        <v>157</v>
      </c>
      <c r="E332">
        <v>1</v>
      </c>
      <c r="F332">
        <v>39.247999999999998</v>
      </c>
      <c r="G332">
        <v>1181.028</v>
      </c>
      <c r="H332">
        <v>117.697</v>
      </c>
      <c r="I332">
        <v>8068.59</v>
      </c>
      <c r="J332">
        <v>9.0449999999999999</v>
      </c>
      <c r="K332">
        <v>46352.4</v>
      </c>
      <c r="L332">
        <v>11015445.196</v>
      </c>
      <c r="M332">
        <v>75</v>
      </c>
      <c r="N332">
        <v>181</v>
      </c>
      <c r="O332">
        <v>30.611000000000001</v>
      </c>
      <c r="P332">
        <v>5.7949999999999999</v>
      </c>
      <c r="Q332">
        <f t="shared" si="16"/>
        <v>0.48220243938732688</v>
      </c>
    </row>
    <row r="333" spans="1:17" x14ac:dyDescent="0.25">
      <c r="A333" t="s">
        <v>143</v>
      </c>
      <c r="B333">
        <v>2</v>
      </c>
      <c r="C333" t="s">
        <v>125</v>
      </c>
      <c r="D333" t="s">
        <v>157</v>
      </c>
      <c r="E333">
        <v>2</v>
      </c>
      <c r="F333">
        <v>9.8930000000000007</v>
      </c>
      <c r="G333">
        <v>633.04399999999998</v>
      </c>
      <c r="H333">
        <v>152.15799999999999</v>
      </c>
      <c r="I333">
        <v>6983.1180000000004</v>
      </c>
      <c r="J333">
        <v>3.8279999999999998</v>
      </c>
      <c r="K333">
        <v>6262.6329999999998</v>
      </c>
      <c r="L333">
        <v>1488287.379</v>
      </c>
      <c r="M333">
        <v>96</v>
      </c>
      <c r="N333">
        <v>88</v>
      </c>
      <c r="O333">
        <v>131.79499999999999</v>
      </c>
      <c r="P333">
        <v>3.4009999999999998</v>
      </c>
      <c r="Q333">
        <f t="shared" si="16"/>
        <v>6.5149957922083279E-2</v>
      </c>
    </row>
    <row r="334" spans="1:17" x14ac:dyDescent="0.25">
      <c r="A334" t="s">
        <v>143</v>
      </c>
      <c r="B334">
        <v>2</v>
      </c>
      <c r="C334" t="s">
        <v>125</v>
      </c>
      <c r="D334" t="s">
        <v>157</v>
      </c>
      <c r="E334">
        <v>3</v>
      </c>
      <c r="F334">
        <v>7.915</v>
      </c>
      <c r="G334">
        <v>151.54900000000001</v>
      </c>
      <c r="H334">
        <v>116.31100000000001</v>
      </c>
      <c r="I334">
        <v>1193.433</v>
      </c>
      <c r="J334">
        <v>3.3250000000000002</v>
      </c>
      <c r="K334">
        <v>1199.5319999999999</v>
      </c>
      <c r="L334">
        <v>285063.47399999999</v>
      </c>
      <c r="M334">
        <v>24.75</v>
      </c>
      <c r="N334">
        <v>34</v>
      </c>
      <c r="O334">
        <v>150.81</v>
      </c>
      <c r="P334">
        <v>3.1440000000000001</v>
      </c>
      <c r="Q334">
        <f t="shared" si="16"/>
        <v>1.2478690564526518E-2</v>
      </c>
    </row>
    <row r="335" spans="1:17" x14ac:dyDescent="0.25">
      <c r="A335" t="s">
        <v>143</v>
      </c>
      <c r="B335">
        <v>2</v>
      </c>
      <c r="C335" s="9" t="s">
        <v>125</v>
      </c>
      <c r="D335" s="9" t="s">
        <v>157</v>
      </c>
      <c r="E335">
        <v>4</v>
      </c>
      <c r="F335">
        <v>9.2870000000000008</v>
      </c>
      <c r="G335">
        <v>780.45</v>
      </c>
      <c r="H335">
        <v>150.102</v>
      </c>
      <c r="I335">
        <v>7340.2730000000001</v>
      </c>
      <c r="J335">
        <v>3.9350000000000001</v>
      </c>
      <c r="K335">
        <v>7247.9859999999999</v>
      </c>
      <c r="L335">
        <v>1722452.064</v>
      </c>
      <c r="M335">
        <v>90</v>
      </c>
      <c r="N335">
        <v>120.333</v>
      </c>
      <c r="O335">
        <v>37.185000000000002</v>
      </c>
      <c r="P335">
        <v>3.1179999999999999</v>
      </c>
      <c r="Q335">
        <f t="shared" si="16"/>
        <v>7.5400551640156577E-2</v>
      </c>
    </row>
    <row r="336" spans="1:17" x14ac:dyDescent="0.25">
      <c r="A336" t="s">
        <v>143</v>
      </c>
      <c r="B336">
        <v>2</v>
      </c>
      <c r="C336" t="s">
        <v>125</v>
      </c>
      <c r="D336" t="s">
        <v>157</v>
      </c>
      <c r="E336">
        <v>5</v>
      </c>
      <c r="F336">
        <v>10.032</v>
      </c>
      <c r="G336">
        <v>1502.885</v>
      </c>
      <c r="H336">
        <v>149.54499999999999</v>
      </c>
      <c r="I336">
        <v>8161.59</v>
      </c>
      <c r="J336">
        <v>4.0620000000000003</v>
      </c>
      <c r="K336">
        <v>15076.56</v>
      </c>
      <c r="L336">
        <v>3582878.4959999998</v>
      </c>
      <c r="M336">
        <v>68.25</v>
      </c>
      <c r="N336">
        <v>102.5</v>
      </c>
      <c r="O336">
        <v>11.983000000000001</v>
      </c>
      <c r="P336">
        <v>3.1819999999999999</v>
      </c>
      <c r="Q336">
        <f t="shared" si="16"/>
        <v>0.156840940481386</v>
      </c>
    </row>
    <row r="337" spans="1:17" x14ac:dyDescent="0.25">
      <c r="A337" t="s">
        <v>143</v>
      </c>
      <c r="B337">
        <v>2</v>
      </c>
      <c r="C337" t="s">
        <v>125</v>
      </c>
      <c r="D337" t="s">
        <v>157</v>
      </c>
      <c r="E337">
        <v>6</v>
      </c>
      <c r="F337">
        <v>23.257000000000001</v>
      </c>
      <c r="G337">
        <v>1027.5509999999999</v>
      </c>
      <c r="H337">
        <v>168.06</v>
      </c>
      <c r="I337">
        <v>4376.4040000000005</v>
      </c>
      <c r="J337">
        <v>6.9779999999999998</v>
      </c>
      <c r="K337">
        <v>23898.083999999999</v>
      </c>
      <c r="L337">
        <v>5679275.1339999996</v>
      </c>
      <c r="M337">
        <v>79.75</v>
      </c>
      <c r="N337">
        <v>76</v>
      </c>
      <c r="O337">
        <v>149.56100000000001</v>
      </c>
      <c r="P337">
        <v>5.665</v>
      </c>
      <c r="Q337">
        <f t="shared" si="16"/>
        <v>0.24861095437309064</v>
      </c>
    </row>
    <row r="338" spans="1:17" x14ac:dyDescent="0.25">
      <c r="A338" t="s">
        <v>143</v>
      </c>
      <c r="B338">
        <v>2</v>
      </c>
      <c r="C338" t="s">
        <v>125</v>
      </c>
      <c r="D338" t="s">
        <v>157</v>
      </c>
      <c r="E338">
        <v>7</v>
      </c>
      <c r="F338">
        <v>11.673</v>
      </c>
      <c r="G338">
        <v>1845.731</v>
      </c>
      <c r="H338">
        <v>145.07900000000001</v>
      </c>
      <c r="I338">
        <v>13995.745999999999</v>
      </c>
      <c r="J338">
        <v>4.1479999999999997</v>
      </c>
      <c r="K338">
        <v>21544.929</v>
      </c>
      <c r="L338">
        <v>5120058.1720000003</v>
      </c>
      <c r="M338">
        <v>97</v>
      </c>
      <c r="N338">
        <v>66</v>
      </c>
      <c r="O338">
        <v>104.181</v>
      </c>
      <c r="P338">
        <v>3.698</v>
      </c>
      <c r="Q338">
        <f t="shared" si="16"/>
        <v>0.22413116300831804</v>
      </c>
    </row>
    <row r="339" spans="1:17" x14ac:dyDescent="0.25">
      <c r="A339" t="s">
        <v>143</v>
      </c>
      <c r="B339">
        <v>2</v>
      </c>
      <c r="C339" s="9" t="s">
        <v>125</v>
      </c>
      <c r="D339" s="9" t="s">
        <v>157</v>
      </c>
      <c r="E339">
        <v>8</v>
      </c>
      <c r="F339">
        <v>34.194000000000003</v>
      </c>
      <c r="G339">
        <v>2811.2260000000001</v>
      </c>
      <c r="H339">
        <v>180.34100000000001</v>
      </c>
      <c r="I339">
        <v>19859.914000000001</v>
      </c>
      <c r="J339">
        <v>6.9630000000000001</v>
      </c>
      <c r="K339">
        <v>96126.432000000001</v>
      </c>
      <c r="L339">
        <v>22844026.066</v>
      </c>
      <c r="M339">
        <v>152.5</v>
      </c>
      <c r="N339">
        <v>107.5</v>
      </c>
      <c r="O339">
        <v>123.024</v>
      </c>
      <c r="P339">
        <v>6.3319999999999999</v>
      </c>
      <c r="Q339">
        <f t="shared" si="16"/>
        <v>1</v>
      </c>
    </row>
    <row r="340" spans="1:17" x14ac:dyDescent="0.25">
      <c r="A340" t="s">
        <v>143</v>
      </c>
      <c r="B340">
        <v>2</v>
      </c>
      <c r="C340" t="s">
        <v>125</v>
      </c>
      <c r="D340" t="s">
        <v>157</v>
      </c>
      <c r="E340">
        <v>9</v>
      </c>
      <c r="F340">
        <v>5.7649999999999997</v>
      </c>
      <c r="G340">
        <v>451.27300000000002</v>
      </c>
      <c r="H340">
        <v>129.465</v>
      </c>
      <c r="I340">
        <v>1258.9079999999999</v>
      </c>
      <c r="J340">
        <v>2.8820000000000001</v>
      </c>
      <c r="K340">
        <v>2601.5369999999998</v>
      </c>
      <c r="L340">
        <v>618243.81400000001</v>
      </c>
      <c r="M340">
        <v>54.667000000000002</v>
      </c>
      <c r="N340">
        <v>71</v>
      </c>
      <c r="O340">
        <v>25.795999999999999</v>
      </c>
      <c r="P340">
        <v>2.6379999999999999</v>
      </c>
      <c r="Q340">
        <f t="shared" si="16"/>
        <v>2.7063700855972681E-2</v>
      </c>
    </row>
    <row r="341" spans="1:17" x14ac:dyDescent="0.25">
      <c r="A341" t="s">
        <v>143</v>
      </c>
      <c r="B341">
        <v>2</v>
      </c>
      <c r="C341" t="s">
        <v>125</v>
      </c>
      <c r="D341" t="s">
        <v>157</v>
      </c>
      <c r="E341">
        <v>10</v>
      </c>
      <c r="F341">
        <v>30.672000000000001</v>
      </c>
      <c r="G341">
        <v>362.80399999999997</v>
      </c>
      <c r="H341">
        <v>125.977</v>
      </c>
      <c r="I341">
        <v>1193.2429999999999</v>
      </c>
      <c r="J341">
        <v>6.6859999999999999</v>
      </c>
      <c r="K341">
        <v>11127.837</v>
      </c>
      <c r="L341">
        <v>2644481.8489999999</v>
      </c>
      <c r="M341">
        <v>120</v>
      </c>
      <c r="N341">
        <v>128.667</v>
      </c>
      <c r="O341">
        <v>133.03399999999999</v>
      </c>
      <c r="P341">
        <v>5.9640000000000004</v>
      </c>
      <c r="Q341">
        <f t="shared" si="16"/>
        <v>0.11576250952495563</v>
      </c>
    </row>
    <row r="342" spans="1:17" x14ac:dyDescent="0.25">
      <c r="A342" t="s">
        <v>144</v>
      </c>
      <c r="B342">
        <v>3</v>
      </c>
      <c r="C342" t="s">
        <v>39</v>
      </c>
      <c r="D342" t="s">
        <v>157</v>
      </c>
      <c r="E342">
        <v>1</v>
      </c>
      <c r="F342">
        <v>40.817</v>
      </c>
      <c r="G342">
        <v>1555.2439999999999</v>
      </c>
      <c r="H342">
        <v>126.32</v>
      </c>
      <c r="I342">
        <v>8863.0360000000001</v>
      </c>
      <c r="J342">
        <v>10.097</v>
      </c>
      <c r="K342">
        <v>63480.508999999998</v>
      </c>
      <c r="L342">
        <v>15085865.245999999</v>
      </c>
      <c r="M342">
        <v>145.5</v>
      </c>
      <c r="N342">
        <v>245</v>
      </c>
      <c r="O342">
        <v>73.194999999999993</v>
      </c>
      <c r="P342">
        <v>6.8940000000000001</v>
      </c>
      <c r="Q342">
        <f>K342/87560.67</f>
        <v>0.72498884487750037</v>
      </c>
    </row>
    <row r="343" spans="1:17" x14ac:dyDescent="0.25">
      <c r="A343" t="s">
        <v>144</v>
      </c>
      <c r="B343">
        <v>3</v>
      </c>
      <c r="C343" t="s">
        <v>39</v>
      </c>
      <c r="D343" t="s">
        <v>157</v>
      </c>
      <c r="E343">
        <v>2</v>
      </c>
      <c r="F343">
        <v>47.575000000000003</v>
      </c>
      <c r="G343">
        <v>1380.2729999999999</v>
      </c>
      <c r="H343">
        <v>127.6</v>
      </c>
      <c r="I343">
        <v>14990.109</v>
      </c>
      <c r="J343">
        <v>10.920999999999999</v>
      </c>
      <c r="K343">
        <v>65666.535000000003</v>
      </c>
      <c r="L343">
        <v>15605364.889</v>
      </c>
      <c r="M343">
        <v>139</v>
      </c>
      <c r="N343">
        <v>293.33300000000003</v>
      </c>
      <c r="O343">
        <v>89.206000000000003</v>
      </c>
      <c r="P343">
        <v>8.0540000000000003</v>
      </c>
      <c r="Q343">
        <f t="shared" ref="Q343:Q361" si="17">K343/87560.67</f>
        <v>0.74995468856051473</v>
      </c>
    </row>
    <row r="344" spans="1:17" x14ac:dyDescent="0.25">
      <c r="A344" t="s">
        <v>144</v>
      </c>
      <c r="B344">
        <v>3</v>
      </c>
      <c r="C344" t="s">
        <v>39</v>
      </c>
      <c r="D344" t="s">
        <v>157</v>
      </c>
      <c r="E344">
        <v>3</v>
      </c>
      <c r="F344">
        <v>28.867000000000001</v>
      </c>
      <c r="G344">
        <v>1296.3150000000001</v>
      </c>
      <c r="H344">
        <v>128.35900000000001</v>
      </c>
      <c r="I344">
        <v>11205.441999999999</v>
      </c>
      <c r="J344">
        <v>8.032</v>
      </c>
      <c r="K344">
        <v>37420.076999999997</v>
      </c>
      <c r="L344">
        <v>8892717.5590000004</v>
      </c>
      <c r="M344">
        <v>130.5</v>
      </c>
      <c r="N344">
        <v>241.5</v>
      </c>
      <c r="O344">
        <v>81.641000000000005</v>
      </c>
      <c r="P344">
        <v>5.6109999999999998</v>
      </c>
      <c r="Q344">
        <f t="shared" si="17"/>
        <v>0.42736170246298938</v>
      </c>
    </row>
    <row r="345" spans="1:17" x14ac:dyDescent="0.25">
      <c r="A345" t="s">
        <v>144</v>
      </c>
      <c r="B345">
        <v>3</v>
      </c>
      <c r="C345" t="s">
        <v>39</v>
      </c>
      <c r="D345" t="s">
        <v>157</v>
      </c>
      <c r="E345">
        <v>4</v>
      </c>
      <c r="F345">
        <v>44.642000000000003</v>
      </c>
      <c r="G345">
        <v>1005.0309999999999</v>
      </c>
      <c r="H345">
        <v>146.80099999999999</v>
      </c>
      <c r="I345">
        <v>6436.9769999999999</v>
      </c>
      <c r="J345">
        <v>9.2509999999999994</v>
      </c>
      <c r="K345">
        <v>44866.684999999998</v>
      </c>
      <c r="L345">
        <v>10662371.484999999</v>
      </c>
      <c r="M345">
        <v>119.667</v>
      </c>
      <c r="N345">
        <v>79.332999999999998</v>
      </c>
      <c r="O345">
        <v>135.852</v>
      </c>
      <c r="P345">
        <v>7.6150000000000002</v>
      </c>
      <c r="Q345">
        <f t="shared" si="17"/>
        <v>0.51240682603273824</v>
      </c>
    </row>
    <row r="346" spans="1:17" x14ac:dyDescent="0.25">
      <c r="A346" t="s">
        <v>144</v>
      </c>
      <c r="B346">
        <v>3</v>
      </c>
      <c r="C346" t="s">
        <v>39</v>
      </c>
      <c r="D346" t="s">
        <v>157</v>
      </c>
      <c r="E346">
        <v>5</v>
      </c>
      <c r="F346">
        <v>29.396999999999998</v>
      </c>
      <c r="G346">
        <v>1262.3720000000001</v>
      </c>
      <c r="H346">
        <v>136.07400000000001</v>
      </c>
      <c r="I346">
        <v>6367.3069999999998</v>
      </c>
      <c r="J346">
        <v>8.1560000000000006</v>
      </c>
      <c r="K346">
        <v>37109.595999999998</v>
      </c>
      <c r="L346">
        <v>8818933.0879999995</v>
      </c>
      <c r="M346">
        <v>143.5</v>
      </c>
      <c r="N346">
        <v>115</v>
      </c>
      <c r="O346">
        <v>112.69</v>
      </c>
      <c r="P346">
        <v>5.41</v>
      </c>
      <c r="Q346">
        <f t="shared" si="17"/>
        <v>0.42381580680001646</v>
      </c>
    </row>
    <row r="347" spans="1:17" x14ac:dyDescent="0.25">
      <c r="A347" t="s">
        <v>144</v>
      </c>
      <c r="B347">
        <v>3</v>
      </c>
      <c r="C347" t="s">
        <v>39</v>
      </c>
      <c r="D347" t="s">
        <v>157</v>
      </c>
      <c r="E347">
        <v>6</v>
      </c>
      <c r="F347">
        <v>38.625</v>
      </c>
      <c r="G347">
        <v>2051.5410000000002</v>
      </c>
      <c r="H347">
        <v>132.86000000000001</v>
      </c>
      <c r="I347">
        <v>18572.221000000001</v>
      </c>
      <c r="J347">
        <v>10.215</v>
      </c>
      <c r="K347">
        <v>79240.214999999997</v>
      </c>
      <c r="L347">
        <v>18831090.454999998</v>
      </c>
      <c r="M347">
        <v>76.667000000000002</v>
      </c>
      <c r="N347">
        <v>180.667</v>
      </c>
      <c r="O347">
        <v>44.142000000000003</v>
      </c>
      <c r="P347">
        <v>7.5620000000000003</v>
      </c>
      <c r="Q347">
        <f t="shared" si="17"/>
        <v>0.90497497335276211</v>
      </c>
    </row>
    <row r="348" spans="1:17" x14ac:dyDescent="0.25">
      <c r="A348" t="s">
        <v>144</v>
      </c>
      <c r="B348">
        <v>3</v>
      </c>
      <c r="C348" t="s">
        <v>39</v>
      </c>
      <c r="D348" t="s">
        <v>157</v>
      </c>
      <c r="E348">
        <v>7</v>
      </c>
      <c r="F348">
        <v>26.568999999999999</v>
      </c>
      <c r="G348">
        <v>1280.577</v>
      </c>
      <c r="H348">
        <v>118.015</v>
      </c>
      <c r="I348">
        <v>16602.653999999999</v>
      </c>
      <c r="J348">
        <v>7.4260000000000002</v>
      </c>
      <c r="K348">
        <v>34023.614999999998</v>
      </c>
      <c r="L348">
        <v>8085563.3140000002</v>
      </c>
      <c r="M348">
        <v>108</v>
      </c>
      <c r="N348">
        <v>135</v>
      </c>
      <c r="O348">
        <v>17.802</v>
      </c>
      <c r="P348">
        <v>5.37</v>
      </c>
      <c r="Q348">
        <f t="shared" si="17"/>
        <v>0.38857188963949224</v>
      </c>
    </row>
    <row r="349" spans="1:17" x14ac:dyDescent="0.25">
      <c r="A349" t="s">
        <v>144</v>
      </c>
      <c r="B349">
        <v>3</v>
      </c>
      <c r="C349" s="9" t="s">
        <v>39</v>
      </c>
      <c r="D349" s="9" t="s">
        <v>157</v>
      </c>
      <c r="E349">
        <v>8</v>
      </c>
      <c r="F349">
        <v>34.215000000000003</v>
      </c>
      <c r="G349">
        <v>1569.971</v>
      </c>
      <c r="H349">
        <v>138.13800000000001</v>
      </c>
      <c r="I349">
        <v>14875.278</v>
      </c>
      <c r="J349">
        <v>8.7270000000000003</v>
      </c>
      <c r="K349">
        <v>53716.254999999997</v>
      </c>
      <c r="L349">
        <v>12765432.907</v>
      </c>
      <c r="M349">
        <v>154</v>
      </c>
      <c r="N349">
        <v>201</v>
      </c>
      <c r="O349">
        <v>78.856999999999999</v>
      </c>
      <c r="P349">
        <v>5.5430000000000001</v>
      </c>
      <c r="Q349">
        <f t="shared" si="17"/>
        <v>0.6134746913197443</v>
      </c>
    </row>
    <row r="350" spans="1:17" x14ac:dyDescent="0.25">
      <c r="A350" t="s">
        <v>144</v>
      </c>
      <c r="B350">
        <v>3</v>
      </c>
      <c r="C350" t="s">
        <v>39</v>
      </c>
      <c r="D350" t="s">
        <v>157</v>
      </c>
      <c r="E350">
        <v>9</v>
      </c>
      <c r="F350">
        <v>43.720999999999997</v>
      </c>
      <c r="G350">
        <v>2002.7339999999999</v>
      </c>
      <c r="H350">
        <v>167.85300000000001</v>
      </c>
      <c r="I350">
        <v>13772.605</v>
      </c>
      <c r="J350">
        <v>10.747</v>
      </c>
      <c r="K350">
        <v>87560.67</v>
      </c>
      <c r="L350">
        <v>20808410.112</v>
      </c>
      <c r="M350">
        <v>183</v>
      </c>
      <c r="N350">
        <v>202</v>
      </c>
      <c r="O350">
        <v>74.956999999999994</v>
      </c>
      <c r="P350">
        <v>7.0220000000000002</v>
      </c>
      <c r="Q350">
        <f t="shared" si="17"/>
        <v>1</v>
      </c>
    </row>
    <row r="351" spans="1:17" x14ac:dyDescent="0.25">
      <c r="A351" t="s">
        <v>144</v>
      </c>
      <c r="B351">
        <v>3</v>
      </c>
      <c r="C351" t="s">
        <v>39</v>
      </c>
      <c r="D351" t="s">
        <v>157</v>
      </c>
      <c r="E351">
        <v>10</v>
      </c>
      <c r="F351">
        <v>50.23</v>
      </c>
      <c r="G351">
        <v>1625.6610000000001</v>
      </c>
      <c r="H351">
        <v>147.46100000000001</v>
      </c>
      <c r="I351">
        <v>13585.68</v>
      </c>
      <c r="J351">
        <v>10.707000000000001</v>
      </c>
      <c r="K351">
        <v>81657.384999999995</v>
      </c>
      <c r="L351">
        <v>19405520.383000001</v>
      </c>
      <c r="M351">
        <v>58</v>
      </c>
      <c r="N351">
        <v>141.5</v>
      </c>
      <c r="O351">
        <v>170.93700000000001</v>
      </c>
      <c r="P351">
        <v>8.0370000000000008</v>
      </c>
      <c r="Q351">
        <f t="shared" si="17"/>
        <v>0.93258063237752742</v>
      </c>
    </row>
    <row r="352" spans="1:17" x14ac:dyDescent="0.25">
      <c r="A352" t="s">
        <v>145</v>
      </c>
      <c r="B352">
        <v>3</v>
      </c>
      <c r="C352" t="s">
        <v>125</v>
      </c>
      <c r="D352" t="s">
        <v>157</v>
      </c>
      <c r="E352">
        <v>1</v>
      </c>
      <c r="F352">
        <v>18.132000000000001</v>
      </c>
      <c r="G352">
        <v>788.13300000000004</v>
      </c>
      <c r="H352">
        <v>168.137</v>
      </c>
      <c r="I352">
        <v>3299.4110000000001</v>
      </c>
      <c r="J352">
        <v>5.758</v>
      </c>
      <c r="K352">
        <v>14290.456</v>
      </c>
      <c r="L352">
        <v>3396064.4219999998</v>
      </c>
      <c r="M352">
        <v>113.5</v>
      </c>
      <c r="N352">
        <v>157.5</v>
      </c>
      <c r="O352">
        <v>67.478999999999999</v>
      </c>
      <c r="P352">
        <v>4.3</v>
      </c>
      <c r="Q352">
        <f t="shared" si="17"/>
        <v>0.16320633453352973</v>
      </c>
    </row>
    <row r="353" spans="1:17" x14ac:dyDescent="0.25">
      <c r="A353" t="s">
        <v>145</v>
      </c>
      <c r="B353">
        <v>3</v>
      </c>
      <c r="C353" t="s">
        <v>125</v>
      </c>
      <c r="D353" t="s">
        <v>157</v>
      </c>
      <c r="E353">
        <v>2</v>
      </c>
      <c r="F353">
        <v>7.4779999999999998</v>
      </c>
      <c r="G353">
        <v>370.399</v>
      </c>
      <c r="H353">
        <v>122.309</v>
      </c>
      <c r="I353">
        <v>1465.84</v>
      </c>
      <c r="J353">
        <v>3.3180000000000001</v>
      </c>
      <c r="K353">
        <v>2769.6680000000001</v>
      </c>
      <c r="L353">
        <v>658199.43299999996</v>
      </c>
      <c r="M353">
        <v>47.832999999999998</v>
      </c>
      <c r="N353">
        <v>24.167000000000002</v>
      </c>
      <c r="O353">
        <v>102.995</v>
      </c>
      <c r="P353">
        <v>2.9239999999999999</v>
      </c>
      <c r="Q353">
        <f t="shared" si="17"/>
        <v>3.1631416251154773E-2</v>
      </c>
    </row>
    <row r="354" spans="1:17" x14ac:dyDescent="0.25">
      <c r="A354" t="s">
        <v>145</v>
      </c>
      <c r="B354">
        <v>3</v>
      </c>
      <c r="C354" t="s">
        <v>125</v>
      </c>
      <c r="D354" t="s">
        <v>157</v>
      </c>
      <c r="E354">
        <v>3</v>
      </c>
      <c r="F354">
        <v>13.112</v>
      </c>
      <c r="G354">
        <v>537.34199999999998</v>
      </c>
      <c r="H354">
        <v>128.012</v>
      </c>
      <c r="I354">
        <v>1629.107</v>
      </c>
      <c r="J354">
        <v>4.4720000000000004</v>
      </c>
      <c r="K354">
        <v>7045.6059999999998</v>
      </c>
      <c r="L354">
        <v>1674357.5220000001</v>
      </c>
      <c r="M354">
        <v>66</v>
      </c>
      <c r="N354">
        <v>95</v>
      </c>
      <c r="O354">
        <v>66.037999999999997</v>
      </c>
      <c r="P354">
        <v>3.9460000000000002</v>
      </c>
      <c r="Q354">
        <f t="shared" si="17"/>
        <v>8.0465419006044606E-2</v>
      </c>
    </row>
    <row r="355" spans="1:17" x14ac:dyDescent="0.25">
      <c r="A355" t="s">
        <v>145</v>
      </c>
      <c r="B355">
        <v>3</v>
      </c>
      <c r="C355" t="s">
        <v>125</v>
      </c>
      <c r="D355" t="s">
        <v>157</v>
      </c>
      <c r="E355">
        <v>4</v>
      </c>
      <c r="F355">
        <v>17.231999999999999</v>
      </c>
      <c r="G355">
        <v>263.04500000000002</v>
      </c>
      <c r="H355">
        <v>124.751</v>
      </c>
      <c r="I355">
        <v>1154.671</v>
      </c>
      <c r="J355">
        <v>5.665</v>
      </c>
      <c r="K355">
        <v>4532.674</v>
      </c>
      <c r="L355">
        <v>1077170.044</v>
      </c>
      <c r="M355">
        <v>43.25</v>
      </c>
      <c r="N355">
        <v>118.5</v>
      </c>
      <c r="O355">
        <v>15.27</v>
      </c>
      <c r="P355">
        <v>4.3940000000000001</v>
      </c>
      <c r="Q355">
        <f t="shared" si="17"/>
        <v>5.1766095439881858E-2</v>
      </c>
    </row>
    <row r="356" spans="1:17" x14ac:dyDescent="0.25">
      <c r="A356" t="s">
        <v>145</v>
      </c>
      <c r="B356">
        <v>3</v>
      </c>
      <c r="C356" t="s">
        <v>125</v>
      </c>
      <c r="D356" t="s">
        <v>157</v>
      </c>
      <c r="E356">
        <v>5</v>
      </c>
      <c r="F356">
        <v>25.768999999999998</v>
      </c>
      <c r="G356">
        <v>1181.729</v>
      </c>
      <c r="H356">
        <v>117.27</v>
      </c>
      <c r="I356">
        <v>14330.514999999999</v>
      </c>
      <c r="J356">
        <v>6.3070000000000004</v>
      </c>
      <c r="K356">
        <v>30452.526999999998</v>
      </c>
      <c r="L356">
        <v>7236909.9170000004</v>
      </c>
      <c r="M356">
        <v>73</v>
      </c>
      <c r="N356">
        <v>164</v>
      </c>
      <c r="O356">
        <v>77.727000000000004</v>
      </c>
      <c r="P356">
        <v>5.1820000000000004</v>
      </c>
      <c r="Q356">
        <f t="shared" si="17"/>
        <v>0.34778773392209078</v>
      </c>
    </row>
    <row r="357" spans="1:17" x14ac:dyDescent="0.25">
      <c r="A357" t="s">
        <v>145</v>
      </c>
      <c r="B357">
        <v>3</v>
      </c>
      <c r="C357" t="s">
        <v>125</v>
      </c>
      <c r="D357" t="s">
        <v>157</v>
      </c>
      <c r="E357">
        <v>6</v>
      </c>
      <c r="F357">
        <v>9.1690000000000005</v>
      </c>
      <c r="G357">
        <v>430.714</v>
      </c>
      <c r="H357">
        <v>113.381</v>
      </c>
      <c r="I357">
        <v>2149.875</v>
      </c>
      <c r="J357">
        <v>3.63</v>
      </c>
      <c r="K357">
        <v>3949.2640000000001</v>
      </c>
      <c r="L357">
        <v>938525.33700000006</v>
      </c>
      <c r="M357">
        <v>38</v>
      </c>
      <c r="N357">
        <v>45.332999999999998</v>
      </c>
      <c r="O357">
        <v>158.32499999999999</v>
      </c>
      <c r="P357">
        <v>3.2989999999999999</v>
      </c>
      <c r="Q357">
        <f t="shared" si="17"/>
        <v>4.5103172463161832E-2</v>
      </c>
    </row>
    <row r="358" spans="1:17" x14ac:dyDescent="0.25">
      <c r="A358" t="s">
        <v>145</v>
      </c>
      <c r="B358">
        <v>3</v>
      </c>
      <c r="C358" t="s">
        <v>125</v>
      </c>
      <c r="D358" t="s">
        <v>157</v>
      </c>
      <c r="E358">
        <v>7</v>
      </c>
      <c r="F358">
        <v>9.0429999999999993</v>
      </c>
      <c r="G358">
        <v>287.90800000000002</v>
      </c>
      <c r="H358">
        <v>115.965</v>
      </c>
      <c r="I358">
        <v>1470.193</v>
      </c>
      <c r="J358">
        <v>3.8420000000000001</v>
      </c>
      <c r="K358">
        <v>2603.5189999999998</v>
      </c>
      <c r="L358">
        <v>618714.88699999999</v>
      </c>
      <c r="M358">
        <v>50.25</v>
      </c>
      <c r="N358">
        <v>71.75</v>
      </c>
      <c r="O358">
        <v>162.559</v>
      </c>
      <c r="P358">
        <v>3.0249999999999999</v>
      </c>
      <c r="Q358">
        <f t="shared" si="17"/>
        <v>2.9733886229970599E-2</v>
      </c>
    </row>
    <row r="359" spans="1:17" x14ac:dyDescent="0.25">
      <c r="A359" t="s">
        <v>145</v>
      </c>
      <c r="B359">
        <v>3</v>
      </c>
      <c r="C359" t="s">
        <v>125</v>
      </c>
      <c r="D359" t="s">
        <v>157</v>
      </c>
      <c r="E359">
        <v>8</v>
      </c>
      <c r="F359">
        <v>16.074000000000002</v>
      </c>
      <c r="G359">
        <v>495.12400000000002</v>
      </c>
      <c r="H359">
        <v>144.90600000000001</v>
      </c>
      <c r="I359">
        <v>2023.9069999999999</v>
      </c>
      <c r="J359">
        <v>5.2690000000000001</v>
      </c>
      <c r="K359">
        <v>7958.7950000000001</v>
      </c>
      <c r="L359">
        <v>1891372.9210000001</v>
      </c>
      <c r="M359">
        <v>47</v>
      </c>
      <c r="N359">
        <v>61</v>
      </c>
      <c r="O359">
        <v>144.35300000000001</v>
      </c>
      <c r="P359">
        <v>3.9750000000000001</v>
      </c>
      <c r="Q359">
        <f t="shared" si="17"/>
        <v>9.0894633401046379E-2</v>
      </c>
    </row>
    <row r="360" spans="1:17" x14ac:dyDescent="0.25">
      <c r="A360" t="s">
        <v>145</v>
      </c>
      <c r="B360">
        <v>3</v>
      </c>
      <c r="C360" t="s">
        <v>125</v>
      </c>
      <c r="D360" t="s">
        <v>157</v>
      </c>
      <c r="E360">
        <v>9</v>
      </c>
      <c r="F360">
        <v>6.4550000000000001</v>
      </c>
      <c r="G360">
        <v>436.01100000000002</v>
      </c>
      <c r="H360">
        <v>125.443</v>
      </c>
      <c r="I360">
        <v>4803.9560000000001</v>
      </c>
      <c r="J360">
        <v>3.1320000000000001</v>
      </c>
      <c r="K360">
        <v>2814.4479999999999</v>
      </c>
      <c r="L360">
        <v>668841.24100000004</v>
      </c>
      <c r="M360">
        <v>62.5</v>
      </c>
      <c r="N360">
        <v>57.5</v>
      </c>
      <c r="O360">
        <v>158.749</v>
      </c>
      <c r="P360">
        <v>2.633</v>
      </c>
      <c r="Q360">
        <f t="shared" si="17"/>
        <v>3.2142833077910438E-2</v>
      </c>
    </row>
    <row r="361" spans="1:17" x14ac:dyDescent="0.25">
      <c r="A361" t="s">
        <v>145</v>
      </c>
      <c r="B361">
        <v>3</v>
      </c>
      <c r="C361" t="s">
        <v>125</v>
      </c>
      <c r="D361" t="s">
        <v>157</v>
      </c>
      <c r="E361">
        <v>10</v>
      </c>
      <c r="F361">
        <v>20.838000000000001</v>
      </c>
      <c r="G361">
        <v>1644.0360000000001</v>
      </c>
      <c r="H361">
        <v>151.119</v>
      </c>
      <c r="I361">
        <v>15168.257</v>
      </c>
      <c r="J361">
        <v>5.5709999999999997</v>
      </c>
      <c r="K361">
        <v>34258.008999999998</v>
      </c>
      <c r="L361">
        <v>8141266.0710000005</v>
      </c>
      <c r="M361">
        <v>49</v>
      </c>
      <c r="N361">
        <v>105</v>
      </c>
      <c r="O361">
        <v>27.759</v>
      </c>
      <c r="P361">
        <v>4.93</v>
      </c>
      <c r="Q361">
        <f t="shared" si="17"/>
        <v>0.39124882210243478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6E42-28C3-4F20-8966-F40E317B0B22}">
  <dimension ref="A1:T61"/>
  <sheetViews>
    <sheetView topLeftCell="AE1" workbookViewId="0">
      <selection activeCell="N1" sqref="N1:T1048576"/>
    </sheetView>
  </sheetViews>
  <sheetFormatPr defaultRowHeight="15" x14ac:dyDescent="0.25"/>
  <cols>
    <col min="2" max="2" width="30.7109375" bestFit="1" customWidth="1"/>
    <col min="4" max="4" width="32.5703125" bestFit="1" customWidth="1"/>
    <col min="6" max="6" width="33" bestFit="1" customWidth="1"/>
    <col min="16" max="16" width="11.42578125" bestFit="1" customWidth="1"/>
    <col min="17" max="17" width="17.7109375" bestFit="1" customWidth="1"/>
    <col min="18" max="18" width="12.7109375" bestFit="1" customWidth="1"/>
    <col min="19" max="19" width="16.7109375" bestFit="1" customWidth="1"/>
    <col min="20" max="20" width="27.5703125" bestFit="1" customWidth="1"/>
  </cols>
  <sheetData>
    <row r="1" spans="1:20" x14ac:dyDescent="0.25">
      <c r="N1" t="s">
        <v>1</v>
      </c>
      <c r="O1" t="s">
        <v>108</v>
      </c>
      <c r="P1" t="s">
        <v>158</v>
      </c>
      <c r="Q1" t="s">
        <v>159</v>
      </c>
      <c r="R1" t="s">
        <v>160</v>
      </c>
      <c r="S1" t="s">
        <v>219</v>
      </c>
      <c r="T1" t="s">
        <v>161</v>
      </c>
    </row>
    <row r="2" spans="1:20" x14ac:dyDescent="0.25">
      <c r="N2">
        <v>1</v>
      </c>
      <c r="O2">
        <v>1</v>
      </c>
      <c r="P2" t="s">
        <v>39</v>
      </c>
      <c r="Q2">
        <v>2</v>
      </c>
      <c r="R2">
        <v>2</v>
      </c>
      <c r="S2">
        <f t="shared" ref="S2:S11" si="0">R2/C6</f>
        <v>0.25</v>
      </c>
      <c r="T2">
        <f>R2/Q2</f>
        <v>1</v>
      </c>
    </row>
    <row r="3" spans="1:20" x14ac:dyDescent="0.25">
      <c r="N3">
        <v>1</v>
      </c>
      <c r="O3">
        <v>2</v>
      </c>
      <c r="P3" t="s">
        <v>39</v>
      </c>
      <c r="Q3">
        <v>1</v>
      </c>
      <c r="R3">
        <v>1</v>
      </c>
      <c r="S3">
        <f t="shared" si="0"/>
        <v>9.0909090909090912E-2</v>
      </c>
      <c r="T3">
        <f>R3/Q3</f>
        <v>1</v>
      </c>
    </row>
    <row r="4" spans="1:20" ht="15.75" x14ac:dyDescent="0.25">
      <c r="B4" s="11" t="s">
        <v>162</v>
      </c>
      <c r="C4" s="11" t="s">
        <v>163</v>
      </c>
      <c r="N4">
        <v>1</v>
      </c>
      <c r="O4">
        <v>3</v>
      </c>
      <c r="P4" t="s">
        <v>39</v>
      </c>
      <c r="Q4">
        <v>0</v>
      </c>
      <c r="R4">
        <v>0</v>
      </c>
      <c r="S4">
        <f t="shared" si="0"/>
        <v>0</v>
      </c>
    </row>
    <row r="5" spans="1:20" ht="15.75" x14ac:dyDescent="0.25">
      <c r="A5" s="11"/>
      <c r="B5" s="11"/>
      <c r="C5" s="11" t="s">
        <v>164</v>
      </c>
      <c r="D5" s="11" t="s">
        <v>165</v>
      </c>
      <c r="E5" s="11" t="s">
        <v>166</v>
      </c>
      <c r="F5" s="11" t="s">
        <v>167</v>
      </c>
      <c r="G5" s="11" t="s">
        <v>168</v>
      </c>
      <c r="N5">
        <v>1</v>
      </c>
      <c r="O5">
        <v>4</v>
      </c>
      <c r="P5" t="s">
        <v>39</v>
      </c>
      <c r="Q5">
        <v>0</v>
      </c>
      <c r="R5">
        <v>0</v>
      </c>
      <c r="S5">
        <f t="shared" si="0"/>
        <v>0</v>
      </c>
    </row>
    <row r="6" spans="1:20" x14ac:dyDescent="0.25">
      <c r="B6" t="s">
        <v>169</v>
      </c>
      <c r="C6">
        <v>8</v>
      </c>
      <c r="D6">
        <v>1</v>
      </c>
      <c r="E6">
        <v>5</v>
      </c>
      <c r="F6">
        <v>2</v>
      </c>
      <c r="G6">
        <v>2</v>
      </c>
      <c r="N6">
        <v>1</v>
      </c>
      <c r="O6">
        <v>5</v>
      </c>
      <c r="P6" t="s">
        <v>39</v>
      </c>
      <c r="Q6">
        <v>1</v>
      </c>
      <c r="R6">
        <v>1</v>
      </c>
      <c r="S6">
        <f t="shared" si="0"/>
        <v>7.6923076923076927E-2</v>
      </c>
      <c r="T6">
        <f>R6/Q6</f>
        <v>1</v>
      </c>
    </row>
    <row r="7" spans="1:20" x14ac:dyDescent="0.25">
      <c r="B7" t="s">
        <v>170</v>
      </c>
      <c r="C7">
        <v>11</v>
      </c>
      <c r="D7">
        <v>0</v>
      </c>
      <c r="E7">
        <v>0</v>
      </c>
      <c r="F7">
        <v>1</v>
      </c>
      <c r="G7">
        <v>1</v>
      </c>
      <c r="N7">
        <v>1</v>
      </c>
      <c r="O7">
        <v>6</v>
      </c>
      <c r="P7" t="s">
        <v>39</v>
      </c>
      <c r="Q7">
        <v>1</v>
      </c>
      <c r="R7">
        <v>1</v>
      </c>
      <c r="S7">
        <f t="shared" si="0"/>
        <v>9.0909090909090912E-2</v>
      </c>
      <c r="T7">
        <f>R7/Q7</f>
        <v>1</v>
      </c>
    </row>
    <row r="8" spans="1:20" x14ac:dyDescent="0.25">
      <c r="B8" t="s">
        <v>171</v>
      </c>
      <c r="C8">
        <v>8</v>
      </c>
      <c r="D8">
        <v>2</v>
      </c>
      <c r="E8">
        <v>3</v>
      </c>
      <c r="F8">
        <v>0</v>
      </c>
      <c r="G8">
        <v>0</v>
      </c>
      <c r="N8">
        <v>1</v>
      </c>
      <c r="O8">
        <v>7</v>
      </c>
      <c r="P8" t="s">
        <v>39</v>
      </c>
      <c r="Q8">
        <v>0</v>
      </c>
      <c r="R8">
        <v>0</v>
      </c>
      <c r="S8">
        <f t="shared" si="0"/>
        <v>0</v>
      </c>
    </row>
    <row r="9" spans="1:20" x14ac:dyDescent="0.25">
      <c r="B9" t="s">
        <v>172</v>
      </c>
      <c r="C9">
        <v>12</v>
      </c>
      <c r="D9">
        <v>1</v>
      </c>
      <c r="E9">
        <v>1</v>
      </c>
      <c r="F9">
        <v>0</v>
      </c>
      <c r="G9">
        <v>0</v>
      </c>
      <c r="N9">
        <v>1</v>
      </c>
      <c r="O9">
        <v>8</v>
      </c>
      <c r="P9" t="s">
        <v>39</v>
      </c>
      <c r="Q9">
        <v>1</v>
      </c>
      <c r="R9">
        <v>1</v>
      </c>
      <c r="S9">
        <f t="shared" si="0"/>
        <v>0.125</v>
      </c>
      <c r="T9">
        <f>R9/Q9</f>
        <v>1</v>
      </c>
    </row>
    <row r="10" spans="1:20" x14ac:dyDescent="0.25">
      <c r="B10" t="s">
        <v>173</v>
      </c>
      <c r="C10">
        <v>13</v>
      </c>
      <c r="D10">
        <v>1</v>
      </c>
      <c r="E10">
        <v>1</v>
      </c>
      <c r="F10">
        <v>1</v>
      </c>
      <c r="G10">
        <v>1</v>
      </c>
      <c r="N10">
        <v>1</v>
      </c>
      <c r="O10">
        <v>9</v>
      </c>
      <c r="P10" t="s">
        <v>39</v>
      </c>
      <c r="Q10">
        <v>0</v>
      </c>
      <c r="R10">
        <v>0</v>
      </c>
      <c r="S10">
        <f t="shared" si="0"/>
        <v>0</v>
      </c>
    </row>
    <row r="11" spans="1:20" x14ac:dyDescent="0.25">
      <c r="B11" t="s">
        <v>174</v>
      </c>
      <c r="C11">
        <v>11</v>
      </c>
      <c r="D11">
        <v>0</v>
      </c>
      <c r="E11">
        <v>0</v>
      </c>
      <c r="F11">
        <v>1</v>
      </c>
      <c r="G11">
        <v>1</v>
      </c>
      <c r="N11">
        <v>1</v>
      </c>
      <c r="O11">
        <v>10</v>
      </c>
      <c r="P11" t="s">
        <v>39</v>
      </c>
      <c r="Q11">
        <v>1</v>
      </c>
      <c r="R11">
        <v>1</v>
      </c>
      <c r="S11">
        <f t="shared" si="0"/>
        <v>0.125</v>
      </c>
      <c r="T11">
        <f>R11/Q11</f>
        <v>1</v>
      </c>
    </row>
    <row r="12" spans="1:20" x14ac:dyDescent="0.25">
      <c r="B12" t="s">
        <v>175</v>
      </c>
      <c r="C12">
        <v>12</v>
      </c>
      <c r="D12">
        <v>1</v>
      </c>
      <c r="E12">
        <v>8</v>
      </c>
      <c r="F12">
        <v>0</v>
      </c>
      <c r="G12">
        <v>0</v>
      </c>
      <c r="N12">
        <v>1</v>
      </c>
      <c r="O12">
        <v>1</v>
      </c>
      <c r="P12" t="s">
        <v>176</v>
      </c>
      <c r="Q12">
        <v>1</v>
      </c>
      <c r="R12">
        <v>5</v>
      </c>
      <c r="S12">
        <f t="shared" ref="S12:S21" si="1">R12/C6</f>
        <v>0.625</v>
      </c>
      <c r="T12">
        <f>R12/Q12</f>
        <v>5</v>
      </c>
    </row>
    <row r="13" spans="1:20" x14ac:dyDescent="0.25">
      <c r="B13" t="s">
        <v>177</v>
      </c>
      <c r="C13">
        <v>8</v>
      </c>
      <c r="D13">
        <v>1</v>
      </c>
      <c r="E13">
        <v>1</v>
      </c>
      <c r="F13">
        <v>1</v>
      </c>
      <c r="G13">
        <v>1</v>
      </c>
      <c r="N13">
        <v>1</v>
      </c>
      <c r="O13">
        <v>2</v>
      </c>
      <c r="P13" t="s">
        <v>176</v>
      </c>
      <c r="Q13">
        <v>0</v>
      </c>
      <c r="R13">
        <v>0</v>
      </c>
      <c r="S13">
        <f t="shared" si="1"/>
        <v>0</v>
      </c>
    </row>
    <row r="14" spans="1:20" x14ac:dyDescent="0.25">
      <c r="B14" t="s">
        <v>178</v>
      </c>
      <c r="C14">
        <v>6</v>
      </c>
      <c r="D14">
        <v>2</v>
      </c>
      <c r="E14">
        <v>4</v>
      </c>
      <c r="F14">
        <v>0</v>
      </c>
      <c r="G14">
        <v>0</v>
      </c>
      <c r="N14">
        <v>1</v>
      </c>
      <c r="O14">
        <v>3</v>
      </c>
      <c r="P14" t="s">
        <v>176</v>
      </c>
      <c r="Q14">
        <v>2</v>
      </c>
      <c r="R14">
        <v>3</v>
      </c>
      <c r="S14">
        <f t="shared" si="1"/>
        <v>0.375</v>
      </c>
      <c r="T14">
        <f>R14/Q14</f>
        <v>1.5</v>
      </c>
    </row>
    <row r="15" spans="1:20" x14ac:dyDescent="0.25">
      <c r="B15" t="s">
        <v>179</v>
      </c>
      <c r="C15">
        <v>8</v>
      </c>
      <c r="D15">
        <v>0</v>
      </c>
      <c r="E15">
        <v>0</v>
      </c>
      <c r="F15">
        <v>1</v>
      </c>
      <c r="G15">
        <v>1</v>
      </c>
      <c r="N15">
        <v>1</v>
      </c>
      <c r="O15">
        <v>4</v>
      </c>
      <c r="P15" t="s">
        <v>176</v>
      </c>
      <c r="Q15">
        <v>1</v>
      </c>
      <c r="R15">
        <v>1</v>
      </c>
      <c r="S15">
        <f t="shared" si="1"/>
        <v>8.3333333333333329E-2</v>
      </c>
      <c r="T15">
        <f>R15/Q15</f>
        <v>1</v>
      </c>
    </row>
    <row r="16" spans="1:20" x14ac:dyDescent="0.25">
      <c r="C16">
        <f>SUM(C6:C15)</f>
        <v>97</v>
      </c>
      <c r="D16">
        <f t="shared" ref="D16:G16" si="2">SUM(D6:D15)</f>
        <v>9</v>
      </c>
      <c r="E16">
        <f t="shared" si="2"/>
        <v>23</v>
      </c>
      <c r="F16">
        <f t="shared" si="2"/>
        <v>7</v>
      </c>
      <c r="G16">
        <f t="shared" si="2"/>
        <v>7</v>
      </c>
      <c r="N16">
        <v>1</v>
      </c>
      <c r="O16">
        <v>5</v>
      </c>
      <c r="P16" t="s">
        <v>176</v>
      </c>
      <c r="Q16">
        <v>1</v>
      </c>
      <c r="R16">
        <v>1</v>
      </c>
      <c r="S16">
        <f t="shared" si="1"/>
        <v>7.6923076923076927E-2</v>
      </c>
      <c r="T16">
        <f>R16/Q16</f>
        <v>1</v>
      </c>
    </row>
    <row r="17" spans="2:20" x14ac:dyDescent="0.25">
      <c r="N17">
        <v>1</v>
      </c>
      <c r="O17">
        <v>6</v>
      </c>
      <c r="P17" t="s">
        <v>176</v>
      </c>
      <c r="Q17">
        <v>0</v>
      </c>
      <c r="R17">
        <v>0</v>
      </c>
      <c r="S17">
        <f t="shared" si="1"/>
        <v>0</v>
      </c>
    </row>
    <row r="18" spans="2:20" ht="15.75" x14ac:dyDescent="0.25">
      <c r="B18" s="11" t="s">
        <v>180</v>
      </c>
      <c r="C18" s="11" t="s">
        <v>163</v>
      </c>
      <c r="N18">
        <v>1</v>
      </c>
      <c r="O18">
        <v>7</v>
      </c>
      <c r="P18" t="s">
        <v>176</v>
      </c>
      <c r="Q18">
        <v>1</v>
      </c>
      <c r="R18">
        <v>8</v>
      </c>
      <c r="S18">
        <f t="shared" si="1"/>
        <v>0.66666666666666663</v>
      </c>
      <c r="T18">
        <f>R18/Q18</f>
        <v>8</v>
      </c>
    </row>
    <row r="19" spans="2:20" ht="15.75" x14ac:dyDescent="0.25">
      <c r="B19" s="11"/>
      <c r="C19" s="11" t="s">
        <v>164</v>
      </c>
      <c r="D19" s="11" t="s">
        <v>165</v>
      </c>
      <c r="E19" s="11" t="s">
        <v>166</v>
      </c>
      <c r="F19" s="11" t="s">
        <v>167</v>
      </c>
      <c r="G19" s="11" t="s">
        <v>168</v>
      </c>
      <c r="N19">
        <v>1</v>
      </c>
      <c r="O19">
        <v>8</v>
      </c>
      <c r="P19" t="s">
        <v>176</v>
      </c>
      <c r="Q19">
        <v>1</v>
      </c>
      <c r="R19">
        <v>1</v>
      </c>
      <c r="S19">
        <f t="shared" si="1"/>
        <v>0.125</v>
      </c>
      <c r="T19">
        <f>R19/Q19</f>
        <v>1</v>
      </c>
    </row>
    <row r="20" spans="2:20" x14ac:dyDescent="0.25">
      <c r="B20" t="s">
        <v>181</v>
      </c>
      <c r="C20">
        <v>27</v>
      </c>
      <c r="D20">
        <v>5</v>
      </c>
      <c r="E20">
        <v>11</v>
      </c>
      <c r="F20">
        <v>3</v>
      </c>
      <c r="G20">
        <v>3</v>
      </c>
      <c r="N20">
        <v>1</v>
      </c>
      <c r="O20">
        <v>9</v>
      </c>
      <c r="P20" t="s">
        <v>176</v>
      </c>
      <c r="Q20">
        <v>2</v>
      </c>
      <c r="R20">
        <v>4</v>
      </c>
      <c r="S20">
        <f t="shared" si="1"/>
        <v>0.66666666666666663</v>
      </c>
      <c r="T20">
        <f>R20/Q20</f>
        <v>2</v>
      </c>
    </row>
    <row r="21" spans="2:20" x14ac:dyDescent="0.25">
      <c r="B21" t="s">
        <v>182</v>
      </c>
      <c r="C21">
        <v>23</v>
      </c>
      <c r="D21">
        <v>3</v>
      </c>
      <c r="E21">
        <v>4</v>
      </c>
      <c r="F21">
        <v>3</v>
      </c>
      <c r="G21">
        <v>3</v>
      </c>
      <c r="N21">
        <v>1</v>
      </c>
      <c r="O21">
        <v>10</v>
      </c>
      <c r="P21" t="s">
        <v>176</v>
      </c>
      <c r="Q21">
        <v>0</v>
      </c>
      <c r="R21">
        <v>0</v>
      </c>
      <c r="S21">
        <f t="shared" si="1"/>
        <v>0</v>
      </c>
    </row>
    <row r="22" spans="2:20" x14ac:dyDescent="0.25">
      <c r="B22" t="s">
        <v>183</v>
      </c>
      <c r="C22">
        <v>18</v>
      </c>
      <c r="D22">
        <v>2</v>
      </c>
      <c r="E22">
        <v>4</v>
      </c>
      <c r="F22">
        <v>4</v>
      </c>
      <c r="G22">
        <v>4</v>
      </c>
      <c r="N22">
        <v>2</v>
      </c>
      <c r="O22">
        <v>1</v>
      </c>
      <c r="P22" t="s">
        <v>39</v>
      </c>
      <c r="Q22">
        <v>3</v>
      </c>
      <c r="R22">
        <v>3</v>
      </c>
      <c r="S22">
        <f t="shared" ref="S22:S31" si="3">R22/C20</f>
        <v>0.1111111111111111</v>
      </c>
      <c r="T22">
        <f t="shared" ref="T22:T28" si="4">R22/Q22</f>
        <v>1</v>
      </c>
    </row>
    <row r="23" spans="2:20" x14ac:dyDescent="0.25">
      <c r="B23" t="s">
        <v>184</v>
      </c>
      <c r="C23">
        <v>22</v>
      </c>
      <c r="D23">
        <v>2</v>
      </c>
      <c r="E23">
        <v>2</v>
      </c>
      <c r="F23">
        <v>5</v>
      </c>
      <c r="G23">
        <v>5</v>
      </c>
      <c r="N23">
        <v>2</v>
      </c>
      <c r="O23">
        <v>2</v>
      </c>
      <c r="P23" t="s">
        <v>39</v>
      </c>
      <c r="Q23">
        <v>3</v>
      </c>
      <c r="R23">
        <v>3</v>
      </c>
      <c r="S23">
        <f t="shared" si="3"/>
        <v>0.13043478260869565</v>
      </c>
      <c r="T23">
        <f t="shared" si="4"/>
        <v>1</v>
      </c>
    </row>
    <row r="24" spans="2:20" x14ac:dyDescent="0.25">
      <c r="B24" t="s">
        <v>185</v>
      </c>
      <c r="C24">
        <v>28</v>
      </c>
      <c r="D24">
        <v>4</v>
      </c>
      <c r="E24">
        <v>12</v>
      </c>
      <c r="F24">
        <v>1</v>
      </c>
      <c r="G24">
        <v>1</v>
      </c>
      <c r="N24">
        <v>2</v>
      </c>
      <c r="O24">
        <v>3</v>
      </c>
      <c r="P24" t="s">
        <v>39</v>
      </c>
      <c r="Q24">
        <v>4</v>
      </c>
      <c r="R24">
        <v>4</v>
      </c>
      <c r="S24">
        <f t="shared" si="3"/>
        <v>0.22222222222222221</v>
      </c>
      <c r="T24">
        <f t="shared" si="4"/>
        <v>1</v>
      </c>
    </row>
    <row r="25" spans="2:20" x14ac:dyDescent="0.25">
      <c r="B25" t="s">
        <v>186</v>
      </c>
      <c r="C25">
        <v>14</v>
      </c>
      <c r="D25">
        <v>0</v>
      </c>
      <c r="E25">
        <v>0</v>
      </c>
      <c r="F25">
        <v>2</v>
      </c>
      <c r="G25">
        <v>2</v>
      </c>
      <c r="N25">
        <v>2</v>
      </c>
      <c r="O25">
        <v>4</v>
      </c>
      <c r="P25" t="s">
        <v>39</v>
      </c>
      <c r="Q25">
        <v>5</v>
      </c>
      <c r="R25">
        <v>5</v>
      </c>
      <c r="S25">
        <f t="shared" si="3"/>
        <v>0.22727272727272727</v>
      </c>
      <c r="T25">
        <f t="shared" si="4"/>
        <v>1</v>
      </c>
    </row>
    <row r="26" spans="2:20" x14ac:dyDescent="0.25">
      <c r="B26" t="s">
        <v>187</v>
      </c>
      <c r="C26">
        <v>17</v>
      </c>
      <c r="D26">
        <v>2</v>
      </c>
      <c r="E26">
        <v>2</v>
      </c>
      <c r="F26">
        <v>2</v>
      </c>
      <c r="G26">
        <v>2</v>
      </c>
      <c r="N26">
        <v>2</v>
      </c>
      <c r="O26">
        <v>5</v>
      </c>
      <c r="P26" t="s">
        <v>39</v>
      </c>
      <c r="Q26">
        <v>1</v>
      </c>
      <c r="R26">
        <v>1</v>
      </c>
      <c r="S26">
        <f t="shared" si="3"/>
        <v>3.5714285714285712E-2</v>
      </c>
      <c r="T26">
        <f t="shared" si="4"/>
        <v>1</v>
      </c>
    </row>
    <row r="27" spans="2:20" x14ac:dyDescent="0.25">
      <c r="B27" t="s">
        <v>188</v>
      </c>
      <c r="C27">
        <v>19</v>
      </c>
      <c r="D27">
        <v>1</v>
      </c>
      <c r="E27">
        <v>2</v>
      </c>
      <c r="F27">
        <v>0</v>
      </c>
      <c r="G27">
        <v>0</v>
      </c>
      <c r="N27">
        <v>2</v>
      </c>
      <c r="O27">
        <v>6</v>
      </c>
      <c r="P27" t="s">
        <v>39</v>
      </c>
      <c r="Q27">
        <v>2</v>
      </c>
      <c r="R27">
        <v>2</v>
      </c>
      <c r="S27">
        <f t="shared" si="3"/>
        <v>0.14285714285714285</v>
      </c>
      <c r="T27">
        <f t="shared" si="4"/>
        <v>1</v>
      </c>
    </row>
    <row r="28" spans="2:20" x14ac:dyDescent="0.25">
      <c r="B28" t="s">
        <v>189</v>
      </c>
      <c r="C28">
        <v>10</v>
      </c>
      <c r="D28">
        <v>2</v>
      </c>
      <c r="E28">
        <v>6</v>
      </c>
      <c r="F28">
        <v>0</v>
      </c>
      <c r="G28">
        <v>0</v>
      </c>
      <c r="N28">
        <v>2</v>
      </c>
      <c r="O28">
        <v>7</v>
      </c>
      <c r="P28" t="s">
        <v>39</v>
      </c>
      <c r="Q28">
        <v>2</v>
      </c>
      <c r="R28">
        <v>2</v>
      </c>
      <c r="S28">
        <f t="shared" si="3"/>
        <v>0.11764705882352941</v>
      </c>
      <c r="T28">
        <f t="shared" si="4"/>
        <v>1</v>
      </c>
    </row>
    <row r="29" spans="2:20" x14ac:dyDescent="0.25">
      <c r="B29" t="s">
        <v>190</v>
      </c>
      <c r="C29">
        <v>14</v>
      </c>
      <c r="D29">
        <v>2</v>
      </c>
      <c r="E29">
        <v>7</v>
      </c>
      <c r="F29">
        <v>1</v>
      </c>
      <c r="G29">
        <v>1</v>
      </c>
      <c r="N29">
        <v>2</v>
      </c>
      <c r="O29">
        <v>8</v>
      </c>
      <c r="P29" t="s">
        <v>39</v>
      </c>
      <c r="Q29">
        <v>0</v>
      </c>
      <c r="R29">
        <v>0</v>
      </c>
      <c r="S29">
        <f t="shared" si="3"/>
        <v>0</v>
      </c>
    </row>
    <row r="30" spans="2:20" x14ac:dyDescent="0.25">
      <c r="C30">
        <f>SUM(C20:C29)</f>
        <v>192</v>
      </c>
      <c r="D30">
        <f t="shared" ref="D30:G30" si="5">SUM(D20:D29)</f>
        <v>23</v>
      </c>
      <c r="E30">
        <f t="shared" si="5"/>
        <v>50</v>
      </c>
      <c r="F30">
        <f t="shared" si="5"/>
        <v>21</v>
      </c>
      <c r="G30">
        <f t="shared" si="5"/>
        <v>21</v>
      </c>
      <c r="N30">
        <v>2</v>
      </c>
      <c r="O30">
        <v>9</v>
      </c>
      <c r="P30" t="s">
        <v>39</v>
      </c>
      <c r="Q30">
        <v>0</v>
      </c>
      <c r="R30">
        <v>0</v>
      </c>
      <c r="S30">
        <f t="shared" si="3"/>
        <v>0</v>
      </c>
    </row>
    <row r="31" spans="2:20" x14ac:dyDescent="0.25">
      <c r="N31">
        <v>2</v>
      </c>
      <c r="O31">
        <v>10</v>
      </c>
      <c r="P31" t="s">
        <v>39</v>
      </c>
      <c r="Q31">
        <v>1</v>
      </c>
      <c r="R31">
        <v>1</v>
      </c>
      <c r="S31">
        <f t="shared" si="3"/>
        <v>7.1428571428571425E-2</v>
      </c>
      <c r="T31">
        <f t="shared" ref="T31:T36" si="6">R31/Q31</f>
        <v>1</v>
      </c>
    </row>
    <row r="32" spans="2:20" x14ac:dyDescent="0.25">
      <c r="N32">
        <v>2</v>
      </c>
      <c r="O32">
        <v>1</v>
      </c>
      <c r="P32" t="s">
        <v>176</v>
      </c>
      <c r="Q32">
        <v>5</v>
      </c>
      <c r="R32">
        <v>11</v>
      </c>
      <c r="S32">
        <f t="shared" ref="S32:S41" si="7">R32/C20</f>
        <v>0.40740740740740738</v>
      </c>
      <c r="T32">
        <f t="shared" si="6"/>
        <v>2.2000000000000002</v>
      </c>
    </row>
    <row r="33" spans="2:20" ht="15.75" x14ac:dyDescent="0.25">
      <c r="B33" s="11" t="s">
        <v>191</v>
      </c>
      <c r="C33" s="11" t="s">
        <v>163</v>
      </c>
      <c r="N33">
        <v>2</v>
      </c>
      <c r="O33">
        <v>2</v>
      </c>
      <c r="P33" t="s">
        <v>176</v>
      </c>
      <c r="Q33">
        <v>3</v>
      </c>
      <c r="R33">
        <v>4</v>
      </c>
      <c r="S33">
        <f t="shared" si="7"/>
        <v>0.17391304347826086</v>
      </c>
      <c r="T33">
        <f t="shared" si="6"/>
        <v>1.3333333333333333</v>
      </c>
    </row>
    <row r="34" spans="2:20" ht="15.75" x14ac:dyDescent="0.25">
      <c r="B34" s="11"/>
      <c r="C34" s="11" t="s">
        <v>164</v>
      </c>
      <c r="D34" s="11" t="s">
        <v>165</v>
      </c>
      <c r="E34" s="11" t="s">
        <v>166</v>
      </c>
      <c r="F34" s="11" t="s">
        <v>167</v>
      </c>
      <c r="G34" s="11" t="s">
        <v>168</v>
      </c>
      <c r="N34">
        <v>2</v>
      </c>
      <c r="O34">
        <v>3</v>
      </c>
      <c r="P34" t="s">
        <v>176</v>
      </c>
      <c r="Q34">
        <v>2</v>
      </c>
      <c r="R34">
        <v>4</v>
      </c>
      <c r="S34">
        <f t="shared" si="7"/>
        <v>0.22222222222222221</v>
      </c>
      <c r="T34">
        <f t="shared" si="6"/>
        <v>2</v>
      </c>
    </row>
    <row r="35" spans="2:20" x14ac:dyDescent="0.25">
      <c r="B35" t="s">
        <v>192</v>
      </c>
      <c r="C35">
        <v>5</v>
      </c>
      <c r="D35">
        <v>1</v>
      </c>
      <c r="E35">
        <v>1</v>
      </c>
      <c r="F35">
        <v>0</v>
      </c>
      <c r="G35">
        <v>0</v>
      </c>
      <c r="N35">
        <v>2</v>
      </c>
      <c r="O35">
        <v>4</v>
      </c>
      <c r="P35" t="s">
        <v>176</v>
      </c>
      <c r="Q35">
        <v>2</v>
      </c>
      <c r="R35">
        <v>2</v>
      </c>
      <c r="S35">
        <f t="shared" si="7"/>
        <v>9.0909090909090912E-2</v>
      </c>
      <c r="T35">
        <f t="shared" si="6"/>
        <v>1</v>
      </c>
    </row>
    <row r="36" spans="2:20" x14ac:dyDescent="0.25">
      <c r="B36" t="s">
        <v>193</v>
      </c>
      <c r="C36">
        <v>1</v>
      </c>
      <c r="D36">
        <v>0</v>
      </c>
      <c r="E36">
        <v>0</v>
      </c>
      <c r="F36">
        <v>1</v>
      </c>
      <c r="G36">
        <v>1</v>
      </c>
      <c r="N36">
        <v>2</v>
      </c>
      <c r="O36">
        <v>5</v>
      </c>
      <c r="P36" t="s">
        <v>176</v>
      </c>
      <c r="Q36">
        <v>4</v>
      </c>
      <c r="R36">
        <v>12</v>
      </c>
      <c r="S36">
        <f t="shared" si="7"/>
        <v>0.42857142857142855</v>
      </c>
      <c r="T36">
        <f t="shared" si="6"/>
        <v>3</v>
      </c>
    </row>
    <row r="37" spans="2:20" x14ac:dyDescent="0.25">
      <c r="B37" t="s">
        <v>194</v>
      </c>
      <c r="C37">
        <v>5</v>
      </c>
      <c r="D37">
        <v>1</v>
      </c>
      <c r="E37">
        <v>1</v>
      </c>
      <c r="F37">
        <v>2</v>
      </c>
      <c r="G37">
        <v>2</v>
      </c>
      <c r="N37">
        <v>2</v>
      </c>
      <c r="O37">
        <v>6</v>
      </c>
      <c r="P37" t="s">
        <v>176</v>
      </c>
      <c r="Q37">
        <v>0</v>
      </c>
      <c r="R37">
        <v>0</v>
      </c>
      <c r="S37">
        <f t="shared" si="7"/>
        <v>0</v>
      </c>
    </row>
    <row r="38" spans="2:20" x14ac:dyDescent="0.25">
      <c r="B38" t="s">
        <v>195</v>
      </c>
      <c r="C38">
        <v>3</v>
      </c>
      <c r="D38">
        <v>0</v>
      </c>
      <c r="E38">
        <v>0</v>
      </c>
      <c r="F38">
        <v>1</v>
      </c>
      <c r="G38">
        <v>1</v>
      </c>
      <c r="N38">
        <v>2</v>
      </c>
      <c r="O38">
        <v>7</v>
      </c>
      <c r="P38" t="s">
        <v>176</v>
      </c>
      <c r="Q38">
        <v>2</v>
      </c>
      <c r="R38">
        <v>2</v>
      </c>
      <c r="S38">
        <f t="shared" si="7"/>
        <v>0.11764705882352941</v>
      </c>
      <c r="T38">
        <f>R38/Q38</f>
        <v>1</v>
      </c>
    </row>
    <row r="39" spans="2:20" x14ac:dyDescent="0.25">
      <c r="B39" t="s">
        <v>196</v>
      </c>
      <c r="C39">
        <v>6</v>
      </c>
      <c r="D39">
        <v>0</v>
      </c>
      <c r="E39">
        <v>0</v>
      </c>
      <c r="F39">
        <v>0</v>
      </c>
      <c r="G39">
        <v>0</v>
      </c>
      <c r="N39">
        <v>2</v>
      </c>
      <c r="O39">
        <v>8</v>
      </c>
      <c r="P39" t="s">
        <v>176</v>
      </c>
      <c r="Q39">
        <v>1</v>
      </c>
      <c r="R39">
        <v>2</v>
      </c>
      <c r="S39">
        <f t="shared" si="7"/>
        <v>0.10526315789473684</v>
      </c>
      <c r="T39">
        <f>R39/Q39</f>
        <v>2</v>
      </c>
    </row>
    <row r="40" spans="2:20" x14ac:dyDescent="0.25">
      <c r="B40" t="s">
        <v>197</v>
      </c>
      <c r="C40">
        <v>6</v>
      </c>
      <c r="D40">
        <v>0</v>
      </c>
      <c r="E40">
        <v>0</v>
      </c>
      <c r="F40">
        <v>0</v>
      </c>
      <c r="G40">
        <v>0</v>
      </c>
      <c r="N40">
        <v>2</v>
      </c>
      <c r="O40">
        <v>9</v>
      </c>
      <c r="P40" t="s">
        <v>176</v>
      </c>
      <c r="Q40">
        <v>2</v>
      </c>
      <c r="R40">
        <v>6</v>
      </c>
      <c r="S40">
        <f t="shared" si="7"/>
        <v>0.6</v>
      </c>
      <c r="T40">
        <f>R40/Q40</f>
        <v>3</v>
      </c>
    </row>
    <row r="41" spans="2:20" x14ac:dyDescent="0.25">
      <c r="B41" t="s">
        <v>198</v>
      </c>
      <c r="C41">
        <v>4</v>
      </c>
      <c r="D41">
        <v>3</v>
      </c>
      <c r="E41">
        <v>5</v>
      </c>
      <c r="F41">
        <v>0</v>
      </c>
      <c r="G41">
        <v>0</v>
      </c>
      <c r="N41">
        <v>2</v>
      </c>
      <c r="O41">
        <v>10</v>
      </c>
      <c r="P41" t="s">
        <v>176</v>
      </c>
      <c r="Q41">
        <v>2</v>
      </c>
      <c r="R41">
        <v>7</v>
      </c>
      <c r="S41">
        <f t="shared" si="7"/>
        <v>0.5</v>
      </c>
      <c r="T41">
        <f>R41/Q41</f>
        <v>3.5</v>
      </c>
    </row>
    <row r="42" spans="2:20" x14ac:dyDescent="0.25">
      <c r="B42" t="s">
        <v>199</v>
      </c>
      <c r="C42">
        <v>7</v>
      </c>
      <c r="D42">
        <v>1</v>
      </c>
      <c r="E42">
        <v>1</v>
      </c>
      <c r="F42">
        <v>1</v>
      </c>
      <c r="G42">
        <v>1</v>
      </c>
      <c r="N42">
        <v>3</v>
      </c>
      <c r="O42">
        <v>1</v>
      </c>
      <c r="P42" t="s">
        <v>39</v>
      </c>
      <c r="Q42">
        <v>0</v>
      </c>
      <c r="R42">
        <v>0</v>
      </c>
      <c r="S42">
        <f t="shared" ref="S42:S51" si="8">R42/C35</f>
        <v>0</v>
      </c>
    </row>
    <row r="43" spans="2:20" x14ac:dyDescent="0.25">
      <c r="B43" t="s">
        <v>200</v>
      </c>
      <c r="C43">
        <v>4</v>
      </c>
      <c r="D43">
        <v>0</v>
      </c>
      <c r="E43">
        <v>0</v>
      </c>
      <c r="F43">
        <v>0</v>
      </c>
      <c r="G43">
        <v>0</v>
      </c>
      <c r="N43">
        <v>3</v>
      </c>
      <c r="O43">
        <v>2</v>
      </c>
      <c r="P43" t="s">
        <v>39</v>
      </c>
      <c r="Q43">
        <v>1</v>
      </c>
      <c r="R43">
        <v>1</v>
      </c>
      <c r="S43">
        <f t="shared" si="8"/>
        <v>1</v>
      </c>
      <c r="T43">
        <f>R43/Q43</f>
        <v>1</v>
      </c>
    </row>
    <row r="44" spans="2:20" x14ac:dyDescent="0.25">
      <c r="B44" t="s">
        <v>201</v>
      </c>
      <c r="C44">
        <v>6</v>
      </c>
      <c r="D44">
        <v>1</v>
      </c>
      <c r="E44">
        <v>2</v>
      </c>
      <c r="F44">
        <v>1</v>
      </c>
      <c r="G44">
        <v>1</v>
      </c>
      <c r="N44">
        <v>3</v>
      </c>
      <c r="O44">
        <v>3</v>
      </c>
      <c r="P44" t="s">
        <v>39</v>
      </c>
      <c r="Q44">
        <v>2</v>
      </c>
      <c r="R44">
        <v>2</v>
      </c>
      <c r="S44">
        <f t="shared" si="8"/>
        <v>0.4</v>
      </c>
      <c r="T44">
        <f>R44/Q44</f>
        <v>1</v>
      </c>
    </row>
    <row r="45" spans="2:20" x14ac:dyDescent="0.25">
      <c r="C45">
        <f>SUM(C35:C44)</f>
        <v>47</v>
      </c>
      <c r="D45">
        <f t="shared" ref="D45:G45" si="9">SUM(D35:D44)</f>
        <v>7</v>
      </c>
      <c r="E45">
        <f t="shared" si="9"/>
        <v>10</v>
      </c>
      <c r="F45">
        <f t="shared" si="9"/>
        <v>6</v>
      </c>
      <c r="G45">
        <f t="shared" si="9"/>
        <v>6</v>
      </c>
      <c r="N45">
        <v>3</v>
      </c>
      <c r="O45">
        <v>4</v>
      </c>
      <c r="P45" t="s">
        <v>39</v>
      </c>
      <c r="Q45">
        <v>1</v>
      </c>
      <c r="R45">
        <v>1</v>
      </c>
      <c r="S45">
        <f t="shared" si="8"/>
        <v>0.33333333333333331</v>
      </c>
      <c r="T45">
        <f>R45/Q45</f>
        <v>1</v>
      </c>
    </row>
    <row r="46" spans="2:20" x14ac:dyDescent="0.25">
      <c r="N46">
        <v>3</v>
      </c>
      <c r="O46">
        <v>5</v>
      </c>
      <c r="P46" t="s">
        <v>39</v>
      </c>
      <c r="Q46">
        <v>0</v>
      </c>
      <c r="R46">
        <v>0</v>
      </c>
      <c r="S46">
        <f t="shared" si="8"/>
        <v>0</v>
      </c>
    </row>
    <row r="47" spans="2:20" x14ac:dyDescent="0.25">
      <c r="N47">
        <v>3</v>
      </c>
      <c r="O47">
        <v>6</v>
      </c>
      <c r="P47" t="s">
        <v>39</v>
      </c>
      <c r="Q47">
        <v>0</v>
      </c>
      <c r="R47">
        <v>0</v>
      </c>
      <c r="S47">
        <f t="shared" si="8"/>
        <v>0</v>
      </c>
    </row>
    <row r="48" spans="2:20" x14ac:dyDescent="0.25">
      <c r="N48">
        <v>3</v>
      </c>
      <c r="O48">
        <v>7</v>
      </c>
      <c r="P48" t="s">
        <v>39</v>
      </c>
      <c r="Q48">
        <v>0</v>
      </c>
      <c r="R48">
        <v>0</v>
      </c>
      <c r="S48">
        <f t="shared" si="8"/>
        <v>0</v>
      </c>
    </row>
    <row r="49" spans="14:20" x14ac:dyDescent="0.25">
      <c r="N49">
        <v>3</v>
      </c>
      <c r="O49">
        <v>8</v>
      </c>
      <c r="P49" t="s">
        <v>39</v>
      </c>
      <c r="Q49">
        <v>1</v>
      </c>
      <c r="R49">
        <v>1</v>
      </c>
      <c r="S49">
        <f t="shared" si="8"/>
        <v>0.14285714285714285</v>
      </c>
      <c r="T49">
        <f>R49/Q49</f>
        <v>1</v>
      </c>
    </row>
    <row r="50" spans="14:20" x14ac:dyDescent="0.25">
      <c r="N50">
        <v>3</v>
      </c>
      <c r="O50">
        <v>9</v>
      </c>
      <c r="P50" t="s">
        <v>39</v>
      </c>
      <c r="Q50">
        <v>0</v>
      </c>
      <c r="R50">
        <v>0</v>
      </c>
      <c r="S50">
        <f t="shared" si="8"/>
        <v>0</v>
      </c>
    </row>
    <row r="51" spans="14:20" x14ac:dyDescent="0.25">
      <c r="N51">
        <v>3</v>
      </c>
      <c r="O51">
        <v>10</v>
      </c>
      <c r="P51" t="s">
        <v>39</v>
      </c>
      <c r="Q51">
        <v>1</v>
      </c>
      <c r="R51">
        <v>1</v>
      </c>
      <c r="S51">
        <f t="shared" si="8"/>
        <v>0.16666666666666666</v>
      </c>
      <c r="T51">
        <f>R51/Q51</f>
        <v>1</v>
      </c>
    </row>
    <row r="52" spans="14:20" x14ac:dyDescent="0.25">
      <c r="N52">
        <v>3</v>
      </c>
      <c r="O52">
        <v>1</v>
      </c>
      <c r="P52" t="s">
        <v>176</v>
      </c>
      <c r="Q52">
        <v>1</v>
      </c>
      <c r="R52">
        <v>1</v>
      </c>
      <c r="S52">
        <f t="shared" ref="S52:S61" si="10">R52/C35</f>
        <v>0.2</v>
      </c>
      <c r="T52">
        <f>R52/Q52</f>
        <v>1</v>
      </c>
    </row>
    <row r="53" spans="14:20" x14ac:dyDescent="0.25">
      <c r="N53">
        <v>3</v>
      </c>
      <c r="O53">
        <v>2</v>
      </c>
      <c r="P53" t="s">
        <v>176</v>
      </c>
      <c r="Q53">
        <v>0</v>
      </c>
      <c r="R53">
        <v>0</v>
      </c>
      <c r="S53">
        <f t="shared" si="10"/>
        <v>0</v>
      </c>
    </row>
    <row r="54" spans="14:20" x14ac:dyDescent="0.25">
      <c r="N54">
        <v>3</v>
      </c>
      <c r="O54">
        <v>3</v>
      </c>
      <c r="P54" t="s">
        <v>176</v>
      </c>
      <c r="Q54">
        <v>1</v>
      </c>
      <c r="R54">
        <v>1</v>
      </c>
      <c r="S54">
        <f t="shared" si="10"/>
        <v>0.2</v>
      </c>
      <c r="T54">
        <f>R54/Q54</f>
        <v>1</v>
      </c>
    </row>
    <row r="55" spans="14:20" x14ac:dyDescent="0.25">
      <c r="N55">
        <v>3</v>
      </c>
      <c r="O55">
        <v>4</v>
      </c>
      <c r="P55" t="s">
        <v>176</v>
      </c>
      <c r="Q55">
        <v>0</v>
      </c>
      <c r="R55">
        <v>0</v>
      </c>
      <c r="S55">
        <f t="shared" si="10"/>
        <v>0</v>
      </c>
    </row>
    <row r="56" spans="14:20" x14ac:dyDescent="0.25">
      <c r="N56">
        <v>3</v>
      </c>
      <c r="O56">
        <v>5</v>
      </c>
      <c r="P56" t="s">
        <v>176</v>
      </c>
      <c r="Q56">
        <v>0</v>
      </c>
      <c r="R56">
        <v>0</v>
      </c>
      <c r="S56">
        <f t="shared" si="10"/>
        <v>0</v>
      </c>
    </row>
    <row r="57" spans="14:20" x14ac:dyDescent="0.25">
      <c r="N57">
        <v>3</v>
      </c>
      <c r="O57">
        <v>6</v>
      </c>
      <c r="P57" t="s">
        <v>176</v>
      </c>
      <c r="Q57">
        <v>0</v>
      </c>
      <c r="R57">
        <v>0</v>
      </c>
      <c r="S57">
        <f t="shared" si="10"/>
        <v>0</v>
      </c>
    </row>
    <row r="58" spans="14:20" x14ac:dyDescent="0.25">
      <c r="N58">
        <v>3</v>
      </c>
      <c r="O58">
        <v>7</v>
      </c>
      <c r="P58" t="s">
        <v>176</v>
      </c>
      <c r="Q58">
        <v>3</v>
      </c>
      <c r="R58">
        <v>5</v>
      </c>
      <c r="S58">
        <f t="shared" si="10"/>
        <v>1.25</v>
      </c>
      <c r="T58">
        <f>R58/Q58</f>
        <v>1.6666666666666667</v>
      </c>
    </row>
    <row r="59" spans="14:20" x14ac:dyDescent="0.25">
      <c r="N59">
        <v>3</v>
      </c>
      <c r="O59">
        <v>8</v>
      </c>
      <c r="P59" t="s">
        <v>176</v>
      </c>
      <c r="Q59">
        <v>1</v>
      </c>
      <c r="R59">
        <v>1</v>
      </c>
      <c r="S59">
        <f t="shared" si="10"/>
        <v>0.14285714285714285</v>
      </c>
      <c r="T59">
        <f>R59/Q59</f>
        <v>1</v>
      </c>
    </row>
    <row r="60" spans="14:20" x14ac:dyDescent="0.25">
      <c r="N60">
        <v>3</v>
      </c>
      <c r="O60">
        <v>9</v>
      </c>
      <c r="P60" t="s">
        <v>176</v>
      </c>
      <c r="Q60">
        <v>0</v>
      </c>
      <c r="R60">
        <v>0</v>
      </c>
      <c r="S60">
        <f t="shared" si="10"/>
        <v>0</v>
      </c>
    </row>
    <row r="61" spans="14:20" x14ac:dyDescent="0.25">
      <c r="N61">
        <v>3</v>
      </c>
      <c r="O61">
        <v>10</v>
      </c>
      <c r="P61" t="s">
        <v>176</v>
      </c>
      <c r="Q61">
        <v>1</v>
      </c>
      <c r="R61">
        <v>2</v>
      </c>
      <c r="S61">
        <f t="shared" si="10"/>
        <v>0.33333333333333331</v>
      </c>
      <c r="T61">
        <f>R61/Q61</f>
        <v>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a5a7f39-e3be-4ab3-b450-67fa80faecad}" enabled="0" method="" siteId="{ba5a7f39-e3be-4ab3-b450-67fa80faec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1b Size </vt:lpstr>
      <vt:lpstr>Fig 1G,H TMRE </vt:lpstr>
      <vt:lpstr>Fig 1i Apoptosis Blebbisome</vt:lpstr>
      <vt:lpstr>ExtFig2 Area</vt:lpstr>
      <vt:lpstr>ExtendedDataFig3_BlebbisomeKDs</vt:lpstr>
      <vt:lpstr>Fig 5 Exosome</vt:lpstr>
      <vt:lpstr>Fig3 TMRE_EVs</vt:lpstr>
      <vt:lpstr>Fig3 and ExtDataFig4</vt:lpstr>
      <vt:lpstr>ExtendedDataFig9_formation</vt:lpstr>
      <vt:lpstr>Table 1 Organelle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Sanchez, Zachary C</dc:creator>
  <cp:lastModifiedBy>Sanchez, Zachary C</cp:lastModifiedBy>
  <dcterms:created xsi:type="dcterms:W3CDTF">2024-06-10T02:10:38Z</dcterms:created>
  <dcterms:modified xsi:type="dcterms:W3CDTF">2024-12-10T16:58:38Z</dcterms:modified>
</cp:coreProperties>
</file>