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mith/Documents/Documents_Jarrett-Smith-MBPTB-15/Whitehead_Institute/Bartel_Lab/Stress_Granule_Project/Writing_Paper/Revision Drafts/Revision Draft 12/"/>
    </mc:Choice>
  </mc:AlternateContent>
  <xr:revisionPtr revIDLastSave="0" documentId="13_ncr:1_{220FFFD3-542F-8D40-BD50-6E31A40CD8B3}" xr6:coauthVersionLast="47" xr6:coauthVersionMax="47" xr10:uidLastSave="{00000000-0000-0000-0000-000000000000}"/>
  <bookViews>
    <workbookView xWindow="51200" yWindow="500" windowWidth="38400" windowHeight="21840" activeTab="2" xr2:uid="{00000000-000D-0000-FFFF-FFFF00000000}"/>
  </bookViews>
  <sheets>
    <sheet name="Legend" sheetId="2" r:id="rId1"/>
    <sheet name="Tethering_timepoint_assay_summa" sheetId="1" r:id="rId2"/>
    <sheet name="translation_inhib_assay_sum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3" l="1"/>
  <c r="AE3" i="3"/>
  <c r="AD3" i="3"/>
  <c r="AC3" i="3"/>
  <c r="AB3" i="3"/>
  <c r="AA3" i="3"/>
  <c r="AF2" i="3"/>
  <c r="AE2" i="3"/>
  <c r="AD2" i="3"/>
  <c r="AC2" i="3"/>
  <c r="AB2" i="3"/>
  <c r="AA2" i="3"/>
  <c r="BX2" i="1" l="1"/>
  <c r="BY2" i="1"/>
  <c r="BZ2" i="1"/>
  <c r="CA2" i="1"/>
  <c r="CB2" i="1"/>
  <c r="CC2" i="1"/>
  <c r="CD2" i="1"/>
  <c r="CE2" i="1"/>
  <c r="CF2" i="1"/>
  <c r="CG2" i="1"/>
  <c r="CH2" i="1"/>
  <c r="CI2" i="1"/>
  <c r="CJ2" i="1"/>
  <c r="CK2" i="1"/>
  <c r="CL2" i="1"/>
  <c r="CM2" i="1"/>
  <c r="CN2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BX9" i="1"/>
  <c r="BY9" i="1"/>
  <c r="BZ9" i="1"/>
  <c r="CA9" i="1"/>
  <c r="CB9" i="1"/>
  <c r="CC9" i="1"/>
  <c r="CD9" i="1"/>
  <c r="CE9" i="1"/>
  <c r="CQ9" i="1" s="1"/>
  <c r="CF9" i="1"/>
  <c r="CG9" i="1"/>
  <c r="CH9" i="1"/>
  <c r="CI9" i="1"/>
  <c r="CJ9" i="1"/>
  <c r="CK9" i="1"/>
  <c r="CL9" i="1"/>
  <c r="CM9" i="1"/>
  <c r="CN9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BW5" i="1"/>
  <c r="BW6" i="1"/>
  <c r="BW7" i="1"/>
  <c r="BW8" i="1"/>
  <c r="BW9" i="1"/>
  <c r="BW10" i="1"/>
  <c r="BW11" i="1"/>
  <c r="BW12" i="1"/>
  <c r="BW13" i="1"/>
  <c r="BW14" i="1"/>
  <c r="BW15" i="1"/>
  <c r="BW16" i="1"/>
  <c r="BW2" i="1"/>
  <c r="BW3" i="1"/>
  <c r="CO11" i="1" l="1"/>
  <c r="CQ14" i="1"/>
  <c r="CR13" i="1"/>
  <c r="CS12" i="1"/>
  <c r="CP9" i="1"/>
  <c r="CP14" i="1"/>
  <c r="CQ13" i="1"/>
  <c r="CR12" i="1"/>
  <c r="CS11" i="1"/>
  <c r="CT10" i="1"/>
  <c r="CO9" i="1"/>
  <c r="CS5" i="1"/>
  <c r="CQ12" i="1"/>
  <c r="CR11" i="1"/>
  <c r="CS10" i="1"/>
  <c r="CT9" i="1"/>
  <c r="CO8" i="1"/>
  <c r="CP7" i="1"/>
  <c r="CR5" i="1"/>
  <c r="CO15" i="1"/>
  <c r="CS13" i="1"/>
  <c r="CO14" i="1"/>
  <c r="CT12" i="1"/>
  <c r="CP16" i="1"/>
  <c r="CO16" i="1"/>
  <c r="CR10" i="1"/>
  <c r="CQ11" i="1"/>
  <c r="CR14" i="1"/>
  <c r="CP13" i="1"/>
  <c r="CT5" i="1"/>
  <c r="CS7" i="1"/>
  <c r="CS4" i="1"/>
  <c r="CR7" i="1"/>
  <c r="CQ7" i="1"/>
  <c r="CR4" i="1"/>
  <c r="CP4" i="1"/>
  <c r="CO7" i="1"/>
  <c r="CS16" i="1"/>
  <c r="CT16" i="1"/>
  <c r="CR16" i="1"/>
  <c r="CS15" i="1"/>
  <c r="CT14" i="1"/>
  <c r="CO13" i="1"/>
  <c r="CP10" i="1"/>
  <c r="CT4" i="1"/>
  <c r="CQ6" i="1"/>
  <c r="CO10" i="1"/>
  <c r="CQ4" i="1"/>
  <c r="CO5" i="1"/>
  <c r="CQ16" i="1"/>
  <c r="CR15" i="1"/>
  <c r="CS14" i="1"/>
  <c r="CT13" i="1"/>
  <c r="CQ10" i="1"/>
  <c r="CR9" i="1"/>
  <c r="CT7" i="1"/>
  <c r="CP12" i="1"/>
  <c r="CS9" i="1"/>
  <c r="CT8" i="1"/>
  <c r="CS8" i="1"/>
  <c r="CS6" i="1"/>
  <c r="CR6" i="1"/>
  <c r="CT3" i="1"/>
  <c r="CQ15" i="1"/>
  <c r="CP6" i="1"/>
  <c r="CT6" i="1"/>
  <c r="CP15" i="1"/>
  <c r="CT15" i="1"/>
  <c r="CP11" i="1"/>
  <c r="CT11" i="1"/>
  <c r="CO12" i="1"/>
  <c r="CP8" i="1"/>
  <c r="CQ8" i="1"/>
  <c r="CR8" i="1"/>
  <c r="CO6" i="1"/>
  <c r="CQ3" i="1"/>
  <c r="CP3" i="1"/>
  <c r="CR3" i="1"/>
  <c r="CO3" i="1"/>
  <c r="CS3" i="1"/>
  <c r="CQ5" i="1"/>
  <c r="CP5" i="1"/>
  <c r="CO2" i="1"/>
  <c r="CT2" i="1"/>
  <c r="CS2" i="1"/>
  <c r="CP2" i="1"/>
  <c r="CR2" i="1"/>
  <c r="CQ2" i="1"/>
  <c r="BW4" i="1"/>
  <c r="CO4" i="1" s="1"/>
</calcChain>
</file>

<file path=xl/sharedStrings.xml><?xml version="1.0" encoding="utf-8"?>
<sst xmlns="http://schemas.openxmlformats.org/spreadsheetml/2006/main" count="204" uniqueCount="149">
  <si>
    <t>gene</t>
  </si>
  <si>
    <t>treatment</t>
  </si>
  <si>
    <t>rep1_0_nLuc</t>
  </si>
  <si>
    <t>rep1_15_nLuc</t>
  </si>
  <si>
    <t>rep1_30_nLuc</t>
  </si>
  <si>
    <t>rep1_45_nLuc</t>
  </si>
  <si>
    <t>rep1_60_nLuc</t>
  </si>
  <si>
    <t>rep1_90_nLuc</t>
  </si>
  <si>
    <t>rep2_0_nLuc</t>
  </si>
  <si>
    <t>rep2_15_nLuc</t>
  </si>
  <si>
    <t>rep2_30_nLuc</t>
  </si>
  <si>
    <t>rep2_45_nLuc</t>
  </si>
  <si>
    <t>rep2_60_nLuc</t>
  </si>
  <si>
    <t>rep2_90_nLuc</t>
  </si>
  <si>
    <t>rep3_0_nLuc</t>
  </si>
  <si>
    <t>rep3_15_nLuc</t>
  </si>
  <si>
    <t>rep3_30_nLuc</t>
  </si>
  <si>
    <t>rep3_45_nLuc</t>
  </si>
  <si>
    <t>rep3_60_nLuc</t>
  </si>
  <si>
    <t>rep3_90_nLuc</t>
  </si>
  <si>
    <t>rep1_0_BCA</t>
  </si>
  <si>
    <t>rep1_15_BCA</t>
  </si>
  <si>
    <t>rep1_30_BCA</t>
  </si>
  <si>
    <t>rep1_45_BCA</t>
  </si>
  <si>
    <t>rep1_60_BCA</t>
  </si>
  <si>
    <t>rep1_90_BCA</t>
  </si>
  <si>
    <t>rep2_0_BCA</t>
  </si>
  <si>
    <t>rep2_15_BCA</t>
  </si>
  <si>
    <t>rep2_30_BCA</t>
  </si>
  <si>
    <t>rep2_45_BCA</t>
  </si>
  <si>
    <t>rep2_60_BCA</t>
  </si>
  <si>
    <t>rep2_90_BCA</t>
  </si>
  <si>
    <t>rep3_0_BCA</t>
  </si>
  <si>
    <t>rep3_15_BCA</t>
  </si>
  <si>
    <t>rep3_30_BCA</t>
  </si>
  <si>
    <t>rep3_45_BCA</t>
  </si>
  <si>
    <t>rep3_60_BCA</t>
  </si>
  <si>
    <t>rep3_90_BCA</t>
  </si>
  <si>
    <t>rep1_0_RNA_nLuc</t>
  </si>
  <si>
    <t>rep1_15_RNA_nLuc</t>
  </si>
  <si>
    <t>rep1_30_RNA_nLuc</t>
  </si>
  <si>
    <t>rep1_45_RNA_nLuc</t>
  </si>
  <si>
    <t>rep1_60_RNA_nLuc</t>
  </si>
  <si>
    <t>rep1_90_RNA_nLuc</t>
  </si>
  <si>
    <t>rep2_0_RNA_nLuc</t>
  </si>
  <si>
    <t>rep2_15_RNA_nLuc</t>
  </si>
  <si>
    <t>rep2_30_RNA_nLuc</t>
  </si>
  <si>
    <t>rep2_45_RNA_nLuc</t>
  </si>
  <si>
    <t>rep2_60_RNA_nLuc</t>
  </si>
  <si>
    <t>rep2_90_RNA_nLuc</t>
  </si>
  <si>
    <t>rep3_0_RNA_nLuc</t>
  </si>
  <si>
    <t>rep3_15_RNA_nLuc</t>
  </si>
  <si>
    <t>rep3_30_RNA_nLuc</t>
  </si>
  <si>
    <t>rep3_45_RNA_nLuc</t>
  </si>
  <si>
    <t>rep3_60_RNA_nLuc</t>
  </si>
  <si>
    <t>rep3_90_RNA_nLuc</t>
  </si>
  <si>
    <t>rep1_0_RNA_gapdh</t>
  </si>
  <si>
    <t>rep1_15_RNA_gapdh</t>
  </si>
  <si>
    <t>rep1_30_RNA_gapdh</t>
  </si>
  <si>
    <t>rep1_45_RNA_gapdh</t>
  </si>
  <si>
    <t>rep1_60_RNA_gapdh</t>
  </si>
  <si>
    <t>rep1_90_RNA_gapdh</t>
  </si>
  <si>
    <t>rep2_0_RNA_gapdh</t>
  </si>
  <si>
    <t>rep2_15_RNA_gapdh</t>
  </si>
  <si>
    <t>rep2_30_RNA_gapdh</t>
  </si>
  <si>
    <t>rep2_45_RNA_gapdh</t>
  </si>
  <si>
    <t>rep2_60_RNA_gapdh</t>
  </si>
  <si>
    <t>rep2_90_RNA_gapdh</t>
  </si>
  <si>
    <t>rep3_0_RNA_gapdh</t>
  </si>
  <si>
    <t>rep3_15_RNA_gapdh</t>
  </si>
  <si>
    <t>rep3_30_RNA_gapdh</t>
  </si>
  <si>
    <t>rep3_45_RNA_gapdh</t>
  </si>
  <si>
    <t>rep3_60_RNA_gapdh</t>
  </si>
  <si>
    <t>rep3_90_RNA_gapdh</t>
  </si>
  <si>
    <t>rep1_0_TE</t>
  </si>
  <si>
    <t>rep1_15_TE</t>
  </si>
  <si>
    <t>rep1_30_TE</t>
  </si>
  <si>
    <t>rep1_45_TE</t>
  </si>
  <si>
    <t>rep1_60_TE</t>
  </si>
  <si>
    <t>rep1_90_TE</t>
  </si>
  <si>
    <t>rep2_0_TE</t>
  </si>
  <si>
    <t>rep2_15_TE</t>
  </si>
  <si>
    <t>rep2_30_TE</t>
  </si>
  <si>
    <t>rep2_45_TE</t>
  </si>
  <si>
    <t>rep2_60_TE</t>
  </si>
  <si>
    <t>rep2_90_TE</t>
  </si>
  <si>
    <t>rep3_0_TE</t>
  </si>
  <si>
    <t>rep3_15_TE</t>
  </si>
  <si>
    <t>rep3_30_TE</t>
  </si>
  <si>
    <t>rep3_45_TE</t>
  </si>
  <si>
    <t>rep3_60_TE</t>
  </si>
  <si>
    <t>rep3_90_TE</t>
  </si>
  <si>
    <t>avg_0_TE</t>
  </si>
  <si>
    <t>avg_15_TE</t>
  </si>
  <si>
    <t>avg_30_TE</t>
  </si>
  <si>
    <t>avg_45_TE</t>
  </si>
  <si>
    <t>avg_60_TE</t>
  </si>
  <si>
    <t>avg_90_TE</t>
  </si>
  <si>
    <t>rb1</t>
  </si>
  <si>
    <t>GFP_G3BP</t>
  </si>
  <si>
    <t>ddit4l</t>
  </si>
  <si>
    <t>cnot10</t>
  </si>
  <si>
    <t>MCP_GFP_G3BP</t>
  </si>
  <si>
    <t>dox_auxinole</t>
  </si>
  <si>
    <t>dox_auxin</t>
  </si>
  <si>
    <t>untreated</t>
  </si>
  <si>
    <t>Table</t>
  </si>
  <si>
    <t>Tethering_Assay_Table</t>
  </si>
  <si>
    <t>Description</t>
  </si>
  <si>
    <t>Key term</t>
  </si>
  <si>
    <t>term description</t>
  </si>
  <si>
    <t>gene that the reporters 5' and 3' UTRs are based on</t>
  </si>
  <si>
    <t>nLuc</t>
  </si>
  <si>
    <t>luciferase assay readout</t>
  </si>
  <si>
    <t>BCA protein measurement of total protein concentration in lysate in ug/ml</t>
  </si>
  <si>
    <t>TE</t>
  </si>
  <si>
    <t>rep_x</t>
  </si>
  <si>
    <t>biological replicate number</t>
  </si>
  <si>
    <t>Table containing data luciferase assays, BCA protein assays, and qPCR assays, used to calculate TE fold changes as a result of stress with and without SG tethering via G3BP1 or CAPRIN1</t>
  </si>
  <si>
    <t>0, 15, 30, 45, 60, 90</t>
  </si>
  <si>
    <t>indicates 500 uM sodium arsenite stress timepoint (minutes)</t>
  </si>
  <si>
    <t>BCA</t>
  </si>
  <si>
    <t>RNA_nLuc</t>
  </si>
  <si>
    <t>RNA_gapdh</t>
  </si>
  <si>
    <t xml:space="preserve">Ct values from qPCR of luciferase </t>
  </si>
  <si>
    <t xml:space="preserve">Ct values from qPCR of gapdh </t>
  </si>
  <si>
    <t>Translation efficiency of reproter; calculated as ((nLuc/BCA)/2^-(deltaCt)</t>
  </si>
  <si>
    <t>avg_x_TE</t>
  </si>
  <si>
    <t>avg TE value at given timepoint</t>
  </si>
  <si>
    <t>rep1_120_nLuc</t>
  </si>
  <si>
    <t>rep1_240_nLuc</t>
  </si>
  <si>
    <t>rep1_120_BCA</t>
  </si>
  <si>
    <t>rep1_240_BCA</t>
  </si>
  <si>
    <t>rep1_120_RNA_nLuc</t>
  </si>
  <si>
    <t>rep1_240_RNA_nLuc</t>
  </si>
  <si>
    <t>rep1_120_RNA_gapdh</t>
  </si>
  <si>
    <t>rep1_240_RNA_gapdh</t>
  </si>
  <si>
    <t>rep1_120_TE</t>
  </si>
  <si>
    <t>rep1_240_TE</t>
  </si>
  <si>
    <t>chx</t>
  </si>
  <si>
    <t>puro</t>
  </si>
  <si>
    <t xml:space="preserve">identifies whether cell line expressed , </t>
  </si>
  <si>
    <t>SG-tethered cells</t>
  </si>
  <si>
    <t>untethered cells</t>
  </si>
  <si>
    <t>untethered cells expressing endogenously tagged AID_RFP_G3BPs</t>
  </si>
  <si>
    <t>SG-tethered cells expressing endogenously tagged AID_RFP_G3BPs and induced to express MCP_GFP_CAPRIN1</t>
  </si>
  <si>
    <t>tethered cells  induced to express MCP_GFP_CAPRIN1 and depleted of their endogenously tagged AID_RFP_G3BPs</t>
  </si>
  <si>
    <t xml:space="preserve">cells treated with 100ug/ml cycloheximide </t>
  </si>
  <si>
    <t>cells treated with 100ug/ml puromycin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</si>
</sst>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F5E7A-BB3C-314F-A271-7B523A139FA2}">
  <dimension ref="A1:B20"/>
  <sheetViews>
    <sheetView workbookViewId="0">
      <selection activeCell="C29" sqref="C29"/>
    </sheetView>
  </sheetViews>
  <sheetFormatPr baseColWidth="10" defaultRowHeight="16" x14ac:dyDescent="0.2"/>
  <cols>
    <col min="1" max="1" width="22.83203125" bestFit="1" customWidth="1"/>
  </cols>
  <sheetData>
    <row r="1" spans="1:2" x14ac:dyDescent="0.2">
      <c r="A1" t="s">
        <v>106</v>
      </c>
      <c r="B1" t="s">
        <v>107</v>
      </c>
    </row>
    <row r="2" spans="1:2" x14ac:dyDescent="0.2">
      <c r="A2" t="s">
        <v>108</v>
      </c>
      <c r="B2" t="s">
        <v>118</v>
      </c>
    </row>
    <row r="3" spans="1:2" x14ac:dyDescent="0.2">
      <c r="A3" t="s">
        <v>109</v>
      </c>
      <c r="B3" t="s">
        <v>110</v>
      </c>
    </row>
    <row r="4" spans="1:2" x14ac:dyDescent="0.2">
      <c r="A4" t="s">
        <v>0</v>
      </c>
      <c r="B4" t="s">
        <v>111</v>
      </c>
    </row>
    <row r="5" spans="1:2" x14ac:dyDescent="0.2">
      <c r="A5" t="s">
        <v>1</v>
      </c>
      <c r="B5" t="s">
        <v>141</v>
      </c>
    </row>
    <row r="6" spans="1:2" x14ac:dyDescent="0.2">
      <c r="A6" t="s">
        <v>102</v>
      </c>
      <c r="B6" t="s">
        <v>142</v>
      </c>
    </row>
    <row r="7" spans="1:2" x14ac:dyDescent="0.2">
      <c r="A7" t="s">
        <v>99</v>
      </c>
      <c r="B7" t="s">
        <v>143</v>
      </c>
    </row>
    <row r="8" spans="1:2" x14ac:dyDescent="0.2">
      <c r="A8" t="s">
        <v>105</v>
      </c>
      <c r="B8" t="s">
        <v>144</v>
      </c>
    </row>
    <row r="9" spans="1:2" x14ac:dyDescent="0.2">
      <c r="A9" t="s">
        <v>103</v>
      </c>
      <c r="B9" t="s">
        <v>145</v>
      </c>
    </row>
    <row r="10" spans="1:2" x14ac:dyDescent="0.2">
      <c r="A10" t="s">
        <v>104</v>
      </c>
      <c r="B10" t="s">
        <v>146</v>
      </c>
    </row>
    <row r="11" spans="1:2" x14ac:dyDescent="0.2">
      <c r="A11" t="s">
        <v>139</v>
      </c>
      <c r="B11" t="s">
        <v>147</v>
      </c>
    </row>
    <row r="12" spans="1:2" x14ac:dyDescent="0.2">
      <c r="A12" t="s">
        <v>140</v>
      </c>
      <c r="B12" t="s">
        <v>148</v>
      </c>
    </row>
    <row r="13" spans="1:2" x14ac:dyDescent="0.2">
      <c r="A13" t="s">
        <v>116</v>
      </c>
      <c r="B13" t="s">
        <v>117</v>
      </c>
    </row>
    <row r="14" spans="1:2" x14ac:dyDescent="0.2">
      <c r="A14" t="s">
        <v>119</v>
      </c>
      <c r="B14" t="s">
        <v>120</v>
      </c>
    </row>
    <row r="15" spans="1:2" x14ac:dyDescent="0.2">
      <c r="A15" t="s">
        <v>112</v>
      </c>
      <c r="B15" t="s">
        <v>113</v>
      </c>
    </row>
    <row r="16" spans="1:2" x14ac:dyDescent="0.2">
      <c r="A16" t="s">
        <v>121</v>
      </c>
      <c r="B16" s="1" t="s">
        <v>114</v>
      </c>
    </row>
    <row r="17" spans="1:2" x14ac:dyDescent="0.2">
      <c r="A17" t="s">
        <v>122</v>
      </c>
      <c r="B17" t="s">
        <v>124</v>
      </c>
    </row>
    <row r="18" spans="1:2" x14ac:dyDescent="0.2">
      <c r="A18" t="s">
        <v>123</v>
      </c>
      <c r="B18" t="s">
        <v>125</v>
      </c>
    </row>
    <row r="19" spans="1:2" x14ac:dyDescent="0.2">
      <c r="A19" t="s">
        <v>115</v>
      </c>
      <c r="B19" t="s">
        <v>126</v>
      </c>
    </row>
    <row r="20" spans="1:2" x14ac:dyDescent="0.2">
      <c r="A20" t="s">
        <v>127</v>
      </c>
      <c r="B20" t="s">
        <v>128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16"/>
  <sheetViews>
    <sheetView workbookViewId="0">
      <pane ySplit="1" topLeftCell="A2" activePane="bottomLeft" state="frozen"/>
      <selection pane="bottomLeft" activeCell="D33" sqref="D33"/>
    </sheetView>
  </sheetViews>
  <sheetFormatPr baseColWidth="10" defaultRowHeight="16" x14ac:dyDescent="0.2"/>
  <cols>
    <col min="75" max="75" width="12.1640625" bestFit="1" customWidth="1"/>
  </cols>
  <sheetData>
    <row r="1" spans="1:9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</row>
    <row r="2" spans="1:98" x14ac:dyDescent="0.2">
      <c r="A2" t="s">
        <v>98</v>
      </c>
      <c r="B2" t="s">
        <v>99</v>
      </c>
      <c r="C2">
        <v>1384402.5</v>
      </c>
      <c r="D2">
        <v>1345402.5</v>
      </c>
      <c r="E2">
        <v>1364902.5</v>
      </c>
      <c r="F2">
        <v>1450902.5</v>
      </c>
      <c r="G2">
        <v>1419902.5</v>
      </c>
      <c r="H2">
        <v>1328902.5</v>
      </c>
      <c r="I2">
        <v>1225902.5</v>
      </c>
      <c r="J2">
        <v>1597902.5</v>
      </c>
      <c r="K2">
        <v>1336402.5</v>
      </c>
      <c r="L2">
        <v>1510902.5</v>
      </c>
      <c r="M2">
        <v>1414902.5</v>
      </c>
      <c r="N2">
        <v>1335402.5</v>
      </c>
      <c r="O2">
        <v>1487402.5</v>
      </c>
      <c r="P2">
        <v>1479402.5</v>
      </c>
      <c r="Q2">
        <v>1384402.5</v>
      </c>
      <c r="R2">
        <v>1308402.5</v>
      </c>
      <c r="S2">
        <v>1391402.5</v>
      </c>
      <c r="T2">
        <v>1312902.5</v>
      </c>
      <c r="U2">
        <v>3134.4999999999995</v>
      </c>
      <c r="V2">
        <v>3171.4999999999995</v>
      </c>
      <c r="W2">
        <v>3236.4999999999991</v>
      </c>
      <c r="X2">
        <v>3277.9999999999991</v>
      </c>
      <c r="Y2">
        <v>3285.9999999999995</v>
      </c>
      <c r="Z2">
        <v>3395.9999999999995</v>
      </c>
      <c r="AA2">
        <v>3079.9999999999991</v>
      </c>
      <c r="AB2">
        <v>3270.4999999999995</v>
      </c>
      <c r="AC2">
        <v>3288.9999999999995</v>
      </c>
      <c r="AD2">
        <v>3258.4999999999991</v>
      </c>
      <c r="AE2">
        <v>3277.4999999999991</v>
      </c>
      <c r="AF2">
        <v>3341.4999999999991</v>
      </c>
      <c r="AG2">
        <v>3324.9999999999995</v>
      </c>
      <c r="AH2">
        <v>3239.9999999999995</v>
      </c>
      <c r="AI2">
        <v>3341.9999999999991</v>
      </c>
      <c r="AJ2">
        <v>3225.4999999999995</v>
      </c>
      <c r="AK2">
        <v>3243.9999999999995</v>
      </c>
      <c r="AL2">
        <v>3315.9999999999995</v>
      </c>
      <c r="AM2">
        <v>21.092616399129231</v>
      </c>
      <c r="AN2">
        <v>21.637954711914062</v>
      </c>
      <c r="AO2">
        <v>22.92005729675293</v>
      </c>
      <c r="AP2">
        <v>21.350256601969402</v>
      </c>
      <c r="AQ2">
        <v>21.241699854532879</v>
      </c>
      <c r="AR2">
        <v>20.083881378173828</v>
      </c>
      <c r="AS2">
        <v>20.816873550415039</v>
      </c>
      <c r="AT2">
        <v>22.091606775919598</v>
      </c>
      <c r="AU2">
        <v>21.04414176940918</v>
      </c>
      <c r="AV2">
        <v>20.873143513997395</v>
      </c>
      <c r="AW2">
        <v>20.880788803100586</v>
      </c>
      <c r="AX2">
        <v>20.121550877888996</v>
      </c>
      <c r="AY2">
        <v>20.386148452758789</v>
      </c>
      <c r="AZ2">
        <v>22.22014045715332</v>
      </c>
      <c r="BA2">
        <v>21.151603698730469</v>
      </c>
      <c r="BB2">
        <v>20.64472770690918</v>
      </c>
      <c r="BC2">
        <v>20.829208374023438</v>
      </c>
      <c r="BD2">
        <v>19.975173950195312</v>
      </c>
      <c r="BE2">
        <v>13.314596176147461</v>
      </c>
      <c r="BF2">
        <v>13.227972984313965</v>
      </c>
      <c r="BG2">
        <v>14.614555676778158</v>
      </c>
      <c r="BH2">
        <v>13.42545477549235</v>
      </c>
      <c r="BI2">
        <v>13.216752052307129</v>
      </c>
      <c r="BJ2">
        <v>13.40392812093099</v>
      </c>
      <c r="BK2">
        <v>13.131370544433594</v>
      </c>
      <c r="BL2">
        <v>13.764756838480631</v>
      </c>
      <c r="BM2">
        <v>13.295912106831869</v>
      </c>
      <c r="BN2">
        <v>12.68995221455892</v>
      </c>
      <c r="BO2">
        <v>12.914176940917969</v>
      </c>
      <c r="BP2">
        <v>13.362349033355713</v>
      </c>
      <c r="BQ2">
        <v>12.789090792338053</v>
      </c>
      <c r="BR2">
        <v>14.229593912760416</v>
      </c>
      <c r="BS2">
        <v>13.302980740865072</v>
      </c>
      <c r="BT2">
        <v>12.480464299519857</v>
      </c>
      <c r="BU2">
        <v>12.783861796061197</v>
      </c>
      <c r="BV2">
        <v>13.41321881612142</v>
      </c>
      <c r="BW2">
        <f t="shared" ref="BW2:BW3" si="0">(C2/U2)/2^-(AM2-BE2)</f>
        <v>96941.892710208689</v>
      </c>
      <c r="BX2">
        <f t="shared" ref="BX2:BX16" si="1">(D2/V2)/2^-(AN2-BF2)</f>
        <v>144292.67262715305</v>
      </c>
      <c r="BY2">
        <f t="shared" ref="BY2:BY16" si="2">(E2/W2)/2^-(AO2-BG2)</f>
        <v>133423.13303873065</v>
      </c>
      <c r="BZ2">
        <f t="shared" ref="BZ2:BZ16" si="3">(F2/X2)/2^-(AP2-BH2)</f>
        <v>107555.42959337485</v>
      </c>
      <c r="CA2">
        <f t="shared" ref="CA2:CA16" si="4">(G2/Y2)/2^-(AQ2-BI2)</f>
        <v>112548.8253858978</v>
      </c>
      <c r="CB2">
        <f t="shared" ref="CB2:CB16" si="5">(H2/Z2)/2^-(AR2-BJ2)</f>
        <v>40122.846558649573</v>
      </c>
      <c r="CC2">
        <f t="shared" ref="CC2:CC16" si="6">(I2/AA2)/2^-(AS2-BK2)</f>
        <v>81935.508017595057</v>
      </c>
      <c r="CD2">
        <f t="shared" ref="CD2:CD16" si="7">(J2/AB2)/2^-(AT2-BL2)</f>
        <v>156880.05153349042</v>
      </c>
      <c r="CE2">
        <f t="shared" ref="CE2:CE16" si="8">(K2/AC2)/2^-(AU2-BM2)</f>
        <v>87362.076391826238</v>
      </c>
      <c r="CF2">
        <f t="shared" ref="CF2:CF16" si="9">(L2/AD2)/2^-(AV2-BN2)</f>
        <v>134773.57725059142</v>
      </c>
      <c r="CG2">
        <f t="shared" ref="CG2:CG16" si="10">(M2/AE2)/2^-(AW2-BO2)</f>
        <v>107987.36595240334</v>
      </c>
      <c r="CH2">
        <f t="shared" ref="CH2:CH16" si="11">(N2/AF2)/2^-(AX2-BP2)</f>
        <v>43290.56175585695</v>
      </c>
      <c r="CI2">
        <f t="shared" ref="CI2:CI16" si="12">(O2/AG2)/2^-(AY2-BQ2)</f>
        <v>86612.204381783915</v>
      </c>
      <c r="CJ2">
        <f t="shared" ref="CJ2:CJ16" si="13">(P2/AH2)/2^-(AZ2-BR2)</f>
        <v>116127.6211432992</v>
      </c>
      <c r="CK2">
        <f t="shared" ref="CK2:CK16" si="14">(Q2/AI2)/2^-(BA2-BS2)</f>
        <v>95483.177769785179</v>
      </c>
      <c r="CL2">
        <f t="shared" ref="CL2:CL16" si="15">(R2/AJ2)/2^-(BB2-BT2)</f>
        <v>116367.71247704713</v>
      </c>
      <c r="CM2">
        <f t="shared" ref="CM2:CM16" si="16">(S2/AK2)/2^-(BC2-BU2)</f>
        <v>113308.52321249137</v>
      </c>
      <c r="CN2">
        <f t="shared" ref="CN2:CN16" si="17">(T2/AL2)/2^-(BD2-BV2)</f>
        <v>37407.895733543926</v>
      </c>
      <c r="CO2">
        <f>AVERAGE(BW2,CC2,CI2)</f>
        <v>88496.535036529225</v>
      </c>
      <c r="CP2">
        <f t="shared" ref="CP2:CT16" si="18">AVERAGE(BX2,CD2,CJ2)</f>
        <v>139100.11510131424</v>
      </c>
      <c r="CQ2">
        <f t="shared" si="18"/>
        <v>105422.79573344736</v>
      </c>
      <c r="CR2">
        <f t="shared" si="18"/>
        <v>119565.57310700446</v>
      </c>
      <c r="CS2">
        <f t="shared" si="18"/>
        <v>111281.57151693084</v>
      </c>
      <c r="CT2">
        <f t="shared" si="18"/>
        <v>40273.768016016817</v>
      </c>
    </row>
    <row r="3" spans="1:98" x14ac:dyDescent="0.2">
      <c r="A3" t="s">
        <v>100</v>
      </c>
      <c r="B3" t="s">
        <v>99</v>
      </c>
      <c r="C3">
        <v>531117.5</v>
      </c>
      <c r="D3">
        <v>528217.5</v>
      </c>
      <c r="E3">
        <v>557117.5</v>
      </c>
      <c r="F3">
        <v>482617.5</v>
      </c>
      <c r="G3">
        <v>469017.5</v>
      </c>
      <c r="H3">
        <v>272867.5</v>
      </c>
      <c r="I3">
        <v>595717.5</v>
      </c>
      <c r="J3">
        <v>620817.5</v>
      </c>
      <c r="K3">
        <v>488867.5</v>
      </c>
      <c r="L3">
        <v>525117.5</v>
      </c>
      <c r="M3">
        <v>483667.5</v>
      </c>
      <c r="N3">
        <v>269517.5</v>
      </c>
      <c r="O3">
        <v>649467.5</v>
      </c>
      <c r="P3">
        <v>553667.5</v>
      </c>
      <c r="Q3">
        <v>448867.5</v>
      </c>
      <c r="R3">
        <v>424117.5</v>
      </c>
      <c r="S3">
        <v>410217.5</v>
      </c>
      <c r="T3">
        <v>261167.5</v>
      </c>
      <c r="U3">
        <v>2918.9999999999991</v>
      </c>
      <c r="V3">
        <v>3029.4999999999991</v>
      </c>
      <c r="W3">
        <v>3167.4999999999991</v>
      </c>
      <c r="X3">
        <v>3152.4999999999995</v>
      </c>
      <c r="Y3">
        <v>3158.9999999999991</v>
      </c>
      <c r="Z3">
        <v>3096.4999999999991</v>
      </c>
      <c r="AA3">
        <v>2969.5</v>
      </c>
      <c r="AB3">
        <v>3109.4999999999995</v>
      </c>
      <c r="AC3">
        <v>2978.4999999999995</v>
      </c>
      <c r="AD3">
        <v>3055.9999999999991</v>
      </c>
      <c r="AE3">
        <v>3074.9999999999991</v>
      </c>
      <c r="AF3">
        <v>3085.9999999999991</v>
      </c>
      <c r="AG3">
        <v>3072.4999999999995</v>
      </c>
      <c r="AH3">
        <v>3127.9999999999991</v>
      </c>
      <c r="AI3">
        <v>3032.4999999999995</v>
      </c>
      <c r="AJ3">
        <v>3108.4999999999991</v>
      </c>
      <c r="AK3">
        <v>3191.4999999999995</v>
      </c>
      <c r="AL3">
        <v>3150.4999999999991</v>
      </c>
      <c r="AM3">
        <v>22.360674540201824</v>
      </c>
      <c r="AN3">
        <v>22.161676406860352</v>
      </c>
      <c r="AO3">
        <v>22.135290781656902</v>
      </c>
      <c r="AP3">
        <v>21.682634353637695</v>
      </c>
      <c r="AQ3">
        <v>20.95912806193034</v>
      </c>
      <c r="AR3">
        <v>20.170982360839844</v>
      </c>
      <c r="AS3">
        <v>22.07603645324707</v>
      </c>
      <c r="AT3">
        <v>33.104111989339195</v>
      </c>
      <c r="AU3">
        <v>22.40323766072591</v>
      </c>
      <c r="AV3">
        <v>21.57343037923177</v>
      </c>
      <c r="AW3">
        <v>20.889668146769207</v>
      </c>
      <c r="AX3">
        <v>20.610591252644856</v>
      </c>
      <c r="AY3">
        <v>21.147770563761394</v>
      </c>
      <c r="AZ3">
        <v>21.707441965738933</v>
      </c>
      <c r="BA3">
        <v>22.12236722310384</v>
      </c>
      <c r="BB3">
        <v>20.997839609781902</v>
      </c>
      <c r="BC3">
        <v>20.46349271138509</v>
      </c>
      <c r="BD3">
        <v>19.570967356363933</v>
      </c>
      <c r="BE3">
        <v>14.528985659281412</v>
      </c>
      <c r="BF3">
        <v>13.982732454935709</v>
      </c>
      <c r="BG3">
        <v>13.717196146647135</v>
      </c>
      <c r="BH3">
        <v>13.786904335021973</v>
      </c>
      <c r="BI3">
        <v>13.672721862792969</v>
      </c>
      <c r="BJ3">
        <v>14.312763214111328</v>
      </c>
      <c r="BK3">
        <v>14.693284670511881</v>
      </c>
      <c r="BL3">
        <v>25.670732498168945</v>
      </c>
      <c r="BM3">
        <v>14.03648821512858</v>
      </c>
      <c r="BN3">
        <v>13.336987813313803</v>
      </c>
      <c r="BO3">
        <v>13.5403683980306</v>
      </c>
      <c r="BP3">
        <v>15.407287915547689</v>
      </c>
      <c r="BQ3">
        <v>13.832276980082193</v>
      </c>
      <c r="BR3">
        <v>13.761084874471029</v>
      </c>
      <c r="BS3">
        <v>14.053497314453125</v>
      </c>
      <c r="BT3">
        <v>14.057648658752441</v>
      </c>
      <c r="BU3">
        <v>13.638225873311361</v>
      </c>
      <c r="BV3">
        <v>14.75002384185791</v>
      </c>
      <c r="BW3">
        <f t="shared" si="0"/>
        <v>41450.501206601271</v>
      </c>
      <c r="BX3">
        <f t="shared" si="1"/>
        <v>50529.999153589488</v>
      </c>
      <c r="BY3">
        <f t="shared" si="2"/>
        <v>60162.956293711533</v>
      </c>
      <c r="BZ3">
        <f t="shared" si="3"/>
        <v>36458.562710396967</v>
      </c>
      <c r="CA3">
        <f t="shared" si="4"/>
        <v>23177.481764610195</v>
      </c>
      <c r="CB3">
        <f t="shared" si="5"/>
        <v>5111.8771937723441</v>
      </c>
      <c r="CC3">
        <f t="shared" si="6"/>
        <v>33480.101488280263</v>
      </c>
      <c r="CD3">
        <f t="shared" si="7"/>
        <v>34509.890830810997</v>
      </c>
      <c r="CE3">
        <f t="shared" si="8"/>
        <v>54179.639517530602</v>
      </c>
      <c r="CF3">
        <f t="shared" si="9"/>
        <v>51822.625478273694</v>
      </c>
      <c r="CG3">
        <f t="shared" si="10"/>
        <v>25648.469644431523</v>
      </c>
      <c r="CH3">
        <f t="shared" si="11"/>
        <v>3217.6694624707047</v>
      </c>
      <c r="CI3">
        <f t="shared" si="12"/>
        <v>33670.4199916262</v>
      </c>
      <c r="CJ3">
        <f t="shared" si="13"/>
        <v>43659.034548769901</v>
      </c>
      <c r="CK3">
        <f t="shared" si="14"/>
        <v>39745.615400917035</v>
      </c>
      <c r="CL3">
        <f t="shared" si="15"/>
        <v>16754.866544227636</v>
      </c>
      <c r="CM3">
        <f t="shared" si="16"/>
        <v>14575.698673622659</v>
      </c>
      <c r="CN3">
        <f t="shared" si="17"/>
        <v>2343.0861296636476</v>
      </c>
      <c r="CO3">
        <f t="shared" ref="CO3:CO16" si="19">AVERAGE(BW3,CC3,CI3)</f>
        <v>36200.340895502573</v>
      </c>
      <c r="CP3">
        <f t="shared" si="18"/>
        <v>42899.641511056798</v>
      </c>
      <c r="CQ3">
        <f t="shared" si="18"/>
        <v>51362.737070719719</v>
      </c>
      <c r="CR3">
        <f t="shared" si="18"/>
        <v>35012.018244299434</v>
      </c>
      <c r="CS3">
        <f t="shared" si="18"/>
        <v>21133.883360888129</v>
      </c>
      <c r="CT3">
        <f t="shared" si="18"/>
        <v>3557.5442619688984</v>
      </c>
    </row>
    <row r="4" spans="1:98" x14ac:dyDescent="0.2">
      <c r="A4" t="s">
        <v>101</v>
      </c>
      <c r="B4" t="s">
        <v>99</v>
      </c>
      <c r="C4">
        <v>445241</v>
      </c>
      <c r="D4">
        <v>193891</v>
      </c>
      <c r="E4">
        <v>167091</v>
      </c>
      <c r="F4">
        <v>114691</v>
      </c>
      <c r="G4">
        <v>109041</v>
      </c>
      <c r="H4">
        <v>90671</v>
      </c>
      <c r="I4">
        <v>294930</v>
      </c>
      <c r="J4">
        <v>211730</v>
      </c>
      <c r="K4">
        <v>172780</v>
      </c>
      <c r="L4">
        <v>127630</v>
      </c>
      <c r="M4">
        <v>119930</v>
      </c>
      <c r="N4">
        <v>98070</v>
      </c>
      <c r="O4">
        <v>261180</v>
      </c>
      <c r="P4">
        <v>168480</v>
      </c>
      <c r="Q4">
        <v>146880</v>
      </c>
      <c r="R4">
        <v>131130</v>
      </c>
      <c r="S4">
        <v>106680</v>
      </c>
      <c r="T4">
        <v>81800</v>
      </c>
      <c r="U4">
        <v>1056.444444</v>
      </c>
      <c r="V4">
        <v>1064.666667</v>
      </c>
      <c r="W4">
        <v>1043.333333</v>
      </c>
      <c r="X4">
        <v>964</v>
      </c>
      <c r="Y4">
        <v>1076.444444</v>
      </c>
      <c r="Z4">
        <v>981.44444439999995</v>
      </c>
      <c r="AA4">
        <v>843.7</v>
      </c>
      <c r="AB4">
        <v>714.4</v>
      </c>
      <c r="AC4">
        <v>770</v>
      </c>
      <c r="AD4">
        <v>766.7</v>
      </c>
      <c r="AE4">
        <v>685.7</v>
      </c>
      <c r="AF4">
        <v>685.7</v>
      </c>
      <c r="AG4">
        <v>648.1</v>
      </c>
      <c r="AH4">
        <v>651.6</v>
      </c>
      <c r="AI4">
        <v>644.5</v>
      </c>
      <c r="AJ4">
        <v>641.79999999999995</v>
      </c>
      <c r="AK4">
        <v>622.29999999999995</v>
      </c>
      <c r="AL4">
        <v>642.9</v>
      </c>
      <c r="AM4">
        <v>22.922000000000001</v>
      </c>
      <c r="AN4">
        <v>19.646000000000001</v>
      </c>
      <c r="AO4">
        <v>20.544</v>
      </c>
      <c r="AP4">
        <v>20.835000000000001</v>
      </c>
      <c r="AQ4">
        <v>19.399999999999999</v>
      </c>
      <c r="AR4">
        <v>19.765999999999998</v>
      </c>
      <c r="AS4">
        <v>22.922999999999998</v>
      </c>
      <c r="AT4">
        <v>23.754999999999999</v>
      </c>
      <c r="AU4">
        <v>23.041</v>
      </c>
      <c r="AV4">
        <v>21.751000000000001</v>
      </c>
      <c r="AW4">
        <v>21.65</v>
      </c>
      <c r="AX4">
        <v>20.742999999999999</v>
      </c>
      <c r="AY4">
        <v>23.358000000000001</v>
      </c>
      <c r="AZ4">
        <v>23.306999999999999</v>
      </c>
      <c r="BA4">
        <v>23.922000000000001</v>
      </c>
      <c r="BB4">
        <v>22.66</v>
      </c>
      <c r="BC4">
        <v>22.268000000000001</v>
      </c>
      <c r="BD4">
        <v>21.181999999999999</v>
      </c>
      <c r="BE4">
        <v>15.932</v>
      </c>
      <c r="BF4">
        <v>13.897</v>
      </c>
      <c r="BG4">
        <v>15.346</v>
      </c>
      <c r="BH4">
        <v>17.013999999999999</v>
      </c>
      <c r="BI4">
        <v>15.739000000000001</v>
      </c>
      <c r="BJ4">
        <v>16.585999999999999</v>
      </c>
      <c r="BK4">
        <v>15.941000000000001</v>
      </c>
      <c r="BL4">
        <v>16.032</v>
      </c>
      <c r="BM4">
        <v>15.993</v>
      </c>
      <c r="BN4">
        <v>16.219000000000001</v>
      </c>
      <c r="BO4">
        <v>16.213999999999999</v>
      </c>
      <c r="BP4">
        <v>16.550999999999998</v>
      </c>
      <c r="BQ4">
        <v>16.172000000000001</v>
      </c>
      <c r="BR4">
        <v>15.595000000000001</v>
      </c>
      <c r="BS4">
        <v>16.963000000000001</v>
      </c>
      <c r="BT4">
        <v>16.323</v>
      </c>
      <c r="BU4">
        <v>16.431000000000001</v>
      </c>
      <c r="BV4">
        <v>16.523</v>
      </c>
      <c r="BW4">
        <f>(C4/U4)/2^-(AM4-BE4)</f>
        <v>53573.270017966825</v>
      </c>
      <c r="BX4">
        <f t="shared" si="1"/>
        <v>9794.1203967390229</v>
      </c>
      <c r="BY4">
        <f t="shared" si="2"/>
        <v>5878.7351262735665</v>
      </c>
      <c r="BZ4">
        <f t="shared" si="3"/>
        <v>1681.4653372524622</v>
      </c>
      <c r="CA4">
        <f t="shared" si="4"/>
        <v>1281.3536764538944</v>
      </c>
      <c r="CB4">
        <f t="shared" si="5"/>
        <v>837.29417675966295</v>
      </c>
      <c r="CC4">
        <f t="shared" si="6"/>
        <v>44189.830063362147</v>
      </c>
      <c r="CD4">
        <f t="shared" si="7"/>
        <v>62617.483232030398</v>
      </c>
      <c r="CE4">
        <f t="shared" si="8"/>
        <v>29693.552142782042</v>
      </c>
      <c r="CF4">
        <f t="shared" si="9"/>
        <v>7702.38533988778</v>
      </c>
      <c r="CG4">
        <f t="shared" si="10"/>
        <v>7571.6885331712119</v>
      </c>
      <c r="CH4">
        <f t="shared" si="11"/>
        <v>2614.0853767755411</v>
      </c>
      <c r="CI4">
        <f t="shared" si="12"/>
        <v>58681.261961448574</v>
      </c>
      <c r="CJ4">
        <f t="shared" si="13"/>
        <v>54213.894307839786</v>
      </c>
      <c r="CK4">
        <f t="shared" si="14"/>
        <v>28353.552586317641</v>
      </c>
      <c r="CL4">
        <f t="shared" si="15"/>
        <v>16516.933907967803</v>
      </c>
      <c r="CM4">
        <f t="shared" si="16"/>
        <v>9799.3053515274278</v>
      </c>
      <c r="CN4">
        <f t="shared" si="17"/>
        <v>3214.4644545456067</v>
      </c>
      <c r="CO4">
        <f t="shared" si="19"/>
        <v>52148.120680925844</v>
      </c>
      <c r="CP4">
        <f t="shared" si="18"/>
        <v>42208.499312203065</v>
      </c>
      <c r="CQ4">
        <f t="shared" si="18"/>
        <v>21308.613285124418</v>
      </c>
      <c r="CR4">
        <f t="shared" si="18"/>
        <v>8633.5948617026825</v>
      </c>
      <c r="CS4">
        <f t="shared" si="18"/>
        <v>6217.4491870508455</v>
      </c>
      <c r="CT4">
        <f t="shared" si="18"/>
        <v>2221.9480026936035</v>
      </c>
    </row>
    <row r="5" spans="1:98" x14ac:dyDescent="0.2">
      <c r="A5" t="s">
        <v>98</v>
      </c>
      <c r="B5" t="s">
        <v>102</v>
      </c>
      <c r="C5">
        <v>1127902.5</v>
      </c>
      <c r="D5">
        <v>922102.5</v>
      </c>
      <c r="E5">
        <v>993502.5</v>
      </c>
      <c r="F5">
        <v>981102.5</v>
      </c>
      <c r="G5">
        <v>984552.5</v>
      </c>
      <c r="H5">
        <v>879052.5</v>
      </c>
      <c r="I5">
        <v>1130402.5</v>
      </c>
      <c r="J5">
        <v>983852.5</v>
      </c>
      <c r="K5">
        <v>1043402.5</v>
      </c>
      <c r="L5">
        <v>1091902.5</v>
      </c>
      <c r="M5">
        <v>1004752.5</v>
      </c>
      <c r="N5">
        <v>984252.5</v>
      </c>
      <c r="O5">
        <v>1165402.5</v>
      </c>
      <c r="P5">
        <v>1042402.5</v>
      </c>
      <c r="Q5">
        <v>1233402.5</v>
      </c>
      <c r="R5">
        <v>968552.5</v>
      </c>
      <c r="S5">
        <v>1001452.5</v>
      </c>
      <c r="T5">
        <v>896452.5</v>
      </c>
      <c r="U5">
        <v>2904.4999999999991</v>
      </c>
      <c r="V5">
        <v>2818</v>
      </c>
      <c r="W5">
        <v>2904.9999999999991</v>
      </c>
      <c r="X5">
        <v>2870.9999999999995</v>
      </c>
      <c r="Y5">
        <v>3000.9999999999991</v>
      </c>
      <c r="Z5">
        <v>2850.9999999999995</v>
      </c>
      <c r="AA5">
        <v>2974.9999999999991</v>
      </c>
      <c r="AB5">
        <v>2889.4999999999991</v>
      </c>
      <c r="AC5">
        <v>2860.4999999999995</v>
      </c>
      <c r="AD5">
        <v>2902.9999999999995</v>
      </c>
      <c r="AE5">
        <v>2886.9999999999995</v>
      </c>
      <c r="AF5">
        <v>2996.9999999999991</v>
      </c>
      <c r="AG5">
        <v>2941.9999999999995</v>
      </c>
      <c r="AH5">
        <v>2862.9999999999991</v>
      </c>
      <c r="AI5">
        <v>2987.4999999999991</v>
      </c>
      <c r="AJ5">
        <v>2820.9999999999995</v>
      </c>
      <c r="AK5">
        <v>2855.9999999999991</v>
      </c>
      <c r="AL5">
        <v>2850.4999999999995</v>
      </c>
      <c r="AM5">
        <v>22.096373875935871</v>
      </c>
      <c r="AN5">
        <v>23.448383967081707</v>
      </c>
      <c r="AO5">
        <v>23.308734893798828</v>
      </c>
      <c r="AP5">
        <v>22.365678151448567</v>
      </c>
      <c r="AQ5">
        <v>22.619488398234051</v>
      </c>
      <c r="AR5">
        <v>21.488917032877605</v>
      </c>
      <c r="AS5">
        <v>22.167353947957356</v>
      </c>
      <c r="AT5">
        <v>22.453681310017902</v>
      </c>
      <c r="AU5">
        <v>22.692197163899738</v>
      </c>
      <c r="AV5">
        <v>22.915009180704754</v>
      </c>
      <c r="AW5">
        <v>23.309432983398438</v>
      </c>
      <c r="AX5">
        <v>21.593281428019207</v>
      </c>
      <c r="AY5">
        <v>21.517183939615887</v>
      </c>
      <c r="AZ5">
        <v>22.674137115478516</v>
      </c>
      <c r="BA5">
        <v>23.208028157552082</v>
      </c>
      <c r="BB5">
        <v>22.358716328938801</v>
      </c>
      <c r="BC5">
        <v>22.307895660400391</v>
      </c>
      <c r="BD5">
        <v>21.17664082845052</v>
      </c>
      <c r="BE5">
        <v>14.020286560058594</v>
      </c>
      <c r="BF5">
        <v>14.48357073465983</v>
      </c>
      <c r="BG5">
        <v>13.585675557454428</v>
      </c>
      <c r="BH5">
        <v>12.897416114807129</v>
      </c>
      <c r="BI5">
        <v>13.269790649414062</v>
      </c>
      <c r="BJ5">
        <v>12.884134610493978</v>
      </c>
      <c r="BK5">
        <v>13.91020139058431</v>
      </c>
      <c r="BL5">
        <v>13.511887550354004</v>
      </c>
      <c r="BM5">
        <v>12.746102968851725</v>
      </c>
      <c r="BN5">
        <v>13.224323590596518</v>
      </c>
      <c r="BO5">
        <v>13.552902221679688</v>
      </c>
      <c r="BP5">
        <v>13.0983034769694</v>
      </c>
      <c r="BQ5">
        <v>13.768957138061523</v>
      </c>
      <c r="BR5">
        <v>13.3945525487264</v>
      </c>
      <c r="BS5">
        <v>13.283881823221842</v>
      </c>
      <c r="BT5">
        <v>12.92109235127767</v>
      </c>
      <c r="BU5">
        <v>12.9693234761556</v>
      </c>
      <c r="BV5">
        <v>13.36939557393392</v>
      </c>
      <c r="BW5">
        <f t="shared" ref="BW5:BW16" si="20">(C5/U5)/2^-(AM5-BE5)</f>
        <v>104796.00046697713</v>
      </c>
      <c r="BX5">
        <f t="shared" si="1"/>
        <v>163499.30058902595</v>
      </c>
      <c r="BY5">
        <f t="shared" si="2"/>
        <v>289038.26218800724</v>
      </c>
      <c r="BZ5">
        <f t="shared" si="3"/>
        <v>242053.89178872426</v>
      </c>
      <c r="CA5">
        <f t="shared" si="4"/>
        <v>214048.5827518146</v>
      </c>
      <c r="CB5">
        <f t="shared" si="5"/>
        <v>120037.02169884318</v>
      </c>
      <c r="CC5">
        <f t="shared" si="6"/>
        <v>116251.01081251955</v>
      </c>
      <c r="CD5">
        <f t="shared" si="7"/>
        <v>167438.54113618712</v>
      </c>
      <c r="CE5">
        <f t="shared" si="8"/>
        <v>359817.77465064113</v>
      </c>
      <c r="CF5">
        <f t="shared" si="9"/>
        <v>310830.67081052245</v>
      </c>
      <c r="CG5">
        <f t="shared" si="10"/>
        <v>301037.58720145316</v>
      </c>
      <c r="CH5">
        <f t="shared" si="11"/>
        <v>118484.88719209904</v>
      </c>
      <c r="CI5">
        <f t="shared" si="12"/>
        <v>85169.080289473903</v>
      </c>
      <c r="CJ5">
        <f t="shared" si="13"/>
        <v>226280.63986600493</v>
      </c>
      <c r="CK5">
        <f t="shared" si="14"/>
        <v>401109.2139994888</v>
      </c>
      <c r="CL5">
        <f t="shared" si="15"/>
        <v>238082.78021193919</v>
      </c>
      <c r="CM5">
        <f t="shared" si="16"/>
        <v>227019.15146950222</v>
      </c>
      <c r="CN5">
        <f t="shared" si="17"/>
        <v>70440.307388437286</v>
      </c>
      <c r="CO5">
        <f t="shared" si="19"/>
        <v>102072.0305229902</v>
      </c>
      <c r="CP5">
        <f t="shared" si="18"/>
        <v>185739.49386373934</v>
      </c>
      <c r="CQ5">
        <f t="shared" si="18"/>
        <v>349988.41694604576</v>
      </c>
      <c r="CR5">
        <f t="shared" si="18"/>
        <v>263655.78093706194</v>
      </c>
      <c r="CS5">
        <f t="shared" si="18"/>
        <v>247368.44047425667</v>
      </c>
      <c r="CT5">
        <f t="shared" si="18"/>
        <v>102987.40542645984</v>
      </c>
    </row>
    <row r="6" spans="1:98" x14ac:dyDescent="0.2">
      <c r="A6" t="s">
        <v>100</v>
      </c>
      <c r="B6" t="s">
        <v>102</v>
      </c>
      <c r="C6">
        <v>4773417.5</v>
      </c>
      <c r="D6">
        <v>5457417.5</v>
      </c>
      <c r="E6">
        <v>4961417.5</v>
      </c>
      <c r="F6">
        <v>5845417.5</v>
      </c>
      <c r="G6">
        <v>4124917.5</v>
      </c>
      <c r="H6">
        <v>3372917.5</v>
      </c>
      <c r="I6">
        <v>5828417.5</v>
      </c>
      <c r="J6">
        <v>5181417.5</v>
      </c>
      <c r="K6">
        <v>5164417.5</v>
      </c>
      <c r="L6">
        <v>4807417.5</v>
      </c>
      <c r="M6">
        <v>5424917.5</v>
      </c>
      <c r="N6">
        <v>2957417.5</v>
      </c>
      <c r="O6">
        <v>6421417.5</v>
      </c>
      <c r="P6">
        <v>4622917.5</v>
      </c>
      <c r="Q6">
        <v>5353417.5</v>
      </c>
      <c r="R6">
        <v>4192417.5</v>
      </c>
      <c r="S6">
        <v>3627417.5</v>
      </c>
      <c r="T6">
        <v>3719417.5</v>
      </c>
      <c r="U6">
        <v>2848.4999999999991</v>
      </c>
      <c r="V6">
        <v>3057.4999999999991</v>
      </c>
      <c r="W6">
        <v>2978.4999999999995</v>
      </c>
      <c r="X6">
        <v>3164.4999999999995</v>
      </c>
      <c r="Y6">
        <v>2901.4999999999995</v>
      </c>
      <c r="Z6">
        <v>2912.4999999999995</v>
      </c>
      <c r="AA6">
        <v>2934.9999999999991</v>
      </c>
      <c r="AB6">
        <v>3004.9999999999991</v>
      </c>
      <c r="AC6">
        <v>2975.9999999999991</v>
      </c>
      <c r="AD6">
        <v>2983.9999999999991</v>
      </c>
      <c r="AE6">
        <v>3060.9999999999991</v>
      </c>
      <c r="AF6">
        <v>2858.5</v>
      </c>
      <c r="AG6">
        <v>3086.4999999999991</v>
      </c>
      <c r="AH6">
        <v>2853.4999999999991</v>
      </c>
      <c r="AI6">
        <v>2924.4999999999991</v>
      </c>
      <c r="AJ6">
        <v>2858.4999999999991</v>
      </c>
      <c r="AK6">
        <v>2768.9999999999995</v>
      </c>
      <c r="AL6">
        <v>3006.9999999999991</v>
      </c>
      <c r="AM6">
        <v>20.180723190307617</v>
      </c>
      <c r="AN6">
        <v>19.388951619466145</v>
      </c>
      <c r="AO6">
        <v>21.350566228230793</v>
      </c>
      <c r="AP6">
        <v>22.64232063293457</v>
      </c>
      <c r="AQ6">
        <v>21.314857482910156</v>
      </c>
      <c r="AR6">
        <v>21.23693339029948</v>
      </c>
      <c r="AS6">
        <v>20.737686793009441</v>
      </c>
      <c r="AT6">
        <v>20.833855946858723</v>
      </c>
      <c r="AU6">
        <v>21.77489725748698</v>
      </c>
      <c r="AV6">
        <v>21.348625183105469</v>
      </c>
      <c r="AW6">
        <v>21.434287389119465</v>
      </c>
      <c r="AX6">
        <v>21.349079767862957</v>
      </c>
      <c r="AY6">
        <v>19.454397201538086</v>
      </c>
      <c r="AZ6">
        <v>21.109700520833332</v>
      </c>
      <c r="BA6">
        <v>20.920467376708984</v>
      </c>
      <c r="BB6">
        <v>21.41937255859375</v>
      </c>
      <c r="BC6">
        <v>21.598842620849609</v>
      </c>
      <c r="BD6">
        <v>20.526146570841473</v>
      </c>
      <c r="BE6">
        <v>14.640519777933756</v>
      </c>
      <c r="BF6">
        <v>13.353787422180176</v>
      </c>
      <c r="BG6">
        <v>13.777703285217285</v>
      </c>
      <c r="BH6">
        <v>15.225963592529297</v>
      </c>
      <c r="BI6">
        <v>14.037326176961264</v>
      </c>
      <c r="BJ6">
        <v>14.393454551696777</v>
      </c>
      <c r="BK6">
        <v>14.697127978006998</v>
      </c>
      <c r="BL6">
        <v>14.2267853418986</v>
      </c>
      <c r="BM6">
        <v>14.890711466471354</v>
      </c>
      <c r="BN6">
        <v>14.093983968098959</v>
      </c>
      <c r="BO6">
        <v>14.414163589477539</v>
      </c>
      <c r="BP6">
        <v>15.230450630187988</v>
      </c>
      <c r="BQ6">
        <v>14.619345347086588</v>
      </c>
      <c r="BR6">
        <v>14.663337071736654</v>
      </c>
      <c r="BS6">
        <v>13.435290018717447</v>
      </c>
      <c r="BT6">
        <v>13.903406778971354</v>
      </c>
      <c r="BU6">
        <v>14.04916795094808</v>
      </c>
      <c r="BV6">
        <v>14.318558057149252</v>
      </c>
      <c r="BW6">
        <f t="shared" si="20"/>
        <v>77979.528761520342</v>
      </c>
      <c r="BX6">
        <f t="shared" si="1"/>
        <v>117053.97480046538</v>
      </c>
      <c r="BY6">
        <f t="shared" si="2"/>
        <v>317151.71824350464</v>
      </c>
      <c r="BZ6">
        <f t="shared" si="3"/>
        <v>315541.41092917195</v>
      </c>
      <c r="CA6">
        <f t="shared" si="4"/>
        <v>220570.74470487324</v>
      </c>
      <c r="CB6">
        <f t="shared" si="5"/>
        <v>132994.04331972575</v>
      </c>
      <c r="CC6">
        <f t="shared" si="6"/>
        <v>130716.96078566572</v>
      </c>
      <c r="CD6">
        <f t="shared" si="7"/>
        <v>168085.61473050254</v>
      </c>
      <c r="CE6">
        <f t="shared" si="8"/>
        <v>204991.01981912393</v>
      </c>
      <c r="CF6">
        <f t="shared" si="9"/>
        <v>246024.09036761796</v>
      </c>
      <c r="CG6">
        <f t="shared" si="10"/>
        <v>230036.97362111183</v>
      </c>
      <c r="CH6">
        <f t="shared" si="11"/>
        <v>71889.480399163949</v>
      </c>
      <c r="CI6">
        <f t="shared" si="12"/>
        <v>59382.744387885003</v>
      </c>
      <c r="CJ6">
        <f t="shared" si="13"/>
        <v>141282.06285109185</v>
      </c>
      <c r="CK6">
        <f t="shared" si="14"/>
        <v>327976.25018839503</v>
      </c>
      <c r="CL6">
        <f t="shared" si="15"/>
        <v>268446.33226384997</v>
      </c>
      <c r="CM6">
        <f t="shared" si="16"/>
        <v>245444.39631182008</v>
      </c>
      <c r="CN6">
        <f t="shared" si="17"/>
        <v>91413.817422793014</v>
      </c>
      <c r="CO6">
        <f t="shared" si="19"/>
        <v>89359.744645023675</v>
      </c>
      <c r="CP6">
        <f t="shared" si="18"/>
        <v>142140.55079401992</v>
      </c>
      <c r="CQ6">
        <f t="shared" si="18"/>
        <v>283372.99608367454</v>
      </c>
      <c r="CR6">
        <f t="shared" si="18"/>
        <v>276670.61118687992</v>
      </c>
      <c r="CS6">
        <f t="shared" si="18"/>
        <v>232017.37154593505</v>
      </c>
      <c r="CT6">
        <f t="shared" si="18"/>
        <v>98765.7803805609</v>
      </c>
    </row>
    <row r="7" spans="1:98" x14ac:dyDescent="0.2">
      <c r="A7" t="s">
        <v>101</v>
      </c>
      <c r="B7" t="s">
        <v>102</v>
      </c>
      <c r="C7">
        <v>5686441</v>
      </c>
      <c r="D7">
        <v>4171441</v>
      </c>
      <c r="E7">
        <v>3654441</v>
      </c>
      <c r="F7">
        <v>2609941</v>
      </c>
      <c r="G7">
        <v>2176941</v>
      </c>
      <c r="H7">
        <v>1860941</v>
      </c>
      <c r="I7">
        <v>6525430</v>
      </c>
      <c r="J7">
        <v>6542930</v>
      </c>
      <c r="K7">
        <v>5330430</v>
      </c>
      <c r="L7">
        <v>4294930</v>
      </c>
      <c r="M7">
        <v>4007930</v>
      </c>
      <c r="N7">
        <v>3118430</v>
      </c>
      <c r="O7">
        <v>6736930</v>
      </c>
      <c r="P7">
        <v>6327930</v>
      </c>
      <c r="Q7">
        <v>5940930</v>
      </c>
      <c r="R7">
        <v>5029930</v>
      </c>
      <c r="S7">
        <v>4434930</v>
      </c>
      <c r="T7">
        <v>3507430</v>
      </c>
      <c r="U7">
        <v>824.77777779999997</v>
      </c>
      <c r="V7">
        <v>816.22222220000003</v>
      </c>
      <c r="W7">
        <v>906.66666669999995</v>
      </c>
      <c r="X7">
        <v>783.22222220000003</v>
      </c>
      <c r="Y7">
        <v>783.33333330000005</v>
      </c>
      <c r="Z7">
        <v>724.44444439999995</v>
      </c>
      <c r="AA7">
        <v>748.5</v>
      </c>
      <c r="AB7">
        <v>734.9</v>
      </c>
      <c r="AC7">
        <v>804.3</v>
      </c>
      <c r="AD7">
        <v>699.1</v>
      </c>
      <c r="AE7">
        <v>691.2</v>
      </c>
      <c r="AF7">
        <v>615.79999999999995</v>
      </c>
      <c r="AG7">
        <v>758.7</v>
      </c>
      <c r="AH7">
        <v>789.3</v>
      </c>
      <c r="AI7">
        <v>767.4</v>
      </c>
      <c r="AJ7">
        <v>728.3</v>
      </c>
      <c r="AK7">
        <v>748.9</v>
      </c>
      <c r="AL7">
        <v>795.6</v>
      </c>
      <c r="AM7">
        <v>19.544</v>
      </c>
      <c r="AN7">
        <v>20.771000000000001</v>
      </c>
      <c r="AO7">
        <v>20.292000000000002</v>
      </c>
      <c r="AP7">
        <v>20.192</v>
      </c>
      <c r="AQ7">
        <v>20.704000000000001</v>
      </c>
      <c r="AR7">
        <v>19.774999999999999</v>
      </c>
      <c r="AS7">
        <v>20.265000000000001</v>
      </c>
      <c r="AT7">
        <v>20.327000000000002</v>
      </c>
      <c r="AU7">
        <v>20.742000000000001</v>
      </c>
      <c r="AV7">
        <v>20.689</v>
      </c>
      <c r="AW7">
        <v>20.812000000000001</v>
      </c>
      <c r="AX7">
        <v>20.599</v>
      </c>
      <c r="AY7">
        <v>19.834</v>
      </c>
      <c r="AZ7">
        <v>20.433</v>
      </c>
      <c r="BA7">
        <v>20.984000000000002</v>
      </c>
      <c r="BB7">
        <v>21.198</v>
      </c>
      <c r="BC7">
        <v>21.116</v>
      </c>
      <c r="BD7">
        <v>20.434999999999999</v>
      </c>
      <c r="BE7">
        <v>15.250999999999999</v>
      </c>
      <c r="BF7">
        <v>15.587999999999999</v>
      </c>
      <c r="BG7">
        <v>15.426</v>
      </c>
      <c r="BH7">
        <v>16.198</v>
      </c>
      <c r="BI7">
        <v>16.925000000000001</v>
      </c>
      <c r="BJ7">
        <v>16.306000000000001</v>
      </c>
      <c r="BK7">
        <v>15.917</v>
      </c>
      <c r="BL7">
        <v>15.744</v>
      </c>
      <c r="BM7">
        <v>15.965</v>
      </c>
      <c r="BN7">
        <v>15.891</v>
      </c>
      <c r="BO7">
        <v>16.324000000000002</v>
      </c>
      <c r="BP7">
        <v>16.498999999999999</v>
      </c>
      <c r="BQ7">
        <v>15.816000000000001</v>
      </c>
      <c r="BR7">
        <v>15.583</v>
      </c>
      <c r="BS7">
        <v>15.909000000000001</v>
      </c>
      <c r="BT7">
        <v>15.935</v>
      </c>
      <c r="BU7">
        <v>16.001999999999999</v>
      </c>
      <c r="BV7">
        <v>16.398</v>
      </c>
      <c r="BW7">
        <f t="shared" si="20"/>
        <v>135152.89652977575</v>
      </c>
      <c r="BX7">
        <f t="shared" si="1"/>
        <v>185659.06474064771</v>
      </c>
      <c r="BY7">
        <f t="shared" si="2"/>
        <v>117539.88575966262</v>
      </c>
      <c r="BZ7">
        <f t="shared" si="3"/>
        <v>53095.717190259318</v>
      </c>
      <c r="CA7">
        <f t="shared" si="4"/>
        <v>38149.812246361398</v>
      </c>
      <c r="CB7">
        <f t="shared" si="5"/>
        <v>28444.648603765905</v>
      </c>
      <c r="CC7">
        <f t="shared" si="6"/>
        <v>177539.81038338435</v>
      </c>
      <c r="CD7">
        <f t="shared" si="7"/>
        <v>213385.29947850376</v>
      </c>
      <c r="CE7">
        <f t="shared" si="8"/>
        <v>181703.99045757178</v>
      </c>
      <c r="CF7">
        <f t="shared" si="9"/>
        <v>170906.5498597596</v>
      </c>
      <c r="CG7">
        <f t="shared" si="10"/>
        <v>130118.49124137028</v>
      </c>
      <c r="CH7">
        <f t="shared" si="11"/>
        <v>86839.896558026783</v>
      </c>
      <c r="CI7">
        <f t="shared" si="12"/>
        <v>143856.82579746936</v>
      </c>
      <c r="CJ7">
        <f t="shared" si="13"/>
        <v>231214.48736324129</v>
      </c>
      <c r="CK7">
        <f t="shared" si="14"/>
        <v>260951.54253156812</v>
      </c>
      <c r="CL7">
        <f t="shared" si="15"/>
        <v>265199.37631593604</v>
      </c>
      <c r="CM7">
        <f t="shared" si="16"/>
        <v>205083.31869126164</v>
      </c>
      <c r="CN7">
        <f t="shared" si="17"/>
        <v>72368.959804923958</v>
      </c>
      <c r="CO7">
        <f t="shared" si="19"/>
        <v>152183.17757020981</v>
      </c>
      <c r="CP7">
        <f t="shared" si="18"/>
        <v>210086.28386079756</v>
      </c>
      <c r="CQ7">
        <f t="shared" si="18"/>
        <v>186731.80624960084</v>
      </c>
      <c r="CR7">
        <f t="shared" si="18"/>
        <v>163067.21445531832</v>
      </c>
      <c r="CS7">
        <f t="shared" si="18"/>
        <v>124450.54072633111</v>
      </c>
      <c r="CT7">
        <f t="shared" si="18"/>
        <v>62551.168322238875</v>
      </c>
    </row>
    <row r="8" spans="1:98" x14ac:dyDescent="0.2">
      <c r="A8" t="s">
        <v>98</v>
      </c>
      <c r="B8" t="s">
        <v>105</v>
      </c>
      <c r="C8">
        <v>727108</v>
      </c>
      <c r="D8">
        <v>807408</v>
      </c>
      <c r="E8">
        <v>752758</v>
      </c>
      <c r="F8">
        <v>753958</v>
      </c>
      <c r="G8">
        <v>780108</v>
      </c>
      <c r="H8">
        <v>685758</v>
      </c>
      <c r="I8">
        <v>832058</v>
      </c>
      <c r="J8">
        <v>877808</v>
      </c>
      <c r="K8">
        <v>785358</v>
      </c>
      <c r="L8">
        <v>832208</v>
      </c>
      <c r="M8">
        <v>802208</v>
      </c>
      <c r="N8">
        <v>790708</v>
      </c>
      <c r="O8">
        <v>672922</v>
      </c>
      <c r="P8">
        <v>719972</v>
      </c>
      <c r="Q8">
        <v>690522</v>
      </c>
      <c r="R8">
        <v>717172</v>
      </c>
      <c r="S8">
        <v>709172</v>
      </c>
      <c r="T8">
        <v>661872</v>
      </c>
      <c r="U8">
        <v>5785</v>
      </c>
      <c r="V8">
        <v>5854.9999999999991</v>
      </c>
      <c r="W8">
        <v>5767</v>
      </c>
      <c r="X8">
        <v>5641</v>
      </c>
      <c r="Y8">
        <v>5647.9999999999991</v>
      </c>
      <c r="Z8">
        <v>5609.9999999999991</v>
      </c>
      <c r="AA8">
        <v>5656.0000000000009</v>
      </c>
      <c r="AB8">
        <v>6389</v>
      </c>
      <c r="AC8">
        <v>5690.9999999999991</v>
      </c>
      <c r="AD8">
        <v>5708.9999999999991</v>
      </c>
      <c r="AE8">
        <v>5695.0000000000009</v>
      </c>
      <c r="AF8">
        <v>5592.0000000000009</v>
      </c>
      <c r="AG8">
        <v>6051.9999999999991</v>
      </c>
      <c r="AH8">
        <v>5846</v>
      </c>
      <c r="AI8">
        <v>5855.0000000000009</v>
      </c>
      <c r="AJ8">
        <v>5769.9999999999991</v>
      </c>
      <c r="AK8">
        <v>5888.9999999999991</v>
      </c>
      <c r="AL8">
        <v>5703</v>
      </c>
      <c r="AM8">
        <v>23.14678446451823</v>
      </c>
      <c r="AN8">
        <v>23.289787928263348</v>
      </c>
      <c r="AO8">
        <v>23.231935501098633</v>
      </c>
      <c r="AP8">
        <v>23.134914398193359</v>
      </c>
      <c r="AQ8">
        <v>22.40510368347168</v>
      </c>
      <c r="AR8">
        <v>21.929978688557942</v>
      </c>
      <c r="AS8">
        <v>23.243017196655273</v>
      </c>
      <c r="AT8">
        <v>22.935773849487305</v>
      </c>
      <c r="AU8">
        <v>22.835622787475586</v>
      </c>
      <c r="AV8">
        <v>22.095024108886719</v>
      </c>
      <c r="AW8">
        <v>21.521696090698242</v>
      </c>
      <c r="AX8">
        <v>21.722415924072266</v>
      </c>
      <c r="AY8">
        <v>23.440963109334309</v>
      </c>
      <c r="AZ8">
        <v>23.443774541219074</v>
      </c>
      <c r="BA8">
        <v>22.674736658732098</v>
      </c>
      <c r="BB8">
        <v>22.453386306762695</v>
      </c>
      <c r="BC8">
        <v>22.204170227050781</v>
      </c>
      <c r="BD8">
        <v>21.43340555826823</v>
      </c>
      <c r="BE8">
        <v>14.79052480061849</v>
      </c>
      <c r="BF8">
        <v>14.429465293884277</v>
      </c>
      <c r="BG8">
        <v>14.545639355977377</v>
      </c>
      <c r="BH8">
        <v>14.635479609171549</v>
      </c>
      <c r="BI8">
        <v>14.213872591654459</v>
      </c>
      <c r="BJ8">
        <v>14.550993919372559</v>
      </c>
      <c r="BK8">
        <v>14.567319869995117</v>
      </c>
      <c r="BL8">
        <v>13.904719352722168</v>
      </c>
      <c r="BM8">
        <v>14.301480611165365</v>
      </c>
      <c r="BN8">
        <v>14.240299224853516</v>
      </c>
      <c r="BO8">
        <v>14.40244992574056</v>
      </c>
      <c r="BP8">
        <v>15.200256983439127</v>
      </c>
      <c r="BQ8">
        <v>14.864995002746582</v>
      </c>
      <c r="BR8">
        <v>15.277826944986979</v>
      </c>
      <c r="BS8">
        <v>14.517404238382975</v>
      </c>
      <c r="BT8">
        <v>14.728362719217936</v>
      </c>
      <c r="BU8">
        <v>14.784732818603516</v>
      </c>
      <c r="BV8">
        <v>14.665574073791504</v>
      </c>
      <c r="BW8">
        <f t="shared" si="20"/>
        <v>41188.916725142699</v>
      </c>
      <c r="BX8">
        <f t="shared" si="1"/>
        <v>64089.817218202079</v>
      </c>
      <c r="BY8">
        <f t="shared" si="2"/>
        <v>53770.13405234363</v>
      </c>
      <c r="BZ8">
        <f t="shared" si="3"/>
        <v>48369.975975953857</v>
      </c>
      <c r="CA8">
        <f t="shared" si="4"/>
        <v>40370.702210256954</v>
      </c>
      <c r="CB8">
        <f t="shared" si="5"/>
        <v>20347.158800283669</v>
      </c>
      <c r="CC8">
        <f t="shared" si="6"/>
        <v>60157.437483902177</v>
      </c>
      <c r="CD8">
        <f t="shared" si="7"/>
        <v>71876.172513772806</v>
      </c>
      <c r="CE8">
        <f t="shared" si="8"/>
        <v>51157.801061103863</v>
      </c>
      <c r="CF8">
        <f t="shared" si="9"/>
        <v>33742.685268851099</v>
      </c>
      <c r="CG8">
        <f t="shared" si="10"/>
        <v>19583.932447126954</v>
      </c>
      <c r="CH8">
        <f t="shared" si="11"/>
        <v>12996.141992293133</v>
      </c>
      <c r="CI8">
        <f t="shared" si="12"/>
        <v>42431.604032775387</v>
      </c>
      <c r="CJ8">
        <f t="shared" si="13"/>
        <v>35371.376853741902</v>
      </c>
      <c r="CK8">
        <f t="shared" si="14"/>
        <v>33670.716914744902</v>
      </c>
      <c r="CL8">
        <f t="shared" si="15"/>
        <v>26297.310200773634</v>
      </c>
      <c r="CM8">
        <f t="shared" si="16"/>
        <v>20614.995139353785</v>
      </c>
      <c r="CN8">
        <f t="shared" si="17"/>
        <v>12647.099047682617</v>
      </c>
      <c r="CO8">
        <f t="shared" si="19"/>
        <v>47925.986080606759</v>
      </c>
      <c r="CP8">
        <f t="shared" si="18"/>
        <v>57112.455528572267</v>
      </c>
      <c r="CQ8">
        <f t="shared" si="18"/>
        <v>46199.550676064129</v>
      </c>
      <c r="CR8">
        <f t="shared" si="18"/>
        <v>36136.657148526196</v>
      </c>
      <c r="CS8">
        <f t="shared" si="18"/>
        <v>26856.543265579228</v>
      </c>
      <c r="CT8">
        <f t="shared" si="18"/>
        <v>15330.133280086475</v>
      </c>
    </row>
    <row r="9" spans="1:98" x14ac:dyDescent="0.2">
      <c r="A9" t="s">
        <v>100</v>
      </c>
      <c r="B9" t="s">
        <v>105</v>
      </c>
      <c r="C9">
        <v>246246.5</v>
      </c>
      <c r="D9">
        <v>245946.5</v>
      </c>
      <c r="E9">
        <v>200796.5</v>
      </c>
      <c r="F9">
        <v>194346.5</v>
      </c>
      <c r="G9">
        <v>164346.5</v>
      </c>
      <c r="H9">
        <v>116446.5</v>
      </c>
      <c r="I9">
        <v>256777</v>
      </c>
      <c r="J9">
        <v>228727</v>
      </c>
      <c r="K9">
        <v>202927</v>
      </c>
      <c r="L9">
        <v>192877</v>
      </c>
      <c r="M9">
        <v>185827</v>
      </c>
      <c r="N9">
        <v>138177</v>
      </c>
      <c r="O9">
        <v>274827</v>
      </c>
      <c r="P9">
        <v>260277</v>
      </c>
      <c r="Q9">
        <v>241477</v>
      </c>
      <c r="R9">
        <v>203627</v>
      </c>
      <c r="S9">
        <v>206877</v>
      </c>
      <c r="T9">
        <v>144877</v>
      </c>
      <c r="U9">
        <v>3078.9999999999995</v>
      </c>
      <c r="V9">
        <v>3185.9999999999991</v>
      </c>
      <c r="W9">
        <v>3083.4999999999995</v>
      </c>
      <c r="X9">
        <v>3113.4999999999995</v>
      </c>
      <c r="Y9">
        <v>2790.4999999999995</v>
      </c>
      <c r="Z9">
        <v>2826.9999999999986</v>
      </c>
      <c r="AA9">
        <v>2850.4999999999995</v>
      </c>
      <c r="AB9">
        <v>2895.4999999999991</v>
      </c>
      <c r="AC9">
        <v>2831.9999999999995</v>
      </c>
      <c r="AD9">
        <v>2924.9999999999991</v>
      </c>
      <c r="AE9">
        <v>3066.4999999999991</v>
      </c>
      <c r="AF9">
        <v>2941.4999999999995</v>
      </c>
      <c r="AG9">
        <v>2803.9999999999991</v>
      </c>
      <c r="AH9">
        <v>2976.4999999999991</v>
      </c>
      <c r="AI9">
        <v>2878</v>
      </c>
      <c r="AJ9">
        <v>2922.9999999999995</v>
      </c>
      <c r="AK9">
        <v>2919.4999999999991</v>
      </c>
      <c r="AL9">
        <v>2864.4999999999991</v>
      </c>
      <c r="AM9">
        <v>23.421101888020832</v>
      </c>
      <c r="AN9">
        <v>24.103382746378582</v>
      </c>
      <c r="AO9">
        <v>28.460699081420898</v>
      </c>
      <c r="AP9">
        <v>27.825641632080078</v>
      </c>
      <c r="AQ9">
        <v>26.941363652547199</v>
      </c>
      <c r="AR9">
        <v>21.261029561360676</v>
      </c>
      <c r="AS9">
        <v>28.639291127522785</v>
      </c>
      <c r="AT9">
        <v>29.19767125447591</v>
      </c>
      <c r="AU9">
        <v>28.880985895792644</v>
      </c>
      <c r="AV9">
        <v>22.784812927246094</v>
      </c>
      <c r="AW9">
        <v>22.800687789916992</v>
      </c>
      <c r="AX9">
        <v>21.892177581787109</v>
      </c>
      <c r="AY9">
        <v>28.565039952596027</v>
      </c>
      <c r="AZ9">
        <v>29.134130477905273</v>
      </c>
      <c r="BA9">
        <v>28.728258768717449</v>
      </c>
      <c r="BB9">
        <v>28.068450927734375</v>
      </c>
      <c r="BC9">
        <v>23.000371932983398</v>
      </c>
      <c r="BD9">
        <v>22.105001449584961</v>
      </c>
      <c r="BE9">
        <v>15.481112480163574</v>
      </c>
      <c r="BF9">
        <v>14.932711601257324</v>
      </c>
      <c r="BG9">
        <v>19.441848754882812</v>
      </c>
      <c r="BH9">
        <v>19.419561386108398</v>
      </c>
      <c r="BI9">
        <v>20.010880788167317</v>
      </c>
      <c r="BJ9">
        <v>15.028452555338541</v>
      </c>
      <c r="BK9">
        <v>21.076603571573894</v>
      </c>
      <c r="BL9">
        <v>19.886020660400391</v>
      </c>
      <c r="BM9">
        <v>19.945330301920574</v>
      </c>
      <c r="BN9">
        <v>14.781543095906576</v>
      </c>
      <c r="BO9">
        <v>15.232647895812988</v>
      </c>
      <c r="BP9">
        <v>15.437994639078775</v>
      </c>
      <c r="BQ9">
        <v>20.804698308308918</v>
      </c>
      <c r="BR9">
        <v>19.921028137207031</v>
      </c>
      <c r="BS9">
        <v>19.558558146158855</v>
      </c>
      <c r="BT9">
        <v>19.958079655965168</v>
      </c>
      <c r="BU9">
        <v>15.216058731079102</v>
      </c>
      <c r="BV9">
        <v>15.315173467000326</v>
      </c>
      <c r="BW9">
        <f t="shared" ref="BW9:CH9" si="21">(C9/U9)/2^-(AM9-BE9)</f>
        <v>19639.722835097076</v>
      </c>
      <c r="BX9">
        <f t="shared" si="21"/>
        <v>44487.906590131272</v>
      </c>
      <c r="BY9">
        <f t="shared" si="21"/>
        <v>33779.767841248351</v>
      </c>
      <c r="BZ9">
        <f t="shared" si="21"/>
        <v>21174.353232086145</v>
      </c>
      <c r="CA9">
        <f t="shared" si="21"/>
        <v>7183.9228442859703</v>
      </c>
      <c r="CB9">
        <f t="shared" si="21"/>
        <v>3097.3712309068424</v>
      </c>
      <c r="CC9">
        <f t="shared" si="21"/>
        <v>17030.63641715542</v>
      </c>
      <c r="CD9">
        <f t="shared" si="21"/>
        <v>50197.258900409426</v>
      </c>
      <c r="CE9">
        <f t="shared" si="21"/>
        <v>35087.057665281383</v>
      </c>
      <c r="CF9">
        <f t="shared" si="21"/>
        <v>16919.162227774177</v>
      </c>
      <c r="CG9">
        <f t="shared" si="21"/>
        <v>11499.338629823143</v>
      </c>
      <c r="CH9">
        <f t="shared" si="21"/>
        <v>4118.7892436211532</v>
      </c>
      <c r="CI9">
        <f t="shared" si="12"/>
        <v>21250.883937451334</v>
      </c>
      <c r="CJ9">
        <f t="shared" si="13"/>
        <v>51897.933248804642</v>
      </c>
      <c r="CK9">
        <f t="shared" si="14"/>
        <v>48321.44587651045</v>
      </c>
      <c r="CL9">
        <f t="shared" si="15"/>
        <v>19251.810419168702</v>
      </c>
      <c r="CM9">
        <f t="shared" si="16"/>
        <v>15621.239810455452</v>
      </c>
      <c r="CN9">
        <f t="shared" si="17"/>
        <v>5596.1907067181128</v>
      </c>
      <c r="CO9">
        <f t="shared" si="19"/>
        <v>19307.081063234611</v>
      </c>
      <c r="CP9">
        <f t="shared" si="18"/>
        <v>48861.032913115116</v>
      </c>
      <c r="CQ9">
        <f t="shared" si="18"/>
        <v>39062.757127680066</v>
      </c>
      <c r="CR9">
        <f t="shared" si="18"/>
        <v>19115.108626343008</v>
      </c>
      <c r="CS9">
        <f t="shared" si="18"/>
        <v>11434.833761521522</v>
      </c>
      <c r="CT9">
        <f t="shared" si="18"/>
        <v>4270.7837270820355</v>
      </c>
    </row>
    <row r="10" spans="1:98" x14ac:dyDescent="0.2">
      <c r="A10" t="s">
        <v>101</v>
      </c>
      <c r="B10" t="s">
        <v>105</v>
      </c>
      <c r="C10">
        <v>224930</v>
      </c>
      <c r="D10">
        <v>182380</v>
      </c>
      <c r="E10">
        <v>166130</v>
      </c>
      <c r="F10">
        <v>156680</v>
      </c>
      <c r="G10">
        <v>137330</v>
      </c>
      <c r="H10">
        <v>120030</v>
      </c>
      <c r="I10">
        <v>126218</v>
      </c>
      <c r="J10">
        <v>99213</v>
      </c>
      <c r="K10">
        <v>81003</v>
      </c>
      <c r="L10">
        <v>83458</v>
      </c>
      <c r="M10">
        <v>76213</v>
      </c>
      <c r="N10">
        <v>53303</v>
      </c>
      <c r="O10">
        <v>122468</v>
      </c>
      <c r="P10">
        <v>97753</v>
      </c>
      <c r="Q10">
        <v>112468</v>
      </c>
      <c r="R10">
        <v>91163</v>
      </c>
      <c r="S10">
        <v>90363</v>
      </c>
      <c r="T10">
        <v>65473</v>
      </c>
      <c r="U10">
        <v>1140.4000000000001</v>
      </c>
      <c r="V10">
        <v>1034.7</v>
      </c>
      <c r="W10">
        <v>969.3</v>
      </c>
      <c r="X10">
        <v>1002.6</v>
      </c>
      <c r="Y10">
        <v>986.8</v>
      </c>
      <c r="Z10">
        <v>1051.2</v>
      </c>
      <c r="AA10">
        <v>1773.5454549999999</v>
      </c>
      <c r="AB10">
        <v>1494.181818</v>
      </c>
      <c r="AC10">
        <v>1436.727273</v>
      </c>
      <c r="AD10">
        <v>1487</v>
      </c>
      <c r="AE10">
        <v>1432.090909</v>
      </c>
      <c r="AF10">
        <v>1409.272727</v>
      </c>
      <c r="AG10">
        <v>1450.5454549999999</v>
      </c>
      <c r="AH10">
        <v>1354.272727</v>
      </c>
      <c r="AI10">
        <v>1501.5454549999999</v>
      </c>
      <c r="AJ10">
        <v>1531</v>
      </c>
      <c r="AK10">
        <v>1305.5454549999999</v>
      </c>
      <c r="AL10">
        <v>1529.4545450000001</v>
      </c>
      <c r="AM10">
        <v>23.553999999999998</v>
      </c>
      <c r="AN10">
        <v>24.161999999999999</v>
      </c>
      <c r="AO10">
        <v>24.228000000000002</v>
      </c>
      <c r="AP10">
        <v>23.757999999999999</v>
      </c>
      <c r="AQ10">
        <v>23.388000000000002</v>
      </c>
      <c r="AR10">
        <v>22.587</v>
      </c>
      <c r="AS10">
        <v>23.142990112304688</v>
      </c>
      <c r="AT10">
        <v>23.139476776123047</v>
      </c>
      <c r="AU10">
        <v>23.627123514811199</v>
      </c>
      <c r="AV10">
        <v>23.339000066121418</v>
      </c>
      <c r="AW10">
        <v>23.124179204305012</v>
      </c>
      <c r="AX10">
        <v>21.379737218221027</v>
      </c>
      <c r="AY10">
        <v>22.486605962117512</v>
      </c>
      <c r="AZ10">
        <v>24.18583043416341</v>
      </c>
      <c r="BA10">
        <v>23.29273796081543</v>
      </c>
      <c r="BB10">
        <v>23.097202301025391</v>
      </c>
      <c r="BC10">
        <v>22.848168055216473</v>
      </c>
      <c r="BD10">
        <v>21.959529876708984</v>
      </c>
      <c r="BE10">
        <v>15.185</v>
      </c>
      <c r="BF10">
        <v>15.656000000000001</v>
      </c>
      <c r="BG10">
        <v>15.449</v>
      </c>
      <c r="BH10">
        <v>15.428000000000001</v>
      </c>
      <c r="BI10">
        <v>15.435</v>
      </c>
      <c r="BJ10">
        <v>15.571</v>
      </c>
      <c r="BK10">
        <v>14.955248832702637</v>
      </c>
      <c r="BL10">
        <v>15.126921335856119</v>
      </c>
      <c r="BM10">
        <v>15.020845731099447</v>
      </c>
      <c r="BN10">
        <v>14.679866154988607</v>
      </c>
      <c r="BO10">
        <v>14.888117154439291</v>
      </c>
      <c r="BP10">
        <v>14.536999702453613</v>
      </c>
      <c r="BQ10">
        <v>14.972079594930014</v>
      </c>
      <c r="BR10">
        <v>16.248420079549152</v>
      </c>
      <c r="BS10">
        <v>14.538582483927408</v>
      </c>
      <c r="BT10">
        <v>14.45215892791748</v>
      </c>
      <c r="BU10">
        <v>14.851928075154623</v>
      </c>
      <c r="BV10">
        <v>14.6694548924764</v>
      </c>
      <c r="BW10">
        <f t="shared" si="20"/>
        <v>65209.400615307772</v>
      </c>
      <c r="BX10">
        <f t="shared" si="1"/>
        <v>64080.206913206137</v>
      </c>
      <c r="BY10">
        <f t="shared" si="2"/>
        <v>75289.113629114509</v>
      </c>
      <c r="BZ10">
        <f t="shared" si="3"/>
        <v>50288.15780285302</v>
      </c>
      <c r="CA10">
        <f t="shared" si="4"/>
        <v>34484.809781160468</v>
      </c>
      <c r="CB10">
        <f t="shared" si="5"/>
        <v>14778.518631912577</v>
      </c>
      <c r="CC10">
        <f t="shared" si="6"/>
        <v>20750.792729876353</v>
      </c>
      <c r="CD10">
        <f t="shared" si="7"/>
        <v>17146.862452687197</v>
      </c>
      <c r="CE10">
        <f t="shared" si="8"/>
        <v>21972.249988203825</v>
      </c>
      <c r="CF10">
        <f t="shared" si="9"/>
        <v>22689.036209210513</v>
      </c>
      <c r="CG10">
        <f t="shared" si="10"/>
        <v>16045.756324431559</v>
      </c>
      <c r="CH10">
        <f t="shared" si="11"/>
        <v>4341.360495796871</v>
      </c>
      <c r="CI10">
        <f t="shared" si="12"/>
        <v>15437.931964287365</v>
      </c>
      <c r="CJ10">
        <f t="shared" si="13"/>
        <v>17693.859187086091</v>
      </c>
      <c r="CK10">
        <f t="shared" si="14"/>
        <v>32341.031971375596</v>
      </c>
      <c r="CL10">
        <f t="shared" si="15"/>
        <v>23837.504441180386</v>
      </c>
      <c r="CM10">
        <f t="shared" si="16"/>
        <v>17672.855647921351</v>
      </c>
      <c r="CN10">
        <f t="shared" si="17"/>
        <v>6699.7239296741309</v>
      </c>
      <c r="CO10">
        <f t="shared" si="19"/>
        <v>33799.375103157159</v>
      </c>
      <c r="CP10">
        <f t="shared" si="18"/>
        <v>32973.642850993143</v>
      </c>
      <c r="CQ10">
        <f t="shared" si="18"/>
        <v>43200.798529564643</v>
      </c>
      <c r="CR10">
        <f t="shared" si="18"/>
        <v>32271.566151081304</v>
      </c>
      <c r="CS10">
        <f t="shared" si="18"/>
        <v>22734.473917837793</v>
      </c>
      <c r="CT10">
        <f t="shared" si="18"/>
        <v>8606.5343524611944</v>
      </c>
    </row>
    <row r="11" spans="1:98" x14ac:dyDescent="0.2">
      <c r="A11" t="s">
        <v>98</v>
      </c>
      <c r="B11" t="s">
        <v>103</v>
      </c>
      <c r="C11">
        <v>1155208</v>
      </c>
      <c r="D11">
        <v>1061208</v>
      </c>
      <c r="E11">
        <v>1073208</v>
      </c>
      <c r="F11">
        <v>1009858</v>
      </c>
      <c r="G11">
        <v>1068708</v>
      </c>
      <c r="H11">
        <v>925158</v>
      </c>
      <c r="I11">
        <v>1114708</v>
      </c>
      <c r="J11">
        <v>1086708</v>
      </c>
      <c r="K11">
        <v>1083708</v>
      </c>
      <c r="L11">
        <v>1040208</v>
      </c>
      <c r="M11">
        <v>970008</v>
      </c>
      <c r="N11">
        <v>881858</v>
      </c>
      <c r="O11">
        <v>1054322</v>
      </c>
      <c r="P11">
        <v>985422</v>
      </c>
      <c r="Q11">
        <v>931372</v>
      </c>
      <c r="R11">
        <v>887922</v>
      </c>
      <c r="S11">
        <v>929872</v>
      </c>
      <c r="T11">
        <v>897972</v>
      </c>
      <c r="U11">
        <v>5340</v>
      </c>
      <c r="V11">
        <v>5488.9999999999991</v>
      </c>
      <c r="W11">
        <v>5557.0000000000009</v>
      </c>
      <c r="X11">
        <v>5433</v>
      </c>
      <c r="Y11">
        <v>5530.9999999999991</v>
      </c>
      <c r="Z11">
        <v>5325.9999999999991</v>
      </c>
      <c r="AA11">
        <v>5490</v>
      </c>
      <c r="AB11">
        <v>5617.0000000000009</v>
      </c>
      <c r="AC11">
        <v>5461</v>
      </c>
      <c r="AD11">
        <v>5586.9999999999991</v>
      </c>
      <c r="AE11">
        <v>5520</v>
      </c>
      <c r="AF11">
        <v>5453</v>
      </c>
      <c r="AG11">
        <v>5687.9999999999991</v>
      </c>
      <c r="AH11">
        <v>5477.0000000000009</v>
      </c>
      <c r="AI11">
        <v>5391</v>
      </c>
      <c r="AJ11">
        <v>5424</v>
      </c>
      <c r="AK11">
        <v>5543</v>
      </c>
      <c r="AL11">
        <v>5567.9999999999991</v>
      </c>
      <c r="AM11">
        <v>21.471988677978516</v>
      </c>
      <c r="AN11">
        <v>21.467837015787762</v>
      </c>
      <c r="AO11">
        <v>21.422899881998699</v>
      </c>
      <c r="AP11">
        <v>22.736042022705078</v>
      </c>
      <c r="AQ11">
        <v>21.29011058807373</v>
      </c>
      <c r="AR11">
        <v>20.600499471028645</v>
      </c>
      <c r="AS11">
        <v>21.575485229492188</v>
      </c>
      <c r="AT11">
        <v>21.699028650919598</v>
      </c>
      <c r="AU11">
        <v>21.957073211669922</v>
      </c>
      <c r="AV11">
        <v>24.211384773254395</v>
      </c>
      <c r="AW11">
        <v>21.756074905395508</v>
      </c>
      <c r="AX11">
        <v>21.057312647501629</v>
      </c>
      <c r="AY11">
        <v>21.958342446221248</v>
      </c>
      <c r="AZ11">
        <v>22.083963394165039</v>
      </c>
      <c r="BA11">
        <v>21.643176396687824</v>
      </c>
      <c r="BB11">
        <v>21.840056101481121</v>
      </c>
      <c r="BC11">
        <v>21.139109293619793</v>
      </c>
      <c r="BD11">
        <v>21.405055152045353</v>
      </c>
      <c r="BE11">
        <v>12.864449183146158</v>
      </c>
      <c r="BF11">
        <v>12.672789891560873</v>
      </c>
      <c r="BG11">
        <v>12.512941678365072</v>
      </c>
      <c r="BH11">
        <v>13.485400517781576</v>
      </c>
      <c r="BI11">
        <v>12.398833274841309</v>
      </c>
      <c r="BJ11">
        <v>12.600557327270508</v>
      </c>
      <c r="BK11">
        <v>12.854269027709961</v>
      </c>
      <c r="BL11">
        <v>13.048059145609537</v>
      </c>
      <c r="BM11">
        <v>12.684204419453939</v>
      </c>
      <c r="BN11">
        <v>14.707080841064453</v>
      </c>
      <c r="BO11">
        <v>12.401182810465494</v>
      </c>
      <c r="BP11">
        <v>12.631476084391275</v>
      </c>
      <c r="BQ11">
        <v>14.179118792215982</v>
      </c>
      <c r="BR11">
        <v>13.851229137844507</v>
      </c>
      <c r="BS11">
        <v>12.642482121785482</v>
      </c>
      <c r="BT11">
        <v>12.741686503092447</v>
      </c>
      <c r="BU11">
        <v>12.918402036031088</v>
      </c>
      <c r="BV11">
        <v>14.067668914794922</v>
      </c>
      <c r="BW11">
        <f t="shared" ref="BW11:CH11" si="22">(C11/U11)/2^-(AM11-BE11)</f>
        <v>84381.357438166131</v>
      </c>
      <c r="BX11">
        <f t="shared" si="22"/>
        <v>85877.675806041501</v>
      </c>
      <c r="BY11">
        <f t="shared" si="22"/>
        <v>92898.389269332416</v>
      </c>
      <c r="BZ11">
        <f t="shared" si="22"/>
        <v>113224.69966048365</v>
      </c>
      <c r="CA11">
        <f t="shared" si="22"/>
        <v>91747.993040930145</v>
      </c>
      <c r="CB11">
        <f t="shared" si="22"/>
        <v>44466.945212878883</v>
      </c>
      <c r="CC11">
        <f t="shared" si="22"/>
        <v>85691.244255525162</v>
      </c>
      <c r="CD11">
        <f t="shared" si="22"/>
        <v>77769.579907466948</v>
      </c>
      <c r="CE11">
        <f t="shared" si="22"/>
        <v>122758.55145793506</v>
      </c>
      <c r="CF11">
        <f t="shared" si="22"/>
        <v>135214.13358033408</v>
      </c>
      <c r="CG11">
        <f t="shared" si="22"/>
        <v>115063.97288593433</v>
      </c>
      <c r="CH11">
        <f t="shared" si="22"/>
        <v>55615.097822512231</v>
      </c>
      <c r="CI11">
        <f t="shared" si="12"/>
        <v>40718.647478537874</v>
      </c>
      <c r="CJ11">
        <f t="shared" si="13"/>
        <v>54122.702051810862</v>
      </c>
      <c r="CK11">
        <f t="shared" si="14"/>
        <v>88497.8671836297</v>
      </c>
      <c r="CL11">
        <f t="shared" si="15"/>
        <v>89729.923297177462</v>
      </c>
      <c r="CM11">
        <f t="shared" si="16"/>
        <v>50044.662196475227</v>
      </c>
      <c r="CN11">
        <f t="shared" si="17"/>
        <v>26081.761277650912</v>
      </c>
      <c r="CO11">
        <f t="shared" si="19"/>
        <v>70263.749724076377</v>
      </c>
      <c r="CP11">
        <f t="shared" si="18"/>
        <v>72589.985921773114</v>
      </c>
      <c r="CQ11">
        <f t="shared" si="18"/>
        <v>101384.93597029906</v>
      </c>
      <c r="CR11">
        <f t="shared" si="18"/>
        <v>112722.9188459984</v>
      </c>
      <c r="CS11">
        <f t="shared" si="18"/>
        <v>85618.876041113239</v>
      </c>
      <c r="CT11">
        <f t="shared" si="18"/>
        <v>42054.601437680678</v>
      </c>
    </row>
    <row r="12" spans="1:98" x14ac:dyDescent="0.2">
      <c r="A12" t="s">
        <v>100</v>
      </c>
      <c r="B12" t="s">
        <v>103</v>
      </c>
      <c r="C12">
        <v>658396.5</v>
      </c>
      <c r="D12">
        <v>595346.5</v>
      </c>
      <c r="E12">
        <v>565396.5</v>
      </c>
      <c r="F12">
        <v>502246.5</v>
      </c>
      <c r="G12">
        <v>478896.5</v>
      </c>
      <c r="H12">
        <v>291996.5</v>
      </c>
      <c r="I12">
        <v>612727</v>
      </c>
      <c r="J12">
        <v>533227</v>
      </c>
      <c r="K12">
        <v>547777</v>
      </c>
      <c r="L12">
        <v>492927</v>
      </c>
      <c r="M12">
        <v>437427</v>
      </c>
      <c r="N12">
        <v>295127</v>
      </c>
      <c r="O12">
        <v>579277</v>
      </c>
      <c r="P12">
        <v>656627</v>
      </c>
      <c r="Q12">
        <v>576277</v>
      </c>
      <c r="R12">
        <v>574227</v>
      </c>
      <c r="S12">
        <v>451877</v>
      </c>
      <c r="T12">
        <v>307477</v>
      </c>
      <c r="U12">
        <v>3281.4999999999991</v>
      </c>
      <c r="V12">
        <v>3235.9999999999991</v>
      </c>
      <c r="W12">
        <v>3071.9999999999995</v>
      </c>
      <c r="X12">
        <v>2891.4999999999995</v>
      </c>
      <c r="Y12">
        <v>2702.4999999999991</v>
      </c>
      <c r="Z12">
        <v>2782.4999999999991</v>
      </c>
      <c r="AA12">
        <v>2864.9999999999991</v>
      </c>
      <c r="AB12">
        <v>2832.4999999999995</v>
      </c>
      <c r="AC12">
        <v>2855.4999999999995</v>
      </c>
      <c r="AD12">
        <v>2947.4999999999995</v>
      </c>
      <c r="AE12">
        <v>2777.4999999999991</v>
      </c>
      <c r="AF12">
        <v>2832.4999999999995</v>
      </c>
      <c r="AG12">
        <v>2738.9999999999995</v>
      </c>
      <c r="AH12">
        <v>2812.9999999999991</v>
      </c>
      <c r="AI12">
        <v>2942.9999999999995</v>
      </c>
      <c r="AJ12">
        <v>2909.9999999999995</v>
      </c>
      <c r="AK12">
        <v>2919.4999999999991</v>
      </c>
      <c r="AL12">
        <v>2830.9999999999995</v>
      </c>
      <c r="AM12">
        <v>26.757316589355469</v>
      </c>
      <c r="AN12">
        <v>27.990444183349609</v>
      </c>
      <c r="AO12">
        <v>29.013523737589519</v>
      </c>
      <c r="AP12">
        <v>27.582185745239258</v>
      </c>
      <c r="AQ12">
        <v>27.358898798624676</v>
      </c>
      <c r="AR12">
        <v>20.996861775716145</v>
      </c>
      <c r="AS12">
        <v>29.257189432779949</v>
      </c>
      <c r="AT12">
        <v>22.769421259562176</v>
      </c>
      <c r="AU12">
        <v>23.378491083780926</v>
      </c>
      <c r="AV12">
        <v>27.849060694376629</v>
      </c>
      <c r="AW12">
        <v>22.134993235270183</v>
      </c>
      <c r="AX12">
        <v>27.682390213012695</v>
      </c>
      <c r="AY12">
        <v>22.986518224080402</v>
      </c>
      <c r="AZ12">
        <v>23.499988555908203</v>
      </c>
      <c r="BA12">
        <v>23.175565083821613</v>
      </c>
      <c r="BB12">
        <v>23.30748685201009</v>
      </c>
      <c r="BC12">
        <v>22.83009147644043</v>
      </c>
      <c r="BD12">
        <v>21.590205510457356</v>
      </c>
      <c r="BE12">
        <v>20.41455586751302</v>
      </c>
      <c r="BF12">
        <v>21.027491887410481</v>
      </c>
      <c r="BG12">
        <v>20.498298645019531</v>
      </c>
      <c r="BH12">
        <v>20.199574788411457</v>
      </c>
      <c r="BI12">
        <v>20.311955134073894</v>
      </c>
      <c r="BJ12">
        <v>15.524081865946451</v>
      </c>
      <c r="BK12">
        <v>22.735673904418945</v>
      </c>
      <c r="BL12">
        <v>15.106479008992514</v>
      </c>
      <c r="BM12">
        <v>15.12119166056315</v>
      </c>
      <c r="BN12">
        <v>20.30147425333659</v>
      </c>
      <c r="BO12">
        <v>15.11351490020752</v>
      </c>
      <c r="BP12">
        <v>21.68615214029948</v>
      </c>
      <c r="BQ12">
        <v>15.59980551401774</v>
      </c>
      <c r="BR12">
        <v>15.367327372233072</v>
      </c>
      <c r="BS12">
        <v>14.904111862182617</v>
      </c>
      <c r="BT12">
        <v>15.115567843119303</v>
      </c>
      <c r="BU12">
        <v>15.135069211324057</v>
      </c>
      <c r="BV12">
        <v>15.194842656453451</v>
      </c>
      <c r="BW12">
        <f t="shared" si="20"/>
        <v>16284.571581497568</v>
      </c>
      <c r="BX12">
        <f t="shared" si="1"/>
        <v>22951.907834852122</v>
      </c>
      <c r="BY12">
        <f t="shared" si="2"/>
        <v>67339.529408194256</v>
      </c>
      <c r="BZ12">
        <f t="shared" si="3"/>
        <v>28985.518040080326</v>
      </c>
      <c r="CA12">
        <f t="shared" si="4"/>
        <v>23432.432851994869</v>
      </c>
      <c r="CB12">
        <f t="shared" si="5"/>
        <v>4660.2947491476298</v>
      </c>
      <c r="CC12">
        <f t="shared" si="6"/>
        <v>19647.811504904061</v>
      </c>
      <c r="CD12">
        <f t="shared" si="7"/>
        <v>38152.033061007023</v>
      </c>
      <c r="CE12">
        <f t="shared" si="8"/>
        <v>58697.072065656655</v>
      </c>
      <c r="CF12">
        <f t="shared" si="9"/>
        <v>31288.065136399917</v>
      </c>
      <c r="CG12">
        <f t="shared" si="10"/>
        <v>20461.012058608536</v>
      </c>
      <c r="CH12">
        <f t="shared" si="11"/>
        <v>6650.9938414105072</v>
      </c>
      <c r="CI12">
        <f t="shared" si="12"/>
        <v>35392.916227488728</v>
      </c>
      <c r="CJ12">
        <f t="shared" si="13"/>
        <v>65512.468714094823</v>
      </c>
      <c r="CK12">
        <f t="shared" si="14"/>
        <v>60505.736538264231</v>
      </c>
      <c r="CL12">
        <f t="shared" si="15"/>
        <v>57703.740190990895</v>
      </c>
      <c r="CM12">
        <f t="shared" si="16"/>
        <v>32073.346515175468</v>
      </c>
      <c r="CN12">
        <f t="shared" si="17"/>
        <v>9142.5810253858945</v>
      </c>
      <c r="CO12">
        <f t="shared" si="19"/>
        <v>23775.099771296784</v>
      </c>
      <c r="CP12">
        <f t="shared" si="18"/>
        <v>42205.469869984656</v>
      </c>
      <c r="CQ12">
        <f t="shared" si="18"/>
        <v>62180.779337371721</v>
      </c>
      <c r="CR12">
        <f t="shared" si="18"/>
        <v>39325.77445582371</v>
      </c>
      <c r="CS12">
        <f t="shared" si="18"/>
        <v>25322.263808592954</v>
      </c>
      <c r="CT12">
        <f t="shared" si="18"/>
        <v>6817.9565386480099</v>
      </c>
    </row>
    <row r="13" spans="1:98" x14ac:dyDescent="0.2">
      <c r="A13" t="s">
        <v>101</v>
      </c>
      <c r="B13" t="s">
        <v>103</v>
      </c>
      <c r="C13">
        <v>534430</v>
      </c>
      <c r="D13">
        <v>452180</v>
      </c>
      <c r="E13">
        <v>393180</v>
      </c>
      <c r="F13">
        <v>353080</v>
      </c>
      <c r="G13">
        <v>330430</v>
      </c>
      <c r="H13">
        <v>227430</v>
      </c>
      <c r="I13">
        <v>172318</v>
      </c>
      <c r="J13">
        <v>165818</v>
      </c>
      <c r="K13">
        <v>157668</v>
      </c>
      <c r="L13">
        <v>145218</v>
      </c>
      <c r="M13">
        <v>145368</v>
      </c>
      <c r="N13">
        <v>108518</v>
      </c>
      <c r="O13">
        <v>177518</v>
      </c>
      <c r="P13">
        <v>173368</v>
      </c>
      <c r="Q13">
        <v>165668</v>
      </c>
      <c r="R13">
        <v>160368</v>
      </c>
      <c r="S13">
        <v>160518</v>
      </c>
      <c r="T13">
        <v>116668</v>
      </c>
      <c r="U13">
        <v>1018.5</v>
      </c>
      <c r="V13">
        <v>1010.4</v>
      </c>
      <c r="W13">
        <v>1020.2</v>
      </c>
      <c r="X13">
        <v>975.7</v>
      </c>
      <c r="Y13">
        <v>1121.8</v>
      </c>
      <c r="Z13">
        <v>917.1</v>
      </c>
      <c r="AA13">
        <v>1386</v>
      </c>
      <c r="AB13">
        <v>1476.363636</v>
      </c>
      <c r="AC13">
        <v>1490.363636</v>
      </c>
      <c r="AD13">
        <v>1504.818182</v>
      </c>
      <c r="AE13">
        <v>1464.909091</v>
      </c>
      <c r="AF13">
        <v>1374.4545450000001</v>
      </c>
      <c r="AG13">
        <v>1395.636364</v>
      </c>
      <c r="AH13">
        <v>1390.272727</v>
      </c>
      <c r="AI13">
        <v>1461.363636</v>
      </c>
      <c r="AJ13">
        <v>1429.5454549999999</v>
      </c>
      <c r="AK13">
        <v>1382.727273</v>
      </c>
      <c r="AL13">
        <v>1491.363636</v>
      </c>
      <c r="AM13">
        <v>23.325833320617676</v>
      </c>
      <c r="AN13">
        <v>23.774023056030273</v>
      </c>
      <c r="AO13">
        <v>23.529839197794598</v>
      </c>
      <c r="AP13">
        <v>23.697821617126465</v>
      </c>
      <c r="AQ13">
        <v>23.302431742350262</v>
      </c>
      <c r="AR13">
        <v>23.0115966796875</v>
      </c>
      <c r="AS13">
        <v>23.551092147827148</v>
      </c>
      <c r="AT13">
        <v>22.714888890584309</v>
      </c>
      <c r="AU13">
        <v>22.864107131958008</v>
      </c>
      <c r="AV13">
        <v>23.503995259602863</v>
      </c>
      <c r="AW13">
        <v>22.885011672973633</v>
      </c>
      <c r="AX13">
        <v>26.169395446777344</v>
      </c>
      <c r="AY13">
        <v>22.765399932861328</v>
      </c>
      <c r="AZ13">
        <v>23.83325703938802</v>
      </c>
      <c r="BA13">
        <v>22.455420811971027</v>
      </c>
      <c r="BB13">
        <v>23.477813720703125</v>
      </c>
      <c r="BC13">
        <v>22.265350341796875</v>
      </c>
      <c r="BD13">
        <v>21.756221135457356</v>
      </c>
      <c r="BE13">
        <v>16.675205200000001</v>
      </c>
      <c r="BF13">
        <v>15.871706</v>
      </c>
      <c r="BG13">
        <v>15.724674200000001</v>
      </c>
      <c r="BH13">
        <v>16.005168600000001</v>
      </c>
      <c r="BI13">
        <v>15.9974591</v>
      </c>
      <c r="BJ13">
        <v>16.1440932</v>
      </c>
      <c r="BK13">
        <v>16.019577344258625</v>
      </c>
      <c r="BL13">
        <v>15.112554232279459</v>
      </c>
      <c r="BM13">
        <v>14.856627146402994</v>
      </c>
      <c r="BN13">
        <v>14.667287508646647</v>
      </c>
      <c r="BO13">
        <v>14.610597928365072</v>
      </c>
      <c r="BP13">
        <v>18.732836405436199</v>
      </c>
      <c r="BQ13">
        <v>15.166129112243652</v>
      </c>
      <c r="BR13">
        <v>15.898475329081217</v>
      </c>
      <c r="BS13">
        <v>13.760897636413574</v>
      </c>
      <c r="BT13">
        <v>14.716211318969727</v>
      </c>
      <c r="BU13">
        <v>13.865887324015299</v>
      </c>
      <c r="BV13">
        <v>13.678247451782227</v>
      </c>
      <c r="BW13">
        <f t="shared" si="20"/>
        <v>52719.14400649313</v>
      </c>
      <c r="BX13">
        <f t="shared" si="1"/>
        <v>107066.22271410591</v>
      </c>
      <c r="BY13">
        <f t="shared" si="2"/>
        <v>86197.542571942409</v>
      </c>
      <c r="BZ13">
        <f t="shared" si="3"/>
        <v>74864.532566530106</v>
      </c>
      <c r="CA13">
        <f t="shared" si="4"/>
        <v>46577.901438405992</v>
      </c>
      <c r="CB13">
        <f t="shared" si="5"/>
        <v>28957.135652600431</v>
      </c>
      <c r="CC13">
        <f t="shared" si="6"/>
        <v>23002.724805489626</v>
      </c>
      <c r="CD13">
        <f t="shared" si="7"/>
        <v>21825.746275520087</v>
      </c>
      <c r="CE13">
        <f t="shared" si="8"/>
        <v>27223.438495983988</v>
      </c>
      <c r="CF13">
        <f t="shared" si="9"/>
        <v>44121.525241049749</v>
      </c>
      <c r="CG13">
        <f t="shared" si="10"/>
        <v>30725.918542389158</v>
      </c>
      <c r="CH13">
        <f t="shared" si="11"/>
        <v>13677.248426647942</v>
      </c>
      <c r="CI13">
        <f t="shared" si="12"/>
        <v>24664.855858453957</v>
      </c>
      <c r="CJ13">
        <f t="shared" si="13"/>
        <v>30512.390908705707</v>
      </c>
      <c r="CK13">
        <f t="shared" si="14"/>
        <v>46966.976875079301</v>
      </c>
      <c r="CL13">
        <f t="shared" si="15"/>
        <v>48688.329813064782</v>
      </c>
      <c r="CM13">
        <f t="shared" si="16"/>
        <v>39199.229153640183</v>
      </c>
      <c r="CN13">
        <f t="shared" si="17"/>
        <v>21138.812493922633</v>
      </c>
      <c r="CO13">
        <f t="shared" si="19"/>
        <v>33462.241556812238</v>
      </c>
      <c r="CP13">
        <f t="shared" si="18"/>
        <v>53134.786632777228</v>
      </c>
      <c r="CQ13">
        <f t="shared" si="18"/>
        <v>53462.652647668561</v>
      </c>
      <c r="CR13">
        <f t="shared" si="18"/>
        <v>55891.462540214881</v>
      </c>
      <c r="CS13">
        <f t="shared" si="18"/>
        <v>38834.349711478448</v>
      </c>
      <c r="CT13">
        <f t="shared" si="18"/>
        <v>21257.732191057003</v>
      </c>
    </row>
    <row r="14" spans="1:98" x14ac:dyDescent="0.2">
      <c r="A14" t="s">
        <v>98</v>
      </c>
      <c r="B14" t="s">
        <v>104</v>
      </c>
      <c r="C14">
        <v>1006008</v>
      </c>
      <c r="D14">
        <v>954258</v>
      </c>
      <c r="E14">
        <v>909558</v>
      </c>
      <c r="F14">
        <v>937708</v>
      </c>
      <c r="G14">
        <v>912158</v>
      </c>
      <c r="H14">
        <v>856108</v>
      </c>
      <c r="I14">
        <v>947308</v>
      </c>
      <c r="J14">
        <v>928158</v>
      </c>
      <c r="K14">
        <v>915908</v>
      </c>
      <c r="L14">
        <v>915358</v>
      </c>
      <c r="M14">
        <v>927408</v>
      </c>
      <c r="N14">
        <v>858858</v>
      </c>
      <c r="O14">
        <v>786872</v>
      </c>
      <c r="P14">
        <v>850872</v>
      </c>
      <c r="Q14">
        <v>777022</v>
      </c>
      <c r="R14">
        <v>804222</v>
      </c>
      <c r="S14">
        <v>811872</v>
      </c>
      <c r="T14">
        <v>794322</v>
      </c>
      <c r="U14">
        <v>5505</v>
      </c>
      <c r="V14">
        <v>5460</v>
      </c>
      <c r="W14">
        <v>5586.9999999999991</v>
      </c>
      <c r="X14">
        <v>5533.0000000000009</v>
      </c>
      <c r="Y14">
        <v>5465.9999999999991</v>
      </c>
      <c r="Z14">
        <v>5649.9999999999991</v>
      </c>
      <c r="AA14">
        <v>5889.9999999999991</v>
      </c>
      <c r="AB14">
        <v>5720</v>
      </c>
      <c r="AC14">
        <v>5709.9999999999991</v>
      </c>
      <c r="AD14">
        <v>5608.9999999999991</v>
      </c>
      <c r="AE14">
        <v>5710.9999999999991</v>
      </c>
      <c r="AF14">
        <v>5715.0000000000009</v>
      </c>
      <c r="AG14">
        <v>5731.9999999999991</v>
      </c>
      <c r="AH14">
        <v>5405.9999999999991</v>
      </c>
      <c r="AI14">
        <v>5650.0000000000018</v>
      </c>
      <c r="AJ14">
        <v>5495</v>
      </c>
      <c r="AK14">
        <v>5537.0000000000009</v>
      </c>
      <c r="AL14">
        <v>5737.0000000000009</v>
      </c>
      <c r="AM14">
        <v>22.545231501261394</v>
      </c>
      <c r="AN14">
        <v>22.590975443522137</v>
      </c>
      <c r="AO14">
        <v>22.228638331095379</v>
      </c>
      <c r="AP14">
        <v>21.821240743001301</v>
      </c>
      <c r="AQ14">
        <v>21.668144861857098</v>
      </c>
      <c r="AR14">
        <v>21.322486241658527</v>
      </c>
      <c r="AS14">
        <v>22.962612152099609</v>
      </c>
      <c r="AT14">
        <v>23.169931411743164</v>
      </c>
      <c r="AU14">
        <v>22.350468317667644</v>
      </c>
      <c r="AV14">
        <v>22.478589375813801</v>
      </c>
      <c r="AW14">
        <v>23.005550384521484</v>
      </c>
      <c r="AX14">
        <v>21.73156229654948</v>
      </c>
      <c r="AY14">
        <v>22.661320368448894</v>
      </c>
      <c r="AZ14">
        <v>22.68076451619466</v>
      </c>
      <c r="BA14">
        <v>22.739503224690754</v>
      </c>
      <c r="BB14">
        <v>22.477771123250324</v>
      </c>
      <c r="BC14">
        <v>21.746516545613606</v>
      </c>
      <c r="BD14">
        <v>21.813722610473633</v>
      </c>
      <c r="BE14">
        <v>14.431235313415527</v>
      </c>
      <c r="BF14">
        <v>14.793939590454102</v>
      </c>
      <c r="BG14">
        <v>14.747856140136719</v>
      </c>
      <c r="BH14">
        <v>14.732468922932943</v>
      </c>
      <c r="BI14">
        <v>14.912333170572916</v>
      </c>
      <c r="BJ14">
        <v>14.940758387247721</v>
      </c>
      <c r="BK14">
        <v>15.041447639465332</v>
      </c>
      <c r="BL14">
        <v>14.996307055155436</v>
      </c>
      <c r="BM14">
        <v>14.473576227823893</v>
      </c>
      <c r="BN14">
        <v>15.469690640767416</v>
      </c>
      <c r="BO14">
        <v>16.703208923339844</v>
      </c>
      <c r="BP14">
        <v>15.105177243550619</v>
      </c>
      <c r="BQ14">
        <v>14.970396041870117</v>
      </c>
      <c r="BR14">
        <v>14.870681762695312</v>
      </c>
      <c r="BS14">
        <v>15.330872535705566</v>
      </c>
      <c r="BT14">
        <v>15.245718320210775</v>
      </c>
      <c r="BU14">
        <v>15.101282437642416</v>
      </c>
      <c r="BV14">
        <v>16.153340339660645</v>
      </c>
      <c r="BW14">
        <f t="shared" si="20"/>
        <v>50629.116435999436</v>
      </c>
      <c r="BX14">
        <f t="shared" si="1"/>
        <v>38870.026424352705</v>
      </c>
      <c r="BY14">
        <f t="shared" si="2"/>
        <v>29079.809501887525</v>
      </c>
      <c r="BZ14">
        <f t="shared" si="3"/>
        <v>23069.591330839816</v>
      </c>
      <c r="CA14">
        <f t="shared" si="4"/>
        <v>18034.429490683382</v>
      </c>
      <c r="CB14">
        <f t="shared" si="5"/>
        <v>12634.89438210833</v>
      </c>
      <c r="CC14">
        <f t="shared" si="6"/>
        <v>38983.787319364492</v>
      </c>
      <c r="CD14">
        <f t="shared" si="7"/>
        <v>46852.415722355225</v>
      </c>
      <c r="CE14">
        <f t="shared" si="8"/>
        <v>37704.790824335738</v>
      </c>
      <c r="CF14">
        <f t="shared" si="9"/>
        <v>21018.140813945651</v>
      </c>
      <c r="CG14">
        <f t="shared" si="10"/>
        <v>12816.000050499797</v>
      </c>
      <c r="CH14">
        <f t="shared" si="11"/>
        <v>14847.242241842188</v>
      </c>
      <c r="CI14">
        <f t="shared" si="12"/>
        <v>28365.916924311052</v>
      </c>
      <c r="CJ14">
        <f t="shared" si="13"/>
        <v>35322.982685731135</v>
      </c>
      <c r="CK14">
        <f t="shared" si="14"/>
        <v>23367.106159529161</v>
      </c>
      <c r="CL14">
        <f t="shared" si="15"/>
        <v>22002.553036033303</v>
      </c>
      <c r="CM14">
        <f t="shared" si="16"/>
        <v>14676.6803225249</v>
      </c>
      <c r="CN14">
        <f t="shared" si="17"/>
        <v>7002.5560184777896</v>
      </c>
      <c r="CO14">
        <f t="shared" si="19"/>
        <v>39326.273559891655</v>
      </c>
      <c r="CP14">
        <f t="shared" si="18"/>
        <v>40348.474944146357</v>
      </c>
      <c r="CQ14">
        <f t="shared" si="18"/>
        <v>30050.568828584142</v>
      </c>
      <c r="CR14">
        <f t="shared" si="18"/>
        <v>22030.095060272924</v>
      </c>
      <c r="CS14">
        <f t="shared" si="18"/>
        <v>15175.703287902694</v>
      </c>
      <c r="CT14">
        <f t="shared" si="18"/>
        <v>11494.897547476103</v>
      </c>
    </row>
    <row r="15" spans="1:98" x14ac:dyDescent="0.2">
      <c r="A15" t="s">
        <v>100</v>
      </c>
      <c r="B15" t="s">
        <v>104</v>
      </c>
      <c r="C15">
        <v>352896.5</v>
      </c>
      <c r="D15">
        <v>376396.5</v>
      </c>
      <c r="E15">
        <v>304096.5</v>
      </c>
      <c r="F15">
        <v>336696.5</v>
      </c>
      <c r="G15">
        <v>263746.5</v>
      </c>
      <c r="H15">
        <v>174946.5</v>
      </c>
      <c r="I15">
        <v>450977</v>
      </c>
      <c r="J15">
        <v>343027</v>
      </c>
      <c r="K15">
        <v>343577</v>
      </c>
      <c r="L15">
        <v>320127</v>
      </c>
      <c r="M15">
        <v>281027</v>
      </c>
      <c r="N15">
        <v>186327</v>
      </c>
      <c r="O15">
        <v>327977</v>
      </c>
      <c r="P15">
        <v>381177</v>
      </c>
      <c r="Q15">
        <v>337127</v>
      </c>
      <c r="R15">
        <v>295777</v>
      </c>
      <c r="S15">
        <v>282427</v>
      </c>
      <c r="T15">
        <v>184677</v>
      </c>
      <c r="U15">
        <v>2729.9999999999995</v>
      </c>
      <c r="V15">
        <v>2738.4999999999995</v>
      </c>
      <c r="W15">
        <v>2742.9999999999991</v>
      </c>
      <c r="X15">
        <v>2812.9999999999991</v>
      </c>
      <c r="Y15">
        <v>2777.9999999999991</v>
      </c>
      <c r="Z15">
        <v>2760.9999999999995</v>
      </c>
      <c r="AA15">
        <v>2881.4999999999995</v>
      </c>
      <c r="AB15">
        <v>2833.9999999999991</v>
      </c>
      <c r="AC15">
        <v>2875.9999999999991</v>
      </c>
      <c r="AD15">
        <v>2946.9999999999991</v>
      </c>
      <c r="AE15">
        <v>2877.9999999999991</v>
      </c>
      <c r="AF15">
        <v>2749.9999999999995</v>
      </c>
      <c r="AG15">
        <v>2712.4999999999991</v>
      </c>
      <c r="AH15">
        <v>2963.4999999999995</v>
      </c>
      <c r="AI15">
        <v>2865.9999999999991</v>
      </c>
      <c r="AJ15">
        <v>2875.4999999999991</v>
      </c>
      <c r="AK15">
        <v>2976.9999999999991</v>
      </c>
      <c r="AL15">
        <v>2999.5</v>
      </c>
      <c r="AM15">
        <v>23.753258387247723</v>
      </c>
      <c r="AN15">
        <v>28.160881042480469</v>
      </c>
      <c r="AO15">
        <v>28.444644927978516</v>
      </c>
      <c r="AP15">
        <v>27.483869552612305</v>
      </c>
      <c r="AQ15">
        <v>27.635438919067383</v>
      </c>
      <c r="AR15">
        <v>26.552962621053059</v>
      </c>
      <c r="AS15">
        <v>23.180294036865234</v>
      </c>
      <c r="AT15">
        <v>28.308031717936199</v>
      </c>
      <c r="AU15">
        <v>28.349641799926758</v>
      </c>
      <c r="AV15">
        <v>28.02370325724284</v>
      </c>
      <c r="AW15">
        <v>27.248708724975586</v>
      </c>
      <c r="AX15">
        <v>26.906613032023113</v>
      </c>
      <c r="AY15">
        <v>28.109132130940754</v>
      </c>
      <c r="AZ15">
        <v>28.705551147460938</v>
      </c>
      <c r="BA15">
        <v>23.504464467366535</v>
      </c>
      <c r="BB15">
        <v>23.914990107218426</v>
      </c>
      <c r="BC15">
        <v>23.004875818888348</v>
      </c>
      <c r="BD15">
        <v>22.493574778238933</v>
      </c>
      <c r="BE15">
        <v>16.098368326822918</v>
      </c>
      <c r="BF15">
        <v>20.472145716349285</v>
      </c>
      <c r="BG15">
        <v>20.491393089294434</v>
      </c>
      <c r="BH15">
        <v>20.086078643798828</v>
      </c>
      <c r="BI15">
        <v>20.139773686726887</v>
      </c>
      <c r="BJ15">
        <v>20.901716232299805</v>
      </c>
      <c r="BK15">
        <v>15.614862442016602</v>
      </c>
      <c r="BL15">
        <v>19.952278137207031</v>
      </c>
      <c r="BM15">
        <v>19.932156244913738</v>
      </c>
      <c r="BN15">
        <v>20.134981791178387</v>
      </c>
      <c r="BO15">
        <v>20.045503616333008</v>
      </c>
      <c r="BP15">
        <v>20.345546086629231</v>
      </c>
      <c r="BQ15">
        <v>20.417094548543293</v>
      </c>
      <c r="BR15">
        <v>19.963607788085938</v>
      </c>
      <c r="BS15">
        <v>15.005043029785156</v>
      </c>
      <c r="BT15">
        <v>15.84268856048584</v>
      </c>
      <c r="BU15">
        <v>15.621832529703775</v>
      </c>
      <c r="BV15">
        <v>16.084831237792969</v>
      </c>
      <c r="BW15">
        <f t="shared" si="20"/>
        <v>26051.709439103637</v>
      </c>
      <c r="BX15">
        <f t="shared" si="1"/>
        <v>28357.816833145655</v>
      </c>
      <c r="BY15">
        <f t="shared" si="2"/>
        <v>27475.966650283459</v>
      </c>
      <c r="BZ15">
        <f t="shared" si="3"/>
        <v>20184.864339571817</v>
      </c>
      <c r="CA15">
        <f t="shared" si="4"/>
        <v>17134.622316843499</v>
      </c>
      <c r="CB15">
        <f t="shared" si="5"/>
        <v>3184.4433519177605</v>
      </c>
      <c r="CC15">
        <f t="shared" si="6"/>
        <v>29645.420134050037</v>
      </c>
      <c r="CD15">
        <f t="shared" si="7"/>
        <v>39651.618897889966</v>
      </c>
      <c r="CE15">
        <f t="shared" si="8"/>
        <v>40846.123081221594</v>
      </c>
      <c r="CF15">
        <f t="shared" si="9"/>
        <v>25744.470128278896</v>
      </c>
      <c r="CG15">
        <f t="shared" si="10"/>
        <v>14389.24675834435</v>
      </c>
      <c r="CH15">
        <f t="shared" si="11"/>
        <v>6397.6584654477983</v>
      </c>
      <c r="CI15">
        <f t="shared" si="12"/>
        <v>25003.895909962946</v>
      </c>
      <c r="CJ15">
        <f t="shared" si="13"/>
        <v>55069.220315717816</v>
      </c>
      <c r="CK15">
        <f t="shared" si="14"/>
        <v>42569.460708862629</v>
      </c>
      <c r="CL15">
        <f t="shared" si="15"/>
        <v>27685.726694614601</v>
      </c>
      <c r="CM15">
        <f t="shared" si="16"/>
        <v>15835.977191499072</v>
      </c>
      <c r="CN15">
        <f t="shared" si="17"/>
        <v>5231.0393252502136</v>
      </c>
      <c r="CO15">
        <f t="shared" si="19"/>
        <v>26900.341827705543</v>
      </c>
      <c r="CP15">
        <f t="shared" si="18"/>
        <v>41026.21868225115</v>
      </c>
      <c r="CQ15">
        <f t="shared" si="18"/>
        <v>36963.850146789227</v>
      </c>
      <c r="CR15">
        <f t="shared" si="18"/>
        <v>24538.353720821771</v>
      </c>
      <c r="CS15">
        <f t="shared" si="18"/>
        <v>15786.615422228975</v>
      </c>
      <c r="CT15">
        <f t="shared" si="18"/>
        <v>4937.713714205257</v>
      </c>
    </row>
    <row r="16" spans="1:98" x14ac:dyDescent="0.2">
      <c r="A16" t="s">
        <v>101</v>
      </c>
      <c r="B16" t="s">
        <v>104</v>
      </c>
      <c r="C16">
        <v>339730</v>
      </c>
      <c r="D16">
        <v>292380</v>
      </c>
      <c r="E16">
        <v>256380</v>
      </c>
      <c r="F16">
        <v>220180</v>
      </c>
      <c r="G16">
        <v>182580</v>
      </c>
      <c r="H16">
        <v>138330</v>
      </c>
      <c r="I16">
        <v>88773</v>
      </c>
      <c r="J16">
        <v>92018</v>
      </c>
      <c r="K16">
        <v>84203</v>
      </c>
      <c r="L16">
        <v>86573</v>
      </c>
      <c r="M16">
        <v>77863</v>
      </c>
      <c r="N16">
        <v>54983</v>
      </c>
      <c r="O16">
        <v>120968</v>
      </c>
      <c r="P16">
        <v>118868</v>
      </c>
      <c r="Q16">
        <v>96773</v>
      </c>
      <c r="R16">
        <v>91408</v>
      </c>
      <c r="S16">
        <v>89468</v>
      </c>
      <c r="T16">
        <v>62358</v>
      </c>
      <c r="U16">
        <v>1196.5</v>
      </c>
      <c r="V16">
        <v>995.4</v>
      </c>
      <c r="W16">
        <v>1035.8</v>
      </c>
      <c r="X16">
        <v>1018.8</v>
      </c>
      <c r="Y16">
        <v>1049.9000000000001</v>
      </c>
      <c r="Z16">
        <v>1020.4</v>
      </c>
      <c r="AA16">
        <v>1342.909091</v>
      </c>
      <c r="AB16">
        <v>1426</v>
      </c>
      <c r="AC16">
        <v>1476.4545450000001</v>
      </c>
      <c r="AD16">
        <v>1416.5454549999999</v>
      </c>
      <c r="AE16">
        <v>1442.909091</v>
      </c>
      <c r="AF16">
        <v>1385.272727</v>
      </c>
      <c r="AG16">
        <v>1437.5454549999999</v>
      </c>
      <c r="AH16">
        <v>1489.727273</v>
      </c>
      <c r="AI16">
        <v>1354.4545450000001</v>
      </c>
      <c r="AJ16">
        <v>1570.727273</v>
      </c>
      <c r="AK16">
        <v>1536.090909</v>
      </c>
      <c r="AL16">
        <v>1430.4545450000001</v>
      </c>
      <c r="AM16">
        <v>23.414999999999999</v>
      </c>
      <c r="AN16">
        <v>23.228000000000002</v>
      </c>
      <c r="AO16">
        <v>22.835000000000001</v>
      </c>
      <c r="AP16">
        <v>23.488</v>
      </c>
      <c r="AQ16">
        <v>22.940999999999999</v>
      </c>
      <c r="AR16">
        <v>22.225000000000001</v>
      </c>
      <c r="AS16">
        <v>23.147534052530926</v>
      </c>
      <c r="AT16">
        <v>23.281423568725586</v>
      </c>
      <c r="AU16">
        <v>23.341018676757812</v>
      </c>
      <c r="AV16">
        <v>23.147079467773438</v>
      </c>
      <c r="AW16">
        <v>21.318622589111328</v>
      </c>
      <c r="AX16">
        <v>21.492889404296875</v>
      </c>
      <c r="AY16">
        <v>21.131320317586262</v>
      </c>
      <c r="AZ16">
        <v>22.916337331136067</v>
      </c>
      <c r="BA16">
        <v>23.76414680480957</v>
      </c>
      <c r="BB16">
        <v>22.940308888753254</v>
      </c>
      <c r="BC16">
        <v>23.39478365580241</v>
      </c>
      <c r="BD16">
        <v>22.901983896891277</v>
      </c>
      <c r="BE16">
        <v>15.632999999999999</v>
      </c>
      <c r="BF16">
        <v>15.542</v>
      </c>
      <c r="BG16">
        <v>15.324</v>
      </c>
      <c r="BH16">
        <v>16.63</v>
      </c>
      <c r="BI16">
        <v>16.425999999999998</v>
      </c>
      <c r="BJ16">
        <v>16.048999999999999</v>
      </c>
      <c r="BK16">
        <v>15.685501098632812</v>
      </c>
      <c r="BL16">
        <v>15.269083023071289</v>
      </c>
      <c r="BM16">
        <v>14.89263661702474</v>
      </c>
      <c r="BN16">
        <v>14.900282224019369</v>
      </c>
      <c r="BO16">
        <v>13.712411244710287</v>
      </c>
      <c r="BP16">
        <v>14.84673023223877</v>
      </c>
      <c r="BQ16">
        <v>13.690544764200846</v>
      </c>
      <c r="BR16">
        <v>14.864751180013021</v>
      </c>
      <c r="BS16">
        <v>14.905978202819824</v>
      </c>
      <c r="BT16">
        <v>14.383026440938314</v>
      </c>
      <c r="BU16">
        <v>15.34410285949707</v>
      </c>
      <c r="BV16">
        <v>15.475618044535318</v>
      </c>
      <c r="BW16">
        <f t="shared" si="20"/>
        <v>62493.75528145604</v>
      </c>
      <c r="BX16">
        <f t="shared" si="1"/>
        <v>60487.630491235061</v>
      </c>
      <c r="BY16">
        <f t="shared" si="2"/>
        <v>45148.625574415499</v>
      </c>
      <c r="BZ16">
        <f t="shared" si="3"/>
        <v>25069.902293547126</v>
      </c>
      <c r="CA16">
        <f t="shared" si="4"/>
        <v>15904.34136791261</v>
      </c>
      <c r="CB16">
        <f t="shared" si="5"/>
        <v>9801.8303216925397</v>
      </c>
      <c r="CC16">
        <f t="shared" si="6"/>
        <v>11655.476433744161</v>
      </c>
      <c r="CD16">
        <f t="shared" si="7"/>
        <v>16661.270061517302</v>
      </c>
      <c r="CE16">
        <f t="shared" si="8"/>
        <v>19921.585452855976</v>
      </c>
      <c r="CF16">
        <f t="shared" si="9"/>
        <v>18564.586947820957</v>
      </c>
      <c r="CG16">
        <f t="shared" si="10"/>
        <v>10514.531612468876</v>
      </c>
      <c r="CH16">
        <f t="shared" si="11"/>
        <v>3975.4510929545299</v>
      </c>
      <c r="CI16">
        <f t="shared" si="12"/>
        <v>14619.938544316783</v>
      </c>
      <c r="CJ16">
        <f t="shared" si="13"/>
        <v>21170.305789239308</v>
      </c>
      <c r="CK16">
        <f t="shared" si="14"/>
        <v>33156.159910675495</v>
      </c>
      <c r="CL16">
        <f t="shared" si="15"/>
        <v>21922.09827331316</v>
      </c>
      <c r="CM16">
        <f t="shared" si="16"/>
        <v>15443.552734183804</v>
      </c>
      <c r="CN16">
        <f t="shared" si="17"/>
        <v>7498.5448957501494</v>
      </c>
      <c r="CO16">
        <f t="shared" si="19"/>
        <v>29589.723419838996</v>
      </c>
      <c r="CP16">
        <f t="shared" si="18"/>
        <v>32773.068780663896</v>
      </c>
      <c r="CQ16">
        <f t="shared" si="18"/>
        <v>32742.123645982327</v>
      </c>
      <c r="CR16">
        <f t="shared" si="18"/>
        <v>21852.195838227082</v>
      </c>
      <c r="CS16">
        <f t="shared" si="18"/>
        <v>13954.141904855096</v>
      </c>
      <c r="CT16">
        <f t="shared" si="18"/>
        <v>7091.9421034657398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ED4F4-43F7-CF4B-A32E-EED8ED43EF1F}">
  <dimension ref="A1:AF3"/>
  <sheetViews>
    <sheetView tabSelected="1" workbookViewId="0">
      <pane ySplit="1" topLeftCell="A2" activePane="bottomLeft" state="frozen"/>
      <selection pane="bottomLeft" activeCell="B20" sqref="B20"/>
    </sheetView>
  </sheetViews>
  <sheetFormatPr baseColWidth="10" defaultRowHeight="16" x14ac:dyDescent="0.2"/>
  <cols>
    <col min="27" max="27" width="12.1640625" bestFit="1" customWidth="1"/>
  </cols>
  <sheetData>
    <row r="1" spans="1:3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129</v>
      </c>
      <c r="H1" t="s">
        <v>130</v>
      </c>
      <c r="I1" t="s">
        <v>20</v>
      </c>
      <c r="J1" t="s">
        <v>21</v>
      </c>
      <c r="K1" t="s">
        <v>22</v>
      </c>
      <c r="L1" t="s">
        <v>24</v>
      </c>
      <c r="M1" t="s">
        <v>131</v>
      </c>
      <c r="N1" t="s">
        <v>132</v>
      </c>
      <c r="O1" t="s">
        <v>38</v>
      </c>
      <c r="P1" t="s">
        <v>39</v>
      </c>
      <c r="Q1" t="s">
        <v>40</v>
      </c>
      <c r="R1" t="s">
        <v>42</v>
      </c>
      <c r="S1" t="s">
        <v>133</v>
      </c>
      <c r="T1" t="s">
        <v>134</v>
      </c>
      <c r="U1" t="s">
        <v>56</v>
      </c>
      <c r="V1" t="s">
        <v>57</v>
      </c>
      <c r="W1" t="s">
        <v>58</v>
      </c>
      <c r="X1" t="s">
        <v>60</v>
      </c>
      <c r="Y1" t="s">
        <v>135</v>
      </c>
      <c r="Z1" t="s">
        <v>136</v>
      </c>
      <c r="AA1" t="s">
        <v>74</v>
      </c>
      <c r="AB1" t="s">
        <v>75</v>
      </c>
      <c r="AC1" t="s">
        <v>76</v>
      </c>
      <c r="AD1" t="s">
        <v>78</v>
      </c>
      <c r="AE1" t="s">
        <v>137</v>
      </c>
      <c r="AF1" t="s">
        <v>138</v>
      </c>
    </row>
    <row r="2" spans="1:32" x14ac:dyDescent="0.2">
      <c r="A2" t="s">
        <v>101</v>
      </c>
      <c r="B2" t="s">
        <v>139</v>
      </c>
      <c r="C2">
        <v>136368.5</v>
      </c>
      <c r="D2">
        <v>132168.5</v>
      </c>
      <c r="E2">
        <v>127318.5</v>
      </c>
      <c r="F2">
        <v>101668.5</v>
      </c>
      <c r="G2">
        <v>64688.5</v>
      </c>
      <c r="H2">
        <v>30468.5</v>
      </c>
      <c r="I2">
        <v>923.1</v>
      </c>
      <c r="J2">
        <v>910.09999999999991</v>
      </c>
      <c r="K2">
        <v>1009.3999999999999</v>
      </c>
      <c r="L2">
        <v>972.39999999999986</v>
      </c>
      <c r="M2">
        <v>880.5</v>
      </c>
      <c r="N2">
        <v>928.5999999999998</v>
      </c>
      <c r="O2">
        <v>23.533716837565105</v>
      </c>
      <c r="P2">
        <v>22.882225672403973</v>
      </c>
      <c r="Q2">
        <v>23.698348999023438</v>
      </c>
      <c r="R2">
        <v>22.773984909057617</v>
      </c>
      <c r="S2">
        <v>22.584879557291668</v>
      </c>
      <c r="T2">
        <v>19.197940190633137</v>
      </c>
      <c r="U2">
        <v>14.306047651502821</v>
      </c>
      <c r="V2">
        <v>13.952419704861112</v>
      </c>
      <c r="W2">
        <v>14.991534233093262</v>
      </c>
      <c r="X2">
        <v>14.375751389397514</v>
      </c>
      <c r="Y2">
        <v>14.601443184746635</v>
      </c>
      <c r="Z2">
        <v>13.352680948045519</v>
      </c>
      <c r="AA2">
        <f>(C2/I2)/2^-(O2-U2)</f>
        <v>88566.713136523991</v>
      </c>
      <c r="AB2">
        <f>(D2/J2)/2^-(P2-V2)</f>
        <v>70823.648936413127</v>
      </c>
      <c r="AC2">
        <f>(E2/K2)/2^-(Q2-W2)</f>
        <v>52703.641601735464</v>
      </c>
      <c r="AD2">
        <f>(F2/L2)/2^-(R2-X2)</f>
        <v>35274.564928564578</v>
      </c>
      <c r="AE2">
        <f>(G2/M2)/2^-(S2-Y2)</f>
        <v>18593.088528038112</v>
      </c>
      <c r="AF2">
        <f>(H2/N2)/2^-(T2-Z2)</f>
        <v>1886.3434093978567</v>
      </c>
    </row>
    <row r="3" spans="1:32" x14ac:dyDescent="0.2">
      <c r="A3" t="s">
        <v>101</v>
      </c>
      <c r="B3" t="s">
        <v>140</v>
      </c>
      <c r="C3">
        <v>163068.5</v>
      </c>
      <c r="D3">
        <v>152768.5</v>
      </c>
      <c r="E3">
        <v>140818.5</v>
      </c>
      <c r="F3">
        <v>118218.5</v>
      </c>
      <c r="G3">
        <v>92988.5</v>
      </c>
      <c r="H3">
        <v>102903.5</v>
      </c>
      <c r="I3">
        <v>839.90000000000009</v>
      </c>
      <c r="J3">
        <v>972.59999999999991</v>
      </c>
      <c r="K3">
        <v>1034.5999999999999</v>
      </c>
      <c r="L3">
        <v>1030.8</v>
      </c>
      <c r="M3">
        <v>933.6</v>
      </c>
      <c r="N3">
        <v>919.59999999999991</v>
      </c>
      <c r="O3">
        <v>22.72293758392334</v>
      </c>
      <c r="P3">
        <v>23.432816187540691</v>
      </c>
      <c r="Q3">
        <v>22.864576975504558</v>
      </c>
      <c r="R3">
        <v>22.472419738769531</v>
      </c>
      <c r="S3">
        <v>21.540333429972332</v>
      </c>
      <c r="T3">
        <v>19.36682955423991</v>
      </c>
      <c r="U3">
        <v>13.490399996439615</v>
      </c>
      <c r="V3">
        <v>14.097726504007975</v>
      </c>
      <c r="W3">
        <v>13.633874893188477</v>
      </c>
      <c r="X3">
        <v>13.8196652730306</v>
      </c>
      <c r="Y3">
        <v>13.914082845052084</v>
      </c>
      <c r="Z3">
        <v>14.577891826629639</v>
      </c>
      <c r="AA3">
        <f>(C3/I3)/2^-(O3-U3)</f>
        <v>116792.04018532782</v>
      </c>
      <c r="AB3">
        <f>(D3/J3)/2^-(P3-V3)</f>
        <v>101447.54837078156</v>
      </c>
      <c r="AC3">
        <f>(E3/K3)/2^-(Q3-W3)</f>
        <v>81772.155840592401</v>
      </c>
      <c r="AD3">
        <f>(F3/L3)/2^-(R3-X3)</f>
        <v>46158.286024871697</v>
      </c>
      <c r="AE3">
        <f>(G3/M3)/2^-(S3-Y3)</f>
        <v>19678.798536817285</v>
      </c>
      <c r="AF3">
        <f>(H3/N3)/2^-(T3-Z3)</f>
        <v>3093.4641488915604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Tethering_timepoint_assay_summa</vt:lpstr>
      <vt:lpstr>translation_inhib_assay_summa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2025-04-15T20:12:49Z</dcterms:created>
  <dcterms:modified xsi:type="dcterms:W3CDTF">2025-06-17T16:39:06Z</dcterms:modified>
</cp:coreProperties>
</file>