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12" yWindow="444" windowWidth="13116" windowHeight="6360" firstSheet="44" activeTab="54"/>
  </bookViews>
  <sheets>
    <sheet name="Ext Fig. 1b" sheetId="7" r:id="rId1"/>
    <sheet name="Ext Fig. 1f" sheetId="8" r:id="rId2"/>
    <sheet name="Ext Fig. 1h" sheetId="9" r:id="rId3"/>
    <sheet name="Ext Fig. 1j" sheetId="10" r:id="rId4"/>
    <sheet name="Ext Fig. 1k" sheetId="11" r:id="rId5"/>
    <sheet name="Ext Fig. 2a" sheetId="59" r:id="rId6"/>
    <sheet name="Ext Fig. 2b" sheetId="60" r:id="rId7"/>
    <sheet name="Ext Fig. 3b" sheetId="21" r:id="rId8"/>
    <sheet name="Ext Fig. 3d" sheetId="22" r:id="rId9"/>
    <sheet name="Ext Fig. 3e" sheetId="23" r:id="rId10"/>
    <sheet name="Ext Fig. 4c" sheetId="18" r:id="rId11"/>
    <sheet name="Ext Fig. 4d" sheetId="19" r:id="rId12"/>
    <sheet name="Ext Fig. 4e" sheetId="20" r:id="rId13"/>
    <sheet name="Ext Fig. 5c" sheetId="15" r:id="rId14"/>
    <sheet name="Ext Fig. 5d" sheetId="16" r:id="rId15"/>
    <sheet name="Ext Fig. 5e" sheetId="17" r:id="rId16"/>
    <sheet name="Ext Fig. 6a" sheetId="28" r:id="rId17"/>
    <sheet name="Ext Fig. 6h" sheetId="29" r:id="rId18"/>
    <sheet name="Ext Fig. 7d" sheetId="24" r:id="rId19"/>
    <sheet name="Ext Fig. 7e" sheetId="25" r:id="rId20"/>
    <sheet name="Ext Fig. 7f" sheetId="26" r:id="rId21"/>
    <sheet name="Ext Fig. 7h" sheetId="27" r:id="rId22"/>
    <sheet name="Ext Fig. 9a" sheetId="12" r:id="rId23"/>
    <sheet name="Ext Fig. 9b" sheetId="13" r:id="rId24"/>
    <sheet name="Ext Fig. 9c" sheetId="14" r:id="rId25"/>
    <sheet name="Ext Fig. 10d" sheetId="5" r:id="rId26"/>
    <sheet name="Ext Fig. 10j" sheetId="6" r:id="rId27"/>
    <sheet name="Fig.1c" sheetId="53" r:id="rId28"/>
    <sheet name="Fig.1g" sheetId="54" r:id="rId29"/>
    <sheet name="Fig.1k" sheetId="55" r:id="rId30"/>
    <sheet name="Fig. 1l" sheetId="56" r:id="rId31"/>
    <sheet name="Fig. 1m" sheetId="57" r:id="rId32"/>
    <sheet name="Fig. 1n" sheetId="58" r:id="rId33"/>
    <sheet name="Fig. 2a,b" sheetId="50" r:id="rId34"/>
    <sheet name="Fig. 2c" sheetId="51" r:id="rId35"/>
    <sheet name="Fig. 2e" sheetId="52" r:id="rId36"/>
    <sheet name="Fig. 3b" sheetId="1" r:id="rId37"/>
    <sheet name="Fig. 3d" sheetId="2" r:id="rId38"/>
    <sheet name="Fig. 3e" sheetId="3" r:id="rId39"/>
    <sheet name="Fig. 3f" sheetId="4" r:id="rId40"/>
    <sheet name="Fig. 4d" sheetId="44" r:id="rId41"/>
    <sheet name="Fig. 4f" sheetId="45" r:id="rId42"/>
    <sheet name="Fig. 4g" sheetId="46" r:id="rId43"/>
    <sheet name="Fig. 4h" sheetId="47" r:id="rId44"/>
    <sheet name="Fig. 4i" sheetId="48" r:id="rId45"/>
    <sheet name="Fig. 4j" sheetId="49" r:id="rId46"/>
    <sheet name="Fig. 5b" sheetId="40" r:id="rId47"/>
    <sheet name="Fig. 5c" sheetId="41" r:id="rId48"/>
    <sheet name="Fig. 5f" sheetId="42" r:id="rId49"/>
    <sheet name="Fig. 5h" sheetId="43" r:id="rId50"/>
    <sheet name="Fig. 6b" sheetId="30" r:id="rId51"/>
    <sheet name="Fig. 6d" sheetId="31" r:id="rId52"/>
    <sheet name="Fig. 6f" sheetId="32" r:id="rId53"/>
    <sheet name="Fig. 6h" sheetId="34" r:id="rId54"/>
    <sheet name="Fig. 7e" sheetId="38" r:id="rId55"/>
    <sheet name="Fig. 6g" sheetId="33" r:id="rId56"/>
    <sheet name="Fig. 7g" sheetId="39" r:id="rId57"/>
    <sheet name="Fig. 8a" sheetId="35" r:id="rId58"/>
    <sheet name="Fig. 8b" sheetId="36" r:id="rId59"/>
    <sheet name="Fig. 8d" sheetId="37" r:id="rId60"/>
  </sheets>
  <calcPr calcId="145621"/>
</workbook>
</file>

<file path=xl/calcChain.xml><?xml version="1.0" encoding="utf-8"?>
<calcChain xmlns="http://schemas.openxmlformats.org/spreadsheetml/2006/main">
  <c r="J15" i="59" l="1"/>
  <c r="K14" i="59"/>
  <c r="K15" i="59" s="1"/>
  <c r="J14" i="59"/>
  <c r="E14" i="59"/>
  <c r="E15" i="59" s="1"/>
  <c r="D14" i="59"/>
  <c r="D15" i="59" s="1"/>
  <c r="L13" i="59"/>
  <c r="F13" i="59"/>
  <c r="L12" i="59"/>
  <c r="F12" i="59"/>
  <c r="L11" i="59"/>
  <c r="F11" i="59"/>
  <c r="L10" i="59"/>
  <c r="F10" i="59"/>
  <c r="L9" i="59"/>
  <c r="F9" i="59"/>
  <c r="L8" i="59"/>
  <c r="F8" i="59"/>
  <c r="L7" i="59"/>
  <c r="F7" i="59"/>
  <c r="L6" i="59"/>
  <c r="F6" i="59"/>
  <c r="L5" i="59"/>
  <c r="F5" i="59"/>
  <c r="L4" i="59"/>
  <c r="L14" i="59" s="1"/>
  <c r="F4" i="59"/>
  <c r="F14" i="59" s="1"/>
  <c r="C291" i="58"/>
  <c r="B291" i="58"/>
  <c r="G10" i="57"/>
  <c r="D10" i="57"/>
  <c r="D9" i="57"/>
  <c r="G8" i="57"/>
  <c r="D7" i="57"/>
  <c r="G6" i="57"/>
  <c r="D6" i="57"/>
  <c r="F24" i="56"/>
  <c r="E24" i="56"/>
  <c r="D24" i="56"/>
  <c r="C24" i="56"/>
  <c r="F23" i="56"/>
  <c r="E23" i="56"/>
  <c r="D23" i="56"/>
  <c r="C23" i="56"/>
  <c r="F22" i="56"/>
  <c r="E22" i="56"/>
  <c r="D22" i="56"/>
  <c r="C22" i="56"/>
  <c r="F21" i="56"/>
  <c r="E21" i="56"/>
  <c r="D21" i="56"/>
  <c r="C21" i="56"/>
  <c r="F20" i="56"/>
  <c r="E20" i="56"/>
  <c r="D20" i="56"/>
  <c r="C20" i="56"/>
  <c r="F19" i="56"/>
  <c r="E19" i="56"/>
  <c r="D19" i="56"/>
  <c r="C19" i="56"/>
  <c r="F18" i="56"/>
  <c r="E18" i="56"/>
  <c r="D18" i="56"/>
  <c r="C18" i="56"/>
  <c r="F17" i="56"/>
  <c r="E17" i="56"/>
  <c r="D17" i="56"/>
  <c r="C17" i="56"/>
  <c r="F16" i="56"/>
  <c r="E16" i="56"/>
  <c r="D16" i="56"/>
  <c r="C16" i="56"/>
  <c r="F15" i="56"/>
  <c r="E15" i="56"/>
  <c r="D15" i="56"/>
  <c r="C15" i="56"/>
  <c r="F22" i="52"/>
  <c r="D22" i="52"/>
  <c r="B22" i="52"/>
  <c r="F20" i="52"/>
  <c r="G20" i="52" s="1"/>
  <c r="B20" i="52"/>
  <c r="C20" i="52" s="1"/>
  <c r="G19" i="52"/>
  <c r="F19" i="52"/>
  <c r="E19" i="52"/>
  <c r="D19" i="52"/>
  <c r="D20" i="52" s="1"/>
  <c r="E20" i="52" s="1"/>
  <c r="C19" i="52"/>
  <c r="B19" i="52"/>
  <c r="F20" i="51"/>
  <c r="D20" i="51"/>
  <c r="B20" i="51"/>
  <c r="G17" i="51"/>
  <c r="F17" i="51"/>
  <c r="F18" i="51" s="1"/>
  <c r="G18" i="51" s="1"/>
  <c r="E17" i="51"/>
  <c r="D17" i="51"/>
  <c r="D18" i="51" s="1"/>
  <c r="E18" i="51" s="1"/>
  <c r="C17" i="51"/>
  <c r="B17" i="51"/>
  <c r="B18" i="51" s="1"/>
  <c r="C18" i="51" s="1"/>
  <c r="P23" i="50"/>
  <c r="O23" i="50"/>
  <c r="O24" i="50" s="1"/>
  <c r="P24" i="50" s="1"/>
  <c r="N23" i="50"/>
  <c r="M23" i="50"/>
  <c r="M24" i="50" s="1"/>
  <c r="N24" i="50" s="1"/>
  <c r="L23" i="50"/>
  <c r="K23" i="50"/>
  <c r="K24" i="50" s="1"/>
  <c r="L24" i="50" s="1"/>
  <c r="H23" i="50"/>
  <c r="G23" i="50"/>
  <c r="G24" i="50" s="1"/>
  <c r="H24" i="50" s="1"/>
  <c r="F23" i="50"/>
  <c r="E23" i="50"/>
  <c r="E24" i="50" s="1"/>
  <c r="F24" i="50" s="1"/>
  <c r="D23" i="50"/>
  <c r="C23" i="50"/>
  <c r="C24" i="50" s="1"/>
  <c r="D24" i="50" s="1"/>
  <c r="I19" i="42"/>
  <c r="G19" i="42"/>
  <c r="E19" i="42"/>
  <c r="C19" i="42"/>
  <c r="J17" i="42"/>
  <c r="I17" i="42"/>
  <c r="I18" i="42" s="1"/>
  <c r="J18" i="42" s="1"/>
  <c r="H17" i="42"/>
  <c r="G17" i="42"/>
  <c r="F17" i="42"/>
  <c r="E17" i="42"/>
  <c r="E18" i="42" s="1"/>
  <c r="F18" i="42" s="1"/>
  <c r="D17" i="42"/>
  <c r="C17" i="42"/>
  <c r="C18" i="42" s="1"/>
  <c r="D18" i="42" s="1"/>
  <c r="D26" i="41"/>
  <c r="C26" i="41"/>
  <c r="C27" i="41" s="1"/>
  <c r="D27" i="41" s="1"/>
  <c r="C25" i="41"/>
  <c r="H19" i="40"/>
  <c r="E19" i="40"/>
  <c r="B19" i="40"/>
  <c r="J17" i="40"/>
  <c r="I17" i="40"/>
  <c r="I18" i="40" s="1"/>
  <c r="J18" i="40" s="1"/>
  <c r="H17" i="40"/>
  <c r="H18" i="40" s="1"/>
  <c r="G17" i="40"/>
  <c r="F17" i="40"/>
  <c r="F18" i="40" s="1"/>
  <c r="E17" i="40"/>
  <c r="E18" i="40" s="1"/>
  <c r="D17" i="40"/>
  <c r="C17" i="40"/>
  <c r="C18" i="40" s="1"/>
  <c r="B17" i="40"/>
  <c r="B18" i="40" s="1"/>
  <c r="D19" i="38"/>
  <c r="B19" i="38"/>
  <c r="H69" i="36"/>
  <c r="I68" i="36"/>
  <c r="I67" i="36"/>
  <c r="I66" i="36"/>
  <c r="I65" i="36"/>
  <c r="I64" i="36"/>
  <c r="I63" i="36"/>
  <c r="I62" i="36"/>
  <c r="I61" i="36"/>
  <c r="I60" i="36"/>
  <c r="I59" i="36"/>
  <c r="H58" i="36"/>
  <c r="I57" i="36"/>
  <c r="I56" i="36"/>
  <c r="I55" i="36"/>
  <c r="I54" i="36"/>
  <c r="I53" i="36"/>
  <c r="I52" i="36"/>
  <c r="I51" i="36"/>
  <c r="I50" i="36"/>
  <c r="I49" i="36"/>
  <c r="I48" i="36"/>
  <c r="H47" i="36"/>
  <c r="I46" i="36"/>
  <c r="I45" i="36"/>
  <c r="I44" i="36"/>
  <c r="I43" i="36"/>
  <c r="I42" i="36"/>
  <c r="I41" i="36"/>
  <c r="I40" i="36"/>
  <c r="I39" i="36"/>
  <c r="I38" i="36"/>
  <c r="I37" i="36"/>
  <c r="H36" i="36"/>
  <c r="I35" i="36"/>
  <c r="I34" i="36"/>
  <c r="I33" i="36"/>
  <c r="I32" i="36"/>
  <c r="I31" i="36"/>
  <c r="I30" i="36"/>
  <c r="I29" i="36"/>
  <c r="I28" i="36"/>
  <c r="I27" i="36"/>
  <c r="I26" i="36"/>
  <c r="H25" i="36"/>
  <c r="I24" i="36"/>
  <c r="I23" i="36"/>
  <c r="I22" i="36"/>
  <c r="I21" i="36"/>
  <c r="I20" i="36"/>
  <c r="I19" i="36"/>
  <c r="I18" i="36"/>
  <c r="I17" i="36"/>
  <c r="I16" i="36"/>
  <c r="I15" i="36"/>
  <c r="H13" i="36"/>
  <c r="I12" i="36"/>
  <c r="I11" i="36"/>
  <c r="I10" i="36"/>
  <c r="I9" i="36"/>
  <c r="I8" i="36"/>
  <c r="I7" i="36"/>
  <c r="I6" i="36"/>
  <c r="I5" i="36"/>
  <c r="I4" i="36"/>
  <c r="I3" i="36"/>
  <c r="S27" i="35"/>
  <c r="Q27" i="35"/>
  <c r="O27" i="35"/>
  <c r="M27" i="35"/>
  <c r="K27" i="35"/>
  <c r="I27" i="35"/>
  <c r="F27" i="35"/>
  <c r="D27" i="35"/>
  <c r="B27" i="35"/>
  <c r="S26" i="35"/>
  <c r="Q26" i="35"/>
  <c r="O26" i="35"/>
  <c r="M26" i="35"/>
  <c r="K26" i="35"/>
  <c r="I26" i="35"/>
  <c r="F26" i="35"/>
  <c r="D26" i="35"/>
  <c r="B26" i="35"/>
  <c r="S25" i="35"/>
  <c r="Q25" i="35"/>
  <c r="O25" i="35"/>
  <c r="M25" i="35"/>
  <c r="K25" i="35"/>
  <c r="I25" i="35"/>
  <c r="F25" i="35"/>
  <c r="D25" i="35"/>
  <c r="B25" i="35"/>
  <c r="S24" i="35"/>
  <c r="Q24" i="35"/>
  <c r="O24" i="35"/>
  <c r="M24" i="35"/>
  <c r="K24" i="35"/>
  <c r="I24" i="35"/>
  <c r="F24" i="35"/>
  <c r="D24" i="35"/>
  <c r="B24" i="35"/>
  <c r="S23" i="35"/>
  <c r="Q23" i="35"/>
  <c r="O23" i="35"/>
  <c r="M23" i="35"/>
  <c r="K23" i="35"/>
  <c r="I23" i="35"/>
  <c r="F23" i="35"/>
  <c r="D23" i="35"/>
  <c r="B23" i="35"/>
  <c r="S22" i="35"/>
  <c r="Q22" i="35"/>
  <c r="O22" i="35"/>
  <c r="M22" i="35"/>
  <c r="K22" i="35"/>
  <c r="I22" i="35"/>
  <c r="F22" i="35"/>
  <c r="D22" i="35"/>
  <c r="B22" i="35"/>
  <c r="S21" i="35"/>
  <c r="Q21" i="35"/>
  <c r="O21" i="35"/>
  <c r="M21" i="35"/>
  <c r="K21" i="35"/>
  <c r="I21" i="35"/>
  <c r="F21" i="35"/>
  <c r="D21" i="35"/>
  <c r="B21" i="35"/>
  <c r="S20" i="35"/>
  <c r="Q20" i="35"/>
  <c r="O20" i="35"/>
  <c r="M20" i="35"/>
  <c r="K20" i="35"/>
  <c r="I20" i="35"/>
  <c r="F20" i="35"/>
  <c r="D20" i="35"/>
  <c r="B20" i="35"/>
  <c r="S19" i="35"/>
  <c r="Q19" i="35"/>
  <c r="O19" i="35"/>
  <c r="M19" i="35"/>
  <c r="K19" i="35"/>
  <c r="I19" i="35"/>
  <c r="F19" i="35"/>
  <c r="D19" i="35"/>
  <c r="B19" i="35"/>
  <c r="S18" i="35"/>
  <c r="S28" i="35" s="1"/>
  <c r="Q18" i="35"/>
  <c r="Q28" i="35" s="1"/>
  <c r="O18" i="35"/>
  <c r="O28" i="35" s="1"/>
  <c r="M18" i="35"/>
  <c r="M28" i="35" s="1"/>
  <c r="K18" i="35"/>
  <c r="K28" i="35" s="1"/>
  <c r="I18" i="35"/>
  <c r="I28" i="35" s="1"/>
  <c r="F18" i="35"/>
  <c r="F28" i="35" s="1"/>
  <c r="D18" i="35"/>
  <c r="D28" i="35" s="1"/>
  <c r="B18" i="35"/>
  <c r="B28" i="35" s="1"/>
  <c r="T15" i="35"/>
  <c r="R15" i="35"/>
  <c r="P15" i="35"/>
  <c r="N15" i="35"/>
  <c r="L15" i="35"/>
  <c r="J15" i="35"/>
  <c r="F15" i="35"/>
  <c r="D15" i="35"/>
  <c r="B15" i="35"/>
  <c r="E9" i="34"/>
  <c r="C9" i="34"/>
  <c r="H8" i="34"/>
  <c r="G8" i="34"/>
  <c r="H7" i="34"/>
  <c r="G7" i="34"/>
  <c r="H6" i="34"/>
  <c r="G6" i="34"/>
  <c r="H5" i="34"/>
  <c r="G5" i="34"/>
  <c r="H4" i="34"/>
  <c r="H9" i="34" s="1"/>
  <c r="G4" i="34"/>
  <c r="G9" i="34" s="1"/>
  <c r="M11" i="33"/>
  <c r="D11" i="33"/>
  <c r="E11" i="33" s="1"/>
  <c r="M10" i="33"/>
  <c r="D10" i="33"/>
  <c r="E10" i="33" s="1"/>
  <c r="D9" i="33"/>
  <c r="D8" i="33"/>
  <c r="M7" i="33"/>
  <c r="D7" i="33"/>
  <c r="E7" i="33" s="1"/>
  <c r="M6" i="33"/>
  <c r="D6" i="33"/>
  <c r="E6" i="33" s="1"/>
  <c r="D5" i="33"/>
  <c r="D20" i="31"/>
  <c r="B20" i="31"/>
  <c r="D15" i="30"/>
  <c r="B15" i="30"/>
  <c r="J13" i="29"/>
  <c r="H13" i="29"/>
  <c r="F13" i="29"/>
  <c r="D13" i="29"/>
  <c r="B13" i="29"/>
  <c r="K11" i="29"/>
  <c r="J11" i="29"/>
  <c r="J12" i="29" s="1"/>
  <c r="K12" i="29" s="1"/>
  <c r="I11" i="29"/>
  <c r="H11" i="29"/>
  <c r="H12" i="29" s="1"/>
  <c r="I12" i="29" s="1"/>
  <c r="G11" i="29"/>
  <c r="F11" i="29"/>
  <c r="F12" i="29" s="1"/>
  <c r="G12" i="29" s="1"/>
  <c r="E11" i="29"/>
  <c r="D11" i="29"/>
  <c r="D12" i="29" s="1"/>
  <c r="E12" i="29" s="1"/>
  <c r="C11" i="29"/>
  <c r="B11" i="29"/>
  <c r="B12" i="29" s="1"/>
  <c r="C12" i="29" s="1"/>
  <c r="J18" i="22"/>
  <c r="H18" i="22"/>
  <c r="F18" i="22"/>
  <c r="D18" i="22"/>
  <c r="K15" i="22"/>
  <c r="J15" i="22"/>
  <c r="J16" i="22" s="1"/>
  <c r="K16" i="22" s="1"/>
  <c r="I15" i="22"/>
  <c r="H15" i="22"/>
  <c r="H16" i="22" s="1"/>
  <c r="I16" i="22" s="1"/>
  <c r="G15" i="22"/>
  <c r="F15" i="22"/>
  <c r="F16" i="22" s="1"/>
  <c r="G16" i="22" s="1"/>
  <c r="E15" i="22"/>
  <c r="D15" i="22"/>
  <c r="D16" i="22" s="1"/>
  <c r="E16" i="22" s="1"/>
  <c r="F30" i="21"/>
  <c r="E30" i="21"/>
  <c r="D30" i="21"/>
  <c r="F29" i="21"/>
  <c r="F31" i="21" s="1"/>
  <c r="E29" i="21"/>
  <c r="E31" i="21" s="1"/>
  <c r="D29" i="21"/>
  <c r="D31" i="21" s="1"/>
  <c r="R25" i="21"/>
  <c r="AA24" i="21"/>
  <c r="J24" i="21"/>
  <c r="AA22" i="21"/>
  <c r="R22" i="21"/>
  <c r="J22" i="21"/>
  <c r="R20" i="21"/>
  <c r="J20" i="21"/>
  <c r="AA19" i="21"/>
  <c r="AA17" i="21"/>
  <c r="R17" i="21"/>
  <c r="J17" i="21"/>
  <c r="AA15" i="21"/>
  <c r="R15" i="21"/>
  <c r="J15" i="21"/>
  <c r="AA13" i="21"/>
  <c r="R13" i="21"/>
  <c r="J13" i="21"/>
  <c r="J11" i="21"/>
  <c r="AA10" i="21"/>
  <c r="R10" i="21"/>
  <c r="AA8" i="21"/>
  <c r="R8" i="21"/>
  <c r="J8" i="21"/>
  <c r="AA6" i="21"/>
  <c r="R6" i="21"/>
  <c r="J6" i="21"/>
  <c r="AA4" i="21"/>
  <c r="R4" i="21"/>
  <c r="J4" i="21"/>
  <c r="D24" i="20"/>
  <c r="B24" i="20"/>
  <c r="E21" i="20"/>
  <c r="D21" i="20"/>
  <c r="D22" i="20" s="1"/>
  <c r="E22" i="20" s="1"/>
  <c r="C21" i="20"/>
  <c r="B21" i="20"/>
  <c r="B22" i="20" s="1"/>
  <c r="C22" i="20" s="1"/>
  <c r="H5" i="19"/>
  <c r="H9" i="19" s="1"/>
  <c r="G5" i="19"/>
  <c r="G9" i="19" s="1"/>
  <c r="H4" i="19"/>
  <c r="H8" i="19" s="1"/>
  <c r="G4" i="19"/>
  <c r="F39" i="18"/>
  <c r="G39" i="18" s="1"/>
  <c r="F38" i="18"/>
  <c r="G38" i="18" s="1"/>
  <c r="F37" i="18"/>
  <c r="G37" i="18" s="1"/>
  <c r="F36" i="18"/>
  <c r="G36" i="18" s="1"/>
  <c r="F35" i="18"/>
  <c r="G35" i="18" s="1"/>
  <c r="F34" i="18"/>
  <c r="G34" i="18" s="1"/>
  <c r="H39" i="18" s="1"/>
  <c r="F33" i="18"/>
  <c r="G33" i="18" s="1"/>
  <c r="F32" i="18"/>
  <c r="G32" i="18" s="1"/>
  <c r="F31" i="18"/>
  <c r="G31" i="18" s="1"/>
  <c r="H31" i="18" s="1"/>
  <c r="G30" i="18"/>
  <c r="F30" i="18"/>
  <c r="G29" i="18"/>
  <c r="F29" i="18"/>
  <c r="G28" i="18"/>
  <c r="F28" i="18"/>
  <c r="G27" i="18"/>
  <c r="H30" i="18" s="1"/>
  <c r="F27" i="18"/>
  <c r="G26" i="18"/>
  <c r="F26" i="18"/>
  <c r="G25" i="18"/>
  <c r="F25" i="18"/>
  <c r="G24" i="18"/>
  <c r="H24" i="18" s="1"/>
  <c r="I24" i="18" s="1"/>
  <c r="F24" i="18"/>
  <c r="F23" i="18"/>
  <c r="G23" i="18" s="1"/>
  <c r="F22" i="18"/>
  <c r="G22" i="18" s="1"/>
  <c r="F21" i="18"/>
  <c r="G21" i="18" s="1"/>
  <c r="F20" i="18"/>
  <c r="G20" i="18" s="1"/>
  <c r="F19" i="18"/>
  <c r="G19" i="18" s="1"/>
  <c r="F18" i="18"/>
  <c r="G18" i="18" s="1"/>
  <c r="F17" i="18"/>
  <c r="G17" i="18" s="1"/>
  <c r="H23" i="18" s="1"/>
  <c r="F16" i="18"/>
  <c r="G16" i="18" s="1"/>
  <c r="F15" i="18"/>
  <c r="G15" i="18" s="1"/>
  <c r="H15" i="18" s="1"/>
  <c r="G14" i="18"/>
  <c r="F14" i="18"/>
  <c r="G13" i="18"/>
  <c r="F13" i="18"/>
  <c r="G12" i="18"/>
  <c r="F12" i="18"/>
  <c r="G11" i="18"/>
  <c r="H14" i="18" s="1"/>
  <c r="F11" i="18"/>
  <c r="G10" i="18"/>
  <c r="F10" i="18"/>
  <c r="G9" i="18"/>
  <c r="F9" i="18"/>
  <c r="G8" i="18"/>
  <c r="H8" i="18" s="1"/>
  <c r="I8" i="18" s="1"/>
  <c r="F8" i="18"/>
  <c r="F7" i="18"/>
  <c r="G7" i="18" s="1"/>
  <c r="F6" i="18"/>
  <c r="G6" i="18" s="1"/>
  <c r="F5" i="18"/>
  <c r="G5" i="18" s="1"/>
  <c r="H7" i="18" s="1"/>
  <c r="F4" i="18"/>
  <c r="G4" i="18" s="1"/>
  <c r="F3" i="18"/>
  <c r="G3" i="18" s="1"/>
  <c r="F14" i="17"/>
  <c r="E14" i="17"/>
  <c r="E15" i="17" s="1"/>
  <c r="F15" i="17" s="1"/>
  <c r="D14" i="17"/>
  <c r="C14" i="17"/>
  <c r="D16" i="17" s="1"/>
  <c r="D20" i="14"/>
  <c r="C20" i="14" s="1"/>
  <c r="F19" i="14"/>
  <c r="E19" i="14"/>
  <c r="F20" i="14" s="1"/>
  <c r="E20" i="14" s="1"/>
  <c r="D19" i="14"/>
  <c r="C19" i="14"/>
  <c r="J25" i="8"/>
  <c r="F25" i="8"/>
  <c r="B25" i="8"/>
  <c r="H24" i="8"/>
  <c r="H23" i="8"/>
  <c r="H22" i="8"/>
  <c r="H21" i="8"/>
  <c r="H20" i="8"/>
  <c r="H19" i="8"/>
  <c r="H18" i="8"/>
  <c r="H17" i="8"/>
  <c r="L16" i="8"/>
  <c r="H16" i="8"/>
  <c r="L15" i="8"/>
  <c r="H15" i="8"/>
  <c r="D15" i="8"/>
  <c r="L14" i="8"/>
  <c r="H14" i="8"/>
  <c r="D14" i="8"/>
  <c r="L13" i="8"/>
  <c r="H13" i="8"/>
  <c r="D13" i="8"/>
  <c r="L12" i="8"/>
  <c r="H12" i="8"/>
  <c r="D12" i="8"/>
  <c r="L11" i="8"/>
  <c r="H11" i="8"/>
  <c r="D11" i="8"/>
  <c r="L10" i="8"/>
  <c r="H10" i="8"/>
  <c r="D10" i="8"/>
  <c r="L9" i="8"/>
  <c r="H9" i="8"/>
  <c r="D9" i="8"/>
  <c r="L8" i="8"/>
  <c r="H8" i="8"/>
  <c r="D8" i="8"/>
  <c r="L7" i="8"/>
  <c r="H7" i="8"/>
  <c r="D7" i="8"/>
  <c r="L6" i="8"/>
  <c r="H6" i="8"/>
  <c r="D6" i="8"/>
  <c r="J16" i="7"/>
  <c r="I16" i="7"/>
  <c r="I17" i="7" s="1"/>
  <c r="G16" i="7"/>
  <c r="F17" i="7" s="1"/>
  <c r="G17" i="7" s="1"/>
  <c r="F16" i="7"/>
  <c r="D16" i="7"/>
  <c r="C16" i="7"/>
  <c r="C17" i="7" s="1"/>
  <c r="D17" i="7" s="1"/>
  <c r="I14" i="7"/>
  <c r="F14" i="7"/>
  <c r="C14" i="7"/>
  <c r="K14" i="4"/>
  <c r="J14" i="4"/>
  <c r="I14" i="4"/>
  <c r="I15" i="4" s="1"/>
  <c r="H14" i="4"/>
  <c r="G14" i="4"/>
  <c r="F14" i="4"/>
  <c r="F15" i="4" s="1"/>
  <c r="E14" i="4"/>
  <c r="D14" i="4"/>
  <c r="C14" i="4"/>
  <c r="C15" i="4" s="1"/>
  <c r="L16" i="3"/>
  <c r="L17" i="3" s="1"/>
  <c r="K16" i="3"/>
  <c r="K17" i="3" s="1"/>
  <c r="H16" i="3"/>
  <c r="H17" i="3" s="1"/>
  <c r="G16" i="3"/>
  <c r="G17" i="3" s="1"/>
  <c r="D16" i="3"/>
  <c r="D17" i="3" s="1"/>
  <c r="C16" i="3"/>
  <c r="C17" i="3" s="1"/>
  <c r="M13" i="3"/>
  <c r="M12" i="3"/>
  <c r="M11" i="3"/>
  <c r="I11" i="3"/>
  <c r="M10" i="3"/>
  <c r="I10" i="3"/>
  <c r="M9" i="3"/>
  <c r="I9" i="3"/>
  <c r="M8" i="3"/>
  <c r="I8" i="3"/>
  <c r="E8" i="3"/>
  <c r="M7" i="3"/>
  <c r="I7" i="3"/>
  <c r="E7" i="3"/>
  <c r="M6" i="3"/>
  <c r="I6" i="3"/>
  <c r="E6" i="3"/>
  <c r="M5" i="3"/>
  <c r="I5" i="3"/>
  <c r="E5" i="3"/>
  <c r="M4" i="3"/>
  <c r="M17" i="3" s="1"/>
  <c r="I4" i="3"/>
  <c r="I17" i="3" s="1"/>
  <c r="E4" i="3"/>
  <c r="E17" i="3" s="1"/>
  <c r="N14" i="1"/>
  <c r="M14" i="1"/>
  <c r="L14" i="1"/>
  <c r="K14" i="1"/>
  <c r="J14" i="1"/>
  <c r="I14" i="1"/>
  <c r="H14" i="1"/>
  <c r="G14" i="1"/>
  <c r="F14" i="1"/>
  <c r="E14" i="1"/>
  <c r="D14" i="1"/>
  <c r="C14" i="1"/>
  <c r="I31" i="18" l="1"/>
  <c r="I15" i="18"/>
  <c r="D18" i="40"/>
  <c r="H3" i="18"/>
  <c r="I3" i="18" s="1"/>
  <c r="G18" i="40"/>
  <c r="C15" i="17"/>
  <c r="D15" i="17" s="1"/>
  <c r="C44" i="18" l="1"/>
  <c r="C45" i="18"/>
</calcChain>
</file>

<file path=xl/sharedStrings.xml><?xml version="1.0" encoding="utf-8"?>
<sst xmlns="http://schemas.openxmlformats.org/spreadsheetml/2006/main" count="2830" uniqueCount="833">
  <si>
    <t>Field of view</t>
  </si>
  <si>
    <t>GFP</t>
  </si>
  <si>
    <t>FUS</t>
  </si>
  <si>
    <t>TDP+GFP</t>
  </si>
  <si>
    <t>TDP+FUS</t>
  </si>
  <si>
    <t>Large clusters</t>
  </si>
  <si>
    <t>Large+small</t>
  </si>
  <si>
    <t>Small only</t>
  </si>
  <si>
    <t>sum</t>
  </si>
  <si>
    <t>No. cells</t>
  </si>
  <si>
    <t>NT</t>
  </si>
  <si>
    <t>TDP-43</t>
  </si>
  <si>
    <t>TDP-43 + FUS</t>
  </si>
  <si>
    <t>Replicate 1</t>
  </si>
  <si>
    <t>Replicate 2</t>
  </si>
  <si>
    <t>Replicate 3</t>
  </si>
  <si>
    <t>Column D</t>
  </si>
  <si>
    <t>vs.</t>
  </si>
  <si>
    <t>Column C</t>
  </si>
  <si>
    <t>Mann Whitney test</t>
  </si>
  <si>
    <t>P value</t>
  </si>
  <si>
    <t>Exact or approximate P value?</t>
  </si>
  <si>
    <t>Exact</t>
  </si>
  <si>
    <t>P value summary</t>
  </si>
  <si>
    <t>*</t>
  </si>
  <si>
    <t>Significantly different? (P &lt; 0.05)</t>
  </si>
  <si>
    <t>No</t>
  </si>
  <si>
    <t>One- or two-tailed P value?</t>
  </si>
  <si>
    <t>One-tailed</t>
  </si>
  <si>
    <t>Sum of ranks in column C,D</t>
  </si>
  <si>
    <t>6 , 15</t>
  </si>
  <si>
    <t>Mann-Whitney U</t>
  </si>
  <si>
    <t>Difference between medians</t>
  </si>
  <si>
    <t>Median of column C</t>
  </si>
  <si>
    <t>4.377, n=3</t>
  </si>
  <si>
    <t>Median of column D</t>
  </si>
  <si>
    <t>10.82, n=3</t>
  </si>
  <si>
    <t>Difference: Actual</t>
  </si>
  <si>
    <t>Difference: Hodges-Lehmann</t>
  </si>
  <si>
    <t>TDP43</t>
  </si>
  <si>
    <t>FUS + TDP43</t>
  </si>
  <si>
    <t>Image no.</t>
  </si>
  <si>
    <t>Total cores</t>
  </si>
  <si>
    <t>Core-shell</t>
  </si>
  <si>
    <t>% / cell</t>
  </si>
  <si>
    <t>Total</t>
  </si>
  <si>
    <t>Total/cell</t>
  </si>
  <si>
    <t>Number of families</t>
  </si>
  <si>
    <t>Number of comparisons per family</t>
  </si>
  <si>
    <t>Alpha</t>
  </si>
  <si>
    <t>Tukey's multiple comparisons test</t>
  </si>
  <si>
    <t>Mean Diff.</t>
  </si>
  <si>
    <t>95% CI of diff.</t>
  </si>
  <si>
    <t>Significant?</t>
  </si>
  <si>
    <t>Summary</t>
  </si>
  <si>
    <t>Adjusted P Value</t>
  </si>
  <si>
    <t>NT vs. FUS</t>
  </si>
  <si>
    <t>-2.663 to 30.32</t>
  </si>
  <si>
    <t>ns</t>
  </si>
  <si>
    <t>A-B</t>
  </si>
  <si>
    <t>NT vs. TDP-43</t>
  </si>
  <si>
    <t>80.87 to 109.6</t>
  </si>
  <si>
    <t>Yes</t>
  </si>
  <si>
    <t>****</t>
  </si>
  <si>
    <t>&lt; 0.0001</t>
  </si>
  <si>
    <t>A-C</t>
  </si>
  <si>
    <t>NT vs. TDP-43 + FUS</t>
  </si>
  <si>
    <t>27.13 to 54.30</t>
  </si>
  <si>
    <t>A-D</t>
  </si>
  <si>
    <t>FUS vs. TDP-43</t>
  </si>
  <si>
    <t>64.55 to 98.26</t>
  </si>
  <si>
    <t>B-C</t>
  </si>
  <si>
    <t>FUS vs. TDP-43 + FUS</t>
  </si>
  <si>
    <t>10.69 to 43.08</t>
  </si>
  <si>
    <t>***</t>
  </si>
  <si>
    <t>B-D</t>
  </si>
  <si>
    <t>TDP-43 vs. TDP-43 + FUS</t>
  </si>
  <si>
    <t>-68.55 to -40.50</t>
  </si>
  <si>
    <t>C-D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</si>
  <si>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</si>
  <si>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</si>
  <si>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</si>
  <si>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</si>
  <si>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</si>
  <si>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</si>
  <si>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</si>
  <si>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</si>
  <si>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TDP-43 - GFP</t>
  </si>
  <si>
    <t>TDP-43 - SFPQ</t>
  </si>
  <si>
    <t>TDP-43 - NONO</t>
  </si>
  <si>
    <t>WT</t>
  </si>
  <si>
    <t>cl.2</t>
  </si>
  <si>
    <t>cl.3</t>
  </si>
  <si>
    <t>Replicate 4</t>
  </si>
  <si>
    <t>Dunn's multiple comparisons test</t>
  </si>
  <si>
    <t>Mean rank diff.</t>
  </si>
  <si>
    <t>A-?</t>
  </si>
  <si>
    <t>WT vs. cl.2</t>
  </si>
  <si>
    <t>B</t>
  </si>
  <si>
    <t>WT vs. cl.3</t>
  </si>
  <si>
    <t>C</t>
  </si>
  <si>
    <t>Mean rank 1</t>
  </si>
  <si>
    <t>Mean rank 2</t>
  </si>
  <si>
    <t>NEAT1 total</t>
  </si>
  <si>
    <t>NEAT1_2</t>
  </si>
  <si>
    <t>NEAT1_2 KO</t>
  </si>
  <si>
    <t>WT - stress</t>
  </si>
  <si>
    <t>NEAT1_2 KO - stress</t>
  </si>
  <si>
    <t>Table Analyzed</t>
  </si>
  <si>
    <t>N1_2 KO MN qPCR</t>
  </si>
  <si>
    <t>Column A</t>
  </si>
  <si>
    <t>Column B</t>
  </si>
  <si>
    <t>Sum of ranks in column A,C</t>
  </si>
  <si>
    <t>Sum of ranks in column B,D</t>
  </si>
  <si>
    <t>60 , 111</t>
  </si>
  <si>
    <t>Median of column A</t>
  </si>
  <si>
    <t>1.000, n=3</t>
  </si>
  <si>
    <t>Median of column B</t>
  </si>
  <si>
    <t>1.171, n=9</t>
  </si>
  <si>
    <t>1.480, n=3</t>
  </si>
  <si>
    <t>1.579, n=9</t>
  </si>
  <si>
    <t>RBM14</t>
  </si>
  <si>
    <t>BRG1</t>
  </si>
  <si>
    <t>hnRNPF</t>
  </si>
  <si>
    <t>Foci</t>
  </si>
  <si>
    <t>Dispersed</t>
  </si>
  <si>
    <t>Sum</t>
  </si>
  <si>
    <t>Proportion</t>
  </si>
  <si>
    <t>TDP-43 GFP</t>
  </si>
  <si>
    <t>Untagged TDP-43</t>
  </si>
  <si>
    <t>TDP-43 SNAP</t>
  </si>
  <si>
    <t>Intact</t>
  </si>
  <si>
    <t>disrupted</t>
  </si>
  <si>
    <t>% disrupted</t>
  </si>
  <si>
    <t>TDP-43 fluorescence intensity</t>
  </si>
  <si>
    <t>intact</t>
  </si>
  <si>
    <t>dispersed</t>
  </si>
  <si>
    <t>HeLa</t>
  </si>
  <si>
    <t>punctate</t>
  </si>
  <si>
    <t>Image 1</t>
  </si>
  <si>
    <t>Image 2</t>
  </si>
  <si>
    <t>Image 3</t>
  </si>
  <si>
    <t>Image 4</t>
  </si>
  <si>
    <t>Image 5</t>
  </si>
  <si>
    <t>No.cells</t>
  </si>
  <si>
    <t>NPCs</t>
  </si>
  <si>
    <t>Mock</t>
  </si>
  <si>
    <t>K value</t>
  </si>
  <si>
    <t>Time [s]</t>
  </si>
  <si>
    <t>scrmbl</t>
  </si>
  <si>
    <t>Unpaired t test</t>
  </si>
  <si>
    <t>t, df</t>
  </si>
  <si>
    <t>t=1.830 df=58</t>
  </si>
  <si>
    <t>How big is the difference?</t>
  </si>
  <si>
    <t>Mean ± SEM of column A</t>
  </si>
  <si>
    <t>0.06457 ± 0.004516, n=30</t>
  </si>
  <si>
    <t>Mean ± SEM of column B</t>
  </si>
  <si>
    <t>0.08043 ± 0.007404, n=30</t>
  </si>
  <si>
    <t>Difference between means</t>
  </si>
  <si>
    <t>0.01587 ± 0.008673</t>
  </si>
  <si>
    <t>95% confidence interval</t>
  </si>
  <si>
    <t>-0.001493 to 0.03323</t>
  </si>
  <si>
    <t>R squared</t>
  </si>
  <si>
    <t>F test to compare variances</t>
  </si>
  <si>
    <t>F,DFn, Dfd</t>
  </si>
  <si>
    <t>2.688, 29, 29</t>
  </si>
  <si>
    <t>**</t>
  </si>
  <si>
    <t>Ratios</t>
  </si>
  <si>
    <t>set 2</t>
  </si>
  <si>
    <t>set 1</t>
  </si>
  <si>
    <t>set 3</t>
  </si>
  <si>
    <t>SC NH</t>
  </si>
  <si>
    <t>non-heated</t>
  </si>
  <si>
    <t>heated</t>
  </si>
  <si>
    <t>non-heated/DNase</t>
  </si>
  <si>
    <t>heated/DNase</t>
  </si>
  <si>
    <t>SC NH d+</t>
  </si>
  <si>
    <t xml:space="preserve">SC H+ </t>
  </si>
  <si>
    <t>SC H+ d+</t>
  </si>
  <si>
    <t>T NH</t>
  </si>
  <si>
    <t>T NH d+</t>
  </si>
  <si>
    <t>T H +</t>
  </si>
  <si>
    <t>T H+ d+</t>
  </si>
  <si>
    <t>SC, scrmbl; T, TDP-43 siRNA</t>
  </si>
  <si>
    <t>Left graph</t>
  </si>
  <si>
    <t>Right graph</t>
  </si>
  <si>
    <t>non-heated/Dnase scrmb</t>
  </si>
  <si>
    <t>Column G</t>
  </si>
  <si>
    <t>non-heated/Dnase TDP-43</t>
  </si>
  <si>
    <t>Column H</t>
  </si>
  <si>
    <t>non-heated scrmbl</t>
  </si>
  <si>
    <t>non-heated scrmb</t>
  </si>
  <si>
    <t>Column E</t>
  </si>
  <si>
    <t>non-heated TDP-43</t>
  </si>
  <si>
    <t>Column F</t>
  </si>
  <si>
    <t>Sum of ranks in column E,G</t>
  </si>
  <si>
    <t>13 , 8</t>
  </si>
  <si>
    <t>Sum of ranks in column F,H</t>
  </si>
  <si>
    <t>15 , 6</t>
  </si>
  <si>
    <t>Median of column E</t>
  </si>
  <si>
    <t>3.346, n=3</t>
  </si>
  <si>
    <t>4.485, n=3</t>
  </si>
  <si>
    <t>Median of column F</t>
  </si>
  <si>
    <t>13.83, n=3</t>
  </si>
  <si>
    <t>1.341, n=3</t>
  </si>
  <si>
    <t>Median of column G</t>
  </si>
  <si>
    <t>1.988, n=3</t>
  </si>
  <si>
    <t>11.00, n=3</t>
  </si>
  <si>
    <t>Median of column H</t>
  </si>
  <si>
    <t>21.21, n=3</t>
  </si>
  <si>
    <t>0.5941, n=3</t>
  </si>
  <si>
    <t>proximal</t>
  </si>
  <si>
    <t>distal</t>
  </si>
  <si>
    <t>GFP signal</t>
  </si>
  <si>
    <t>NEAT1 signal</t>
  </si>
  <si>
    <t>Proporion</t>
  </si>
  <si>
    <t>Cell</t>
  </si>
  <si>
    <t>Intensity</t>
  </si>
  <si>
    <t>Condition</t>
  </si>
  <si>
    <t>No background</t>
  </si>
  <si>
    <t>Normalised to area</t>
  </si>
  <si>
    <t>Transfected</t>
  </si>
  <si>
    <t>background</t>
  </si>
  <si>
    <t xml:space="preserve"> </t>
  </si>
  <si>
    <t>Max</t>
  </si>
  <si>
    <t>backgound</t>
  </si>
  <si>
    <t>FUS-GFP</t>
  </si>
  <si>
    <t>TDP-43 SNAP + GFP</t>
  </si>
  <si>
    <t>TDP-SNAP + FUS-GFP</t>
  </si>
  <si>
    <t>FoV</t>
  </si>
  <si>
    <t>Opto-TDP-43</t>
  </si>
  <si>
    <t>Area</t>
  </si>
  <si>
    <t>Transfected?</t>
  </si>
  <si>
    <t>Ratio</t>
  </si>
  <si>
    <t>optoTDP-43 vs NT</t>
  </si>
  <si>
    <t>average</t>
  </si>
  <si>
    <t>SEM</t>
  </si>
  <si>
    <t>vector</t>
  </si>
  <si>
    <t>c</t>
  </si>
  <si>
    <t>Mean</t>
  </si>
  <si>
    <t>x1</t>
  </si>
  <si>
    <t>x6</t>
  </si>
  <si>
    <t>1hr</t>
  </si>
  <si>
    <t>Relative</t>
  </si>
  <si>
    <t>OptoTDP</t>
  </si>
  <si>
    <t>optoTDP-43</t>
  </si>
  <si>
    <t>Sum of ranks in column A,B</t>
  </si>
  <si>
    <t>26 , 10</t>
  </si>
  <si>
    <t>12438, n=4</t>
  </si>
  <si>
    <t>4410, n=4</t>
  </si>
  <si>
    <t>Cry2olig only</t>
  </si>
  <si>
    <t>No PS clusters/cell</t>
  </si>
  <si>
    <t>control</t>
  </si>
  <si>
    <t>3 h</t>
  </si>
  <si>
    <t>Phenotype</t>
  </si>
  <si>
    <t>bright</t>
  </si>
  <si>
    <t>residual</t>
  </si>
  <si>
    <t>2M</t>
  </si>
  <si>
    <t>dCR</t>
  </si>
  <si>
    <t>Circ.</t>
  </si>
  <si>
    <t>cell 1</t>
  </si>
  <si>
    <t xml:space="preserve">nucleus </t>
  </si>
  <si>
    <t>cytoplasm</t>
  </si>
  <si>
    <t>cell 2</t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</si>
  <si>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</si>
  <si>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</si>
  <si>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</si>
  <si>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</si>
  <si>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</si>
  <si>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</si>
  <si>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</si>
  <si>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</si>
  <si>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Mean nucleus</t>
  </si>
  <si>
    <t>Mean cytoplasm</t>
  </si>
  <si>
    <t>med/high OE</t>
  </si>
  <si>
    <t>M337V</t>
  </si>
  <si>
    <t>D169G</t>
  </si>
  <si>
    <t>Y374X</t>
  </si>
  <si>
    <t>large foci</t>
  </si>
  <si>
    <t>small foci</t>
  </si>
  <si>
    <t>2M/3M</t>
  </si>
  <si>
    <t>dNTD</t>
  </si>
  <si>
    <t>dCTD</t>
  </si>
  <si>
    <t>Y373X</t>
  </si>
  <si>
    <t>NTD NEAT1_2</t>
  </si>
  <si>
    <t>all NEAT1_2</t>
  </si>
  <si>
    <t>Column I</t>
  </si>
  <si>
    <t>35 , 70</t>
  </si>
  <si>
    <t>Sum of ranks in column A,E</t>
  </si>
  <si>
    <t>56 , 10</t>
  </si>
  <si>
    <t>70 , 50</t>
  </si>
  <si>
    <t>Sum of ranks in column A,G</t>
  </si>
  <si>
    <t>28 , 38</t>
  </si>
  <si>
    <t>Sum of ranks in column A,I</t>
  </si>
  <si>
    <t>1.000, n=7</t>
  </si>
  <si>
    <t>1.297, n=7</t>
  </si>
  <si>
    <t>0.8797, n=4</t>
  </si>
  <si>
    <t>0.8968, n=8</t>
  </si>
  <si>
    <t>1.355, n=4</t>
  </si>
  <si>
    <t>Median of column I</t>
  </si>
  <si>
    <t>1.336, n=4</t>
  </si>
  <si>
    <t>Number per field</t>
  </si>
  <si>
    <t>Area, a.u.</t>
  </si>
  <si>
    <t>Ctrl</t>
  </si>
  <si>
    <t>1,6-HD</t>
  </si>
  <si>
    <t>45 , 21</t>
  </si>
  <si>
    <t>154.0, n=5</t>
  </si>
  <si>
    <t>0.0100, n=5</t>
  </si>
  <si>
    <t>84.00, n=6</t>
  </si>
  <si>
    <t>0.0030, n=6</t>
  </si>
  <si>
    <t>KCl:</t>
  </si>
  <si>
    <t>20 nM</t>
  </si>
  <si>
    <t>500 mM</t>
  </si>
  <si>
    <t>2400 mM</t>
  </si>
  <si>
    <t>Sum of ranks in column B,C</t>
  </si>
  <si>
    <t>15 , 40</t>
  </si>
  <si>
    <t>9.000, n=5</t>
  </si>
  <si>
    <t>44.00, n=5</t>
  </si>
  <si>
    <t>Cluster number</t>
  </si>
  <si>
    <t>Cluster area</t>
  </si>
  <si>
    <t>TMAO</t>
  </si>
  <si>
    <t>4:1</t>
  </si>
  <si>
    <t>2:1</t>
  </si>
  <si>
    <t>Dunnett's multiple comparisons test</t>
  </si>
  <si>
    <t>Ctrl vs. TMAO</t>
  </si>
  <si>
    <t>-3325 to 9683</t>
  </si>
  <si>
    <t>-0.1031 to 0.07112</t>
  </si>
  <si>
    <t>Ctrl vs. 4:1</t>
  </si>
  <si>
    <t>-7011 to 5997</t>
  </si>
  <si>
    <t>-0.1548 to 0.01946</t>
  </si>
  <si>
    <t>Ctrl vs. 2:1</t>
  </si>
  <si>
    <t>-7145 to 5863</t>
  </si>
  <si>
    <t>D</t>
  </si>
  <si>
    <t>-0.1245 to 0.04979</t>
  </si>
  <si>
    <t>Diameter</t>
  </si>
  <si>
    <t>Fraction condensed</t>
  </si>
  <si>
    <t>FUS - cy3</t>
  </si>
  <si>
    <t>TDP43 - cy5</t>
  </si>
  <si>
    <t>FUS+TDP43 - cy3</t>
  </si>
  <si>
    <t>FUS+TDP43 - cy5</t>
  </si>
  <si>
    <t>Holm-Sidak's multiple comparisons test</t>
  </si>
  <si>
    <t>FUS - cy3 vs. TDP43 - cy5</t>
  </si>
  <si>
    <t>FUS - cy3 vs. FUS+TDP43 - cy3</t>
  </si>
  <si>
    <t>FUS - cy3 vs. FUS+TDP43 - cy5</t>
  </si>
  <si>
    <t>TDP43 - cy5 vs. FUS+TDP43 - cy3</t>
  </si>
  <si>
    <t>TDP43 - cy5 vs. FUS+TDP43 - cy5</t>
  </si>
  <si>
    <t>FUS+TDP43 - cy3 vs. FUS+TDP43 - cy5</t>
  </si>
  <si>
    <t>t</t>
  </si>
  <si>
    <t>no ab</t>
  </si>
  <si>
    <t>ab1/2</t>
  </si>
  <si>
    <t>t=4.255 df=27</t>
  </si>
  <si>
    <t>0.2837 ± 0.03259, n=15</t>
  </si>
  <si>
    <t>0.4450 ± 0.01783, n=14</t>
  </si>
  <si>
    <t>0.1613 ± 0.03790</t>
  </si>
  <si>
    <t>0.08350 to 0.2390</t>
  </si>
  <si>
    <t>3.578, 14, 13</t>
  </si>
  <si>
    <t>FUS WT</t>
  </si>
  <si>
    <t>SFPQ</t>
  </si>
  <si>
    <t>NONO</t>
  </si>
  <si>
    <t>Sup35-FUS</t>
  </si>
  <si>
    <t>foci</t>
  </si>
  <si>
    <t>no foci</t>
  </si>
  <si>
    <t>no stress</t>
  </si>
  <si>
    <t>stage 2/3</t>
  </si>
  <si>
    <t>45 , 126</t>
  </si>
  <si>
    <t>0.2000, n=9</t>
  </si>
  <si>
    <t>0.8333, n=9</t>
  </si>
  <si>
    <t>DMSO</t>
  </si>
  <si>
    <t>DRB</t>
  </si>
  <si>
    <t>PS clusters</t>
  </si>
  <si>
    <t>no clusters</t>
  </si>
  <si>
    <t>345 , 120</t>
  </si>
  <si>
    <t>1.000, n=15</t>
  </si>
  <si>
    <t>0.1667, n=15</t>
  </si>
  <si>
    <t>stage 0</t>
  </si>
  <si>
    <t>stage 2</t>
  </si>
  <si>
    <t>stage 3</t>
  </si>
  <si>
    <t>stage 0 vs. stage 2</t>
  </si>
  <si>
    <t>0.09784 to 0.1907</t>
  </si>
  <si>
    <t>stage 0 vs. stage 3</t>
  </si>
  <si>
    <t>0.09838 to 0.1853</t>
  </si>
  <si>
    <t>ratio</t>
  </si>
  <si>
    <t>SC1</t>
  </si>
  <si>
    <t>SC2</t>
  </si>
  <si>
    <t>SC3 H+</t>
  </si>
  <si>
    <t>SC4 H+</t>
  </si>
  <si>
    <t>T1</t>
  </si>
  <si>
    <t>T2</t>
  </si>
  <si>
    <t>T3 H+</t>
  </si>
  <si>
    <t>T4 H+</t>
  </si>
  <si>
    <t>SC, scrmb siRNA</t>
  </si>
  <si>
    <t>T, TDP-43 siRNA</t>
  </si>
  <si>
    <t>H+, heated (blank, non-heated)</t>
  </si>
  <si>
    <t>TDP-43 NH</t>
  </si>
  <si>
    <t>TDP-43 H</t>
  </si>
  <si>
    <t>scrmbl NH</t>
  </si>
  <si>
    <t>10 , 26</t>
  </si>
  <si>
    <t>57 , 21</t>
  </si>
  <si>
    <t>1.000, n=4</t>
  </si>
  <si>
    <t>2.657, n=4</t>
  </si>
  <si>
    <t>6.420, n=6</t>
  </si>
  <si>
    <t>11.70, n=4</t>
  </si>
  <si>
    <t>4.280, n=6</t>
  </si>
  <si>
    <t>siTDP</t>
  </si>
  <si>
    <t>clusters</t>
  </si>
  <si>
    <t>40 , 15</t>
  </si>
  <si>
    <t>0.2500, n=5</t>
  </si>
  <si>
    <t>0.04348, n=5</t>
  </si>
  <si>
    <t>cl2</t>
  </si>
  <si>
    <t>cl3</t>
  </si>
  <si>
    <t>1 h DRB</t>
  </si>
  <si>
    <t>2 h DRB</t>
  </si>
  <si>
    <t>PS</t>
  </si>
  <si>
    <t>no PS</t>
  </si>
  <si>
    <t>% with PS</t>
  </si>
  <si>
    <t>D-?</t>
  </si>
  <si>
    <t>G-?</t>
  </si>
  <si>
    <t>1h DRB WT vs. 1h DRB cl2</t>
  </si>
  <si>
    <t>E</t>
  </si>
  <si>
    <t>1h DRB cl2</t>
  </si>
  <si>
    <t>2h DRB WT vs. 2h DRB cl2</t>
  </si>
  <si>
    <t>H</t>
  </si>
  <si>
    <t>2h DRB cl2</t>
  </si>
  <si>
    <t>1h DRB WT vs. 1h DRB cl3</t>
  </si>
  <si>
    <t>F</t>
  </si>
  <si>
    <t>1h DRB cl3</t>
  </si>
  <si>
    <t>2h DRB WT vs. 2h DRB cl3</t>
  </si>
  <si>
    <t>I</t>
  </si>
  <si>
    <t>2h DRB cl3</t>
  </si>
  <si>
    <t>Line/condition</t>
  </si>
  <si>
    <t>Image</t>
  </si>
  <si>
    <t>PS count</t>
  </si>
  <si>
    <t>total area</t>
  </si>
  <si>
    <t>Avg size</t>
  </si>
  <si>
    <t>% Area</t>
  </si>
  <si>
    <t>Nuclei count</t>
  </si>
  <si>
    <t>PS number per nucleus</t>
  </si>
  <si>
    <t>WT ctrl</t>
  </si>
  <si>
    <t>Image_46523-1.tif</t>
  </si>
  <si>
    <t>Image_46526.tif</t>
  </si>
  <si>
    <t>Image_46528.tif</t>
  </si>
  <si>
    <t>Image_46530-1.tif</t>
  </si>
  <si>
    <t>Image_46532-1.tif</t>
  </si>
  <si>
    <t>Image_46534-1.tif</t>
  </si>
  <si>
    <t>Image_46536.tif</t>
  </si>
  <si>
    <t>control vs. stress</t>
  </si>
  <si>
    <t>Image_46538.tif</t>
  </si>
  <si>
    <t>control vs. control</t>
  </si>
  <si>
    <t>Image_46540.tif</t>
  </si>
  <si>
    <t>Image_46542.tif</t>
  </si>
  <si>
    <t>A-E</t>
  </si>
  <si>
    <t>A-F</t>
  </si>
  <si>
    <t>stress vs. control</t>
  </si>
  <si>
    <t>WT 6h rec</t>
  </si>
  <si>
    <t>Image_46544.tif</t>
  </si>
  <si>
    <t>stress vs. stress</t>
  </si>
  <si>
    <t>Image_46546.tif</t>
  </si>
  <si>
    <t>B-E</t>
  </si>
  <si>
    <t>Image_46548.tif</t>
  </si>
  <si>
    <t>B-F</t>
  </si>
  <si>
    <t>Image_46550.tif</t>
  </si>
  <si>
    <t>Image_46552-1.tif</t>
  </si>
  <si>
    <t>C-E</t>
  </si>
  <si>
    <t>Image_46554.tif</t>
  </si>
  <si>
    <t>C-F</t>
  </si>
  <si>
    <t>Image_46556.tif</t>
  </si>
  <si>
    <t>D-E</t>
  </si>
  <si>
    <t>Image_46558.tif</t>
  </si>
  <si>
    <t>D-F</t>
  </si>
  <si>
    <t>Image_46560.tif</t>
  </si>
  <si>
    <t>E-F</t>
  </si>
  <si>
    <t>Image_46562.tif</t>
  </si>
  <si>
    <t>Clone 2 ctrl</t>
  </si>
  <si>
    <t>Image_46586.tif</t>
  </si>
  <si>
    <t>Image_46588.tif</t>
  </si>
  <si>
    <t>Image_46590.tif</t>
  </si>
  <si>
    <t>Image_46592.tif</t>
  </si>
  <si>
    <t>Image_46594.tif</t>
  </si>
  <si>
    <t>Image_46596.tif</t>
  </si>
  <si>
    <t>Image_46598.tif</t>
  </si>
  <si>
    <t>Image_46600.tif</t>
  </si>
  <si>
    <t>Image_46602.tif</t>
  </si>
  <si>
    <t>Image_46604.tif</t>
  </si>
  <si>
    <t>Clone 2 6h rec</t>
  </si>
  <si>
    <t>Image_46609.tif</t>
  </si>
  <si>
    <t>Image_46611.tif</t>
  </si>
  <si>
    <t>Image_46613.tif</t>
  </si>
  <si>
    <t>Image_46615.tif</t>
  </si>
  <si>
    <t>Image_46617.tif</t>
  </si>
  <si>
    <t>Image_46619.tif</t>
  </si>
  <si>
    <t>Image_46621.tif</t>
  </si>
  <si>
    <t>Image_46623.tif</t>
  </si>
  <si>
    <t>Image_46625.tif</t>
  </si>
  <si>
    <t>Image_46627.tif</t>
  </si>
  <si>
    <t>Clone 3 ctrl</t>
  </si>
  <si>
    <t>Image_46650.tif</t>
  </si>
  <si>
    <t>Image_46652.tif</t>
  </si>
  <si>
    <t>Image_46654.tif</t>
  </si>
  <si>
    <t>Image_46656.tif</t>
  </si>
  <si>
    <t>Image_46658.tif</t>
  </si>
  <si>
    <t>Image_46660.tif</t>
  </si>
  <si>
    <t>Image_46662.tif</t>
  </si>
  <si>
    <t>Image_46664.tif</t>
  </si>
  <si>
    <t>Image_46666.tif</t>
  </si>
  <si>
    <t>Image_46668.tif</t>
  </si>
  <si>
    <t>Clone 3 6h rec</t>
  </si>
  <si>
    <t>Image_46670.tif</t>
  </si>
  <si>
    <t>Image_46672.tif</t>
  </si>
  <si>
    <t>Image_46674.tif</t>
  </si>
  <si>
    <t>Image_46676.tif</t>
  </si>
  <si>
    <t>Image_46678.tif</t>
  </si>
  <si>
    <t>Image_46681.tif</t>
  </si>
  <si>
    <t>Image_46683.tif</t>
  </si>
  <si>
    <t>Image_46686.tif</t>
  </si>
  <si>
    <t>Image_46689.tif</t>
  </si>
  <si>
    <t>Image_46691.tif</t>
  </si>
  <si>
    <t>Elapsed time/hours</t>
  </si>
  <si>
    <t>WT - DMSO</t>
  </si>
  <si>
    <t>rep4 - DMSO</t>
  </si>
  <si>
    <t>KO - DMSO</t>
  </si>
  <si>
    <t>WT - MG132</t>
  </si>
  <si>
    <t>rep4 - MG132</t>
  </si>
  <si>
    <t>KO - MG132</t>
  </si>
  <si>
    <t>mean</t>
  </si>
  <si>
    <t>N</t>
  </si>
  <si>
    <t>DMSO WT vs. DMSO rep4</t>
  </si>
  <si>
    <t>-1.290 to 14.49</t>
  </si>
  <si>
    <t>DMSO WT vs. DMSO KO</t>
  </si>
  <si>
    <t>-15.57 to 0.2104</t>
  </si>
  <si>
    <t>DMSO WT vs. MG132 WT</t>
  </si>
  <si>
    <t>-41.77 to -25.99</t>
  </si>
  <si>
    <t>DMSO WT vs. MG132 rep4</t>
  </si>
  <si>
    <t>-23.77 to -7.990</t>
  </si>
  <si>
    <t>DMSO WT vs. MG132 KO</t>
  </si>
  <si>
    <t>-78.57 to -62.79</t>
  </si>
  <si>
    <t>DMSO rep4 vs. DMSO KO</t>
  </si>
  <si>
    <t>-22.17 to -6.390</t>
  </si>
  <si>
    <t>DMSO rep4 vs. MG132 WT</t>
  </si>
  <si>
    <t>-48.37 to -32.59</t>
  </si>
  <si>
    <t>DMSO rep4 vs. MG132 rep4</t>
  </si>
  <si>
    <t>-30.37 to -14.59</t>
  </si>
  <si>
    <t>DMSO rep4 vs. MG132 KO</t>
  </si>
  <si>
    <t>-85.17 to -69.39</t>
  </si>
  <si>
    <t>DMSO KO vs. MG132 WT</t>
  </si>
  <si>
    <t>-34.09 to -18.31</t>
  </si>
  <si>
    <t>DMSO KO vs. MG132 rep4</t>
  </si>
  <si>
    <t>-16.09 to -0.3096</t>
  </si>
  <si>
    <t>DMSO KO vs. MG132 KO</t>
  </si>
  <si>
    <t>-70.89 to -55.11</t>
  </si>
  <si>
    <t>MG132 WT vs. MG132 rep4</t>
  </si>
  <si>
    <t>10.11 to 25.89</t>
  </si>
  <si>
    <t>MG132 WT vs. MG132 KO</t>
  </si>
  <si>
    <t>-44.69 to -28.91</t>
  </si>
  <si>
    <t>MG132 rep4 vs. MG132 KO</t>
  </si>
  <si>
    <t>-62.69 to -46.91</t>
  </si>
  <si>
    <t>dRep4</t>
  </si>
  <si>
    <t>cell</t>
  </si>
  <si>
    <t xml:space="preserve"> shell</t>
  </si>
  <si>
    <t xml:space="preserve"> core</t>
  </si>
  <si>
    <t>Time</t>
  </si>
  <si>
    <t>dRep4 (cl. 2 and 3)</t>
  </si>
  <si>
    <t>One-phase association</t>
  </si>
  <si>
    <t>Best-fit values</t>
  </si>
  <si>
    <t>Y0</t>
  </si>
  <si>
    <t>Plateau</t>
  </si>
  <si>
    <t>K</t>
  </si>
  <si>
    <t>Tau</t>
  </si>
  <si>
    <t>Half-time</t>
  </si>
  <si>
    <t>Span</t>
  </si>
  <si>
    <t>Significantly different (P &lt; 0.05)?</t>
  </si>
  <si>
    <t>95% CI (profile likelihood)</t>
  </si>
  <si>
    <t>Two-tailed</t>
  </si>
  <si>
    <t>0.03560 to 0.05406</t>
  </si>
  <si>
    <t>0.02309 to 0.04180</t>
  </si>
  <si>
    <t>t=3.452, df=518</t>
  </si>
  <si>
    <t>0.7250 to 0.7421</t>
  </si>
  <si>
    <t>0.6890 to 0.7112</t>
  </si>
  <si>
    <t>0.03365 to 0.03649</t>
  </si>
  <si>
    <t>0.02916 to 0.03214</t>
  </si>
  <si>
    <t>27.41 to 29.72</t>
  </si>
  <si>
    <t>31.12 to 34.29</t>
  </si>
  <si>
    <t>Mean of column A</t>
  </si>
  <si>
    <t>19.00 to 20.60</t>
  </si>
  <si>
    <t>21.57 to 23.77</t>
  </si>
  <si>
    <t>Mean of column B</t>
  </si>
  <si>
    <t>Goodness of Fit</t>
  </si>
  <si>
    <t>Difference between means (B - A) ± SEM</t>
  </si>
  <si>
    <t>-0.05233 ± 0.01516</t>
  </si>
  <si>
    <t>Degrees of Freedom</t>
  </si>
  <si>
    <t>-0.08211 to -0.02255</t>
  </si>
  <si>
    <t>R squared (eta squared)</t>
  </si>
  <si>
    <t>Sum of Squares</t>
  </si>
  <si>
    <t>Sy.x</t>
  </si>
  <si>
    <t>Constraints</t>
  </si>
  <si>
    <t>F, DFn, Dfd</t>
  </si>
  <si>
    <t>1.107, 259, 259</t>
  </si>
  <si>
    <t>K &gt; 0</t>
  </si>
  <si>
    <t>Number of points</t>
  </si>
  <si>
    <t># of X values</t>
  </si>
  <si>
    <t># Y values analyzed</t>
  </si>
  <si>
    <t>Data analyzed</t>
  </si>
  <si>
    <t>Sample size, column A</t>
  </si>
  <si>
    <t>Sample size, column B</t>
  </si>
  <si>
    <t>TDP-43 WT</t>
  </si>
  <si>
    <t>shell</t>
  </si>
  <si>
    <t>core</t>
  </si>
  <si>
    <t>intermediate</t>
  </si>
  <si>
    <t>Paraspeckles (SFPQ-GFP)</t>
  </si>
  <si>
    <t>overlap</t>
  </si>
  <si>
    <t>no overlap</t>
  </si>
  <si>
    <t>0.03493 to 0.06171</t>
  </si>
  <si>
    <t>0.1570 to 0.2275</t>
  </si>
  <si>
    <t>0.7595 to 0.7835</t>
  </si>
  <si>
    <t>0.9408 to 0.9515</t>
  </si>
  <si>
    <t>0.03544 to 0.03956</t>
  </si>
  <si>
    <t>0.1614 to 0.1897</t>
  </si>
  <si>
    <t>25.28 to 28.22</t>
  </si>
  <si>
    <t>5.273 to 6.194</t>
  </si>
  <si>
    <t>17.52 to 19.56</t>
  </si>
  <si>
    <t>3.655 to 4.293</t>
  </si>
  <si>
    <t xml:space="preserve">Number </t>
  </si>
  <si>
    <t>TDP-43 conc, uM</t>
  </si>
  <si>
    <t>0.0</t>
  </si>
  <si>
    <t>0.5</t>
  </si>
  <si>
    <t>1.0</t>
  </si>
  <si>
    <t>1.5</t>
  </si>
  <si>
    <t>2.0</t>
  </si>
  <si>
    <t>2.5</t>
  </si>
  <si>
    <t>5.0</t>
  </si>
  <si>
    <t>0.0 vs. 0.5</t>
  </si>
  <si>
    <t>-303.3 to -151.6</t>
  </si>
  <si>
    <t>0.0 vs. 1.0</t>
  </si>
  <si>
    <t>-218.1 to -72.09</t>
  </si>
  <si>
    <t>0.0 vs. 1.5</t>
  </si>
  <si>
    <t>-93.92 to 65.05</t>
  </si>
  <si>
    <t>0.0 vs. 2.0</t>
  </si>
  <si>
    <t>-58.31 to 110.3</t>
  </si>
  <si>
    <t>0.0 vs. 2.5</t>
  </si>
  <si>
    <t>-14.32 to 127.1</t>
  </si>
  <si>
    <t>0.0 vs. 5.0</t>
  </si>
  <si>
    <t>-13.33 to 225.1</t>
  </si>
  <si>
    <t>G</t>
  </si>
  <si>
    <t>Size</t>
  </si>
  <si>
    <t>0.003774 to 0.006683</t>
  </si>
  <si>
    <t>0.004025 to 0.006825</t>
  </si>
  <si>
    <t>0.003942 to 0.006991</t>
  </si>
  <si>
    <t>0.002983 to 0.006217</t>
  </si>
  <si>
    <t>0.004555 to 0.007267</t>
  </si>
  <si>
    <t>0.005018 to 0.009591</t>
  </si>
  <si>
    <t>TDP-43 NTD conc, uM</t>
  </si>
  <si>
    <t>0</t>
  </si>
  <si>
    <t>0 vs. 0.5</t>
  </si>
  <si>
    <t>-0.001809 to 0.0006092</t>
  </si>
  <si>
    <t>0 vs. 1.0</t>
  </si>
  <si>
    <t>-0.002009 to 0.0004092</t>
  </si>
  <si>
    <t>0 vs. 2.5</t>
  </si>
  <si>
    <t>0 vs. 5.0</t>
  </si>
  <si>
    <t>(-)</t>
  </si>
  <si>
    <t>CA RNA</t>
  </si>
  <si>
    <t>UG RNA</t>
  </si>
  <si>
    <t>Sum of ranks in column A,D</t>
  </si>
  <si>
    <t>74 , 31</t>
  </si>
  <si>
    <t>Sum of ranks in column D,F</t>
  </si>
  <si>
    <t>77 , 28</t>
  </si>
  <si>
    <t>Sum of ranks in column E,F</t>
  </si>
  <si>
    <t>0.3380, n=7</t>
  </si>
  <si>
    <t>0.2270, n=7</t>
  </si>
  <si>
    <t>0.1680, n=7</t>
  </si>
  <si>
    <t>0.0890, n=7</t>
  </si>
  <si>
    <t>Slice</t>
  </si>
  <si>
    <t>Count</t>
  </si>
  <si>
    <t>Total Area</t>
  </si>
  <si>
    <t>Average Size</t>
  </si>
  <si>
    <t>%Area</t>
  </si>
  <si>
    <t>Solidity</t>
  </si>
  <si>
    <t>Number</t>
  </si>
  <si>
    <t>Image_25489.tif</t>
  </si>
  <si>
    <t>UG(x15)</t>
  </si>
  <si>
    <t>Image_25494.tif</t>
  </si>
  <si>
    <t>UG</t>
  </si>
  <si>
    <t>Image_25490.tif</t>
  </si>
  <si>
    <t>Image_25495.tif</t>
  </si>
  <si>
    <t>Image_25491.tif</t>
  </si>
  <si>
    <t>Image_25496.tif</t>
  </si>
  <si>
    <t>Image_25492.tif</t>
  </si>
  <si>
    <t>Image_25506.tif</t>
  </si>
  <si>
    <t>Image_25508.tif</t>
  </si>
  <si>
    <t>10 , 35</t>
  </si>
  <si>
    <t>11.50, n=4</t>
  </si>
  <si>
    <t>0.1715, n=4</t>
  </si>
  <si>
    <t>0.6530, n=5</t>
  </si>
  <si>
    <t>CA</t>
  </si>
  <si>
    <t>conrrol 10 min</t>
  </si>
  <si>
    <t>UG 10 min</t>
  </si>
  <si>
    <t>CA 10 min</t>
  </si>
  <si>
    <t>Sum of ranks in column C,F</t>
  </si>
  <si>
    <t>1.270, n=4</t>
  </si>
  <si>
    <t>0.9250, n=4</t>
  </si>
  <si>
    <t>1.865, n=4</t>
  </si>
  <si>
    <t>High/med</t>
  </si>
  <si>
    <t>No PS</t>
  </si>
  <si>
    <t>Fraction</t>
  </si>
  <si>
    <t>single</t>
  </si>
  <si>
    <t>10 min x6 pulses</t>
  </si>
  <si>
    <t>K181A</t>
  </si>
  <si>
    <t>K181E</t>
  </si>
  <si>
    <t>F147/149L</t>
  </si>
  <si>
    <t>Large</t>
  </si>
  <si>
    <t>small</t>
  </si>
  <si>
    <t>Image ID</t>
  </si>
  <si>
    <t>Low</t>
  </si>
  <si>
    <t>Medium</t>
  </si>
  <si>
    <t>High</t>
  </si>
  <si>
    <t>dNLS</t>
  </si>
  <si>
    <t>Tv13</t>
  </si>
  <si>
    <t>Tv18</t>
  </si>
  <si>
    <t>Tv19</t>
  </si>
  <si>
    <t>Tv35</t>
  </si>
  <si>
    <t>Tv38</t>
  </si>
  <si>
    <t>Tv41</t>
  </si>
  <si>
    <t>Tv1191</t>
  </si>
  <si>
    <t>Tv1193</t>
  </si>
  <si>
    <t>Tv1203</t>
  </si>
  <si>
    <t>Tv4</t>
  </si>
  <si>
    <t>Tv1206</t>
  </si>
  <si>
    <t>Tv27</t>
  </si>
  <si>
    <t>Tv31</t>
  </si>
  <si>
    <t>Tv33</t>
  </si>
  <si>
    <t>Tv37</t>
  </si>
  <si>
    <t>Tv43</t>
  </si>
  <si>
    <t>Tv45</t>
  </si>
  <si>
    <t>Tv49</t>
  </si>
  <si>
    <t>Tv8</t>
  </si>
  <si>
    <t>Tv11</t>
  </si>
  <si>
    <t>Tv15</t>
  </si>
  <si>
    <t>Tv17</t>
  </si>
  <si>
    <t>Tv20</t>
  </si>
  <si>
    <t>Tv23</t>
  </si>
  <si>
    <t>TV85</t>
  </si>
  <si>
    <t>Tv89</t>
  </si>
  <si>
    <t>Tv91</t>
  </si>
  <si>
    <t>Tv96</t>
  </si>
  <si>
    <t>Absolute</t>
  </si>
  <si>
    <t>Fractions</t>
  </si>
  <si>
    <t>n (cells) total</t>
  </si>
  <si>
    <t>TDP-43 WT med</t>
  </si>
  <si>
    <t>TDP-43 WT high</t>
  </si>
  <si>
    <t>TDP-43 h</t>
  </si>
  <si>
    <t>TDP-43 dNLS</t>
  </si>
  <si>
    <t>TDP-43 m</t>
  </si>
  <si>
    <t>TDP-43 OE total</t>
  </si>
  <si>
    <t>TDP-43 l</t>
  </si>
  <si>
    <t>TDP-43 WT low</t>
  </si>
  <si>
    <t>TDP-43 h+m</t>
  </si>
  <si>
    <t>Cell Number</t>
  </si>
  <si>
    <t>Normal</t>
  </si>
  <si>
    <t>Type 1</t>
  </si>
  <si>
    <t>Type 2</t>
  </si>
  <si>
    <t>Type 3</t>
  </si>
  <si>
    <t>Other</t>
  </si>
  <si>
    <t>Total PS</t>
  </si>
  <si>
    <t>(inc. clumps)</t>
  </si>
  <si>
    <t>Absolute numbers</t>
  </si>
  <si>
    <t>1 (TDP)</t>
  </si>
  <si>
    <t>spheroid</t>
  </si>
  <si>
    <t>singlet</t>
  </si>
  <si>
    <t>doublet</t>
  </si>
  <si>
    <t>triplet</t>
  </si>
  <si>
    <t>other</t>
  </si>
  <si>
    <t>No. PSs</t>
  </si>
  <si>
    <t>2.1 (normal)</t>
  </si>
  <si>
    <t>2.2 (normal)</t>
  </si>
  <si>
    <t>TDP-43 OE</t>
  </si>
  <si>
    <t>3.1 (TDP)</t>
  </si>
  <si>
    <t>5 (TDP)</t>
  </si>
  <si>
    <t>9.1 (normal)</t>
  </si>
  <si>
    <t>12.1 (TDP)</t>
  </si>
  <si>
    <t>13.1 (TDP)</t>
  </si>
  <si>
    <t>15 (TDP)</t>
  </si>
  <si>
    <t>16 (normal)</t>
  </si>
  <si>
    <t>17 (TDP)</t>
  </si>
  <si>
    <t>18 (TDP)</t>
  </si>
  <si>
    <t>19 (normal)</t>
  </si>
  <si>
    <t>20 (normal)</t>
  </si>
  <si>
    <t>22 (normal)</t>
  </si>
  <si>
    <t>24 (normal)</t>
  </si>
  <si>
    <t>26 (TDP)</t>
  </si>
  <si>
    <t>29 (normal)</t>
  </si>
  <si>
    <t>30 (normal)</t>
  </si>
  <si>
    <t>32 (TDP)</t>
  </si>
  <si>
    <t>33 (normal)</t>
  </si>
  <si>
    <t>34.1 (normal)</t>
  </si>
  <si>
    <t>34.2 (normal)</t>
  </si>
  <si>
    <t>35.2 (TDP)</t>
  </si>
  <si>
    <t>36 (normal)</t>
  </si>
  <si>
    <t>37.1 (TDP)</t>
  </si>
  <si>
    <t>37.2 (TDP)</t>
  </si>
  <si>
    <t>38 (TDP)</t>
  </si>
  <si>
    <t>40 (normal)</t>
  </si>
  <si>
    <t>41.1 (TDP)</t>
  </si>
  <si>
    <t>41.2 (TDP)</t>
  </si>
  <si>
    <t>42.1 (normal)</t>
  </si>
  <si>
    <t>42.2 (TDP)</t>
  </si>
  <si>
    <t>Relative TDP-43 expression - fluorescence intensity</t>
  </si>
  <si>
    <t>High/med expressing</t>
  </si>
  <si>
    <t>Low expressing</t>
  </si>
  <si>
    <t>Signal</t>
  </si>
  <si>
    <t>sem</t>
  </si>
  <si>
    <t>MNs</t>
  </si>
  <si>
    <t>Particle analysis</t>
  </si>
  <si>
    <t>SH-SY5Y</t>
  </si>
  <si>
    <t>Small particles &lt;10</t>
  </si>
  <si>
    <t>Small particles &gt;10</t>
  </si>
  <si>
    <t>55 , 155</t>
  </si>
  <si>
    <t>0.1270, n=10</t>
  </si>
  <si>
    <t>0.6667, n=10</t>
  </si>
  <si>
    <t>Semi-extractability (qRT-PCR)</t>
  </si>
  <si>
    <t>SH</t>
  </si>
  <si>
    <t>RQ</t>
  </si>
  <si>
    <t>NH</t>
  </si>
  <si>
    <t>18 , 10</t>
  </si>
  <si>
    <t>10.17, n=3</t>
  </si>
  <si>
    <t>1.903, n=4</t>
  </si>
  <si>
    <t>scrmb siRNA</t>
  </si>
  <si>
    <t>TDP-43 siRNA</t>
  </si>
  <si>
    <t>sc siRNA</t>
  </si>
  <si>
    <t xml:space="preserve">Cell </t>
  </si>
  <si>
    <t xml:space="preserve">Spheroid cores </t>
  </si>
  <si>
    <t xml:space="preserve">% spheroids </t>
  </si>
  <si>
    <t>Total / cell</t>
  </si>
  <si>
    <t>TDP-43 depleted</t>
  </si>
  <si>
    <t>low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</si>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</sst>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workbookViewId="0">
      <selection activeCell="F21" sqref="F21"/>
    </sheetView>
  </sheetViews>
  <sheetFormatPr defaultRowHeight="14.4" x14ac:dyDescent="0.3"/>
  <sheetData>
    <row r="2" spans="2:10" ht="15.6" x14ac:dyDescent="0.3">
      <c r="C2" s="1" t="s">
        <v>121</v>
      </c>
      <c r="D2" s="1"/>
      <c r="F2" s="1" t="s">
        <v>122</v>
      </c>
      <c r="G2" s="1"/>
      <c r="I2" s="1" t="s">
        <v>123</v>
      </c>
      <c r="J2" s="1"/>
    </row>
    <row r="3" spans="2:10" ht="15.6" x14ac:dyDescent="0.3">
      <c r="C3" t="s">
        <v>124</v>
      </c>
      <c r="D3" t="s">
        <v>125</v>
      </c>
      <c r="F3" t="s">
        <v>124</v>
      </c>
      <c r="G3" t="s">
        <v>125</v>
      </c>
      <c r="I3" t="s">
        <v>124</v>
      </c>
      <c r="J3" t="s">
        <v>125</v>
      </c>
    </row>
    <row r="4" spans="2:10" ht="15.6" x14ac:dyDescent="0.3">
      <c r="B4">
        <v>1</v>
      </c>
      <c r="C4">
        <v>4</v>
      </c>
      <c r="D4">
        <v>0</v>
      </c>
      <c r="F4">
        <v>6</v>
      </c>
      <c r="G4">
        <v>0</v>
      </c>
      <c r="I4">
        <v>3</v>
      </c>
      <c r="J4">
        <v>0</v>
      </c>
    </row>
    <row r="5" spans="2:10" ht="15.6" x14ac:dyDescent="0.3">
      <c r="B5">
        <v>2</v>
      </c>
      <c r="C5">
        <v>5</v>
      </c>
      <c r="D5">
        <v>0</v>
      </c>
      <c r="F5">
        <v>7</v>
      </c>
      <c r="G5">
        <v>0</v>
      </c>
      <c r="I5">
        <v>7</v>
      </c>
      <c r="J5">
        <v>0</v>
      </c>
    </row>
    <row r="6" spans="2:10" ht="15.6" x14ac:dyDescent="0.3">
      <c r="B6">
        <v>3</v>
      </c>
      <c r="C6">
        <v>3</v>
      </c>
      <c r="D6">
        <v>0</v>
      </c>
      <c r="F6">
        <v>7</v>
      </c>
      <c r="G6">
        <v>0</v>
      </c>
      <c r="I6">
        <v>3</v>
      </c>
      <c r="J6">
        <v>0</v>
      </c>
    </row>
    <row r="7" spans="2:10" ht="15.6" x14ac:dyDescent="0.3">
      <c r="B7">
        <v>4</v>
      </c>
      <c r="C7">
        <v>2</v>
      </c>
      <c r="D7">
        <v>0</v>
      </c>
      <c r="F7">
        <v>4</v>
      </c>
      <c r="G7">
        <v>0</v>
      </c>
      <c r="I7">
        <v>4</v>
      </c>
      <c r="J7">
        <v>0</v>
      </c>
    </row>
    <row r="8" spans="2:10" ht="15.6" x14ac:dyDescent="0.3">
      <c r="B8">
        <v>5</v>
      </c>
      <c r="C8">
        <v>5</v>
      </c>
      <c r="D8">
        <v>0</v>
      </c>
      <c r="F8">
        <v>8</v>
      </c>
      <c r="G8">
        <v>0</v>
      </c>
      <c r="I8">
        <v>4</v>
      </c>
      <c r="J8">
        <v>0</v>
      </c>
    </row>
    <row r="9" spans="2:10" ht="15.6" x14ac:dyDescent="0.3">
      <c r="B9">
        <v>6</v>
      </c>
      <c r="C9">
        <v>5</v>
      </c>
      <c r="D9">
        <v>0</v>
      </c>
      <c r="F9">
        <v>4</v>
      </c>
      <c r="G9">
        <v>1</v>
      </c>
      <c r="I9">
        <v>4</v>
      </c>
      <c r="J9">
        <v>0</v>
      </c>
    </row>
    <row r="10" spans="2:10" ht="15.6" x14ac:dyDescent="0.3">
      <c r="B10">
        <v>7</v>
      </c>
      <c r="C10">
        <v>4</v>
      </c>
      <c r="D10">
        <v>0</v>
      </c>
      <c r="F10">
        <v>8</v>
      </c>
      <c r="G10">
        <v>0</v>
      </c>
      <c r="I10">
        <v>3</v>
      </c>
      <c r="J10">
        <v>0</v>
      </c>
    </row>
    <row r="11" spans="2:10" ht="15.6" x14ac:dyDescent="0.3">
      <c r="B11">
        <v>8</v>
      </c>
      <c r="C11">
        <v>4</v>
      </c>
      <c r="D11">
        <v>1</v>
      </c>
      <c r="F11">
        <v>3</v>
      </c>
      <c r="G11">
        <v>0</v>
      </c>
    </row>
    <row r="12" spans="2:10" ht="15.6" x14ac:dyDescent="0.3">
      <c r="B12">
        <v>9</v>
      </c>
      <c r="C12">
        <v>4</v>
      </c>
      <c r="D12">
        <v>0</v>
      </c>
      <c r="F12">
        <v>3</v>
      </c>
      <c r="G12">
        <v>0</v>
      </c>
    </row>
    <row r="13" spans="2:10" ht="15.6" x14ac:dyDescent="0.3">
      <c r="B13">
        <v>10</v>
      </c>
      <c r="C13">
        <v>3</v>
      </c>
      <c r="D13">
        <v>0</v>
      </c>
    </row>
    <row r="14" spans="2:10" ht="15.6" x14ac:dyDescent="0.3">
      <c r="B14" t="s">
        <v>9</v>
      </c>
      <c r="C14">
        <f>SUM(C4:D13)</f>
        <v>40</v>
      </c>
      <c r="F14">
        <f>SUM(F4:G13)</f>
        <v>51</v>
      </c>
      <c r="I14">
        <f>SUM(I4:J10)</f>
        <v>28</v>
      </c>
    </row>
    <row r="16" spans="2:10" ht="15.6" x14ac:dyDescent="0.3">
      <c r="B16" t="s">
        <v>126</v>
      </c>
      <c r="C16">
        <f>SUM(C4:C13)</f>
        <v>39</v>
      </c>
      <c r="D16">
        <f>SUM(D4:D13)</f>
        <v>1</v>
      </c>
      <c r="F16">
        <f>SUM(F4:F13)</f>
        <v>50</v>
      </c>
      <c r="G16">
        <f>SUM(G4:G13)</f>
        <v>1</v>
      </c>
      <c r="I16">
        <f>SUM(I4:I13)</f>
        <v>28</v>
      </c>
      <c r="J16">
        <f>SUM(J4:J13)</f>
        <v>0</v>
      </c>
    </row>
    <row r="17" spans="2:10" ht="15.6" x14ac:dyDescent="0.3">
      <c r="B17" t="s">
        <v>127</v>
      </c>
      <c r="C17">
        <f>C16/(C16+D16)</f>
        <v>0.97499999999999998</v>
      </c>
      <c r="D17">
        <f>1-C17</f>
        <v>2.5000000000000022E-2</v>
      </c>
      <c r="F17">
        <f>F16/(F16+G16)</f>
        <v>0.98039215686274506</v>
      </c>
      <c r="G17">
        <f>1-F17</f>
        <v>1.9607843137254943E-2</v>
      </c>
      <c r="I17">
        <f>I16/(I16+J16)</f>
        <v>1</v>
      </c>
      <c r="J17">
        <v>0</v>
      </c>
    </row>
  </sheetData>
  <mergeCells count="3">
    <mergeCell ref="C2:D2"/>
    <mergeCell ref="F2:G2"/>
    <mergeCell ref="I2:J2"/>
  </mergeCells>
  <pageMargins left="0.7" right="0.7" top="0.75" bottom="0.75" header="0" footer="0"/>
  <ignoredErrors>
    <ignoredError sqref="B1:J100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25"/>
  <sheetViews>
    <sheetView workbookViewId="0">
      <selection activeCell="F21" sqref="F21"/>
    </sheetView>
  </sheetViews>
  <sheetFormatPr defaultRowHeight="14.4" x14ac:dyDescent="0.3"/>
  <sheetData>
    <row r="4" spans="2:12" ht="15.6" x14ac:dyDescent="0.3">
      <c r="B4" t="s">
        <v>128</v>
      </c>
      <c r="F4" t="s">
        <v>129</v>
      </c>
      <c r="J4" t="s">
        <v>130</v>
      </c>
    </row>
    <row r="5" spans="2:12" ht="15.6" x14ac:dyDescent="0.3">
      <c r="B5" t="s">
        <v>131</v>
      </c>
      <c r="C5" t="s">
        <v>132</v>
      </c>
      <c r="D5" t="s">
        <v>133</v>
      </c>
      <c r="F5" t="s">
        <v>131</v>
      </c>
      <c r="G5" t="s">
        <v>132</v>
      </c>
      <c r="H5" t="s">
        <v>133</v>
      </c>
      <c r="J5" t="s">
        <v>131</v>
      </c>
      <c r="K5" t="s">
        <v>132</v>
      </c>
      <c r="L5" t="s">
        <v>133</v>
      </c>
    </row>
    <row r="6" spans="2:12" ht="15.6" x14ac:dyDescent="0.3">
      <c r="B6">
        <v>2</v>
      </c>
      <c r="C6">
        <v>5</v>
      </c>
      <c r="D6">
        <f t="shared" ref="D6:D15" si="0">C6/(B6+C6)</f>
        <v>0.7142857142857143</v>
      </c>
      <c r="F6">
        <v>5</v>
      </c>
      <c r="G6">
        <v>0</v>
      </c>
      <c r="H6">
        <f t="shared" ref="H6:H24" si="1">G6/(F6+G6)</f>
        <v>0</v>
      </c>
      <c r="J6">
        <v>1</v>
      </c>
      <c r="K6">
        <v>4</v>
      </c>
      <c r="L6">
        <f t="shared" ref="L6:L16" si="2">J6/(J6+K6)</f>
        <v>0.2</v>
      </c>
    </row>
    <row r="7" spans="2:12" ht="15.6" x14ac:dyDescent="0.3">
      <c r="B7">
        <v>5</v>
      </c>
      <c r="C7">
        <v>2</v>
      </c>
      <c r="D7">
        <f t="shared" si="0"/>
        <v>0.2857142857142857</v>
      </c>
      <c r="F7">
        <v>8</v>
      </c>
      <c r="G7">
        <v>0</v>
      </c>
      <c r="H7">
        <f t="shared" si="1"/>
        <v>0</v>
      </c>
      <c r="J7">
        <v>2</v>
      </c>
      <c r="K7">
        <v>6</v>
      </c>
      <c r="L7">
        <f t="shared" si="2"/>
        <v>0.25</v>
      </c>
    </row>
    <row r="8" spans="2:12" ht="15.6" x14ac:dyDescent="0.3">
      <c r="B8">
        <v>3</v>
      </c>
      <c r="C8">
        <v>2</v>
      </c>
      <c r="D8">
        <f t="shared" si="0"/>
        <v>0.4</v>
      </c>
      <c r="F8">
        <v>5</v>
      </c>
      <c r="G8">
        <v>0</v>
      </c>
      <c r="H8">
        <f t="shared" si="1"/>
        <v>0</v>
      </c>
      <c r="J8">
        <v>0</v>
      </c>
      <c r="K8">
        <v>8</v>
      </c>
      <c r="L8">
        <f t="shared" si="2"/>
        <v>0</v>
      </c>
    </row>
    <row r="9" spans="2:12" ht="15.6" x14ac:dyDescent="0.3">
      <c r="B9">
        <v>4</v>
      </c>
      <c r="C9">
        <v>3</v>
      </c>
      <c r="D9">
        <f t="shared" si="0"/>
        <v>0.42857142857142855</v>
      </c>
      <c r="F9">
        <v>5</v>
      </c>
      <c r="G9">
        <v>0</v>
      </c>
      <c r="H9">
        <f t="shared" si="1"/>
        <v>0</v>
      </c>
      <c r="J9">
        <v>0</v>
      </c>
      <c r="K9">
        <v>4</v>
      </c>
      <c r="L9">
        <f t="shared" si="2"/>
        <v>0</v>
      </c>
    </row>
    <row r="10" spans="2:12" ht="15.6" x14ac:dyDescent="0.3">
      <c r="B10">
        <v>2</v>
      </c>
      <c r="C10">
        <v>2</v>
      </c>
      <c r="D10">
        <f t="shared" si="0"/>
        <v>0.5</v>
      </c>
      <c r="F10">
        <v>7</v>
      </c>
      <c r="G10">
        <v>1</v>
      </c>
      <c r="H10">
        <f t="shared" si="1"/>
        <v>0.125</v>
      </c>
      <c r="J10">
        <v>1</v>
      </c>
      <c r="K10">
        <v>4</v>
      </c>
      <c r="L10">
        <f t="shared" si="2"/>
        <v>0.2</v>
      </c>
    </row>
    <row r="11" spans="2:12" ht="15.6" x14ac:dyDescent="0.3">
      <c r="B11">
        <v>6</v>
      </c>
      <c r="C11">
        <v>2</v>
      </c>
      <c r="D11">
        <f t="shared" si="0"/>
        <v>0.25</v>
      </c>
      <c r="F11">
        <v>4</v>
      </c>
      <c r="G11">
        <v>0</v>
      </c>
      <c r="H11">
        <f t="shared" si="1"/>
        <v>0</v>
      </c>
      <c r="J11">
        <v>2</v>
      </c>
      <c r="K11">
        <v>4</v>
      </c>
      <c r="L11">
        <f t="shared" si="2"/>
        <v>0.33333333333333331</v>
      </c>
    </row>
    <row r="12" spans="2:12" ht="15.6" x14ac:dyDescent="0.3">
      <c r="B12">
        <v>3</v>
      </c>
      <c r="C12">
        <v>2</v>
      </c>
      <c r="D12">
        <f t="shared" si="0"/>
        <v>0.4</v>
      </c>
      <c r="F12">
        <v>6</v>
      </c>
      <c r="G12">
        <v>0</v>
      </c>
      <c r="H12">
        <f t="shared" si="1"/>
        <v>0</v>
      </c>
      <c r="J12">
        <v>0</v>
      </c>
      <c r="K12">
        <v>5</v>
      </c>
      <c r="L12">
        <f t="shared" si="2"/>
        <v>0</v>
      </c>
    </row>
    <row r="13" spans="2:12" ht="15.6" x14ac:dyDescent="0.3">
      <c r="B13">
        <v>4</v>
      </c>
      <c r="C13">
        <v>1</v>
      </c>
      <c r="D13">
        <f t="shared" si="0"/>
        <v>0.2</v>
      </c>
      <c r="F13">
        <v>5</v>
      </c>
      <c r="G13">
        <v>1</v>
      </c>
      <c r="H13">
        <f t="shared" si="1"/>
        <v>0.16666666666666666</v>
      </c>
      <c r="J13">
        <v>1</v>
      </c>
      <c r="K13">
        <v>3</v>
      </c>
      <c r="L13">
        <f t="shared" si="2"/>
        <v>0.25</v>
      </c>
    </row>
    <row r="14" spans="2:12" ht="15.6" x14ac:dyDescent="0.3">
      <c r="B14">
        <v>6</v>
      </c>
      <c r="C14">
        <v>2</v>
      </c>
      <c r="D14">
        <f t="shared" si="0"/>
        <v>0.25</v>
      </c>
      <c r="F14">
        <v>8</v>
      </c>
      <c r="G14">
        <v>0</v>
      </c>
      <c r="H14">
        <f t="shared" si="1"/>
        <v>0</v>
      </c>
      <c r="J14">
        <v>0</v>
      </c>
      <c r="K14">
        <v>4</v>
      </c>
      <c r="L14">
        <f t="shared" si="2"/>
        <v>0</v>
      </c>
    </row>
    <row r="15" spans="2:12" ht="15.6" x14ac:dyDescent="0.3">
      <c r="B15">
        <v>7</v>
      </c>
      <c r="C15">
        <v>3</v>
      </c>
      <c r="D15">
        <f t="shared" si="0"/>
        <v>0.3</v>
      </c>
      <c r="F15">
        <v>3</v>
      </c>
      <c r="G15">
        <v>0</v>
      </c>
      <c r="H15">
        <f t="shared" si="1"/>
        <v>0</v>
      </c>
      <c r="J15">
        <v>2</v>
      </c>
      <c r="K15">
        <v>3</v>
      </c>
      <c r="L15">
        <f t="shared" si="2"/>
        <v>0.4</v>
      </c>
    </row>
    <row r="16" spans="2:12" ht="15.6" x14ac:dyDescent="0.3">
      <c r="F16">
        <v>7</v>
      </c>
      <c r="G16">
        <v>0</v>
      </c>
      <c r="H16">
        <f t="shared" si="1"/>
        <v>0</v>
      </c>
      <c r="J16">
        <v>2</v>
      </c>
      <c r="K16">
        <v>3</v>
      </c>
      <c r="L16">
        <f t="shared" si="2"/>
        <v>0.4</v>
      </c>
    </row>
    <row r="17" spans="1:10" ht="15.6" x14ac:dyDescent="0.3">
      <c r="F17">
        <v>4</v>
      </c>
      <c r="G17">
        <v>0</v>
      </c>
      <c r="H17">
        <f t="shared" si="1"/>
        <v>0</v>
      </c>
    </row>
    <row r="18" spans="1:10" ht="15.6" x14ac:dyDescent="0.3">
      <c r="F18">
        <v>4</v>
      </c>
      <c r="G18">
        <v>0</v>
      </c>
      <c r="H18">
        <f t="shared" si="1"/>
        <v>0</v>
      </c>
    </row>
    <row r="19" spans="1:10" ht="15.6" x14ac:dyDescent="0.3">
      <c r="F19">
        <v>7</v>
      </c>
      <c r="G19">
        <v>1</v>
      </c>
      <c r="H19">
        <f t="shared" si="1"/>
        <v>0.125</v>
      </c>
    </row>
    <row r="20" spans="1:10" ht="15.6" x14ac:dyDescent="0.3">
      <c r="F20">
        <v>2</v>
      </c>
      <c r="G20">
        <v>0</v>
      </c>
      <c r="H20">
        <f t="shared" si="1"/>
        <v>0</v>
      </c>
    </row>
    <row r="21" spans="1:10" ht="15.6" x14ac:dyDescent="0.3">
      <c r="F21">
        <v>4</v>
      </c>
      <c r="G21">
        <v>0</v>
      </c>
      <c r="H21">
        <f t="shared" si="1"/>
        <v>0</v>
      </c>
    </row>
    <row r="22" spans="1:10" ht="15.6" x14ac:dyDescent="0.3">
      <c r="F22">
        <v>3</v>
      </c>
      <c r="G22">
        <v>0</v>
      </c>
      <c r="H22">
        <f t="shared" si="1"/>
        <v>0</v>
      </c>
    </row>
    <row r="23" spans="1:10" ht="15.6" x14ac:dyDescent="0.3">
      <c r="F23">
        <v>5</v>
      </c>
      <c r="G23">
        <v>0</v>
      </c>
      <c r="H23">
        <f t="shared" si="1"/>
        <v>0</v>
      </c>
    </row>
    <row r="24" spans="1:10" ht="15.6" x14ac:dyDescent="0.3">
      <c r="F24">
        <v>3</v>
      </c>
      <c r="G24">
        <v>0</v>
      </c>
      <c r="H24">
        <f t="shared" si="1"/>
        <v>0</v>
      </c>
    </row>
    <row r="25" spans="1:10" ht="15.6" x14ac:dyDescent="0.3">
      <c r="A25" t="s">
        <v>9</v>
      </c>
      <c r="B25">
        <f>SUM(B6:C15)</f>
        <v>66</v>
      </c>
      <c r="F25">
        <f>SUM(F6:G24)</f>
        <v>98</v>
      </c>
      <c r="J25">
        <f>SUM(J17:K17)</f>
        <v>0</v>
      </c>
    </row>
  </sheetData>
  <pageMargins left="0.7" right="0.7" top="0.75" bottom="0.75" header="0" footer="0"/>
  <ignoredErrors>
    <ignoredError sqref="A1:Q100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9"/>
  <sheetViews>
    <sheetView workbookViewId="0">
      <selection activeCell="F21" sqref="F21"/>
    </sheetView>
  </sheetViews>
  <sheetFormatPr defaultRowHeight="14.4" x14ac:dyDescent="0.3"/>
  <sheetData>
    <row r="2" spans="2:3" ht="15.6" x14ac:dyDescent="0.3">
      <c r="B2" t="s">
        <v>134</v>
      </c>
    </row>
    <row r="3" spans="2:3" ht="15.6" x14ac:dyDescent="0.3">
      <c r="B3" t="s">
        <v>135</v>
      </c>
      <c r="C3" t="s">
        <v>136</v>
      </c>
    </row>
    <row r="4" spans="2:3" ht="15.6" x14ac:dyDescent="0.3">
      <c r="B4">
        <v>1.968108</v>
      </c>
      <c r="C4">
        <v>3.5704989999999999</v>
      </c>
    </row>
    <row r="5" spans="2:3" ht="15.6" x14ac:dyDescent="0.3">
      <c r="B5">
        <v>1.969157</v>
      </c>
      <c r="C5">
        <v>3.1179190000000001</v>
      </c>
    </row>
    <row r="6" spans="2:3" ht="15.6" x14ac:dyDescent="0.3">
      <c r="B6">
        <v>0.96202270000000001</v>
      </c>
      <c r="C6">
        <v>4.6128830000000001</v>
      </c>
    </row>
    <row r="7" spans="2:3" ht="15.6" x14ac:dyDescent="0.3">
      <c r="B7">
        <v>1.0012589999999999</v>
      </c>
      <c r="C7">
        <v>3.9909780000000001</v>
      </c>
    </row>
    <row r="8" spans="2:3" ht="15.6" x14ac:dyDescent="0.3">
      <c r="B8">
        <v>1.164499</v>
      </c>
      <c r="C8">
        <v>2.7068819999999998</v>
      </c>
    </row>
    <row r="9" spans="2:3" ht="15.6" x14ac:dyDescent="0.3">
      <c r="B9">
        <v>1.25753</v>
      </c>
      <c r="C9">
        <v>4.7182120000000003</v>
      </c>
    </row>
    <row r="10" spans="2:3" ht="15.6" x14ac:dyDescent="0.3">
      <c r="B10">
        <v>1.249916</v>
      </c>
      <c r="C10">
        <v>2.4731429999999999</v>
      </c>
    </row>
    <row r="11" spans="2:3" ht="15.6" x14ac:dyDescent="0.3">
      <c r="B11">
        <v>1.125294</v>
      </c>
      <c r="C11">
        <v>4.8373900000000001</v>
      </c>
    </row>
    <row r="12" spans="2:3" ht="15.6" x14ac:dyDescent="0.3">
      <c r="B12">
        <v>1.8329409999999999</v>
      </c>
      <c r="C12">
        <v>4.3357109999999999</v>
      </c>
    </row>
    <row r="13" spans="2:3" ht="15.6" x14ac:dyDescent="0.3">
      <c r="B13">
        <v>1.733625</v>
      </c>
      <c r="C13">
        <v>3.6246330000000002</v>
      </c>
    </row>
    <row r="14" spans="2:3" ht="15.6" x14ac:dyDescent="0.3">
      <c r="B14">
        <v>2.225619</v>
      </c>
      <c r="C14">
        <v>2.5776330000000001</v>
      </c>
    </row>
    <row r="15" spans="2:3" ht="15.6" x14ac:dyDescent="0.3">
      <c r="B15">
        <v>2.6614040000000001</v>
      </c>
      <c r="C15">
        <v>2.1185480000000001</v>
      </c>
    </row>
    <row r="16" spans="2:3" ht="15.6" x14ac:dyDescent="0.3">
      <c r="B16">
        <v>1.8556710000000001</v>
      </c>
      <c r="C16">
        <v>4.6770880000000004</v>
      </c>
    </row>
    <row r="17" spans="2:3" ht="15.6" x14ac:dyDescent="0.3">
      <c r="B17">
        <v>1.9004589999999999</v>
      </c>
      <c r="C17">
        <v>5.8952999999999998</v>
      </c>
    </row>
    <row r="18" spans="2:3" ht="15.6" x14ac:dyDescent="0.3">
      <c r="B18">
        <v>1.932258</v>
      </c>
      <c r="C18">
        <v>2.8835500000000001</v>
      </c>
    </row>
    <row r="19" spans="2:3" ht="15.6" x14ac:dyDescent="0.3">
      <c r="B19">
        <v>1.9251240000000001</v>
      </c>
      <c r="C19">
        <v>4.0253880000000004</v>
      </c>
    </row>
    <row r="20" spans="2:3" ht="15.6" x14ac:dyDescent="0.3">
      <c r="B20">
        <v>2.7261600000000001</v>
      </c>
      <c r="C20">
        <v>2.3663449999999999</v>
      </c>
    </row>
    <row r="21" spans="2:3" ht="15.6" x14ac:dyDescent="0.3">
      <c r="B21">
        <v>2.316459</v>
      </c>
      <c r="C21">
        <v>2.195163</v>
      </c>
    </row>
    <row r="22" spans="2:3" ht="15.6" x14ac:dyDescent="0.3">
      <c r="C22">
        <v>2.480013</v>
      </c>
    </row>
    <row r="23" spans="2:3" ht="15.6" x14ac:dyDescent="0.3">
      <c r="C23">
        <v>3.010189</v>
      </c>
    </row>
    <row r="24" spans="2:3" ht="15.6" x14ac:dyDescent="0.3">
      <c r="C24">
        <v>2.3277350000000001</v>
      </c>
    </row>
    <row r="25" spans="2:3" ht="15.6" x14ac:dyDescent="0.3">
      <c r="C25">
        <v>1.958683</v>
      </c>
    </row>
    <row r="26" spans="2:3" ht="15.6" x14ac:dyDescent="0.3">
      <c r="C26">
        <v>2.2548430000000002</v>
      </c>
    </row>
    <row r="27" spans="2:3" ht="15.6" x14ac:dyDescent="0.3">
      <c r="C27">
        <v>2.6116899999999998</v>
      </c>
    </row>
    <row r="28" spans="2:3" ht="15.6" x14ac:dyDescent="0.3">
      <c r="C28">
        <v>3.7628490000000001</v>
      </c>
    </row>
    <row r="29" spans="2:3" ht="15.6" x14ac:dyDescent="0.3">
      <c r="C29">
        <v>2.8876949999999999</v>
      </c>
    </row>
    <row r="30" spans="2:3" ht="15.6" x14ac:dyDescent="0.3">
      <c r="C30">
        <v>2.651103</v>
      </c>
    </row>
    <row r="31" spans="2:3" ht="15.6" x14ac:dyDescent="0.3">
      <c r="C31">
        <v>2.2252830000000001</v>
      </c>
    </row>
    <row r="32" spans="2:3" ht="15.6" x14ac:dyDescent="0.3">
      <c r="C32">
        <v>6.0216620000000001</v>
      </c>
    </row>
    <row r="33" spans="3:3" ht="15.6" x14ac:dyDescent="0.3">
      <c r="C33">
        <v>8.2696020000000008</v>
      </c>
    </row>
    <row r="34" spans="3:3" ht="15.6" x14ac:dyDescent="0.3">
      <c r="C34">
        <v>6.0353190000000003</v>
      </c>
    </row>
    <row r="35" spans="3:3" ht="15.6" x14ac:dyDescent="0.3">
      <c r="C35">
        <v>5.6821289999999998</v>
      </c>
    </row>
    <row r="36" spans="3:3" ht="15.6" x14ac:dyDescent="0.3">
      <c r="C36">
        <v>5.5389689999999998</v>
      </c>
    </row>
    <row r="37" spans="3:3" ht="15.6" x14ac:dyDescent="0.3">
      <c r="C37">
        <v>4.877796</v>
      </c>
    </row>
    <row r="38" spans="3:3" ht="15.6" x14ac:dyDescent="0.3">
      <c r="C38">
        <v>4.4031079999999996</v>
      </c>
    </row>
    <row r="39" spans="3:3" ht="15.6" x14ac:dyDescent="0.3">
      <c r="C39">
        <v>3.8375319999999999</v>
      </c>
    </row>
  </sheetData>
  <pageMargins left="0.7" right="0.7" top="0.75" bottom="0.75" header="0" footer="0"/>
  <ignoredErrors>
    <ignoredError sqref="A1:L100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F21" sqref="F21"/>
    </sheetView>
  </sheetViews>
  <sheetFormatPr defaultRowHeight="14.4" x14ac:dyDescent="0.3"/>
  <sheetData>
    <row r="2" spans="1:5" ht="15.6" x14ac:dyDescent="0.3">
      <c r="B2" t="s">
        <v>137</v>
      </c>
    </row>
    <row r="3" spans="1:5" ht="15.6" x14ac:dyDescent="0.3">
      <c r="B3" t="s">
        <v>1</v>
      </c>
      <c r="D3" t="s">
        <v>128</v>
      </c>
    </row>
    <row r="4" spans="1:5" ht="15.6" x14ac:dyDescent="0.3">
      <c r="B4" t="s">
        <v>138</v>
      </c>
      <c r="C4" t="s">
        <v>136</v>
      </c>
      <c r="D4" t="s">
        <v>138</v>
      </c>
      <c r="E4" t="s">
        <v>136</v>
      </c>
    </row>
    <row r="5" spans="1:5" ht="15.6" x14ac:dyDescent="0.3">
      <c r="A5" t="s">
        <v>139</v>
      </c>
      <c r="B5">
        <v>21</v>
      </c>
      <c r="C5">
        <v>0</v>
      </c>
      <c r="D5">
        <v>11</v>
      </c>
      <c r="E5">
        <v>8</v>
      </c>
    </row>
    <row r="6" spans="1:5" ht="15.6" x14ac:dyDescent="0.3">
      <c r="A6" t="s">
        <v>140</v>
      </c>
      <c r="B6">
        <v>24</v>
      </c>
      <c r="C6">
        <v>1</v>
      </c>
      <c r="D6">
        <v>6</v>
      </c>
      <c r="E6">
        <v>8</v>
      </c>
    </row>
    <row r="7" spans="1:5" ht="15.6" x14ac:dyDescent="0.3">
      <c r="A7" t="s">
        <v>141</v>
      </c>
      <c r="B7">
        <v>22</v>
      </c>
      <c r="C7">
        <v>0</v>
      </c>
      <c r="D7">
        <v>10</v>
      </c>
      <c r="E7">
        <v>9</v>
      </c>
    </row>
    <row r="8" spans="1:5" ht="15.6" x14ac:dyDescent="0.3">
      <c r="A8" t="s">
        <v>142</v>
      </c>
      <c r="B8">
        <v>19</v>
      </c>
      <c r="C8">
        <v>0</v>
      </c>
      <c r="D8">
        <v>8</v>
      </c>
      <c r="E8">
        <v>8</v>
      </c>
    </row>
    <row r="9" spans="1:5" ht="15.6" x14ac:dyDescent="0.3">
      <c r="A9" t="s">
        <v>143</v>
      </c>
      <c r="B9">
        <v>11</v>
      </c>
      <c r="C9">
        <v>0</v>
      </c>
      <c r="D9">
        <v>9</v>
      </c>
      <c r="E9">
        <v>11</v>
      </c>
    </row>
    <row r="10" spans="1:5" ht="15.6" x14ac:dyDescent="0.3">
      <c r="A10" t="s">
        <v>144</v>
      </c>
      <c r="B10">
        <v>98</v>
      </c>
      <c r="D10">
        <v>88</v>
      </c>
    </row>
    <row r="12" spans="1:5" ht="15.6" x14ac:dyDescent="0.3">
      <c r="A12" t="s">
        <v>127</v>
      </c>
      <c r="B12">
        <v>0.99199999999999999</v>
      </c>
      <c r="C12">
        <v>8.0000000000000002E-3</v>
      </c>
      <c r="D12">
        <v>0.49676691729323308</v>
      </c>
      <c r="E12">
        <v>0.50323308270676692</v>
      </c>
    </row>
  </sheetData>
  <pageMargins left="0.7" right="0.7" top="0.75" bottom="0.75" header="0" footer="0"/>
  <ignoredErrors>
    <ignoredError sqref="A1:E100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F21" sqref="F21"/>
    </sheetView>
  </sheetViews>
  <sheetFormatPr defaultRowHeight="14.4" x14ac:dyDescent="0.3"/>
  <sheetData>
    <row r="2" spans="1:5" ht="15.6" x14ac:dyDescent="0.3">
      <c r="B2" t="s">
        <v>145</v>
      </c>
    </row>
    <row r="3" spans="1:5" ht="15.6" x14ac:dyDescent="0.3">
      <c r="B3" t="s">
        <v>146</v>
      </c>
      <c r="D3" t="s">
        <v>11</v>
      </c>
    </row>
    <row r="4" spans="1:5" ht="15.6" x14ac:dyDescent="0.3">
      <c r="B4" t="s">
        <v>138</v>
      </c>
      <c r="C4" t="s">
        <v>136</v>
      </c>
      <c r="D4" t="s">
        <v>138</v>
      </c>
      <c r="E4" t="s">
        <v>136</v>
      </c>
    </row>
    <row r="5" spans="1:5" ht="15.6" x14ac:dyDescent="0.3">
      <c r="A5" t="s">
        <v>139</v>
      </c>
      <c r="B5">
        <v>84</v>
      </c>
      <c r="C5">
        <v>15</v>
      </c>
      <c r="D5">
        <v>31</v>
      </c>
      <c r="E5">
        <v>35</v>
      </c>
    </row>
    <row r="6" spans="1:5" ht="15.6" x14ac:dyDescent="0.3">
      <c r="A6" t="s">
        <v>140</v>
      </c>
      <c r="B6">
        <v>60</v>
      </c>
      <c r="C6">
        <v>11</v>
      </c>
      <c r="D6">
        <v>22</v>
      </c>
      <c r="E6">
        <v>34</v>
      </c>
    </row>
    <row r="7" spans="1:5" ht="15.6" x14ac:dyDescent="0.3">
      <c r="A7" t="s">
        <v>141</v>
      </c>
      <c r="B7">
        <v>28</v>
      </c>
      <c r="C7">
        <v>6</v>
      </c>
      <c r="D7">
        <v>25</v>
      </c>
      <c r="E7">
        <v>29</v>
      </c>
    </row>
    <row r="8" spans="1:5" ht="15.6" x14ac:dyDescent="0.3">
      <c r="A8" t="s">
        <v>142</v>
      </c>
      <c r="B8">
        <v>22</v>
      </c>
      <c r="C8">
        <v>8</v>
      </c>
      <c r="D8">
        <v>39</v>
      </c>
      <c r="E8">
        <v>24</v>
      </c>
    </row>
    <row r="9" spans="1:5" ht="15.6" x14ac:dyDescent="0.3">
      <c r="A9" t="s">
        <v>143</v>
      </c>
      <c r="B9">
        <v>56</v>
      </c>
      <c r="C9">
        <v>16</v>
      </c>
      <c r="D9">
        <v>19</v>
      </c>
      <c r="E9">
        <v>33</v>
      </c>
    </row>
    <row r="10" spans="1:5" ht="15.6" x14ac:dyDescent="0.3">
      <c r="A10" t="s">
        <v>144</v>
      </c>
      <c r="B10">
        <v>306</v>
      </c>
      <c r="D10">
        <v>291</v>
      </c>
    </row>
    <row r="12" spans="1:5" ht="15.6" x14ac:dyDescent="0.3">
      <c r="A12" t="s">
        <v>127</v>
      </c>
      <c r="B12">
        <v>0.80563915877917525</v>
      </c>
      <c r="C12">
        <v>0.19436084122082467</v>
      </c>
      <c r="D12">
        <v>0.46198986198986203</v>
      </c>
      <c r="E12">
        <v>0.53801013801013808</v>
      </c>
    </row>
  </sheetData>
  <pageMargins left="0.7" right="0.7" top="0.75" bottom="0.75" header="0" footer="0"/>
  <ignoredErrors>
    <ignoredError sqref="A1:E100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5"/>
  <sheetViews>
    <sheetView workbookViewId="0">
      <selection activeCell="G27" sqref="G27"/>
    </sheetView>
  </sheetViews>
  <sheetFormatPr defaultRowHeight="14.4" x14ac:dyDescent="0.3"/>
  <sheetData>
    <row r="2" spans="2:12" ht="15.6" x14ac:dyDescent="0.3">
      <c r="C2" s="1" t="s">
        <v>825</v>
      </c>
      <c r="D2" s="1"/>
      <c r="E2" s="1"/>
      <c r="F2" s="1"/>
      <c r="I2" s="1" t="s">
        <v>824</v>
      </c>
      <c r="J2" s="1"/>
      <c r="K2" s="1"/>
      <c r="L2" s="1"/>
    </row>
    <row r="3" spans="2:12" ht="15.6" x14ac:dyDescent="0.3">
      <c r="B3" t="s">
        <v>826</v>
      </c>
      <c r="C3" t="s">
        <v>41</v>
      </c>
      <c r="D3" t="s">
        <v>42</v>
      </c>
      <c r="E3" t="s">
        <v>827</v>
      </c>
      <c r="F3" t="s">
        <v>828</v>
      </c>
      <c r="H3" t="s">
        <v>826</v>
      </c>
      <c r="I3" t="s">
        <v>41</v>
      </c>
      <c r="J3" t="s">
        <v>42</v>
      </c>
      <c r="K3" t="s">
        <v>827</v>
      </c>
      <c r="L3" t="s">
        <v>828</v>
      </c>
    </row>
    <row r="4" spans="2:12" ht="15.6" x14ac:dyDescent="0.3">
      <c r="B4">
        <v>1</v>
      </c>
      <c r="C4">
        <v>21</v>
      </c>
      <c r="D4">
        <v>15</v>
      </c>
      <c r="E4">
        <v>13</v>
      </c>
      <c r="F4">
        <f t="shared" ref="F4:F13" si="0">E4/D4*100</f>
        <v>86.666666666666671</v>
      </c>
      <c r="H4">
        <v>1</v>
      </c>
      <c r="I4">
        <v>28</v>
      </c>
      <c r="J4">
        <v>18</v>
      </c>
      <c r="K4">
        <v>11</v>
      </c>
      <c r="L4">
        <f t="shared" ref="L4:L13" si="1">K4/J4*100</f>
        <v>61.111111111111114</v>
      </c>
    </row>
    <row r="5" spans="2:12" ht="15.6" x14ac:dyDescent="0.3">
      <c r="B5">
        <v>2</v>
      </c>
      <c r="C5">
        <v>20</v>
      </c>
      <c r="D5">
        <v>20</v>
      </c>
      <c r="E5">
        <v>10</v>
      </c>
      <c r="F5">
        <f t="shared" si="0"/>
        <v>50</v>
      </c>
      <c r="H5">
        <v>2</v>
      </c>
      <c r="I5">
        <v>27</v>
      </c>
      <c r="J5">
        <v>22</v>
      </c>
      <c r="K5">
        <v>11</v>
      </c>
      <c r="L5">
        <f t="shared" si="1"/>
        <v>50</v>
      </c>
    </row>
    <row r="6" spans="2:12" ht="15.6" x14ac:dyDescent="0.3">
      <c r="B6">
        <v>3</v>
      </c>
      <c r="C6">
        <v>19</v>
      </c>
      <c r="D6">
        <v>9</v>
      </c>
      <c r="E6">
        <v>3</v>
      </c>
      <c r="F6">
        <f t="shared" si="0"/>
        <v>33.333333333333329</v>
      </c>
      <c r="H6">
        <v>3</v>
      </c>
      <c r="I6">
        <v>26</v>
      </c>
      <c r="J6">
        <v>23</v>
      </c>
      <c r="K6">
        <v>20</v>
      </c>
      <c r="L6">
        <f t="shared" si="1"/>
        <v>86.956521739130437</v>
      </c>
    </row>
    <row r="7" spans="2:12" ht="15.6" x14ac:dyDescent="0.3">
      <c r="B7">
        <v>4</v>
      </c>
      <c r="C7">
        <v>18</v>
      </c>
      <c r="D7">
        <v>18</v>
      </c>
      <c r="E7">
        <v>13</v>
      </c>
      <c r="F7">
        <f t="shared" si="0"/>
        <v>72.222222222222214</v>
      </c>
      <c r="H7">
        <v>4</v>
      </c>
      <c r="I7">
        <v>25</v>
      </c>
      <c r="J7">
        <v>17</v>
      </c>
      <c r="K7">
        <v>8</v>
      </c>
      <c r="L7">
        <f t="shared" si="1"/>
        <v>47.058823529411761</v>
      </c>
    </row>
    <row r="8" spans="2:12" ht="15.6" x14ac:dyDescent="0.3">
      <c r="B8">
        <v>5</v>
      </c>
      <c r="C8">
        <v>16</v>
      </c>
      <c r="D8">
        <v>118</v>
      </c>
      <c r="E8">
        <v>33</v>
      </c>
      <c r="F8">
        <f t="shared" si="0"/>
        <v>27.966101694915253</v>
      </c>
      <c r="H8">
        <v>5</v>
      </c>
      <c r="I8">
        <v>25</v>
      </c>
      <c r="J8">
        <v>28</v>
      </c>
      <c r="K8">
        <v>10</v>
      </c>
      <c r="L8">
        <f t="shared" si="1"/>
        <v>35.714285714285715</v>
      </c>
    </row>
    <row r="9" spans="2:12" ht="15.6" x14ac:dyDescent="0.3">
      <c r="B9">
        <v>6</v>
      </c>
      <c r="C9">
        <v>14</v>
      </c>
      <c r="D9">
        <v>21</v>
      </c>
      <c r="E9">
        <v>17</v>
      </c>
      <c r="F9">
        <f t="shared" si="0"/>
        <v>80.952380952380949</v>
      </c>
      <c r="H9">
        <v>6</v>
      </c>
      <c r="I9">
        <v>24</v>
      </c>
      <c r="J9">
        <v>30</v>
      </c>
      <c r="K9">
        <v>12</v>
      </c>
      <c r="L9">
        <f t="shared" si="1"/>
        <v>40</v>
      </c>
    </row>
    <row r="10" spans="2:12" ht="15.6" x14ac:dyDescent="0.3">
      <c r="B10">
        <v>7</v>
      </c>
      <c r="C10">
        <v>12</v>
      </c>
      <c r="D10">
        <v>8</v>
      </c>
      <c r="E10">
        <v>3</v>
      </c>
      <c r="F10">
        <f t="shared" si="0"/>
        <v>37.5</v>
      </c>
      <c r="H10">
        <v>7</v>
      </c>
      <c r="I10">
        <v>24</v>
      </c>
      <c r="J10">
        <v>15</v>
      </c>
      <c r="K10">
        <v>5</v>
      </c>
      <c r="L10">
        <f t="shared" si="1"/>
        <v>33.333333333333329</v>
      </c>
    </row>
    <row r="11" spans="2:12" ht="15.6" x14ac:dyDescent="0.3">
      <c r="B11">
        <v>8</v>
      </c>
      <c r="C11">
        <v>11</v>
      </c>
      <c r="D11">
        <v>11</v>
      </c>
      <c r="E11">
        <v>5</v>
      </c>
      <c r="F11">
        <f t="shared" si="0"/>
        <v>45.454545454545453</v>
      </c>
      <c r="H11">
        <v>8</v>
      </c>
      <c r="I11">
        <v>23</v>
      </c>
      <c r="J11">
        <v>7</v>
      </c>
      <c r="K11">
        <v>5</v>
      </c>
      <c r="L11">
        <f t="shared" si="1"/>
        <v>71.428571428571431</v>
      </c>
    </row>
    <row r="12" spans="2:12" ht="15.6" x14ac:dyDescent="0.3">
      <c r="B12">
        <v>9</v>
      </c>
      <c r="C12">
        <v>13</v>
      </c>
      <c r="D12">
        <v>17</v>
      </c>
      <c r="E12">
        <v>11</v>
      </c>
      <c r="F12">
        <f t="shared" si="0"/>
        <v>64.705882352941174</v>
      </c>
      <c r="H12">
        <v>9</v>
      </c>
      <c r="I12">
        <v>23</v>
      </c>
      <c r="J12">
        <v>60</v>
      </c>
      <c r="K12">
        <v>45</v>
      </c>
      <c r="L12">
        <f t="shared" si="1"/>
        <v>75</v>
      </c>
    </row>
    <row r="13" spans="2:12" ht="15.6" x14ac:dyDescent="0.3">
      <c r="B13">
        <v>10</v>
      </c>
      <c r="C13">
        <v>17</v>
      </c>
      <c r="D13">
        <v>26</v>
      </c>
      <c r="E13">
        <v>12</v>
      </c>
      <c r="F13">
        <f t="shared" si="0"/>
        <v>46.153846153846153</v>
      </c>
      <c r="H13">
        <v>10</v>
      </c>
      <c r="I13">
        <v>22</v>
      </c>
      <c r="J13">
        <v>11</v>
      </c>
      <c r="K13">
        <v>4</v>
      </c>
      <c r="L13">
        <f t="shared" si="1"/>
        <v>36.363636363636367</v>
      </c>
    </row>
    <row r="14" spans="2:12" ht="15.6" x14ac:dyDescent="0.3">
      <c r="B14" s="1" t="s">
        <v>45</v>
      </c>
      <c r="C14" s="1"/>
      <c r="D14">
        <f>SUM(D4:D13)</f>
        <v>263</v>
      </c>
      <c r="E14">
        <f>SUM(E4:E13)</f>
        <v>120</v>
      </c>
      <c r="F14" s="1">
        <f>SUM(F4:F13)/10</f>
        <v>54.495497883085122</v>
      </c>
      <c r="H14" s="1" t="s">
        <v>45</v>
      </c>
      <c r="I14" s="1"/>
      <c r="J14">
        <f>SUM(J4:J13)</f>
        <v>231</v>
      </c>
      <c r="K14">
        <f>SUM(K4:K13)</f>
        <v>131</v>
      </c>
      <c r="L14" s="1">
        <f>SUM(L4:L13)/10</f>
        <v>53.696628321948012</v>
      </c>
    </row>
    <row r="15" spans="2:12" ht="15.6" x14ac:dyDescent="0.3">
      <c r="B15" s="1" t="s">
        <v>829</v>
      </c>
      <c r="C15" s="1"/>
      <c r="D15">
        <f>D14/10</f>
        <v>26.3</v>
      </c>
      <c r="E15">
        <f>E14/10</f>
        <v>12</v>
      </c>
      <c r="F15" s="1"/>
      <c r="H15" s="1" t="s">
        <v>829</v>
      </c>
      <c r="I15" s="1"/>
      <c r="J15">
        <f>J14/10</f>
        <v>23.1</v>
      </c>
      <c r="K15">
        <f>K14/10</f>
        <v>13.1</v>
      </c>
      <c r="L15" s="1"/>
    </row>
  </sheetData>
  <mergeCells count="8">
    <mergeCell ref="C2:F2"/>
    <mergeCell ref="I2:L2"/>
    <mergeCell ref="B14:C14"/>
    <mergeCell ref="F14:F15"/>
    <mergeCell ref="H14:I14"/>
    <mergeCell ref="L14:L15"/>
    <mergeCell ref="B15:C15"/>
    <mergeCell ref="H15:I15"/>
  </mergeCells>
  <pageMargins left="0.7" right="0.7" top="0.75" bottom="0.75" header="0" footer="0"/>
  <ignoredErrors>
    <ignoredError sqref="B2:L100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workbookViewId="0"/>
  </sheetViews>
  <sheetFormatPr defaultRowHeight="14.4" x14ac:dyDescent="0.3"/>
  <sheetData>
    <row r="2" spans="1:7" ht="15.6" x14ac:dyDescent="0.3">
      <c r="B2" t="s">
        <v>10</v>
      </c>
      <c r="E2" t="s">
        <v>830</v>
      </c>
    </row>
    <row r="3" spans="1:7" ht="15.6" x14ac:dyDescent="0.3">
      <c r="A3" t="s">
        <v>254</v>
      </c>
      <c r="B3" t="s">
        <v>831</v>
      </c>
      <c r="C3" t="s">
        <v>135</v>
      </c>
      <c r="D3" t="s">
        <v>832</v>
      </c>
      <c r="E3" t="s">
        <v>831</v>
      </c>
      <c r="F3" t="s">
        <v>135</v>
      </c>
      <c r="G3" t="s">
        <v>832</v>
      </c>
    </row>
    <row r="4" spans="1:7" ht="15.6" x14ac:dyDescent="0.3">
      <c r="B4">
        <v>2</v>
      </c>
      <c r="C4">
        <v>4</v>
      </c>
      <c r="D4">
        <v>1</v>
      </c>
      <c r="E4">
        <v>3</v>
      </c>
      <c r="F4">
        <v>1</v>
      </c>
      <c r="G4">
        <v>2</v>
      </c>
    </row>
    <row r="5" spans="1:7" ht="15.6" x14ac:dyDescent="0.3">
      <c r="B5">
        <v>2</v>
      </c>
      <c r="C5">
        <v>1</v>
      </c>
      <c r="D5">
        <v>2</v>
      </c>
      <c r="E5">
        <v>2</v>
      </c>
      <c r="F5">
        <v>4</v>
      </c>
      <c r="G5">
        <v>1</v>
      </c>
    </row>
    <row r="6" spans="1:7" ht="15.6" x14ac:dyDescent="0.3">
      <c r="B6">
        <v>1</v>
      </c>
      <c r="C6">
        <v>5</v>
      </c>
      <c r="D6">
        <v>1</v>
      </c>
      <c r="E6">
        <v>1</v>
      </c>
      <c r="F6">
        <v>2</v>
      </c>
      <c r="G6">
        <v>3</v>
      </c>
    </row>
    <row r="7" spans="1:7" ht="15.6" x14ac:dyDescent="0.3">
      <c r="B7">
        <v>3</v>
      </c>
      <c r="C7">
        <v>3</v>
      </c>
      <c r="D7">
        <v>3</v>
      </c>
      <c r="E7">
        <v>2</v>
      </c>
      <c r="F7">
        <v>2</v>
      </c>
      <c r="G7">
        <v>3</v>
      </c>
    </row>
    <row r="8" spans="1:7" ht="15.6" x14ac:dyDescent="0.3">
      <c r="B8">
        <v>1</v>
      </c>
      <c r="C8">
        <v>5</v>
      </c>
      <c r="D8">
        <v>5</v>
      </c>
      <c r="E8">
        <v>1</v>
      </c>
      <c r="F8">
        <v>2</v>
      </c>
      <c r="G8">
        <v>2</v>
      </c>
    </row>
    <row r="9" spans="1:7" ht="15.6" x14ac:dyDescent="0.3">
      <c r="B9">
        <v>9</v>
      </c>
      <c r="C9">
        <v>18</v>
      </c>
      <c r="D9">
        <v>12</v>
      </c>
      <c r="E9">
        <v>9</v>
      </c>
      <c r="F9">
        <v>11</v>
      </c>
      <c r="G9">
        <v>11</v>
      </c>
    </row>
    <row r="10" spans="1:7" ht="15.6" x14ac:dyDescent="0.3">
      <c r="A10" t="s">
        <v>127</v>
      </c>
      <c r="B10">
        <v>0.230769230769231</v>
      </c>
      <c r="C10">
        <v>0.46153846153846156</v>
      </c>
      <c r="D10">
        <v>0.30769230769230771</v>
      </c>
      <c r="E10">
        <v>0.29032258064516131</v>
      </c>
      <c r="F10">
        <v>0.35483870967741937</v>
      </c>
      <c r="G10">
        <v>0.35483870967741937</v>
      </c>
    </row>
    <row r="11" spans="1:7" ht="15.6" x14ac:dyDescent="0.3">
      <c r="A11" t="s">
        <v>9</v>
      </c>
      <c r="B11">
        <v>39</v>
      </c>
      <c r="E11">
        <v>31</v>
      </c>
    </row>
  </sheetData>
  <pageMargins left="0.7" right="0.7" top="0.75" bottom="0.75" header="0" footer="0"/>
  <ignoredErrors>
    <ignoredError sqref="A2:G100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31"/>
  <sheetViews>
    <sheetView workbookViewId="0"/>
  </sheetViews>
  <sheetFormatPr defaultRowHeight="14.4" x14ac:dyDescent="0.3"/>
  <sheetData>
    <row r="2" spans="3:27" ht="15.6" x14ac:dyDescent="0.3">
      <c r="D2" t="s">
        <v>90</v>
      </c>
      <c r="L2" t="s">
        <v>257</v>
      </c>
      <c r="U2" t="s">
        <v>258</v>
      </c>
    </row>
    <row r="3" spans="3:27" ht="15.6" x14ac:dyDescent="0.3">
      <c r="C3" t="s">
        <v>223</v>
      </c>
      <c r="D3" t="s">
        <v>231</v>
      </c>
      <c r="E3" t="s">
        <v>217</v>
      </c>
      <c r="G3" t="s">
        <v>259</v>
      </c>
      <c r="J3" t="s">
        <v>233</v>
      </c>
      <c r="K3" t="s">
        <v>223</v>
      </c>
      <c r="L3" t="s">
        <v>231</v>
      </c>
      <c r="M3" t="s">
        <v>217</v>
      </c>
      <c r="O3" t="s">
        <v>259</v>
      </c>
      <c r="R3" t="s">
        <v>233</v>
      </c>
      <c r="T3" t="s">
        <v>223</v>
      </c>
      <c r="U3" t="s">
        <v>231</v>
      </c>
      <c r="V3" t="s">
        <v>217</v>
      </c>
      <c r="X3" t="s">
        <v>259</v>
      </c>
      <c r="AA3" t="s">
        <v>233</v>
      </c>
    </row>
    <row r="4" spans="3:27" ht="15.6" x14ac:dyDescent="0.3">
      <c r="C4">
        <v>1</v>
      </c>
      <c r="D4">
        <v>0.27100000000000002</v>
      </c>
      <c r="E4">
        <v>28466</v>
      </c>
      <c r="G4">
        <v>0.78500000000000003</v>
      </c>
      <c r="H4" s="1" t="s">
        <v>260</v>
      </c>
      <c r="I4" t="s">
        <v>261</v>
      </c>
      <c r="J4">
        <f>E4/E5</f>
        <v>34.546116504854368</v>
      </c>
      <c r="K4">
        <v>1</v>
      </c>
      <c r="L4">
        <v>0.27100000000000002</v>
      </c>
      <c r="M4">
        <v>28330</v>
      </c>
      <c r="O4">
        <v>0.78500000000000003</v>
      </c>
      <c r="P4" s="1" t="s">
        <v>260</v>
      </c>
      <c r="Q4" t="s">
        <v>261</v>
      </c>
      <c r="R4">
        <f>M4/M5</f>
        <v>92.280130293159615</v>
      </c>
      <c r="T4">
        <v>1</v>
      </c>
      <c r="U4">
        <v>0.27100000000000002</v>
      </c>
      <c r="V4">
        <v>10372</v>
      </c>
      <c r="X4">
        <v>0.78500000000000003</v>
      </c>
      <c r="Y4" s="1" t="s">
        <v>260</v>
      </c>
      <c r="Z4" t="s">
        <v>261</v>
      </c>
      <c r="AA4">
        <f>V4/V5</f>
        <v>10.519269776876268</v>
      </c>
    </row>
    <row r="5" spans="3:27" ht="15.6" x14ac:dyDescent="0.3">
      <c r="C5">
        <v>2</v>
      </c>
      <c r="D5">
        <v>0.27100000000000002</v>
      </c>
      <c r="E5">
        <v>824</v>
      </c>
      <c r="G5">
        <v>0.78500000000000003</v>
      </c>
      <c r="H5" s="1"/>
      <c r="I5" t="s">
        <v>262</v>
      </c>
      <c r="K5">
        <v>2</v>
      </c>
      <c r="L5">
        <v>0.27100000000000002</v>
      </c>
      <c r="M5">
        <v>307</v>
      </c>
      <c r="O5">
        <v>0.78500000000000003</v>
      </c>
      <c r="P5" s="1"/>
      <c r="Q5" t="s">
        <v>262</v>
      </c>
      <c r="T5">
        <v>2</v>
      </c>
      <c r="U5">
        <v>0.27100000000000002</v>
      </c>
      <c r="V5">
        <v>986</v>
      </c>
      <c r="X5">
        <v>0.78500000000000003</v>
      </c>
      <c r="Y5" s="1"/>
      <c r="Z5" t="s">
        <v>262</v>
      </c>
    </row>
    <row r="6" spans="3:27" ht="15.6" x14ac:dyDescent="0.3">
      <c r="C6">
        <v>3</v>
      </c>
      <c r="D6">
        <v>0.27100000000000002</v>
      </c>
      <c r="E6">
        <v>12239</v>
      </c>
      <c r="G6">
        <v>0.78500000000000003</v>
      </c>
      <c r="H6" s="1" t="s">
        <v>263</v>
      </c>
      <c r="I6" t="s">
        <v>261</v>
      </c>
      <c r="J6">
        <f>E6/E7</f>
        <v>13.508830022075054</v>
      </c>
      <c r="K6">
        <v>3</v>
      </c>
      <c r="L6">
        <v>0.27100000000000002</v>
      </c>
      <c r="M6">
        <v>18132</v>
      </c>
      <c r="O6">
        <v>0.78500000000000003</v>
      </c>
      <c r="P6" s="1" t="s">
        <v>263</v>
      </c>
      <c r="Q6" t="s">
        <v>261</v>
      </c>
      <c r="R6">
        <f>M6/M7</f>
        <v>23.609375</v>
      </c>
      <c r="T6">
        <v>3</v>
      </c>
      <c r="U6">
        <v>0.27100000000000002</v>
      </c>
      <c r="V6">
        <v>24521</v>
      </c>
      <c r="X6">
        <v>0.78500000000000003</v>
      </c>
      <c r="Y6" s="1" t="s">
        <v>263</v>
      </c>
      <c r="Z6" t="s">
        <v>261</v>
      </c>
      <c r="AA6">
        <f>V6/V7</f>
        <v>21.248700173310226</v>
      </c>
    </row>
    <row r="7" spans="3:27" ht="15.6" x14ac:dyDescent="0.3">
      <c r="C7">
        <v>4</v>
      </c>
      <c r="D7">
        <v>0.27100000000000002</v>
      </c>
      <c r="E7">
        <v>906</v>
      </c>
      <c r="G7">
        <v>0.78500000000000003</v>
      </c>
      <c r="H7" s="1"/>
      <c r="I7" t="s">
        <v>262</v>
      </c>
      <c r="K7">
        <v>4</v>
      </c>
      <c r="L7">
        <v>0.27100000000000002</v>
      </c>
      <c r="M7">
        <v>768</v>
      </c>
      <c r="O7">
        <v>0.78500000000000003</v>
      </c>
      <c r="P7" s="1"/>
      <c r="Q7" t="s">
        <v>262</v>
      </c>
      <c r="T7">
        <v>4</v>
      </c>
      <c r="U7">
        <v>0.27100000000000002</v>
      </c>
      <c r="V7">
        <v>1154</v>
      </c>
      <c r="X7">
        <v>0.78500000000000003</v>
      </c>
      <c r="Y7" s="1"/>
      <c r="Z7" t="s">
        <v>262</v>
      </c>
    </row>
    <row r="8" spans="3:27" ht="15.6" x14ac:dyDescent="0.3">
      <c r="C8">
        <v>5</v>
      </c>
      <c r="D8">
        <v>0.27100000000000002</v>
      </c>
      <c r="E8">
        <v>21453</v>
      </c>
      <c r="G8">
        <v>0.78500000000000003</v>
      </c>
      <c r="H8" s="1" t="s">
        <v>264</v>
      </c>
      <c r="I8" t="s">
        <v>261</v>
      </c>
      <c r="J8">
        <f>E8/E9</f>
        <v>37.902826855123678</v>
      </c>
      <c r="K8">
        <v>5</v>
      </c>
      <c r="L8">
        <v>0.27100000000000002</v>
      </c>
      <c r="M8">
        <v>32351</v>
      </c>
      <c r="O8">
        <v>0.78500000000000003</v>
      </c>
      <c r="P8" s="1" t="s">
        <v>264</v>
      </c>
      <c r="Q8" t="s">
        <v>261</v>
      </c>
      <c r="R8">
        <f>M8/M9</f>
        <v>23.107857142857142</v>
      </c>
      <c r="T8">
        <v>5</v>
      </c>
      <c r="U8">
        <v>0.27100000000000002</v>
      </c>
      <c r="V8">
        <v>14400</v>
      </c>
      <c r="X8">
        <v>0.78500000000000003</v>
      </c>
      <c r="Y8" s="1" t="s">
        <v>264</v>
      </c>
      <c r="Z8" t="s">
        <v>261</v>
      </c>
      <c r="AA8">
        <f>V8/V9</f>
        <v>23.003194888178914</v>
      </c>
    </row>
    <row r="9" spans="3:27" ht="15.6" x14ac:dyDescent="0.3">
      <c r="C9">
        <v>6</v>
      </c>
      <c r="D9">
        <v>0.27100000000000002</v>
      </c>
      <c r="E9">
        <v>566</v>
      </c>
      <c r="G9">
        <v>0.78500000000000003</v>
      </c>
      <c r="H9" s="1"/>
      <c r="I9" t="s">
        <v>262</v>
      </c>
      <c r="K9">
        <v>6</v>
      </c>
      <c r="L9">
        <v>0.27100000000000002</v>
      </c>
      <c r="M9">
        <v>1400</v>
      </c>
      <c r="O9">
        <v>0.78500000000000003</v>
      </c>
      <c r="P9" s="1"/>
      <c r="Q9" t="s">
        <v>262</v>
      </c>
      <c r="T9">
        <v>6</v>
      </c>
      <c r="U9">
        <v>0.27100000000000002</v>
      </c>
      <c r="V9">
        <v>626</v>
      </c>
      <c r="X9">
        <v>0.78500000000000003</v>
      </c>
      <c r="Y9" s="1"/>
      <c r="Z9" t="s">
        <v>262</v>
      </c>
    </row>
    <row r="10" spans="3:27" ht="15.6" x14ac:dyDescent="0.3">
      <c r="C10">
        <v>7</v>
      </c>
      <c r="D10">
        <v>0.27100000000000002</v>
      </c>
      <c r="E10">
        <v>254</v>
      </c>
      <c r="G10">
        <v>0.78500000000000003</v>
      </c>
      <c r="H10" t="s">
        <v>222</v>
      </c>
      <c r="K10">
        <v>7</v>
      </c>
      <c r="L10">
        <v>0.27100000000000002</v>
      </c>
      <c r="M10">
        <v>21955</v>
      </c>
      <c r="O10">
        <v>0.78500000000000003</v>
      </c>
      <c r="P10" s="1" t="s">
        <v>265</v>
      </c>
      <c r="Q10" t="s">
        <v>261</v>
      </c>
      <c r="R10">
        <f>M10/M11</f>
        <v>20.086916742909423</v>
      </c>
      <c r="T10">
        <v>7</v>
      </c>
      <c r="U10">
        <v>0.27100000000000002</v>
      </c>
      <c r="V10">
        <v>31353</v>
      </c>
      <c r="X10">
        <v>0.78500000000000003</v>
      </c>
      <c r="Y10" s="1" t="s">
        <v>265</v>
      </c>
      <c r="Z10" t="s">
        <v>261</v>
      </c>
      <c r="AA10">
        <f>V10/V11</f>
        <v>46.65625</v>
      </c>
    </row>
    <row r="11" spans="3:27" ht="15.6" x14ac:dyDescent="0.3">
      <c r="C11">
        <v>8</v>
      </c>
      <c r="D11">
        <v>0.27100000000000002</v>
      </c>
      <c r="E11">
        <v>14241</v>
      </c>
      <c r="G11">
        <v>0.78500000000000003</v>
      </c>
      <c r="H11" s="1" t="s">
        <v>265</v>
      </c>
      <c r="I11" t="s">
        <v>261</v>
      </c>
      <c r="J11">
        <f>E11/E12</f>
        <v>34.39855072463768</v>
      </c>
      <c r="K11">
        <v>8</v>
      </c>
      <c r="L11">
        <v>0.27100000000000002</v>
      </c>
      <c r="M11">
        <v>1093</v>
      </c>
      <c r="O11">
        <v>0.78500000000000003</v>
      </c>
      <c r="P11" s="1"/>
      <c r="Q11" t="s">
        <v>262</v>
      </c>
      <c r="T11">
        <v>8</v>
      </c>
      <c r="U11">
        <v>0.27100000000000002</v>
      </c>
      <c r="V11">
        <v>672</v>
      </c>
      <c r="X11">
        <v>0.78500000000000003</v>
      </c>
      <c r="Y11" s="1"/>
      <c r="Z11" t="s">
        <v>262</v>
      </c>
    </row>
    <row r="12" spans="3:27" ht="15.6" x14ac:dyDescent="0.3">
      <c r="C12">
        <v>9</v>
      </c>
      <c r="D12">
        <v>0.27100000000000002</v>
      </c>
      <c r="E12">
        <v>414</v>
      </c>
      <c r="G12">
        <v>0.78500000000000003</v>
      </c>
      <c r="H12" s="1"/>
      <c r="I12" t="s">
        <v>262</v>
      </c>
      <c r="K12">
        <v>9</v>
      </c>
      <c r="L12">
        <v>0.27100000000000002</v>
      </c>
      <c r="M12">
        <v>133</v>
      </c>
      <c r="O12">
        <v>0.78500000000000003</v>
      </c>
      <c r="P12" t="s">
        <v>222</v>
      </c>
      <c r="T12">
        <v>9</v>
      </c>
      <c r="U12">
        <v>0.27100000000000002</v>
      </c>
      <c r="V12">
        <v>567</v>
      </c>
      <c r="X12">
        <v>0.78500000000000003</v>
      </c>
      <c r="Y12" t="s">
        <v>222</v>
      </c>
    </row>
    <row r="13" spans="3:27" ht="15.6" x14ac:dyDescent="0.3">
      <c r="C13">
        <v>10</v>
      </c>
      <c r="D13">
        <v>0.27100000000000002</v>
      </c>
      <c r="E13">
        <v>20470</v>
      </c>
      <c r="G13">
        <v>0.78500000000000003</v>
      </c>
      <c r="H13" s="1" t="s">
        <v>266</v>
      </c>
      <c r="I13" t="s">
        <v>261</v>
      </c>
      <c r="J13">
        <f>E13/E14</f>
        <v>24.253554502369667</v>
      </c>
      <c r="K13">
        <v>10</v>
      </c>
      <c r="L13">
        <v>0.27100000000000002</v>
      </c>
      <c r="M13">
        <v>29614</v>
      </c>
      <c r="O13">
        <v>0.78500000000000003</v>
      </c>
      <c r="P13" s="1" t="s">
        <v>266</v>
      </c>
      <c r="Q13" t="s">
        <v>261</v>
      </c>
      <c r="R13">
        <f>M13/M14</f>
        <v>56.623326959847034</v>
      </c>
      <c r="T13">
        <v>10</v>
      </c>
      <c r="U13">
        <v>0.27100000000000002</v>
      </c>
      <c r="V13">
        <v>29616</v>
      </c>
      <c r="X13">
        <v>0.78500000000000003</v>
      </c>
      <c r="Y13" s="1" t="s">
        <v>266</v>
      </c>
      <c r="Z13" t="s">
        <v>261</v>
      </c>
      <c r="AA13">
        <f>V13/V14</f>
        <v>48.952066115702479</v>
      </c>
    </row>
    <row r="14" spans="3:27" ht="15.6" x14ac:dyDescent="0.3">
      <c r="C14">
        <v>11</v>
      </c>
      <c r="D14">
        <v>0.27100000000000002</v>
      </c>
      <c r="E14">
        <v>844</v>
      </c>
      <c r="G14">
        <v>0.78500000000000003</v>
      </c>
      <c r="H14" s="1"/>
      <c r="I14" t="s">
        <v>262</v>
      </c>
      <c r="K14">
        <v>11</v>
      </c>
      <c r="L14">
        <v>0.27100000000000002</v>
      </c>
      <c r="M14">
        <v>523</v>
      </c>
      <c r="O14">
        <v>0.78500000000000003</v>
      </c>
      <c r="P14" s="1"/>
      <c r="Q14" t="s">
        <v>262</v>
      </c>
      <c r="T14">
        <v>11</v>
      </c>
      <c r="U14">
        <v>0.27100000000000002</v>
      </c>
      <c r="V14">
        <v>605</v>
      </c>
      <c r="X14">
        <v>0.78500000000000003</v>
      </c>
      <c r="Y14" s="1"/>
      <c r="Z14" t="s">
        <v>262</v>
      </c>
    </row>
    <row r="15" spans="3:27" ht="15.6" x14ac:dyDescent="0.3">
      <c r="C15">
        <v>12</v>
      </c>
      <c r="D15">
        <v>0.27100000000000002</v>
      </c>
      <c r="E15">
        <v>31100</v>
      </c>
      <c r="G15">
        <v>0.78500000000000003</v>
      </c>
      <c r="H15" s="1" t="s">
        <v>267</v>
      </c>
      <c r="I15" t="s">
        <v>261</v>
      </c>
      <c r="J15">
        <f>E15/E16</f>
        <v>57.064220183486242</v>
      </c>
      <c r="K15">
        <v>12</v>
      </c>
      <c r="L15">
        <v>0.27100000000000002</v>
      </c>
      <c r="M15">
        <v>22199</v>
      </c>
      <c r="O15">
        <v>0.78500000000000003</v>
      </c>
      <c r="P15" s="1" t="s">
        <v>267</v>
      </c>
      <c r="Q15" t="s">
        <v>261</v>
      </c>
      <c r="R15">
        <f>M15/M16</f>
        <v>37.561759729272417</v>
      </c>
      <c r="T15">
        <v>12</v>
      </c>
      <c r="U15">
        <v>0.27100000000000002</v>
      </c>
      <c r="V15">
        <v>20149</v>
      </c>
      <c r="X15">
        <v>0.78500000000000003</v>
      </c>
      <c r="Y15" s="1" t="s">
        <v>267</v>
      </c>
      <c r="Z15" t="s">
        <v>261</v>
      </c>
      <c r="AA15">
        <f>V15/V16</f>
        <v>43.518358531317496</v>
      </c>
    </row>
    <row r="16" spans="3:27" ht="15.6" x14ac:dyDescent="0.3">
      <c r="C16">
        <v>13</v>
      </c>
      <c r="D16">
        <v>0.27100000000000002</v>
      </c>
      <c r="E16">
        <v>545</v>
      </c>
      <c r="G16">
        <v>0.78500000000000003</v>
      </c>
      <c r="H16" s="1"/>
      <c r="I16" t="s">
        <v>262</v>
      </c>
      <c r="K16">
        <v>13</v>
      </c>
      <c r="L16">
        <v>0.27100000000000002</v>
      </c>
      <c r="M16">
        <v>591</v>
      </c>
      <c r="O16">
        <v>0.78500000000000003</v>
      </c>
      <c r="P16" s="1"/>
      <c r="Q16" t="s">
        <v>262</v>
      </c>
      <c r="T16">
        <v>13</v>
      </c>
      <c r="U16">
        <v>0.27100000000000002</v>
      </c>
      <c r="V16">
        <v>463</v>
      </c>
      <c r="X16">
        <v>0.78500000000000003</v>
      </c>
      <c r="Y16" s="1"/>
      <c r="Z16" t="s">
        <v>262</v>
      </c>
    </row>
    <row r="17" spans="3:27" ht="15.6" x14ac:dyDescent="0.3">
      <c r="C17">
        <v>14</v>
      </c>
      <c r="D17">
        <v>0.27100000000000002</v>
      </c>
      <c r="E17">
        <v>39825</v>
      </c>
      <c r="G17">
        <v>0.78500000000000003</v>
      </c>
      <c r="H17" s="1" t="s">
        <v>268</v>
      </c>
      <c r="I17" t="s">
        <v>261</v>
      </c>
      <c r="J17">
        <f>E17/E18</f>
        <v>68.782383419689126</v>
      </c>
      <c r="K17">
        <v>14</v>
      </c>
      <c r="L17">
        <v>0.27100000000000002</v>
      </c>
      <c r="M17">
        <v>16708</v>
      </c>
      <c r="O17">
        <v>0.78500000000000003</v>
      </c>
      <c r="P17" s="1" t="s">
        <v>268</v>
      </c>
      <c r="Q17" t="s">
        <v>261</v>
      </c>
      <c r="R17">
        <f>M17/M18</f>
        <v>52.212499999999999</v>
      </c>
      <c r="T17">
        <v>14</v>
      </c>
      <c r="U17">
        <v>0.27100000000000002</v>
      </c>
      <c r="V17">
        <v>13892</v>
      </c>
      <c r="X17">
        <v>0.78500000000000003</v>
      </c>
      <c r="Y17" s="1" t="s">
        <v>268</v>
      </c>
      <c r="Z17" t="s">
        <v>261</v>
      </c>
      <c r="AA17">
        <f>V17/V18</f>
        <v>34.13267813267813</v>
      </c>
    </row>
    <row r="18" spans="3:27" ht="15.6" x14ac:dyDescent="0.3">
      <c r="C18">
        <v>15</v>
      </c>
      <c r="D18">
        <v>0.27100000000000002</v>
      </c>
      <c r="E18">
        <v>579</v>
      </c>
      <c r="G18">
        <v>0.78500000000000003</v>
      </c>
      <c r="H18" s="1"/>
      <c r="I18" t="s">
        <v>262</v>
      </c>
      <c r="K18">
        <v>15</v>
      </c>
      <c r="L18">
        <v>0.27100000000000002</v>
      </c>
      <c r="M18">
        <v>320</v>
      </c>
      <c r="O18">
        <v>0.78500000000000003</v>
      </c>
      <c r="P18" s="1"/>
      <c r="Q18" t="s">
        <v>262</v>
      </c>
      <c r="T18">
        <v>15</v>
      </c>
      <c r="U18">
        <v>0.27100000000000002</v>
      </c>
      <c r="V18">
        <v>407</v>
      </c>
      <c r="X18">
        <v>0.78500000000000003</v>
      </c>
      <c r="Y18" s="1"/>
      <c r="Z18" t="s">
        <v>262</v>
      </c>
    </row>
    <row r="19" spans="3:27" ht="15.6" x14ac:dyDescent="0.3">
      <c r="C19">
        <v>16</v>
      </c>
      <c r="D19">
        <v>0.27100000000000002</v>
      </c>
      <c r="E19">
        <v>268</v>
      </c>
      <c r="G19">
        <v>0.78500000000000003</v>
      </c>
      <c r="H19" t="s">
        <v>222</v>
      </c>
      <c r="K19">
        <v>16</v>
      </c>
      <c r="L19">
        <v>0.27100000000000002</v>
      </c>
      <c r="M19">
        <v>264</v>
      </c>
      <c r="O19">
        <v>0.78500000000000003</v>
      </c>
      <c r="P19" t="s">
        <v>222</v>
      </c>
      <c r="T19">
        <v>16</v>
      </c>
      <c r="U19">
        <v>0.27100000000000002</v>
      </c>
      <c r="V19">
        <v>19903</v>
      </c>
      <c r="X19">
        <v>0.78500000000000003</v>
      </c>
      <c r="Y19" s="1" t="s">
        <v>269</v>
      </c>
      <c r="Z19" t="s">
        <v>261</v>
      </c>
      <c r="AA19">
        <f>V19/V20</f>
        <v>47.614832535885171</v>
      </c>
    </row>
    <row r="20" spans="3:27" ht="15.6" x14ac:dyDescent="0.3">
      <c r="C20">
        <v>17</v>
      </c>
      <c r="D20">
        <v>0.27100000000000002</v>
      </c>
      <c r="E20">
        <v>28845</v>
      </c>
      <c r="G20">
        <v>0.78500000000000003</v>
      </c>
      <c r="H20" s="1" t="s">
        <v>269</v>
      </c>
      <c r="I20" t="s">
        <v>261</v>
      </c>
      <c r="J20">
        <f>E20/E21</f>
        <v>32.928082191780824</v>
      </c>
      <c r="K20">
        <v>17</v>
      </c>
      <c r="L20">
        <v>0.27100000000000002</v>
      </c>
      <c r="M20">
        <v>14604</v>
      </c>
      <c r="O20">
        <v>0.78500000000000003</v>
      </c>
      <c r="P20" s="1" t="s">
        <v>269</v>
      </c>
      <c r="Q20" t="s">
        <v>261</v>
      </c>
      <c r="R20">
        <f>M20/M21</f>
        <v>39.470270270270269</v>
      </c>
      <c r="T20">
        <v>17</v>
      </c>
      <c r="U20">
        <v>0.27100000000000002</v>
      </c>
      <c r="V20">
        <v>418</v>
      </c>
      <c r="X20">
        <v>0.78500000000000003</v>
      </c>
      <c r="Y20" s="1"/>
      <c r="Z20" t="s">
        <v>262</v>
      </c>
    </row>
    <row r="21" spans="3:27" ht="15.6" x14ac:dyDescent="0.3">
      <c r="C21">
        <v>18</v>
      </c>
      <c r="D21">
        <v>0.27100000000000002</v>
      </c>
      <c r="E21">
        <v>876</v>
      </c>
      <c r="G21">
        <v>0.78500000000000003</v>
      </c>
      <c r="H21" s="1"/>
      <c r="I21" t="s">
        <v>262</v>
      </c>
      <c r="K21">
        <v>18</v>
      </c>
      <c r="L21">
        <v>0.27100000000000002</v>
      </c>
      <c r="M21">
        <v>370</v>
      </c>
      <c r="O21">
        <v>0.78500000000000003</v>
      </c>
      <c r="P21" s="1"/>
      <c r="Q21" t="s">
        <v>262</v>
      </c>
      <c r="T21">
        <v>18</v>
      </c>
      <c r="U21">
        <v>0.27100000000000002</v>
      </c>
      <c r="V21">
        <v>129</v>
      </c>
      <c r="X21">
        <v>0.78500000000000003</v>
      </c>
      <c r="Y21" t="s">
        <v>222</v>
      </c>
    </row>
    <row r="22" spans="3:27" ht="15.6" x14ac:dyDescent="0.3">
      <c r="C22">
        <v>19</v>
      </c>
      <c r="D22">
        <v>0.27100000000000002</v>
      </c>
      <c r="E22">
        <v>14899</v>
      </c>
      <c r="G22">
        <v>0.78500000000000003</v>
      </c>
      <c r="H22" s="1" t="s">
        <v>270</v>
      </c>
      <c r="I22" t="s">
        <v>261</v>
      </c>
      <c r="J22">
        <f>E22/E23</f>
        <v>24.424590163934425</v>
      </c>
      <c r="K22">
        <v>19</v>
      </c>
      <c r="L22">
        <v>0.27100000000000002</v>
      </c>
      <c r="M22">
        <v>21111</v>
      </c>
      <c r="O22">
        <v>0.78500000000000003</v>
      </c>
      <c r="P22" s="1" t="s">
        <v>270</v>
      </c>
      <c r="Q22" t="s">
        <v>261</v>
      </c>
      <c r="R22">
        <f>M22/M23</f>
        <v>33.669856459330141</v>
      </c>
      <c r="T22">
        <v>19</v>
      </c>
      <c r="U22">
        <v>0.27100000000000002</v>
      </c>
      <c r="V22">
        <v>18842</v>
      </c>
      <c r="X22">
        <v>0.78500000000000003</v>
      </c>
      <c r="Y22" s="1" t="s">
        <v>270</v>
      </c>
      <c r="Z22" t="s">
        <v>261</v>
      </c>
      <c r="AA22">
        <f>V22/V23</f>
        <v>28.854517611026033</v>
      </c>
    </row>
    <row r="23" spans="3:27" ht="15.6" x14ac:dyDescent="0.3">
      <c r="C23">
        <v>20</v>
      </c>
      <c r="D23">
        <v>0.27100000000000002</v>
      </c>
      <c r="E23">
        <v>610</v>
      </c>
      <c r="G23">
        <v>0.78500000000000003</v>
      </c>
      <c r="H23" s="1"/>
      <c r="I23" t="s">
        <v>262</v>
      </c>
      <c r="K23">
        <v>20</v>
      </c>
      <c r="L23">
        <v>0.27100000000000002</v>
      </c>
      <c r="M23">
        <v>627</v>
      </c>
      <c r="O23">
        <v>0.78500000000000003</v>
      </c>
      <c r="P23" s="1"/>
      <c r="Q23" t="s">
        <v>262</v>
      </c>
      <c r="T23">
        <v>20</v>
      </c>
      <c r="U23">
        <v>0.27100000000000002</v>
      </c>
      <c r="V23">
        <v>653</v>
      </c>
      <c r="X23">
        <v>0.78500000000000003</v>
      </c>
      <c r="Y23" s="1"/>
      <c r="Z23" t="s">
        <v>262</v>
      </c>
    </row>
    <row r="24" spans="3:27" ht="15.6" x14ac:dyDescent="0.3">
      <c r="C24">
        <v>21</v>
      </c>
      <c r="D24">
        <v>0.27100000000000002</v>
      </c>
      <c r="E24">
        <v>11791</v>
      </c>
      <c r="G24">
        <v>0.78500000000000003</v>
      </c>
      <c r="H24" s="1" t="s">
        <v>271</v>
      </c>
      <c r="I24" t="s">
        <v>261</v>
      </c>
      <c r="J24">
        <f>E24/E25</f>
        <v>12.180785123966942</v>
      </c>
      <c r="K24">
        <v>21</v>
      </c>
      <c r="L24">
        <v>0.27100000000000002</v>
      </c>
      <c r="M24">
        <v>474</v>
      </c>
      <c r="O24">
        <v>0.78500000000000003</v>
      </c>
      <c r="P24" t="s">
        <v>222</v>
      </c>
      <c r="T24">
        <v>21</v>
      </c>
      <c r="U24">
        <v>0.27100000000000002</v>
      </c>
      <c r="V24">
        <v>10864</v>
      </c>
      <c r="X24">
        <v>0.78500000000000003</v>
      </c>
      <c r="Y24" s="1" t="s">
        <v>271</v>
      </c>
      <c r="Z24" t="s">
        <v>261</v>
      </c>
      <c r="AA24">
        <f>V24/V25</f>
        <v>3.533008130081301</v>
      </c>
    </row>
    <row r="25" spans="3:27" ht="15.6" x14ac:dyDescent="0.3">
      <c r="C25">
        <v>22</v>
      </c>
      <c r="D25">
        <v>0.27100000000000002</v>
      </c>
      <c r="E25">
        <v>968</v>
      </c>
      <c r="G25">
        <v>0.78500000000000003</v>
      </c>
      <c r="H25" s="1"/>
      <c r="I25" t="s">
        <v>262</v>
      </c>
      <c r="K25">
        <v>22</v>
      </c>
      <c r="L25">
        <v>0.27100000000000002</v>
      </c>
      <c r="M25">
        <v>23773</v>
      </c>
      <c r="O25">
        <v>0.78500000000000003</v>
      </c>
      <c r="P25" s="1" t="s">
        <v>271</v>
      </c>
      <c r="Q25" t="s">
        <v>261</v>
      </c>
      <c r="R25">
        <f>M25/M26</f>
        <v>28.815757575757576</v>
      </c>
      <c r="T25">
        <v>22</v>
      </c>
      <c r="U25">
        <v>0.27100000000000002</v>
      </c>
      <c r="V25">
        <v>3075</v>
      </c>
      <c r="X25">
        <v>0.78500000000000003</v>
      </c>
      <c r="Y25" s="1"/>
      <c r="Z25" t="s">
        <v>262</v>
      </c>
    </row>
    <row r="26" spans="3:27" ht="15.6" x14ac:dyDescent="0.3">
      <c r="C26">
        <v>23</v>
      </c>
      <c r="D26">
        <v>0.27100000000000002</v>
      </c>
      <c r="E26">
        <v>540</v>
      </c>
      <c r="G26">
        <v>0.78500000000000003</v>
      </c>
      <c r="H26" t="s">
        <v>222</v>
      </c>
      <c r="K26">
        <v>23</v>
      </c>
      <c r="L26">
        <v>0.27100000000000002</v>
      </c>
      <c r="M26">
        <v>825</v>
      </c>
      <c r="O26">
        <v>0.78500000000000003</v>
      </c>
      <c r="P26" s="1"/>
      <c r="Q26" t="s">
        <v>262</v>
      </c>
      <c r="T26">
        <v>23</v>
      </c>
      <c r="U26">
        <v>0.27100000000000002</v>
      </c>
      <c r="V26">
        <v>239</v>
      </c>
      <c r="X26">
        <v>0.78500000000000003</v>
      </c>
      <c r="Y26" t="s">
        <v>222</v>
      </c>
    </row>
    <row r="28" spans="3:27" ht="15.6" x14ac:dyDescent="0.3">
      <c r="D28" t="s">
        <v>90</v>
      </c>
      <c r="E28" t="s">
        <v>257</v>
      </c>
      <c r="F28" t="s">
        <v>258</v>
      </c>
    </row>
    <row r="29" spans="3:27" ht="15.6" x14ac:dyDescent="0.3">
      <c r="C29" t="s">
        <v>272</v>
      </c>
      <c r="D29">
        <f>AVERAGE(E4,E6,E8,E11,E13,E15,E17,E20,E22,E24)</f>
        <v>22332.9</v>
      </c>
      <c r="E29">
        <f>AVERAGE(M4,M6,M8,M10,M13,M15,M17,M20,M22,M25)</f>
        <v>22877.7</v>
      </c>
      <c r="F29">
        <f>AVERAGE(V4,V6,V8,V10,V13,V15,V17,V19,V22,V24)</f>
        <v>19391.2</v>
      </c>
    </row>
    <row r="30" spans="3:27" ht="15.6" x14ac:dyDescent="0.3">
      <c r="C30" t="s">
        <v>273</v>
      </c>
      <c r="D30">
        <f>AVERAGE(E5,E7,E9,E12,E14,E16,E18,E21,E23,E25)</f>
        <v>713.2</v>
      </c>
      <c r="E30">
        <f>AVERAGE(M5,M7,M9,M11,M14,M16,M18,M21,M23,M26)</f>
        <v>682.4</v>
      </c>
      <c r="F30">
        <f>AVERAGE(V5,V7,V9,V11,V14,V16,V18,V20,V23,V25)</f>
        <v>905.9</v>
      </c>
    </row>
    <row r="31" spans="3:27" ht="15.6" x14ac:dyDescent="0.3">
      <c r="C31" t="s">
        <v>233</v>
      </c>
      <c r="D31">
        <f>D29/D30</f>
        <v>31.313656758272575</v>
      </c>
      <c r="E31">
        <f>E29/E30</f>
        <v>33.525351699882769</v>
      </c>
      <c r="F31">
        <f>F29/F30</f>
        <v>21.405453140523239</v>
      </c>
    </row>
  </sheetData>
  <mergeCells count="30">
    <mergeCell ref="Y6:Y7"/>
    <mergeCell ref="Y8:Y9"/>
    <mergeCell ref="Y4:Y5"/>
    <mergeCell ref="Y10:Y11"/>
    <mergeCell ref="Y13:Y14"/>
    <mergeCell ref="Y15:Y16"/>
    <mergeCell ref="Y17:Y18"/>
    <mergeCell ref="Y19:Y20"/>
    <mergeCell ref="Y22:Y23"/>
    <mergeCell ref="Y24:Y25"/>
    <mergeCell ref="H22:H23"/>
    <mergeCell ref="H24:H25"/>
    <mergeCell ref="P13:P14"/>
    <mergeCell ref="P15:P16"/>
    <mergeCell ref="P17:P18"/>
    <mergeCell ref="P20:P21"/>
    <mergeCell ref="P22:P23"/>
    <mergeCell ref="P25:P26"/>
    <mergeCell ref="H13:H14"/>
    <mergeCell ref="H15:H16"/>
    <mergeCell ref="H17:H18"/>
    <mergeCell ref="H20:H21"/>
    <mergeCell ref="P10:P11"/>
    <mergeCell ref="H4:H5"/>
    <mergeCell ref="P4:P5"/>
    <mergeCell ref="H6:H7"/>
    <mergeCell ref="P6:P7"/>
    <mergeCell ref="H8:H9"/>
    <mergeCell ref="P8:P9"/>
    <mergeCell ref="H11:H12"/>
  </mergeCells>
  <pageMargins left="0.7" right="0.7" top="0.75" bottom="0.75" header="0" footer="0"/>
  <ignoredErrors>
    <ignoredError sqref="C1:AA100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"/>
  <sheetViews>
    <sheetView workbookViewId="0"/>
  </sheetViews>
  <sheetFormatPr defaultRowHeight="14.4" x14ac:dyDescent="0.3"/>
  <sheetData>
    <row r="2" spans="2:11" ht="15.6" x14ac:dyDescent="0.3">
      <c r="C2" t="s">
        <v>274</v>
      </c>
    </row>
    <row r="3" spans="2:11" ht="15.6" x14ac:dyDescent="0.3">
      <c r="C3" t="s">
        <v>229</v>
      </c>
      <c r="D3" t="s">
        <v>90</v>
      </c>
      <c r="F3" t="s">
        <v>275</v>
      </c>
      <c r="H3" t="s">
        <v>276</v>
      </c>
      <c r="J3" t="s">
        <v>277</v>
      </c>
    </row>
    <row r="4" spans="2:11" ht="15.6" x14ac:dyDescent="0.3">
      <c r="D4" t="s">
        <v>278</v>
      </c>
      <c r="E4" t="s">
        <v>279</v>
      </c>
      <c r="F4" t="s">
        <v>278</v>
      </c>
      <c r="G4" t="s">
        <v>279</v>
      </c>
      <c r="H4" t="s">
        <v>278</v>
      </c>
      <c r="I4" t="s">
        <v>279</v>
      </c>
      <c r="J4" t="s">
        <v>278</v>
      </c>
      <c r="K4" t="s">
        <v>279</v>
      </c>
    </row>
    <row r="5" spans="2:11" ht="15.6" x14ac:dyDescent="0.3">
      <c r="C5">
        <v>1</v>
      </c>
      <c r="D5">
        <v>0</v>
      </c>
      <c r="E5">
        <v>7</v>
      </c>
      <c r="F5">
        <v>3</v>
      </c>
      <c r="G5">
        <v>6</v>
      </c>
      <c r="H5">
        <v>0</v>
      </c>
      <c r="I5">
        <v>5</v>
      </c>
      <c r="J5">
        <v>0</v>
      </c>
      <c r="K5">
        <v>4</v>
      </c>
    </row>
    <row r="6" spans="2:11" ht="15.6" x14ac:dyDescent="0.3">
      <c r="C6">
        <v>2</v>
      </c>
      <c r="D6">
        <v>2</v>
      </c>
      <c r="E6">
        <v>8</v>
      </c>
      <c r="F6">
        <v>2</v>
      </c>
      <c r="G6">
        <v>7</v>
      </c>
      <c r="H6">
        <v>2</v>
      </c>
      <c r="I6">
        <v>5</v>
      </c>
      <c r="J6">
        <v>0</v>
      </c>
      <c r="K6">
        <v>5</v>
      </c>
    </row>
    <row r="7" spans="2:11" ht="15.6" x14ac:dyDescent="0.3">
      <c r="C7">
        <v>3</v>
      </c>
      <c r="D7">
        <v>1</v>
      </c>
      <c r="E7">
        <v>5</v>
      </c>
      <c r="F7">
        <v>0</v>
      </c>
      <c r="G7">
        <v>7</v>
      </c>
      <c r="H7">
        <v>0</v>
      </c>
      <c r="I7">
        <v>5</v>
      </c>
      <c r="J7">
        <v>2</v>
      </c>
      <c r="K7">
        <v>3</v>
      </c>
    </row>
    <row r="8" spans="2:11" ht="15.6" x14ac:dyDescent="0.3">
      <c r="C8">
        <v>4</v>
      </c>
      <c r="D8">
        <v>0</v>
      </c>
      <c r="E8">
        <v>3</v>
      </c>
      <c r="F8">
        <v>0</v>
      </c>
      <c r="G8">
        <v>4</v>
      </c>
      <c r="H8">
        <v>0</v>
      </c>
      <c r="I8">
        <v>7</v>
      </c>
      <c r="J8">
        <v>2</v>
      </c>
      <c r="K8">
        <v>6</v>
      </c>
    </row>
    <row r="9" spans="2:11" ht="15.6" x14ac:dyDescent="0.3">
      <c r="C9">
        <v>5</v>
      </c>
      <c r="D9">
        <v>2</v>
      </c>
      <c r="E9">
        <v>6</v>
      </c>
      <c r="F9">
        <v>0</v>
      </c>
      <c r="G9">
        <v>4</v>
      </c>
      <c r="H9">
        <v>0</v>
      </c>
      <c r="I9">
        <v>3</v>
      </c>
      <c r="J9">
        <v>2</v>
      </c>
      <c r="K9">
        <v>7</v>
      </c>
    </row>
    <row r="10" spans="2:11" ht="15.6" x14ac:dyDescent="0.3">
      <c r="C10">
        <v>6</v>
      </c>
      <c r="D10">
        <v>1</v>
      </c>
      <c r="E10">
        <v>3</v>
      </c>
      <c r="F10">
        <v>0</v>
      </c>
      <c r="G10">
        <v>7</v>
      </c>
      <c r="H10">
        <v>4</v>
      </c>
      <c r="I10">
        <v>4</v>
      </c>
      <c r="J10">
        <v>3</v>
      </c>
      <c r="K10">
        <v>6</v>
      </c>
    </row>
    <row r="11" spans="2:11" ht="15.6" x14ac:dyDescent="0.3">
      <c r="C11">
        <v>7</v>
      </c>
      <c r="D11">
        <v>0</v>
      </c>
      <c r="E11">
        <v>3</v>
      </c>
      <c r="F11">
        <v>1</v>
      </c>
      <c r="G11">
        <v>3</v>
      </c>
      <c r="H11">
        <v>3</v>
      </c>
      <c r="I11">
        <v>3</v>
      </c>
      <c r="J11">
        <v>3</v>
      </c>
      <c r="K11">
        <v>8</v>
      </c>
    </row>
    <row r="12" spans="2:11" ht="15.6" x14ac:dyDescent="0.3">
      <c r="C12">
        <v>8</v>
      </c>
      <c r="D12">
        <v>0</v>
      </c>
      <c r="E12">
        <v>3</v>
      </c>
      <c r="F12">
        <v>1</v>
      </c>
      <c r="G12">
        <v>5</v>
      </c>
      <c r="H12">
        <v>2</v>
      </c>
      <c r="I12">
        <v>7</v>
      </c>
      <c r="J12">
        <v>1</v>
      </c>
      <c r="K12">
        <v>3</v>
      </c>
    </row>
    <row r="13" spans="2:11" ht="15.6" x14ac:dyDescent="0.3">
      <c r="C13">
        <v>9</v>
      </c>
      <c r="D13">
        <v>1</v>
      </c>
      <c r="E13">
        <v>6</v>
      </c>
      <c r="F13">
        <v>2</v>
      </c>
      <c r="G13">
        <v>5</v>
      </c>
      <c r="H13">
        <v>0</v>
      </c>
      <c r="I13">
        <v>3</v>
      </c>
      <c r="J13">
        <v>0</v>
      </c>
      <c r="K13">
        <v>3</v>
      </c>
    </row>
    <row r="14" spans="2:11" ht="15.6" x14ac:dyDescent="0.3">
      <c r="C14">
        <v>10</v>
      </c>
      <c r="D14">
        <v>0</v>
      </c>
      <c r="E14">
        <v>6</v>
      </c>
      <c r="F14">
        <v>2</v>
      </c>
      <c r="G14">
        <v>6</v>
      </c>
      <c r="H14">
        <v>0</v>
      </c>
      <c r="I14">
        <v>3</v>
      </c>
      <c r="J14">
        <v>1</v>
      </c>
      <c r="K14">
        <v>3</v>
      </c>
    </row>
    <row r="15" spans="2:11" ht="15.6" x14ac:dyDescent="0.3">
      <c r="B15" t="s">
        <v>126</v>
      </c>
      <c r="D15">
        <f t="shared" ref="D15:K15" si="0">SUM(D5:D14)</f>
        <v>7</v>
      </c>
      <c r="E15">
        <f t="shared" si="0"/>
        <v>50</v>
      </c>
      <c r="F15">
        <f t="shared" si="0"/>
        <v>11</v>
      </c>
      <c r="G15">
        <f t="shared" si="0"/>
        <v>54</v>
      </c>
      <c r="H15">
        <f t="shared" si="0"/>
        <v>11</v>
      </c>
      <c r="I15">
        <f t="shared" si="0"/>
        <v>45</v>
      </c>
      <c r="J15">
        <f t="shared" si="0"/>
        <v>14</v>
      </c>
      <c r="K15">
        <f t="shared" si="0"/>
        <v>48</v>
      </c>
    </row>
    <row r="16" spans="2:11" ht="15.6" x14ac:dyDescent="0.3">
      <c r="B16" t="s">
        <v>127</v>
      </c>
      <c r="D16">
        <f>D15/(D15+E15)</f>
        <v>0.12280701754385964</v>
      </c>
      <c r="E16">
        <f>1-D16</f>
        <v>0.87719298245614041</v>
      </c>
      <c r="F16">
        <f>F15/(F15+G15)</f>
        <v>0.16923076923076924</v>
      </c>
      <c r="G16">
        <f>1-F16</f>
        <v>0.8307692307692307</v>
      </c>
      <c r="H16">
        <f>H15/(H15+I15)</f>
        <v>0.19642857142857142</v>
      </c>
      <c r="I16">
        <f>1-H16</f>
        <v>0.8035714285714286</v>
      </c>
      <c r="J16">
        <f>J15/(J15+K15)</f>
        <v>0.22580645161290322</v>
      </c>
      <c r="K16">
        <f>1-J16</f>
        <v>0.77419354838709675</v>
      </c>
    </row>
    <row r="18" spans="2:10" ht="15.6" x14ac:dyDescent="0.3">
      <c r="B18" t="s">
        <v>9</v>
      </c>
      <c r="D18">
        <f>SUM(D5:E14)</f>
        <v>57</v>
      </c>
      <c r="F18">
        <f>SUM(F5:G14)</f>
        <v>65</v>
      </c>
      <c r="H18">
        <f>SUM(H5:I14)</f>
        <v>56</v>
      </c>
      <c r="J18">
        <f>SUM(J5:K14)</f>
        <v>62</v>
      </c>
    </row>
  </sheetData>
  <pageMargins left="0.7" right="0.7" top="0.75" bottom="0.75" header="0" footer="0"/>
  <ignoredErrors>
    <ignoredError sqref="B1:K100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6"/>
  <sheetViews>
    <sheetView workbookViewId="0"/>
  </sheetViews>
  <sheetFormatPr defaultRowHeight="14.4" x14ac:dyDescent="0.3"/>
  <sheetData>
    <row r="1" spans="2:20" ht="15.6" x14ac:dyDescent="0.3">
      <c r="B1" t="s">
        <v>104</v>
      </c>
      <c r="L1" t="s">
        <v>103</v>
      </c>
    </row>
    <row r="2" spans="2:20" ht="15.6" x14ac:dyDescent="0.3">
      <c r="B2" t="s">
        <v>1</v>
      </c>
      <c r="C2" t="s">
        <v>90</v>
      </c>
      <c r="D2" t="s">
        <v>280</v>
      </c>
      <c r="E2" t="s">
        <v>281</v>
      </c>
      <c r="F2" t="s">
        <v>258</v>
      </c>
      <c r="G2" t="s">
        <v>282</v>
      </c>
      <c r="H2" t="s">
        <v>276</v>
      </c>
      <c r="I2" t="s">
        <v>275</v>
      </c>
      <c r="J2" t="s">
        <v>283</v>
      </c>
      <c r="L2" t="s">
        <v>1</v>
      </c>
      <c r="M2" t="s">
        <v>90</v>
      </c>
      <c r="N2" t="s">
        <v>280</v>
      </c>
      <c r="O2" t="s">
        <v>281</v>
      </c>
      <c r="P2" t="s">
        <v>258</v>
      </c>
      <c r="Q2" t="s">
        <v>282</v>
      </c>
      <c r="R2" t="s">
        <v>276</v>
      </c>
      <c r="S2" t="s">
        <v>275</v>
      </c>
      <c r="T2" t="s">
        <v>283</v>
      </c>
    </row>
    <row r="3" spans="2:20" ht="15.6" x14ac:dyDescent="0.3">
      <c r="B3">
        <v>1</v>
      </c>
      <c r="C3">
        <v>1.1526860000000001</v>
      </c>
      <c r="D3">
        <v>0.87660579999999999</v>
      </c>
      <c r="E3">
        <v>1.1211660000000001</v>
      </c>
      <c r="F3">
        <v>0.92980490000000005</v>
      </c>
      <c r="G3">
        <v>1.235419</v>
      </c>
      <c r="H3">
        <v>1.231144</v>
      </c>
      <c r="I3">
        <v>1.687632</v>
      </c>
      <c r="J3">
        <v>1.0460849999999999</v>
      </c>
      <c r="L3">
        <v>1</v>
      </c>
      <c r="M3">
        <v>1.086735</v>
      </c>
      <c r="N3">
        <v>1.3519110000000001</v>
      </c>
      <c r="O3">
        <v>0.85856549999999998</v>
      </c>
      <c r="P3">
        <v>1.148698</v>
      </c>
      <c r="Q3">
        <v>0.7144971</v>
      </c>
      <c r="R3">
        <v>0.86154620000000004</v>
      </c>
      <c r="S3">
        <v>0.94278459999999997</v>
      </c>
      <c r="T3">
        <v>0.92338229999999999</v>
      </c>
    </row>
    <row r="4" spans="2:20" ht="15.6" x14ac:dyDescent="0.3">
      <c r="B4">
        <v>1</v>
      </c>
      <c r="C4">
        <v>0.70466039999999996</v>
      </c>
      <c r="D4">
        <v>0.51227840000000002</v>
      </c>
      <c r="E4">
        <v>1.1289640000000001</v>
      </c>
      <c r="F4">
        <v>0.8094422</v>
      </c>
      <c r="G4">
        <v>0.933033</v>
      </c>
      <c r="H4">
        <v>1.4793879999999999</v>
      </c>
      <c r="I4">
        <v>1.443929</v>
      </c>
      <c r="J4">
        <v>1.347234</v>
      </c>
      <c r="L4">
        <v>1</v>
      </c>
      <c r="M4">
        <v>0.99654030000000005</v>
      </c>
      <c r="N4">
        <v>0.933033</v>
      </c>
      <c r="O4">
        <v>1.053361</v>
      </c>
      <c r="P4">
        <v>0.68302010000000002</v>
      </c>
      <c r="Q4">
        <v>1.265757</v>
      </c>
      <c r="R4">
        <v>0.94605760000000005</v>
      </c>
      <c r="S4">
        <v>1.342573</v>
      </c>
      <c r="T4">
        <v>0.60290390000000005</v>
      </c>
    </row>
    <row r="5" spans="2:20" ht="15.6" x14ac:dyDescent="0.3">
      <c r="B5">
        <v>1</v>
      </c>
      <c r="C5">
        <v>1.827663</v>
      </c>
      <c r="D5">
        <v>0.87357289999999999</v>
      </c>
      <c r="E5">
        <v>1.082975</v>
      </c>
      <c r="F5">
        <v>0.87055059999999995</v>
      </c>
      <c r="G5">
        <v>1.086735</v>
      </c>
      <c r="H5">
        <v>1.197479</v>
      </c>
      <c r="I5">
        <v>1.239708</v>
      </c>
      <c r="J5">
        <v>1.6701760000000001</v>
      </c>
      <c r="L5">
        <v>1</v>
      </c>
      <c r="M5">
        <v>0.89813240000000005</v>
      </c>
      <c r="N5">
        <v>0.91066990000000003</v>
      </c>
      <c r="O5">
        <v>1.0352650000000001</v>
      </c>
      <c r="P5">
        <v>0.65975399999999995</v>
      </c>
      <c r="Q5">
        <v>1.082975</v>
      </c>
      <c r="R5">
        <v>0.59873929999999997</v>
      </c>
      <c r="S5">
        <v>0.63728030000000002</v>
      </c>
      <c r="T5">
        <v>1.2016359999999999</v>
      </c>
    </row>
    <row r="6" spans="2:20" ht="15.6" x14ac:dyDescent="0.3">
      <c r="B6">
        <v>1</v>
      </c>
      <c r="C6">
        <v>2.2345739999999998</v>
      </c>
      <c r="D6">
        <v>1.1019049999999999</v>
      </c>
      <c r="E6">
        <v>0.90751919999999997</v>
      </c>
      <c r="F6">
        <v>0.88884269999999999</v>
      </c>
      <c r="G6">
        <v>1.086735</v>
      </c>
      <c r="H6">
        <v>1.607702</v>
      </c>
      <c r="I6">
        <v>0.79278420000000005</v>
      </c>
      <c r="J6">
        <v>1.3240890000000001</v>
      </c>
      <c r="L6">
        <v>1</v>
      </c>
      <c r="M6">
        <v>1.607702</v>
      </c>
      <c r="N6">
        <v>1.21841</v>
      </c>
      <c r="O6">
        <v>1.1892069999999999</v>
      </c>
      <c r="P6">
        <v>0.82359099999999996</v>
      </c>
      <c r="Q6">
        <v>0.99309250000000004</v>
      </c>
      <c r="R6">
        <v>1.132884</v>
      </c>
      <c r="S6">
        <v>0.76843760000000005</v>
      </c>
      <c r="T6">
        <v>0.9896566</v>
      </c>
    </row>
    <row r="7" spans="2:20" ht="15.6" x14ac:dyDescent="0.3">
      <c r="B7">
        <v>1</v>
      </c>
      <c r="C7">
        <v>1.8403750000000001</v>
      </c>
      <c r="D7">
        <v>1.098093</v>
      </c>
      <c r="L7">
        <v>1</v>
      </c>
      <c r="M7">
        <v>0.84968500000000002</v>
      </c>
      <c r="N7">
        <v>1.2016359999999999</v>
      </c>
    </row>
    <row r="8" spans="2:20" ht="15.6" x14ac:dyDescent="0.3">
      <c r="B8">
        <v>1</v>
      </c>
      <c r="C8">
        <v>1.1407639999999999</v>
      </c>
      <c r="D8">
        <v>0.933033</v>
      </c>
      <c r="L8">
        <v>1</v>
      </c>
      <c r="M8">
        <v>1.2570129999999999</v>
      </c>
      <c r="N8">
        <v>0.78458410000000001</v>
      </c>
    </row>
    <row r="9" spans="2:20" ht="15.6" x14ac:dyDescent="0.3">
      <c r="B9">
        <v>1</v>
      </c>
      <c r="C9">
        <v>1.29684</v>
      </c>
      <c r="D9">
        <v>0.91700409999999999</v>
      </c>
      <c r="L9">
        <v>1</v>
      </c>
      <c r="M9">
        <v>1.0606880000000001</v>
      </c>
      <c r="N9">
        <v>1.197479</v>
      </c>
    </row>
    <row r="10" spans="2:20" ht="15.6" x14ac:dyDescent="0.3">
      <c r="D10">
        <v>0.6328783</v>
      </c>
      <c r="N10">
        <v>1.235419</v>
      </c>
    </row>
    <row r="17" spans="2:16" ht="15.6" x14ac:dyDescent="0.3">
      <c r="B17" t="s">
        <v>108</v>
      </c>
      <c r="C17" t="s">
        <v>284</v>
      </c>
      <c r="F17" t="s">
        <v>108</v>
      </c>
      <c r="G17" t="s">
        <v>284</v>
      </c>
      <c r="I17" t="s">
        <v>108</v>
      </c>
      <c r="J17" t="s">
        <v>284</v>
      </c>
      <c r="L17" t="s">
        <v>108</v>
      </c>
      <c r="M17" t="s">
        <v>285</v>
      </c>
      <c r="O17" t="s">
        <v>108</v>
      </c>
      <c r="P17" t="s">
        <v>285</v>
      </c>
    </row>
    <row r="19" spans="2:16" ht="15.6" x14ac:dyDescent="0.3">
      <c r="B19" t="s">
        <v>111</v>
      </c>
      <c r="C19" t="s">
        <v>90</v>
      </c>
      <c r="F19" t="s">
        <v>192</v>
      </c>
      <c r="G19" t="s">
        <v>258</v>
      </c>
      <c r="I19" t="s">
        <v>18</v>
      </c>
      <c r="J19" t="s">
        <v>280</v>
      </c>
      <c r="L19" t="s">
        <v>187</v>
      </c>
      <c r="M19" t="s">
        <v>276</v>
      </c>
      <c r="O19" t="s">
        <v>286</v>
      </c>
      <c r="P19" t="s">
        <v>277</v>
      </c>
    </row>
    <row r="20" spans="2:16" ht="15.6" x14ac:dyDescent="0.3">
      <c r="B20" t="s">
        <v>17</v>
      </c>
      <c r="C20" t="s">
        <v>17</v>
      </c>
      <c r="F20" t="s">
        <v>17</v>
      </c>
      <c r="G20" t="s">
        <v>17</v>
      </c>
      <c r="I20" t="s">
        <v>17</v>
      </c>
      <c r="J20" t="s">
        <v>17</v>
      </c>
      <c r="L20" t="s">
        <v>17</v>
      </c>
      <c r="M20" t="s">
        <v>17</v>
      </c>
      <c r="O20" t="s">
        <v>17</v>
      </c>
      <c r="P20" t="s">
        <v>17</v>
      </c>
    </row>
    <row r="21" spans="2:16" ht="15.6" x14ac:dyDescent="0.3">
      <c r="B21" t="s">
        <v>110</v>
      </c>
      <c r="C21" t="s">
        <v>1</v>
      </c>
      <c r="F21" t="s">
        <v>110</v>
      </c>
      <c r="G21" t="s">
        <v>1</v>
      </c>
      <c r="I21" t="s">
        <v>110</v>
      </c>
      <c r="J21" t="s">
        <v>1</v>
      </c>
      <c r="L21" t="s">
        <v>110</v>
      </c>
      <c r="M21" t="s">
        <v>1</v>
      </c>
      <c r="O21" t="s">
        <v>110</v>
      </c>
      <c r="P21" t="s">
        <v>1</v>
      </c>
    </row>
    <row r="23" spans="2:16" ht="15.6" x14ac:dyDescent="0.3">
      <c r="B23" t="s">
        <v>19</v>
      </c>
      <c r="F23" t="s">
        <v>19</v>
      </c>
      <c r="I23" t="s">
        <v>19</v>
      </c>
      <c r="L23" t="s">
        <v>19</v>
      </c>
      <c r="O23" t="s">
        <v>19</v>
      </c>
    </row>
    <row r="24" spans="2:16" ht="15.6" x14ac:dyDescent="0.3">
      <c r="B24" t="s">
        <v>20</v>
      </c>
      <c r="C24">
        <v>8.3999999999999995E-3</v>
      </c>
      <c r="F24" t="s">
        <v>20</v>
      </c>
      <c r="G24">
        <v>3.0000000000000001E-3</v>
      </c>
      <c r="I24" t="s">
        <v>20</v>
      </c>
      <c r="J24">
        <v>5.3499999999999999E-2</v>
      </c>
      <c r="L24" t="s">
        <v>20</v>
      </c>
      <c r="M24">
        <v>3.0000000000000001E-3</v>
      </c>
      <c r="O24" t="s">
        <v>20</v>
      </c>
      <c r="P24">
        <v>3.0000000000000001E-3</v>
      </c>
    </row>
    <row r="25" spans="2:16" ht="15.6" x14ac:dyDescent="0.3">
      <c r="B25" t="s">
        <v>21</v>
      </c>
      <c r="C25" t="s">
        <v>22</v>
      </c>
      <c r="F25" t="s">
        <v>21</v>
      </c>
      <c r="G25" t="s">
        <v>22</v>
      </c>
      <c r="I25" t="s">
        <v>21</v>
      </c>
      <c r="J25" t="s">
        <v>22</v>
      </c>
      <c r="L25" t="s">
        <v>21</v>
      </c>
      <c r="M25" t="s">
        <v>22</v>
      </c>
      <c r="O25" t="s">
        <v>21</v>
      </c>
      <c r="P25" t="s">
        <v>22</v>
      </c>
    </row>
    <row r="26" spans="2:16" ht="15.6" x14ac:dyDescent="0.3">
      <c r="B26" t="s">
        <v>23</v>
      </c>
      <c r="C26" t="s">
        <v>166</v>
      </c>
      <c r="F26" t="s">
        <v>23</v>
      </c>
      <c r="G26" t="s">
        <v>166</v>
      </c>
      <c r="I26" t="s">
        <v>23</v>
      </c>
      <c r="J26" t="s">
        <v>58</v>
      </c>
      <c r="L26" t="s">
        <v>23</v>
      </c>
      <c r="M26" t="s">
        <v>166</v>
      </c>
      <c r="O26" t="s">
        <v>23</v>
      </c>
      <c r="P26" t="s">
        <v>166</v>
      </c>
    </row>
    <row r="27" spans="2:16" ht="15.6" x14ac:dyDescent="0.3">
      <c r="B27" t="s">
        <v>25</v>
      </c>
      <c r="C27" t="s">
        <v>62</v>
      </c>
      <c r="F27" t="s">
        <v>25</v>
      </c>
      <c r="G27" t="s">
        <v>62</v>
      </c>
      <c r="I27" t="s">
        <v>25</v>
      </c>
      <c r="J27" t="s">
        <v>26</v>
      </c>
      <c r="L27" t="s">
        <v>25</v>
      </c>
      <c r="M27" t="s">
        <v>62</v>
      </c>
      <c r="O27" t="s">
        <v>25</v>
      </c>
      <c r="P27" t="s">
        <v>62</v>
      </c>
    </row>
    <row r="28" spans="2:16" ht="15.6" x14ac:dyDescent="0.3">
      <c r="B28" t="s">
        <v>27</v>
      </c>
      <c r="C28" t="s">
        <v>28</v>
      </c>
      <c r="F28" t="s">
        <v>27</v>
      </c>
      <c r="G28" t="s">
        <v>28</v>
      </c>
      <c r="I28" t="s">
        <v>27</v>
      </c>
      <c r="J28" t="s">
        <v>28</v>
      </c>
      <c r="L28" t="s">
        <v>27</v>
      </c>
      <c r="M28" t="s">
        <v>28</v>
      </c>
      <c r="O28" t="s">
        <v>27</v>
      </c>
      <c r="P28" t="s">
        <v>28</v>
      </c>
    </row>
    <row r="29" spans="2:16" ht="15.6" x14ac:dyDescent="0.3">
      <c r="B29" t="s">
        <v>246</v>
      </c>
      <c r="C29" t="s">
        <v>287</v>
      </c>
      <c r="F29" t="s">
        <v>288</v>
      </c>
      <c r="G29" t="s">
        <v>289</v>
      </c>
      <c r="I29" t="s">
        <v>112</v>
      </c>
      <c r="J29" t="s">
        <v>290</v>
      </c>
      <c r="L29" t="s">
        <v>291</v>
      </c>
      <c r="M29" t="s">
        <v>292</v>
      </c>
      <c r="O29" t="s">
        <v>293</v>
      </c>
      <c r="P29" t="s">
        <v>292</v>
      </c>
    </row>
    <row r="30" spans="2:16" ht="15.6" x14ac:dyDescent="0.3">
      <c r="B30" t="s">
        <v>31</v>
      </c>
      <c r="C30">
        <v>7</v>
      </c>
      <c r="F30" t="s">
        <v>31</v>
      </c>
      <c r="G30">
        <v>0</v>
      </c>
      <c r="I30" t="s">
        <v>31</v>
      </c>
      <c r="J30">
        <v>14</v>
      </c>
      <c r="L30" t="s">
        <v>31</v>
      </c>
      <c r="M30">
        <v>0</v>
      </c>
      <c r="O30" t="s">
        <v>31</v>
      </c>
      <c r="P30">
        <v>0</v>
      </c>
    </row>
    <row r="32" spans="2:16" ht="15.6" x14ac:dyDescent="0.3">
      <c r="B32" t="s">
        <v>32</v>
      </c>
      <c r="F32" t="s">
        <v>32</v>
      </c>
      <c r="I32" t="s">
        <v>32</v>
      </c>
      <c r="L32" t="s">
        <v>32</v>
      </c>
      <c r="O32" t="s">
        <v>32</v>
      </c>
    </row>
    <row r="33" spans="2:16" ht="15.6" x14ac:dyDescent="0.3">
      <c r="B33" t="s">
        <v>115</v>
      </c>
      <c r="C33" t="s">
        <v>294</v>
      </c>
      <c r="F33" t="s">
        <v>115</v>
      </c>
      <c r="G33" t="s">
        <v>294</v>
      </c>
      <c r="I33" t="s">
        <v>115</v>
      </c>
      <c r="J33" t="s">
        <v>294</v>
      </c>
      <c r="L33" t="s">
        <v>115</v>
      </c>
      <c r="M33" t="s">
        <v>294</v>
      </c>
      <c r="O33" t="s">
        <v>115</v>
      </c>
      <c r="P33" t="s">
        <v>294</v>
      </c>
    </row>
    <row r="34" spans="2:16" ht="15.6" x14ac:dyDescent="0.3">
      <c r="B34" t="s">
        <v>117</v>
      </c>
      <c r="C34" t="s">
        <v>295</v>
      </c>
      <c r="F34" t="s">
        <v>199</v>
      </c>
      <c r="G34" t="s">
        <v>296</v>
      </c>
      <c r="I34" t="s">
        <v>33</v>
      </c>
      <c r="J34" t="s">
        <v>297</v>
      </c>
      <c r="L34" t="s">
        <v>205</v>
      </c>
      <c r="M34" t="s">
        <v>298</v>
      </c>
      <c r="O34" t="s">
        <v>299</v>
      </c>
      <c r="P34" t="s">
        <v>300</v>
      </c>
    </row>
    <row r="35" spans="2:16" ht="15.6" x14ac:dyDescent="0.3">
      <c r="B35" t="s">
        <v>37</v>
      </c>
      <c r="C35">
        <v>0.29680000000000001</v>
      </c>
      <c r="F35" t="s">
        <v>37</v>
      </c>
      <c r="G35">
        <v>-0.1203</v>
      </c>
      <c r="I35" t="s">
        <v>37</v>
      </c>
      <c r="J35">
        <v>-0.1032</v>
      </c>
      <c r="L35" t="s">
        <v>37</v>
      </c>
      <c r="M35">
        <v>0.3553</v>
      </c>
      <c r="O35" t="s">
        <v>37</v>
      </c>
      <c r="P35">
        <v>0.3357</v>
      </c>
    </row>
    <row r="36" spans="2:16" ht="15.6" x14ac:dyDescent="0.3">
      <c r="B36" t="s">
        <v>38</v>
      </c>
      <c r="C36">
        <v>0.29680000000000001</v>
      </c>
      <c r="F36" t="s">
        <v>38</v>
      </c>
      <c r="G36">
        <v>-0.1203</v>
      </c>
      <c r="I36" t="s">
        <v>38</v>
      </c>
      <c r="J36">
        <v>-0.1032</v>
      </c>
      <c r="L36" t="s">
        <v>38</v>
      </c>
      <c r="M36">
        <v>0.3553</v>
      </c>
      <c r="O36" t="s">
        <v>38</v>
      </c>
      <c r="P36">
        <v>0.3357</v>
      </c>
    </row>
  </sheetData>
  <pageMargins left="0.7" right="0.7" top="0.75" bottom="0.75" header="0" footer="0"/>
  <ignoredErrors>
    <ignoredError sqref="B1:T100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5"/>
  <sheetViews>
    <sheetView workbookViewId="0"/>
  </sheetViews>
  <sheetFormatPr defaultRowHeight="14.4" x14ac:dyDescent="0.3"/>
  <sheetData>
    <row r="1" spans="2:9" ht="15.6" x14ac:dyDescent="0.3">
      <c r="B1" t="s">
        <v>230</v>
      </c>
    </row>
    <row r="2" spans="2:9" ht="15.6" x14ac:dyDescent="0.3">
      <c r="B2" t="s">
        <v>223</v>
      </c>
      <c r="C2" t="s">
        <v>231</v>
      </c>
      <c r="D2" t="s">
        <v>217</v>
      </c>
      <c r="E2" t="s">
        <v>232</v>
      </c>
      <c r="F2" t="s">
        <v>219</v>
      </c>
      <c r="G2" t="s">
        <v>220</v>
      </c>
      <c r="I2" t="s">
        <v>233</v>
      </c>
    </row>
    <row r="3" spans="2:9" ht="15.6" x14ac:dyDescent="0.3">
      <c r="B3">
        <v>1</v>
      </c>
      <c r="C3">
        <v>0.315</v>
      </c>
      <c r="D3">
        <v>5542</v>
      </c>
      <c r="E3" t="s">
        <v>62</v>
      </c>
      <c r="F3">
        <f t="shared" ref="F3:F39" si="0">D3-1398</f>
        <v>4144</v>
      </c>
      <c r="G3">
        <f>F3/315</f>
        <v>13.155555555555555</v>
      </c>
      <c r="H3">
        <f>AVERAGE(G3:G4)</f>
        <v>11.061904761904762</v>
      </c>
      <c r="I3">
        <f>H3/H7</f>
        <v>0.81388196823419501</v>
      </c>
    </row>
    <row r="4" spans="2:9" ht="15.6" x14ac:dyDescent="0.3">
      <c r="B4">
        <v>2</v>
      </c>
      <c r="C4">
        <v>0.315</v>
      </c>
      <c r="D4">
        <v>4223</v>
      </c>
      <c r="E4" t="s">
        <v>62</v>
      </c>
      <c r="F4">
        <f t="shared" si="0"/>
        <v>2825</v>
      </c>
      <c r="G4">
        <f>F4/315</f>
        <v>8.9682539682539684</v>
      </c>
    </row>
    <row r="5" spans="2:9" ht="15.6" x14ac:dyDescent="0.3">
      <c r="B5">
        <v>3</v>
      </c>
      <c r="C5">
        <v>0.315</v>
      </c>
      <c r="D5">
        <v>3274</v>
      </c>
      <c r="E5" t="s">
        <v>26</v>
      </c>
      <c r="F5">
        <f t="shared" si="0"/>
        <v>1876</v>
      </c>
      <c r="G5">
        <f>F5/315</f>
        <v>5.9555555555555557</v>
      </c>
    </row>
    <row r="6" spans="2:9" ht="15.6" x14ac:dyDescent="0.3">
      <c r="B6">
        <v>4</v>
      </c>
      <c r="C6">
        <v>0.315</v>
      </c>
      <c r="D6">
        <v>4212</v>
      </c>
      <c r="E6" t="s">
        <v>26</v>
      </c>
      <c r="F6">
        <f t="shared" si="0"/>
        <v>2814</v>
      </c>
      <c r="G6">
        <f>F6/315</f>
        <v>8.9333333333333336</v>
      </c>
    </row>
    <row r="7" spans="2:9" ht="15.6" x14ac:dyDescent="0.3">
      <c r="B7">
        <v>5</v>
      </c>
      <c r="C7">
        <v>0.315</v>
      </c>
      <c r="D7">
        <v>9552</v>
      </c>
      <c r="E7" t="s">
        <v>26</v>
      </c>
      <c r="F7">
        <f t="shared" si="0"/>
        <v>8154</v>
      </c>
      <c r="G7">
        <f>F7/315</f>
        <v>25.885714285714286</v>
      </c>
      <c r="H7">
        <f>AVERAGE(G5:G7)</f>
        <v>13.59153439153439</v>
      </c>
    </row>
    <row r="8" spans="2:9" ht="15.6" x14ac:dyDescent="0.3">
      <c r="B8">
        <v>7</v>
      </c>
      <c r="C8">
        <v>0.60899999999999999</v>
      </c>
      <c r="D8">
        <v>30926</v>
      </c>
      <c r="E8" t="s">
        <v>62</v>
      </c>
      <c r="F8">
        <f t="shared" si="0"/>
        <v>29528</v>
      </c>
      <c r="G8">
        <f t="shared" ref="G8:G14" si="1">F8/609</f>
        <v>48.486042692939243</v>
      </c>
      <c r="H8">
        <f>AVERAGE(G8:G10)</f>
        <v>41.98576902025178</v>
      </c>
      <c r="I8">
        <f>H8/H14</f>
        <v>1.2999483125312454</v>
      </c>
    </row>
    <row r="9" spans="2:9" ht="15.6" x14ac:dyDescent="0.3">
      <c r="B9">
        <v>8</v>
      </c>
      <c r="C9">
        <v>0.60899999999999999</v>
      </c>
      <c r="D9">
        <v>21162</v>
      </c>
      <c r="E9" t="s">
        <v>62</v>
      </c>
      <c r="F9">
        <f t="shared" si="0"/>
        <v>19764</v>
      </c>
      <c r="G9">
        <f t="shared" si="1"/>
        <v>32.453201970443352</v>
      </c>
    </row>
    <row r="10" spans="2:9" ht="15.6" x14ac:dyDescent="0.3">
      <c r="B10">
        <v>9</v>
      </c>
      <c r="C10">
        <v>0.60899999999999999</v>
      </c>
      <c r="D10">
        <v>28814</v>
      </c>
      <c r="E10" t="s">
        <v>62</v>
      </c>
      <c r="F10">
        <f t="shared" si="0"/>
        <v>27416</v>
      </c>
      <c r="G10">
        <f t="shared" si="1"/>
        <v>45.018062397372745</v>
      </c>
    </row>
    <row r="11" spans="2:9" ht="15.6" x14ac:dyDescent="0.3">
      <c r="B11">
        <v>10</v>
      </c>
      <c r="C11">
        <v>0.60899999999999999</v>
      </c>
      <c r="D11">
        <v>20352</v>
      </c>
      <c r="E11" t="s">
        <v>26</v>
      </c>
      <c r="F11">
        <f t="shared" si="0"/>
        <v>18954</v>
      </c>
      <c r="G11">
        <f t="shared" si="1"/>
        <v>31.123152709359605</v>
      </c>
    </row>
    <row r="12" spans="2:9" ht="15.6" x14ac:dyDescent="0.3">
      <c r="B12">
        <v>11</v>
      </c>
      <c r="C12">
        <v>0.60899999999999999</v>
      </c>
      <c r="D12">
        <v>21276</v>
      </c>
      <c r="E12" t="s">
        <v>26</v>
      </c>
      <c r="F12">
        <f t="shared" si="0"/>
        <v>19878</v>
      </c>
      <c r="G12">
        <f t="shared" si="1"/>
        <v>32.64039408866995</v>
      </c>
    </row>
    <row r="13" spans="2:9" ht="15.6" x14ac:dyDescent="0.3">
      <c r="B13">
        <v>12</v>
      </c>
      <c r="C13">
        <v>0.60899999999999999</v>
      </c>
      <c r="D13">
        <v>22406</v>
      </c>
      <c r="E13" t="s">
        <v>26</v>
      </c>
      <c r="F13">
        <f t="shared" si="0"/>
        <v>21008</v>
      </c>
      <c r="G13">
        <f t="shared" si="1"/>
        <v>34.495894909688012</v>
      </c>
    </row>
    <row r="14" spans="2:9" ht="15.6" x14ac:dyDescent="0.3">
      <c r="B14">
        <v>13</v>
      </c>
      <c r="C14">
        <v>0.60899999999999999</v>
      </c>
      <c r="D14">
        <v>20236</v>
      </c>
      <c r="E14" t="s">
        <v>26</v>
      </c>
      <c r="F14">
        <f t="shared" si="0"/>
        <v>18838</v>
      </c>
      <c r="G14">
        <f t="shared" si="1"/>
        <v>30.932676518883415</v>
      </c>
      <c r="H14">
        <f>AVERAGE(G11:G14)</f>
        <v>32.298029556650249</v>
      </c>
    </row>
    <row r="15" spans="2:9" ht="15.6" x14ac:dyDescent="0.3">
      <c r="B15">
        <v>14</v>
      </c>
      <c r="C15">
        <v>0.44900000000000001</v>
      </c>
      <c r="D15">
        <v>7605</v>
      </c>
      <c r="E15" t="s">
        <v>62</v>
      </c>
      <c r="F15">
        <f t="shared" si="0"/>
        <v>6207</v>
      </c>
      <c r="G15">
        <f t="shared" ref="G15:G23" si="2">F15/472</f>
        <v>13.150423728813559</v>
      </c>
      <c r="H15">
        <f>AVERAGE(G15:G16)</f>
        <v>12.473516949152543</v>
      </c>
      <c r="I15">
        <f>H15/H23</f>
        <v>1.4605556933763337</v>
      </c>
    </row>
    <row r="16" spans="2:9" ht="15.6" x14ac:dyDescent="0.3">
      <c r="B16">
        <v>15</v>
      </c>
      <c r="C16">
        <v>0.44900000000000001</v>
      </c>
      <c r="D16">
        <v>6966</v>
      </c>
      <c r="E16" t="s">
        <v>62</v>
      </c>
      <c r="F16">
        <f t="shared" si="0"/>
        <v>5568</v>
      </c>
      <c r="G16">
        <f t="shared" si="2"/>
        <v>11.796610169491526</v>
      </c>
    </row>
    <row r="17" spans="2:9" ht="15.6" x14ac:dyDescent="0.3">
      <c r="B17">
        <v>16</v>
      </c>
      <c r="C17">
        <v>0.44900000000000001</v>
      </c>
      <c r="D17">
        <v>4916</v>
      </c>
      <c r="E17" t="s">
        <v>26</v>
      </c>
      <c r="F17">
        <f t="shared" si="0"/>
        <v>3518</v>
      </c>
      <c r="G17">
        <f t="shared" si="2"/>
        <v>7.4533898305084749</v>
      </c>
    </row>
    <row r="18" spans="2:9" ht="15.6" x14ac:dyDescent="0.3">
      <c r="B18">
        <v>17</v>
      </c>
      <c r="C18">
        <v>0.44900000000000001</v>
      </c>
      <c r="D18">
        <v>5779</v>
      </c>
      <c r="E18" t="s">
        <v>26</v>
      </c>
      <c r="F18">
        <f t="shared" si="0"/>
        <v>4381</v>
      </c>
      <c r="G18">
        <f t="shared" si="2"/>
        <v>9.2817796610169498</v>
      </c>
    </row>
    <row r="19" spans="2:9" ht="15.6" x14ac:dyDescent="0.3">
      <c r="B19">
        <v>18</v>
      </c>
      <c r="C19">
        <v>0.44900000000000001</v>
      </c>
      <c r="D19">
        <v>3125</v>
      </c>
      <c r="E19" t="s">
        <v>26</v>
      </c>
      <c r="F19">
        <f t="shared" si="0"/>
        <v>1727</v>
      </c>
      <c r="G19">
        <f t="shared" si="2"/>
        <v>3.6588983050847457</v>
      </c>
    </row>
    <row r="20" spans="2:9" ht="15.6" x14ac:dyDescent="0.3">
      <c r="B20">
        <v>19</v>
      </c>
      <c r="C20">
        <v>0.44900000000000001</v>
      </c>
      <c r="D20">
        <v>7729</v>
      </c>
      <c r="E20" t="s">
        <v>26</v>
      </c>
      <c r="F20">
        <f t="shared" si="0"/>
        <v>6331</v>
      </c>
      <c r="G20">
        <f t="shared" si="2"/>
        <v>13.413135593220339</v>
      </c>
    </row>
    <row r="21" spans="2:9" ht="15.6" x14ac:dyDescent="0.3">
      <c r="B21">
        <v>20</v>
      </c>
      <c r="C21">
        <v>0.44900000000000001</v>
      </c>
      <c r="D21">
        <v>7297</v>
      </c>
      <c r="E21" t="s">
        <v>26</v>
      </c>
      <c r="F21">
        <f t="shared" si="0"/>
        <v>5899</v>
      </c>
      <c r="G21">
        <f t="shared" si="2"/>
        <v>12.497881355932204</v>
      </c>
    </row>
    <row r="22" spans="2:9" ht="15.6" x14ac:dyDescent="0.3">
      <c r="B22">
        <v>21</v>
      </c>
      <c r="C22">
        <v>0.44900000000000001</v>
      </c>
      <c r="D22">
        <v>5479</v>
      </c>
      <c r="E22" t="s">
        <v>26</v>
      </c>
      <c r="F22">
        <f t="shared" si="0"/>
        <v>4081</v>
      </c>
      <c r="G22">
        <f t="shared" si="2"/>
        <v>8.6461864406779654</v>
      </c>
    </row>
    <row r="23" spans="2:9" ht="15.6" x14ac:dyDescent="0.3">
      <c r="B23">
        <v>22</v>
      </c>
      <c r="C23">
        <v>0.44900000000000001</v>
      </c>
      <c r="D23">
        <v>3678</v>
      </c>
      <c r="E23" t="s">
        <v>26</v>
      </c>
      <c r="F23">
        <f t="shared" si="0"/>
        <v>2280</v>
      </c>
      <c r="G23">
        <f t="shared" si="2"/>
        <v>4.8305084745762707</v>
      </c>
      <c r="H23">
        <f>AVERAGE(G17:G23)</f>
        <v>8.5402542372881349</v>
      </c>
    </row>
    <row r="24" spans="2:9" ht="15.6" x14ac:dyDescent="0.3">
      <c r="B24">
        <v>23</v>
      </c>
      <c r="C24">
        <v>0.63300000000000001</v>
      </c>
      <c r="D24">
        <v>8212</v>
      </c>
      <c r="E24" t="s">
        <v>62</v>
      </c>
      <c r="F24">
        <f t="shared" si="0"/>
        <v>6814</v>
      </c>
      <c r="G24">
        <f t="shared" ref="G24:G30" si="3">F24/633</f>
        <v>10.764612954186413</v>
      </c>
      <c r="H24">
        <f>AVERAGE(G24:G26)</f>
        <v>9.7282780410742493</v>
      </c>
      <c r="I24">
        <f>H24/H30</f>
        <v>1.0227112310566742</v>
      </c>
    </row>
    <row r="25" spans="2:9" ht="15.6" x14ac:dyDescent="0.3">
      <c r="B25">
        <v>24</v>
      </c>
      <c r="C25">
        <v>0.63300000000000001</v>
      </c>
      <c r="D25">
        <v>8886</v>
      </c>
      <c r="E25" t="s">
        <v>62</v>
      </c>
      <c r="F25">
        <f t="shared" si="0"/>
        <v>7488</v>
      </c>
      <c r="G25">
        <f t="shared" si="3"/>
        <v>11.829383886255924</v>
      </c>
    </row>
    <row r="26" spans="2:9" ht="15.6" x14ac:dyDescent="0.3">
      <c r="B26">
        <v>25</v>
      </c>
      <c r="C26">
        <v>0.63300000000000001</v>
      </c>
      <c r="D26">
        <v>5570</v>
      </c>
      <c r="E26" t="s">
        <v>62</v>
      </c>
      <c r="F26">
        <f t="shared" si="0"/>
        <v>4172</v>
      </c>
      <c r="G26">
        <f t="shared" si="3"/>
        <v>6.5908372827804111</v>
      </c>
    </row>
    <row r="27" spans="2:9" ht="15.6" x14ac:dyDescent="0.3">
      <c r="B27">
        <v>26</v>
      </c>
      <c r="C27">
        <v>0.63300000000000001</v>
      </c>
      <c r="D27">
        <v>7276</v>
      </c>
      <c r="E27" t="s">
        <v>26</v>
      </c>
      <c r="F27">
        <f t="shared" si="0"/>
        <v>5878</v>
      </c>
      <c r="G27">
        <f t="shared" si="3"/>
        <v>9.2859399684044241</v>
      </c>
    </row>
    <row r="28" spans="2:9" ht="15.6" x14ac:dyDescent="0.3">
      <c r="B28">
        <v>27</v>
      </c>
      <c r="C28">
        <v>0.63300000000000001</v>
      </c>
      <c r="D28">
        <v>5235</v>
      </c>
      <c r="E28" t="s">
        <v>26</v>
      </c>
      <c r="F28">
        <f t="shared" si="0"/>
        <v>3837</v>
      </c>
      <c r="G28">
        <f t="shared" si="3"/>
        <v>6.0616113744075832</v>
      </c>
    </row>
    <row r="29" spans="2:9" ht="15.6" x14ac:dyDescent="0.3">
      <c r="B29">
        <v>28</v>
      </c>
      <c r="C29">
        <v>0.63300000000000001</v>
      </c>
      <c r="D29">
        <v>7362</v>
      </c>
      <c r="E29" t="s">
        <v>26</v>
      </c>
      <c r="F29">
        <f t="shared" si="0"/>
        <v>5964</v>
      </c>
      <c r="G29">
        <f t="shared" si="3"/>
        <v>9.4218009478672986</v>
      </c>
    </row>
    <row r="30" spans="2:9" ht="15.6" x14ac:dyDescent="0.3">
      <c r="B30">
        <v>29</v>
      </c>
      <c r="C30">
        <v>0.63300000000000001</v>
      </c>
      <c r="D30">
        <v>9804</v>
      </c>
      <c r="E30" t="s">
        <v>26</v>
      </c>
      <c r="F30">
        <f t="shared" si="0"/>
        <v>8406</v>
      </c>
      <c r="G30">
        <f t="shared" si="3"/>
        <v>13.279620853080569</v>
      </c>
      <c r="H30">
        <f>AVERAGE(G27:G30)</f>
        <v>9.5122432859399701</v>
      </c>
    </row>
    <row r="31" spans="2:9" ht="15.6" x14ac:dyDescent="0.3">
      <c r="B31">
        <v>30</v>
      </c>
      <c r="C31">
        <v>0.53900000000000003</v>
      </c>
      <c r="D31">
        <v>18944</v>
      </c>
      <c r="E31" t="s">
        <v>62</v>
      </c>
      <c r="F31">
        <f t="shared" si="0"/>
        <v>17546</v>
      </c>
      <c r="G31">
        <f t="shared" ref="G31:G39" si="4">F31/539</f>
        <v>32.552875695732837</v>
      </c>
      <c r="H31">
        <f>AVERAGE(G31:G33)</f>
        <v>27.204700061842917</v>
      </c>
      <c r="I31">
        <f>H31/H39</f>
        <v>1.6159723752846962</v>
      </c>
    </row>
    <row r="32" spans="2:9" ht="15.6" x14ac:dyDescent="0.3">
      <c r="B32">
        <v>31</v>
      </c>
      <c r="C32">
        <v>0.53900000000000003</v>
      </c>
      <c r="D32">
        <v>14748</v>
      </c>
      <c r="E32" t="s">
        <v>62</v>
      </c>
      <c r="F32">
        <f t="shared" si="0"/>
        <v>13350</v>
      </c>
      <c r="G32">
        <f t="shared" si="4"/>
        <v>24.76808905380334</v>
      </c>
    </row>
    <row r="33" spans="2:8" ht="15.6" x14ac:dyDescent="0.3">
      <c r="B33">
        <v>32</v>
      </c>
      <c r="C33">
        <v>0.53900000000000003</v>
      </c>
      <c r="D33">
        <v>14492</v>
      </c>
      <c r="E33" t="s">
        <v>62</v>
      </c>
      <c r="F33">
        <f t="shared" si="0"/>
        <v>13094</v>
      </c>
      <c r="G33">
        <f t="shared" si="4"/>
        <v>24.293135435992578</v>
      </c>
    </row>
    <row r="34" spans="2:8" ht="15.6" x14ac:dyDescent="0.3">
      <c r="B34">
        <v>33</v>
      </c>
      <c r="C34">
        <v>0.53900000000000003</v>
      </c>
      <c r="D34">
        <v>6888</v>
      </c>
      <c r="E34" t="s">
        <v>26</v>
      </c>
      <c r="F34">
        <f t="shared" si="0"/>
        <v>5490</v>
      </c>
      <c r="G34">
        <f t="shared" si="4"/>
        <v>10.185528756957329</v>
      </c>
    </row>
    <row r="35" spans="2:8" ht="15.6" x14ac:dyDescent="0.3">
      <c r="B35">
        <v>34</v>
      </c>
      <c r="C35">
        <v>0.53900000000000003</v>
      </c>
      <c r="D35">
        <v>8946</v>
      </c>
      <c r="E35" t="s">
        <v>26</v>
      </c>
      <c r="F35">
        <f t="shared" si="0"/>
        <v>7548</v>
      </c>
      <c r="G35">
        <f t="shared" si="4"/>
        <v>14.003710575139147</v>
      </c>
    </row>
    <row r="36" spans="2:8" ht="15.6" x14ac:dyDescent="0.3">
      <c r="B36">
        <v>35</v>
      </c>
      <c r="C36">
        <v>0.53900000000000003</v>
      </c>
      <c r="D36">
        <v>9586</v>
      </c>
      <c r="E36" t="s">
        <v>26</v>
      </c>
      <c r="F36">
        <f t="shared" si="0"/>
        <v>8188</v>
      </c>
      <c r="G36">
        <f t="shared" si="4"/>
        <v>15.191094619666048</v>
      </c>
    </row>
    <row r="37" spans="2:8" ht="15.6" x14ac:dyDescent="0.3">
      <c r="B37">
        <v>36</v>
      </c>
      <c r="C37">
        <v>0.53900000000000003</v>
      </c>
      <c r="D37">
        <v>18706</v>
      </c>
      <c r="E37" t="s">
        <v>26</v>
      </c>
      <c r="F37">
        <f t="shared" si="0"/>
        <v>17308</v>
      </c>
      <c r="G37">
        <f t="shared" si="4"/>
        <v>32.111317254174395</v>
      </c>
    </row>
    <row r="38" spans="2:8" ht="15.6" x14ac:dyDescent="0.3">
      <c r="B38">
        <v>37</v>
      </c>
      <c r="C38">
        <v>0.53900000000000003</v>
      </c>
      <c r="D38">
        <v>12638</v>
      </c>
      <c r="E38" t="s">
        <v>26</v>
      </c>
      <c r="F38">
        <f t="shared" si="0"/>
        <v>11240</v>
      </c>
      <c r="G38">
        <f t="shared" si="4"/>
        <v>20.853432282003709</v>
      </c>
    </row>
    <row r="39" spans="2:8" ht="15.6" x14ac:dyDescent="0.3">
      <c r="B39">
        <v>38</v>
      </c>
      <c r="C39">
        <v>0.53900000000000003</v>
      </c>
      <c r="D39">
        <v>6068</v>
      </c>
      <c r="E39" t="s">
        <v>26</v>
      </c>
      <c r="F39">
        <f t="shared" si="0"/>
        <v>4670</v>
      </c>
      <c r="G39">
        <f t="shared" si="4"/>
        <v>8.6641929499072354</v>
      </c>
      <c r="H39">
        <f>AVERAGE(G34:G39)</f>
        <v>16.834879406307977</v>
      </c>
    </row>
    <row r="41" spans="2:8" ht="15.6" x14ac:dyDescent="0.3">
      <c r="B41">
        <v>39</v>
      </c>
      <c r="C41">
        <v>0.51600000000000001</v>
      </c>
      <c r="D41">
        <v>1398</v>
      </c>
      <c r="E41" t="s">
        <v>222</v>
      </c>
    </row>
    <row r="43" spans="2:8" ht="15.6" x14ac:dyDescent="0.3">
      <c r="C43" t="s">
        <v>234</v>
      </c>
    </row>
    <row r="44" spans="2:8" ht="15.6" x14ac:dyDescent="0.3">
      <c r="B44" t="s">
        <v>235</v>
      </c>
      <c r="C44">
        <f>AVERAGE(I3,I8,I15,I24,I31)</f>
        <v>1.2426139160966287</v>
      </c>
    </row>
    <row r="45" spans="2:8" ht="15.6" x14ac:dyDescent="0.3">
      <c r="B45" t="s">
        <v>236</v>
      </c>
      <c r="C45">
        <f>STDEV(I3,I8,I15,I24,I31)/2.24</f>
        <v>0.14506364202490971</v>
      </c>
    </row>
  </sheetData>
  <pageMargins left="0.7" right="0.7" top="0.75" bottom="0.75" header="0" footer="0"/>
  <ignoredErrors>
    <ignoredError sqref="A1:I100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9"/>
  <sheetViews>
    <sheetView workbookViewId="0"/>
  </sheetViews>
  <sheetFormatPr defaultRowHeight="14.4" x14ac:dyDescent="0.3"/>
  <sheetData>
    <row r="2" spans="2:8" ht="15.6" x14ac:dyDescent="0.3">
      <c r="B2" t="s">
        <v>223</v>
      </c>
      <c r="C2" t="s">
        <v>231</v>
      </c>
    </row>
    <row r="3" spans="2:8" ht="15.6" x14ac:dyDescent="0.3">
      <c r="B3">
        <v>1</v>
      </c>
      <c r="C3">
        <v>13451.995000000001</v>
      </c>
      <c r="D3" t="s">
        <v>237</v>
      </c>
      <c r="E3" t="s">
        <v>238</v>
      </c>
      <c r="G3" t="s">
        <v>239</v>
      </c>
      <c r="H3" t="s">
        <v>236</v>
      </c>
    </row>
    <row r="4" spans="2:8" ht="15.6" x14ac:dyDescent="0.3">
      <c r="B4">
        <v>2</v>
      </c>
      <c r="C4">
        <v>11423.459000000001</v>
      </c>
      <c r="D4" t="s">
        <v>237</v>
      </c>
      <c r="E4" t="s">
        <v>240</v>
      </c>
      <c r="G4">
        <f>AVERAGE(C3:C6)</f>
        <v>12269.58575</v>
      </c>
      <c r="H4">
        <f>STDEV(C3:C6)/2</f>
        <v>1441.7497772572151</v>
      </c>
    </row>
    <row r="5" spans="2:8" ht="15.6" x14ac:dyDescent="0.3">
      <c r="B5">
        <v>3</v>
      </c>
      <c r="C5">
        <v>8727.0450000000001</v>
      </c>
      <c r="D5" t="s">
        <v>237</v>
      </c>
      <c r="E5" t="s">
        <v>241</v>
      </c>
      <c r="G5">
        <f>AVERAGE(C7:C10)</f>
        <v>4813.2190000000001</v>
      </c>
      <c r="H5">
        <f>STDEV(C7:C10)/2</f>
        <v>1139.0286841877601</v>
      </c>
    </row>
    <row r="6" spans="2:8" ht="15.6" x14ac:dyDescent="0.3">
      <c r="B6">
        <v>4</v>
      </c>
      <c r="C6">
        <v>15475.843999999999</v>
      </c>
      <c r="D6" t="s">
        <v>237</v>
      </c>
      <c r="E6" t="s">
        <v>242</v>
      </c>
      <c r="G6" t="s">
        <v>243</v>
      </c>
    </row>
    <row r="7" spans="2:8" ht="15.6" x14ac:dyDescent="0.3">
      <c r="B7">
        <v>5</v>
      </c>
      <c r="C7">
        <v>5733.0950000000003</v>
      </c>
      <c r="D7" t="s">
        <v>244</v>
      </c>
      <c r="E7" t="s">
        <v>238</v>
      </c>
      <c r="G7" t="s">
        <v>239</v>
      </c>
      <c r="H7" t="s">
        <v>236</v>
      </c>
    </row>
    <row r="8" spans="2:8" ht="15.6" x14ac:dyDescent="0.3">
      <c r="B8">
        <v>6</v>
      </c>
      <c r="C8">
        <v>2826.3679999999999</v>
      </c>
      <c r="D8" t="s">
        <v>244</v>
      </c>
      <c r="E8" t="s">
        <v>240</v>
      </c>
      <c r="G8">
        <v>1</v>
      </c>
      <c r="H8">
        <f>H4/G4</f>
        <v>0.11750598648020492</v>
      </c>
    </row>
    <row r="9" spans="2:8" ht="15.6" x14ac:dyDescent="0.3">
      <c r="B9">
        <v>7</v>
      </c>
      <c r="C9">
        <v>3087.761</v>
      </c>
      <c r="D9" t="s">
        <v>244</v>
      </c>
      <c r="E9" t="s">
        <v>241</v>
      </c>
      <c r="G9">
        <f>G5/G4</f>
        <v>0.3922886312604319</v>
      </c>
      <c r="H9">
        <f>H5/G4</f>
        <v>9.2833507780632291E-2</v>
      </c>
    </row>
    <row r="10" spans="2:8" ht="15.6" x14ac:dyDescent="0.3">
      <c r="B10">
        <v>8</v>
      </c>
      <c r="C10">
        <v>7605.652</v>
      </c>
      <c r="D10" t="s">
        <v>244</v>
      </c>
      <c r="E10" t="s">
        <v>242</v>
      </c>
    </row>
    <row r="12" spans="2:8" ht="15.6" x14ac:dyDescent="0.3">
      <c r="B12" t="s">
        <v>111</v>
      </c>
      <c r="C12" t="s">
        <v>245</v>
      </c>
    </row>
    <row r="13" spans="2:8" ht="15.6" x14ac:dyDescent="0.3">
      <c r="B13" t="s">
        <v>17</v>
      </c>
      <c r="C13" t="s">
        <v>17</v>
      </c>
    </row>
    <row r="14" spans="2:8" ht="15.6" x14ac:dyDescent="0.3">
      <c r="B14" t="s">
        <v>110</v>
      </c>
      <c r="C14" t="s">
        <v>237</v>
      </c>
    </row>
    <row r="16" spans="2:8" ht="15.6" x14ac:dyDescent="0.3">
      <c r="B16" t="s">
        <v>19</v>
      </c>
    </row>
    <row r="17" spans="2:3" ht="15.6" x14ac:dyDescent="0.3">
      <c r="B17" t="s">
        <v>20</v>
      </c>
      <c r="C17">
        <v>1.43E-2</v>
      </c>
    </row>
    <row r="18" spans="2:3" ht="15.6" x14ac:dyDescent="0.3">
      <c r="B18" t="s">
        <v>21</v>
      </c>
      <c r="C18" t="s">
        <v>22</v>
      </c>
    </row>
    <row r="19" spans="2:3" ht="15.6" x14ac:dyDescent="0.3">
      <c r="B19" t="s">
        <v>23</v>
      </c>
      <c r="C19" t="s">
        <v>24</v>
      </c>
    </row>
    <row r="20" spans="2:3" ht="15.6" x14ac:dyDescent="0.3">
      <c r="B20" t="s">
        <v>25</v>
      </c>
      <c r="C20" t="s">
        <v>62</v>
      </c>
    </row>
    <row r="21" spans="2:3" ht="15.6" x14ac:dyDescent="0.3">
      <c r="B21" t="s">
        <v>27</v>
      </c>
      <c r="C21" t="s">
        <v>28</v>
      </c>
    </row>
    <row r="22" spans="2:3" ht="15.6" x14ac:dyDescent="0.3">
      <c r="B22" t="s">
        <v>246</v>
      </c>
      <c r="C22" t="s">
        <v>247</v>
      </c>
    </row>
    <row r="23" spans="2:3" ht="15.6" x14ac:dyDescent="0.3">
      <c r="B23" t="s">
        <v>31</v>
      </c>
      <c r="C23">
        <v>0</v>
      </c>
    </row>
    <row r="25" spans="2:3" ht="15.6" x14ac:dyDescent="0.3">
      <c r="B25" t="s">
        <v>32</v>
      </c>
    </row>
    <row r="26" spans="2:3" ht="15.6" x14ac:dyDescent="0.3">
      <c r="B26" t="s">
        <v>115</v>
      </c>
      <c r="C26" t="s">
        <v>248</v>
      </c>
    </row>
    <row r="27" spans="2:3" ht="15.6" x14ac:dyDescent="0.3">
      <c r="B27" t="s">
        <v>117</v>
      </c>
      <c r="C27" t="s">
        <v>249</v>
      </c>
    </row>
    <row r="28" spans="2:3" ht="15.6" x14ac:dyDescent="0.3">
      <c r="B28" t="s">
        <v>37</v>
      </c>
      <c r="C28">
        <v>-8027</v>
      </c>
    </row>
    <row r="29" spans="2:3" ht="15.6" x14ac:dyDescent="0.3">
      <c r="B29" t="s">
        <v>38</v>
      </c>
      <c r="C29">
        <v>-7795</v>
      </c>
    </row>
  </sheetData>
  <pageMargins left="0.7" right="0.7" top="0.75" bottom="0.75" header="0" footer="0"/>
  <ignoredErrors>
    <ignoredError sqref="B1:H100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/>
  </sheetViews>
  <sheetFormatPr defaultRowHeight="14.4" x14ac:dyDescent="0.3"/>
  <sheetData>
    <row r="2" spans="1:5" ht="15.6" x14ac:dyDescent="0.3">
      <c r="B2" t="s">
        <v>250</v>
      </c>
    </row>
    <row r="3" spans="1:5" ht="15.6" x14ac:dyDescent="0.3">
      <c r="B3" t="s">
        <v>251</v>
      </c>
    </row>
    <row r="4" spans="1:5" ht="15.6" x14ac:dyDescent="0.3">
      <c r="A4" t="s">
        <v>218</v>
      </c>
      <c r="B4" t="s">
        <v>252</v>
      </c>
      <c r="D4" t="s">
        <v>253</v>
      </c>
    </row>
    <row r="5" spans="1:5" ht="15.6" x14ac:dyDescent="0.3">
      <c r="A5" t="s">
        <v>254</v>
      </c>
      <c r="B5" t="s">
        <v>255</v>
      </c>
      <c r="C5" t="s">
        <v>256</v>
      </c>
      <c r="D5" t="s">
        <v>255</v>
      </c>
      <c r="E5" t="s">
        <v>256</v>
      </c>
    </row>
    <row r="6" spans="1:5" ht="15.6" x14ac:dyDescent="0.3">
      <c r="A6">
        <v>1</v>
      </c>
      <c r="B6">
        <v>4</v>
      </c>
      <c r="C6">
        <v>0</v>
      </c>
      <c r="D6">
        <v>6</v>
      </c>
      <c r="E6">
        <v>0</v>
      </c>
    </row>
    <row r="7" spans="1:5" ht="15.6" x14ac:dyDescent="0.3">
      <c r="A7">
        <v>2</v>
      </c>
      <c r="B7">
        <v>6</v>
      </c>
      <c r="C7">
        <v>0</v>
      </c>
      <c r="D7">
        <v>4</v>
      </c>
      <c r="E7">
        <v>0</v>
      </c>
    </row>
    <row r="8" spans="1:5" ht="15.6" x14ac:dyDescent="0.3">
      <c r="A8">
        <v>3</v>
      </c>
      <c r="B8">
        <v>7</v>
      </c>
      <c r="C8">
        <v>0</v>
      </c>
      <c r="D8">
        <v>1</v>
      </c>
      <c r="E8">
        <v>2</v>
      </c>
    </row>
    <row r="9" spans="1:5" ht="15.6" x14ac:dyDescent="0.3">
      <c r="A9">
        <v>4</v>
      </c>
      <c r="B9">
        <v>4</v>
      </c>
      <c r="C9">
        <v>0</v>
      </c>
      <c r="D9">
        <v>3</v>
      </c>
      <c r="E9">
        <v>0</v>
      </c>
    </row>
    <row r="10" spans="1:5" ht="15.6" x14ac:dyDescent="0.3">
      <c r="A10">
        <v>5</v>
      </c>
      <c r="B10">
        <v>4</v>
      </c>
      <c r="C10">
        <v>0</v>
      </c>
      <c r="D10">
        <v>4</v>
      </c>
      <c r="E10">
        <v>0</v>
      </c>
    </row>
    <row r="11" spans="1:5" ht="15.6" x14ac:dyDescent="0.3">
      <c r="A11">
        <v>6</v>
      </c>
      <c r="B11">
        <v>3</v>
      </c>
      <c r="C11">
        <v>0</v>
      </c>
      <c r="D11">
        <v>7</v>
      </c>
      <c r="E11">
        <v>0</v>
      </c>
    </row>
    <row r="12" spans="1:5" ht="15.6" x14ac:dyDescent="0.3">
      <c r="A12">
        <v>7</v>
      </c>
      <c r="B12">
        <v>9</v>
      </c>
      <c r="C12">
        <v>0</v>
      </c>
      <c r="D12">
        <v>5</v>
      </c>
      <c r="E12">
        <v>0</v>
      </c>
    </row>
    <row r="13" spans="1:5" ht="15.6" x14ac:dyDescent="0.3">
      <c r="A13">
        <v>8</v>
      </c>
      <c r="B13">
        <v>2</v>
      </c>
      <c r="C13">
        <v>1</v>
      </c>
      <c r="D13">
        <v>8</v>
      </c>
      <c r="E13">
        <v>0</v>
      </c>
    </row>
    <row r="14" spans="1:5" ht="15.6" x14ac:dyDescent="0.3">
      <c r="A14">
        <v>9</v>
      </c>
      <c r="B14">
        <v>3</v>
      </c>
      <c r="C14">
        <v>1</v>
      </c>
      <c r="D14">
        <v>2</v>
      </c>
      <c r="E14">
        <v>3</v>
      </c>
    </row>
    <row r="15" spans="1:5" ht="15.6" x14ac:dyDescent="0.3">
      <c r="A15">
        <v>10</v>
      </c>
      <c r="B15">
        <v>10</v>
      </c>
      <c r="C15">
        <v>1</v>
      </c>
      <c r="D15">
        <v>6</v>
      </c>
      <c r="E15">
        <v>0</v>
      </c>
    </row>
    <row r="16" spans="1:5" ht="15.6" x14ac:dyDescent="0.3">
      <c r="A16">
        <v>11</v>
      </c>
      <c r="B16">
        <v>6</v>
      </c>
      <c r="C16">
        <v>2</v>
      </c>
      <c r="D16">
        <v>5</v>
      </c>
      <c r="E16">
        <v>0</v>
      </c>
    </row>
    <row r="17" spans="1:5" ht="15.6" x14ac:dyDescent="0.3">
      <c r="A17">
        <v>12</v>
      </c>
      <c r="B17">
        <v>2</v>
      </c>
      <c r="C17">
        <v>0</v>
      </c>
      <c r="D17">
        <v>5</v>
      </c>
      <c r="E17">
        <v>0</v>
      </c>
    </row>
    <row r="18" spans="1:5" ht="15.6" x14ac:dyDescent="0.3">
      <c r="A18">
        <v>13</v>
      </c>
      <c r="B18">
        <v>3</v>
      </c>
      <c r="C18">
        <v>0</v>
      </c>
      <c r="D18">
        <v>1</v>
      </c>
      <c r="E18">
        <v>0</v>
      </c>
    </row>
    <row r="19" spans="1:5" ht="15.6" x14ac:dyDescent="0.3">
      <c r="A19">
        <v>14</v>
      </c>
      <c r="B19">
        <v>2</v>
      </c>
      <c r="C19">
        <v>1</v>
      </c>
    </row>
    <row r="21" spans="1:5" ht="15.6" x14ac:dyDescent="0.3">
      <c r="A21" t="s">
        <v>126</v>
      </c>
      <c r="B21">
        <f>SUM(B6:B19)</f>
        <v>65</v>
      </c>
      <c r="C21">
        <f>SUM(C6:C19)</f>
        <v>6</v>
      </c>
      <c r="D21">
        <f>SUM(D6:D19)</f>
        <v>57</v>
      </c>
      <c r="E21">
        <f>SUM(E6:E19)</f>
        <v>5</v>
      </c>
    </row>
    <row r="22" spans="1:5" ht="15.6" x14ac:dyDescent="0.3">
      <c r="A22" t="s">
        <v>127</v>
      </c>
      <c r="B22">
        <f>B21/(B21+C21)</f>
        <v>0.91549295774647887</v>
      </c>
      <c r="C22">
        <f>1-B22</f>
        <v>8.4507042253521125E-2</v>
      </c>
      <c r="D22">
        <f>D21/(D21+E21)</f>
        <v>0.91935483870967738</v>
      </c>
      <c r="E22">
        <f>1-D22</f>
        <v>8.064516129032262E-2</v>
      </c>
    </row>
    <row r="24" spans="1:5" ht="15.6" x14ac:dyDescent="0.3">
      <c r="A24" t="s">
        <v>9</v>
      </c>
      <c r="B24">
        <f>SUM(B6:C20)</f>
        <v>71</v>
      </c>
      <c r="D24">
        <f>SUM(D6:E20)</f>
        <v>62</v>
      </c>
    </row>
  </sheetData>
  <pageMargins left="0.7" right="0.7" top="0.75" bottom="0.75" header="0" footer="0"/>
  <ignoredErrors>
    <ignoredError sqref="A1:E100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/>
  </sheetViews>
  <sheetFormatPr defaultRowHeight="14.4" x14ac:dyDescent="0.3"/>
  <sheetData>
    <row r="1" spans="1:11" ht="15.6" x14ac:dyDescent="0.3">
      <c r="A1" t="s">
        <v>2</v>
      </c>
      <c r="G1" t="s">
        <v>11</v>
      </c>
    </row>
    <row r="2" spans="1:11" ht="15.6" x14ac:dyDescent="0.3">
      <c r="A2" t="s">
        <v>216</v>
      </c>
      <c r="B2" t="s">
        <v>217</v>
      </c>
      <c r="C2" t="s">
        <v>218</v>
      </c>
      <c r="D2" t="s">
        <v>219</v>
      </c>
      <c r="E2" t="s">
        <v>220</v>
      </c>
      <c r="G2" t="s">
        <v>216</v>
      </c>
      <c r="H2" t="s">
        <v>217</v>
      </c>
      <c r="I2" t="s">
        <v>218</v>
      </c>
      <c r="J2" t="s">
        <v>219</v>
      </c>
      <c r="K2" t="s">
        <v>220</v>
      </c>
    </row>
    <row r="3" spans="1:11" ht="15.6" x14ac:dyDescent="0.3">
      <c r="A3">
        <v>1</v>
      </c>
      <c r="B3">
        <v>18746</v>
      </c>
      <c r="C3" t="s">
        <v>221</v>
      </c>
      <c r="D3">
        <v>12107</v>
      </c>
      <c r="E3">
        <v>73.375757575757575</v>
      </c>
      <c r="G3">
        <v>1</v>
      </c>
      <c r="H3">
        <v>39965</v>
      </c>
      <c r="I3" t="s">
        <v>221</v>
      </c>
      <c r="J3">
        <v>23348</v>
      </c>
      <c r="K3">
        <v>175.54887220000001</v>
      </c>
    </row>
    <row r="4" spans="1:11" ht="15.6" x14ac:dyDescent="0.3">
      <c r="A4">
        <v>2</v>
      </c>
      <c r="B4">
        <v>18187</v>
      </c>
      <c r="C4" t="s">
        <v>221</v>
      </c>
      <c r="D4">
        <v>10889</v>
      </c>
      <c r="E4">
        <v>65.993939393939399</v>
      </c>
      <c r="G4">
        <v>2</v>
      </c>
      <c r="H4">
        <v>53485</v>
      </c>
      <c r="I4" t="s">
        <v>221</v>
      </c>
      <c r="J4">
        <v>25294</v>
      </c>
      <c r="K4">
        <v>190.1804511</v>
      </c>
    </row>
    <row r="5" spans="1:11" ht="15.6" x14ac:dyDescent="0.3">
      <c r="A5">
        <v>3</v>
      </c>
      <c r="B5">
        <v>22927</v>
      </c>
      <c r="C5" t="s">
        <v>221</v>
      </c>
      <c r="D5">
        <v>13629</v>
      </c>
      <c r="E5">
        <v>82.6</v>
      </c>
      <c r="G5">
        <v>3</v>
      </c>
      <c r="H5">
        <v>51123</v>
      </c>
      <c r="I5" t="s">
        <v>221</v>
      </c>
      <c r="J5">
        <v>33345</v>
      </c>
      <c r="K5">
        <v>250.7142857</v>
      </c>
    </row>
    <row r="6" spans="1:11" ht="15.6" x14ac:dyDescent="0.3">
      <c r="A6">
        <v>4</v>
      </c>
      <c r="B6">
        <v>21960</v>
      </c>
      <c r="C6" t="s">
        <v>221</v>
      </c>
      <c r="D6">
        <v>15192</v>
      </c>
      <c r="E6">
        <v>92.072727272727278</v>
      </c>
      <c r="G6">
        <v>4</v>
      </c>
      <c r="H6">
        <v>42393</v>
      </c>
      <c r="I6" t="s">
        <v>221</v>
      </c>
      <c r="J6">
        <v>26404</v>
      </c>
      <c r="K6">
        <v>242.23853209999999</v>
      </c>
    </row>
    <row r="7" spans="1:11" ht="15.6" x14ac:dyDescent="0.3">
      <c r="A7">
        <v>5</v>
      </c>
      <c r="B7">
        <v>25913</v>
      </c>
      <c r="C7" t="s">
        <v>221</v>
      </c>
      <c r="D7">
        <v>20626</v>
      </c>
      <c r="E7">
        <v>125.0060606060606</v>
      </c>
      <c r="G7">
        <v>5</v>
      </c>
      <c r="H7">
        <v>19860</v>
      </c>
      <c r="I7" t="s">
        <v>221</v>
      </c>
      <c r="J7">
        <v>12194</v>
      </c>
      <c r="K7">
        <v>111.8715596</v>
      </c>
    </row>
    <row r="8" spans="1:11" ht="15.6" x14ac:dyDescent="0.3">
      <c r="A8">
        <v>6</v>
      </c>
      <c r="B8">
        <v>9777</v>
      </c>
      <c r="C8" t="s">
        <v>10</v>
      </c>
      <c r="D8">
        <v>5774</v>
      </c>
      <c r="E8">
        <v>34.993939393939392</v>
      </c>
      <c r="G8">
        <v>6</v>
      </c>
      <c r="H8">
        <v>13516</v>
      </c>
      <c r="I8" t="s">
        <v>10</v>
      </c>
      <c r="J8">
        <v>5150</v>
      </c>
      <c r="K8">
        <v>47.24770642</v>
      </c>
    </row>
    <row r="9" spans="1:11" ht="15.6" x14ac:dyDescent="0.3">
      <c r="A9">
        <v>7</v>
      </c>
      <c r="B9">
        <v>7371</v>
      </c>
      <c r="C9" t="s">
        <v>10</v>
      </c>
      <c r="D9">
        <v>3714</v>
      </c>
      <c r="E9">
        <v>22.509090909090908</v>
      </c>
      <c r="G9">
        <v>7</v>
      </c>
      <c r="H9">
        <v>18474</v>
      </c>
      <c r="I9" t="s">
        <v>10</v>
      </c>
      <c r="J9">
        <v>5496</v>
      </c>
      <c r="K9">
        <v>50.422018350000002</v>
      </c>
    </row>
    <row r="10" spans="1:11" ht="15.6" x14ac:dyDescent="0.3">
      <c r="A10">
        <v>8</v>
      </c>
      <c r="B10">
        <v>9945</v>
      </c>
      <c r="C10" t="s">
        <v>10</v>
      </c>
      <c r="D10">
        <v>4486</v>
      </c>
      <c r="E10">
        <v>27.187878787878788</v>
      </c>
      <c r="G10">
        <v>8</v>
      </c>
      <c r="H10">
        <v>23356</v>
      </c>
      <c r="I10" t="s">
        <v>10</v>
      </c>
      <c r="J10">
        <v>4456</v>
      </c>
      <c r="K10">
        <v>40.880733939999999</v>
      </c>
    </row>
    <row r="11" spans="1:11" ht="15.6" x14ac:dyDescent="0.3">
      <c r="A11">
        <v>9</v>
      </c>
      <c r="B11">
        <v>10226</v>
      </c>
      <c r="C11" t="s">
        <v>10</v>
      </c>
      <c r="D11">
        <v>3057</v>
      </c>
      <c r="E11">
        <v>18.527272727272727</v>
      </c>
      <c r="G11">
        <v>9</v>
      </c>
      <c r="H11">
        <v>19356</v>
      </c>
      <c r="I11" t="s">
        <v>10</v>
      </c>
      <c r="J11">
        <v>5268</v>
      </c>
      <c r="K11">
        <v>48.330275229999998</v>
      </c>
    </row>
    <row r="12" spans="1:11" ht="15.6" x14ac:dyDescent="0.3">
      <c r="A12">
        <v>10</v>
      </c>
      <c r="B12">
        <v>418</v>
      </c>
      <c r="C12" t="s">
        <v>222</v>
      </c>
      <c r="D12">
        <v>0</v>
      </c>
      <c r="G12">
        <v>10</v>
      </c>
      <c r="H12">
        <v>19798</v>
      </c>
      <c r="I12" t="s">
        <v>10</v>
      </c>
      <c r="J12">
        <v>5518</v>
      </c>
      <c r="K12">
        <v>50.62385321</v>
      </c>
    </row>
    <row r="13" spans="1:11" ht="15.6" x14ac:dyDescent="0.3">
      <c r="G13">
        <v>11</v>
      </c>
      <c r="H13">
        <v>786</v>
      </c>
      <c r="I13" t="s">
        <v>222</v>
      </c>
      <c r="J13">
        <v>0</v>
      </c>
    </row>
    <row r="15" spans="1:11" ht="15.6" x14ac:dyDescent="0.3">
      <c r="A15" t="s">
        <v>223</v>
      </c>
      <c r="B15" t="s">
        <v>224</v>
      </c>
      <c r="G15" t="s">
        <v>223</v>
      </c>
      <c r="H15" t="s">
        <v>224</v>
      </c>
    </row>
    <row r="16" spans="1:11" ht="15.6" x14ac:dyDescent="0.3">
      <c r="A16">
        <v>1</v>
      </c>
      <c r="B16">
        <v>25056</v>
      </c>
      <c r="C16" t="s">
        <v>221</v>
      </c>
      <c r="D16">
        <v>17588</v>
      </c>
      <c r="E16">
        <v>115.71052631578948</v>
      </c>
      <c r="G16">
        <v>1</v>
      </c>
      <c r="H16">
        <v>25718</v>
      </c>
      <c r="I16" t="s">
        <v>221</v>
      </c>
      <c r="J16">
        <v>10848</v>
      </c>
      <c r="K16">
        <v>84.093023259999995</v>
      </c>
    </row>
    <row r="17" spans="1:11" ht="15.6" x14ac:dyDescent="0.3">
      <c r="A17">
        <v>2</v>
      </c>
      <c r="B17">
        <v>36723</v>
      </c>
      <c r="C17" t="s">
        <v>221</v>
      </c>
      <c r="D17">
        <v>13062</v>
      </c>
      <c r="E17">
        <v>85.934210526315795</v>
      </c>
      <c r="G17">
        <v>2</v>
      </c>
      <c r="H17">
        <v>35736</v>
      </c>
      <c r="I17" t="s">
        <v>221</v>
      </c>
      <c r="J17">
        <v>18984</v>
      </c>
      <c r="K17">
        <v>147.16279069999999</v>
      </c>
    </row>
    <row r="18" spans="1:11" ht="15.6" x14ac:dyDescent="0.3">
      <c r="A18">
        <v>3</v>
      </c>
      <c r="B18">
        <v>33243</v>
      </c>
      <c r="C18" t="s">
        <v>221</v>
      </c>
      <c r="D18">
        <v>24174</v>
      </c>
      <c r="E18">
        <v>159.03947368421052</v>
      </c>
      <c r="G18">
        <v>3</v>
      </c>
      <c r="H18">
        <v>32871</v>
      </c>
      <c r="I18" t="s">
        <v>221</v>
      </c>
      <c r="J18">
        <v>19205</v>
      </c>
      <c r="K18">
        <v>148.875969</v>
      </c>
    </row>
    <row r="19" spans="1:11" ht="15.6" x14ac:dyDescent="0.3">
      <c r="A19">
        <v>4</v>
      </c>
      <c r="B19">
        <v>31322</v>
      </c>
      <c r="C19" t="s">
        <v>221</v>
      </c>
      <c r="D19">
        <v>17884</v>
      </c>
      <c r="E19">
        <v>117.65789473684211</v>
      </c>
      <c r="G19">
        <v>4</v>
      </c>
      <c r="H19">
        <v>30519</v>
      </c>
      <c r="I19" t="s">
        <v>221</v>
      </c>
      <c r="J19">
        <v>15658</v>
      </c>
      <c r="K19">
        <v>121.379845</v>
      </c>
    </row>
    <row r="20" spans="1:11" ht="15.6" x14ac:dyDescent="0.3">
      <c r="A20">
        <v>5</v>
      </c>
      <c r="B20">
        <v>45579</v>
      </c>
      <c r="C20" t="s">
        <v>221</v>
      </c>
      <c r="D20">
        <v>31474</v>
      </c>
      <c r="E20">
        <v>207.06578947368422</v>
      </c>
      <c r="G20">
        <v>5</v>
      </c>
      <c r="H20">
        <v>14024</v>
      </c>
      <c r="I20" t="s">
        <v>10</v>
      </c>
      <c r="J20">
        <v>7357</v>
      </c>
      <c r="K20">
        <v>57.031007750000001</v>
      </c>
    </row>
    <row r="21" spans="1:11" ht="15.6" x14ac:dyDescent="0.3">
      <c r="A21">
        <v>6</v>
      </c>
      <c r="B21">
        <v>25766</v>
      </c>
      <c r="C21" t="s">
        <v>221</v>
      </c>
      <c r="D21">
        <v>16222</v>
      </c>
      <c r="E21">
        <v>106.72368421052632</v>
      </c>
      <c r="G21">
        <v>6</v>
      </c>
      <c r="H21">
        <v>9617</v>
      </c>
      <c r="I21" t="s">
        <v>10</v>
      </c>
      <c r="J21">
        <v>3767</v>
      </c>
      <c r="K21">
        <v>29.201550390000001</v>
      </c>
    </row>
    <row r="22" spans="1:11" ht="15.6" x14ac:dyDescent="0.3">
      <c r="A22">
        <v>7</v>
      </c>
      <c r="B22">
        <v>31322</v>
      </c>
      <c r="C22" t="s">
        <v>221</v>
      </c>
      <c r="D22">
        <v>13750</v>
      </c>
      <c r="E22">
        <v>90.46052631578948</v>
      </c>
      <c r="G22">
        <v>7</v>
      </c>
      <c r="H22">
        <v>13186</v>
      </c>
      <c r="I22" t="s">
        <v>10</v>
      </c>
      <c r="J22">
        <v>4568</v>
      </c>
      <c r="K22">
        <v>35.41085271</v>
      </c>
    </row>
    <row r="23" spans="1:11" ht="15.6" x14ac:dyDescent="0.3">
      <c r="A23">
        <v>8</v>
      </c>
      <c r="B23">
        <v>11098</v>
      </c>
      <c r="C23" t="s">
        <v>10</v>
      </c>
      <c r="D23">
        <v>6142</v>
      </c>
      <c r="E23">
        <v>40.407894736842103</v>
      </c>
      <c r="G23">
        <v>8</v>
      </c>
      <c r="H23">
        <v>12614</v>
      </c>
      <c r="I23" t="s">
        <v>10</v>
      </c>
      <c r="J23">
        <v>4164</v>
      </c>
      <c r="K23">
        <v>32.27906977</v>
      </c>
    </row>
    <row r="24" spans="1:11" ht="15.6" x14ac:dyDescent="0.3">
      <c r="A24">
        <v>9</v>
      </c>
      <c r="B24">
        <v>10936</v>
      </c>
      <c r="C24" t="s">
        <v>10</v>
      </c>
      <c r="D24">
        <v>5680</v>
      </c>
      <c r="E24">
        <v>37.368421052631582</v>
      </c>
      <c r="G24">
        <v>9</v>
      </c>
      <c r="H24">
        <v>10874</v>
      </c>
      <c r="I24" t="s">
        <v>10</v>
      </c>
      <c r="J24">
        <v>5160</v>
      </c>
      <c r="K24">
        <v>31.463414629999999</v>
      </c>
    </row>
    <row r="25" spans="1:11" ht="15.6" x14ac:dyDescent="0.3">
      <c r="A25">
        <v>10</v>
      </c>
      <c r="B25">
        <v>11416</v>
      </c>
      <c r="C25" t="s">
        <v>10</v>
      </c>
      <c r="D25">
        <v>6240</v>
      </c>
      <c r="E25">
        <v>41.05263157894737</v>
      </c>
      <c r="G25">
        <v>10</v>
      </c>
      <c r="H25">
        <v>10166</v>
      </c>
      <c r="I25" t="s">
        <v>10</v>
      </c>
      <c r="J25">
        <v>2571</v>
      </c>
      <c r="K25">
        <v>17.371621619999999</v>
      </c>
    </row>
    <row r="26" spans="1:11" ht="15.6" x14ac:dyDescent="0.3">
      <c r="A26">
        <v>11</v>
      </c>
      <c r="B26">
        <v>12278</v>
      </c>
      <c r="C26" t="s">
        <v>10</v>
      </c>
      <c r="D26">
        <v>6072</v>
      </c>
      <c r="E26">
        <v>39.94736842105263</v>
      </c>
      <c r="G26">
        <v>11</v>
      </c>
      <c r="H26">
        <v>15009</v>
      </c>
      <c r="I26" t="s">
        <v>10</v>
      </c>
      <c r="J26">
        <v>948</v>
      </c>
      <c r="K26">
        <v>6.4054054049999998</v>
      </c>
    </row>
    <row r="27" spans="1:11" ht="15.6" x14ac:dyDescent="0.3">
      <c r="A27">
        <v>12</v>
      </c>
      <c r="B27">
        <v>2646</v>
      </c>
      <c r="C27" t="s">
        <v>222</v>
      </c>
      <c r="D27">
        <v>0</v>
      </c>
      <c r="G27">
        <v>12</v>
      </c>
      <c r="H27">
        <v>12826</v>
      </c>
      <c r="I27" t="s">
        <v>10</v>
      </c>
      <c r="J27">
        <v>4341</v>
      </c>
      <c r="K27">
        <v>29.331081080000001</v>
      </c>
    </row>
    <row r="28" spans="1:11" ht="15.6" x14ac:dyDescent="0.3">
      <c r="G28">
        <v>13</v>
      </c>
      <c r="H28">
        <v>9610</v>
      </c>
      <c r="I28" t="s">
        <v>10</v>
      </c>
      <c r="J28">
        <v>3350</v>
      </c>
    </row>
    <row r="29" spans="1:11" ht="15.6" x14ac:dyDescent="0.3">
      <c r="A29" t="s">
        <v>223</v>
      </c>
      <c r="B29" t="s">
        <v>224</v>
      </c>
      <c r="G29">
        <v>14</v>
      </c>
      <c r="H29">
        <v>1760</v>
      </c>
      <c r="I29" t="s">
        <v>225</v>
      </c>
      <c r="J29">
        <v>0</v>
      </c>
    </row>
    <row r="30" spans="1:11" ht="15.6" x14ac:dyDescent="0.3">
      <c r="A30">
        <v>1</v>
      </c>
      <c r="B30">
        <v>15586</v>
      </c>
      <c r="C30" t="s">
        <v>221</v>
      </c>
      <c r="D30">
        <v>7973</v>
      </c>
      <c r="E30">
        <v>48.615853658536587</v>
      </c>
    </row>
    <row r="31" spans="1:11" ht="15.6" x14ac:dyDescent="0.3">
      <c r="A31">
        <v>2</v>
      </c>
      <c r="B31">
        <v>18591</v>
      </c>
      <c r="C31" t="s">
        <v>221</v>
      </c>
      <c r="D31">
        <v>12209</v>
      </c>
      <c r="E31">
        <v>74.445121951219505</v>
      </c>
      <c r="G31" t="s">
        <v>223</v>
      </c>
      <c r="H31" t="s">
        <v>224</v>
      </c>
    </row>
    <row r="32" spans="1:11" ht="15.6" x14ac:dyDescent="0.3">
      <c r="A32">
        <v>3</v>
      </c>
      <c r="B32">
        <v>15022</v>
      </c>
      <c r="C32" t="s">
        <v>221</v>
      </c>
      <c r="D32">
        <v>7888</v>
      </c>
      <c r="E32">
        <v>48.097560975609753</v>
      </c>
      <c r="G32">
        <v>1</v>
      </c>
      <c r="H32">
        <v>37056</v>
      </c>
      <c r="I32" t="s">
        <v>221</v>
      </c>
      <c r="J32">
        <v>23923</v>
      </c>
      <c r="K32">
        <v>271.85227270000001</v>
      </c>
    </row>
    <row r="33" spans="1:11" ht="15.6" x14ac:dyDescent="0.3">
      <c r="A33">
        <v>4</v>
      </c>
      <c r="B33">
        <v>15960</v>
      </c>
      <c r="C33" t="s">
        <v>221</v>
      </c>
      <c r="D33">
        <v>8912</v>
      </c>
      <c r="E33">
        <v>54.341463414634148</v>
      </c>
      <c r="G33">
        <v>2</v>
      </c>
      <c r="H33">
        <v>40335</v>
      </c>
      <c r="I33" t="s">
        <v>221</v>
      </c>
      <c r="J33">
        <v>22929</v>
      </c>
      <c r="K33">
        <v>260.55681820000001</v>
      </c>
    </row>
    <row r="34" spans="1:11" ht="15.6" x14ac:dyDescent="0.3">
      <c r="A34">
        <v>5</v>
      </c>
      <c r="B34">
        <v>21826</v>
      </c>
      <c r="C34" t="s">
        <v>221</v>
      </c>
      <c r="D34">
        <v>11154</v>
      </c>
      <c r="E34">
        <v>68.012195121951223</v>
      </c>
      <c r="G34">
        <v>3</v>
      </c>
      <c r="H34">
        <v>25958</v>
      </c>
      <c r="I34" t="s">
        <v>221</v>
      </c>
      <c r="J34">
        <v>15901</v>
      </c>
      <c r="K34">
        <v>180.69318179999999</v>
      </c>
    </row>
    <row r="35" spans="1:11" ht="15.6" x14ac:dyDescent="0.3">
      <c r="A35">
        <v>6</v>
      </c>
      <c r="B35">
        <v>17117</v>
      </c>
      <c r="C35" t="s">
        <v>10</v>
      </c>
      <c r="D35">
        <v>6688</v>
      </c>
      <c r="E35">
        <v>40.780487804878049</v>
      </c>
      <c r="G35">
        <v>4</v>
      </c>
      <c r="H35">
        <v>34909</v>
      </c>
      <c r="I35" t="s">
        <v>221</v>
      </c>
      <c r="J35">
        <v>20224</v>
      </c>
      <c r="K35">
        <v>229.81818179999999</v>
      </c>
    </row>
    <row r="36" spans="1:11" ht="15.6" x14ac:dyDescent="0.3">
      <c r="A36">
        <v>7</v>
      </c>
      <c r="B36">
        <v>12961</v>
      </c>
      <c r="C36" t="s">
        <v>10</v>
      </c>
      <c r="D36">
        <v>8429</v>
      </c>
      <c r="E36">
        <v>51.396341463414636</v>
      </c>
      <c r="G36">
        <v>5</v>
      </c>
      <c r="H36">
        <v>25556</v>
      </c>
      <c r="I36" t="s">
        <v>221</v>
      </c>
      <c r="J36">
        <v>13403</v>
      </c>
      <c r="K36">
        <v>152.30681820000001</v>
      </c>
    </row>
    <row r="37" spans="1:11" ht="15.6" x14ac:dyDescent="0.3">
      <c r="A37">
        <v>8</v>
      </c>
      <c r="B37">
        <v>7901</v>
      </c>
      <c r="C37" t="s">
        <v>10</v>
      </c>
      <c r="D37">
        <v>4225</v>
      </c>
      <c r="E37">
        <v>25.762195121951219</v>
      </c>
      <c r="G37">
        <v>6</v>
      </c>
      <c r="H37">
        <v>16948</v>
      </c>
      <c r="I37" t="s">
        <v>10</v>
      </c>
      <c r="J37">
        <v>6872</v>
      </c>
      <c r="K37">
        <v>78.090909089999997</v>
      </c>
    </row>
    <row r="38" spans="1:11" ht="15.6" x14ac:dyDescent="0.3">
      <c r="A38">
        <v>9</v>
      </c>
      <c r="B38">
        <v>9292</v>
      </c>
      <c r="C38" t="s">
        <v>10</v>
      </c>
      <c r="D38">
        <v>4710</v>
      </c>
      <c r="E38">
        <v>28.719512195121951</v>
      </c>
      <c r="G38">
        <v>7</v>
      </c>
      <c r="H38">
        <v>16048</v>
      </c>
      <c r="I38" t="s">
        <v>10</v>
      </c>
      <c r="J38">
        <v>6257</v>
      </c>
      <c r="K38">
        <v>71.102272729999996</v>
      </c>
    </row>
    <row r="39" spans="1:11" ht="15.6" x14ac:dyDescent="0.3">
      <c r="A39">
        <v>10</v>
      </c>
      <c r="B39">
        <v>6285</v>
      </c>
      <c r="C39" t="s">
        <v>10</v>
      </c>
      <c r="D39">
        <v>3435</v>
      </c>
      <c r="E39">
        <v>22.598684210526315</v>
      </c>
      <c r="G39">
        <v>8</v>
      </c>
      <c r="H39">
        <v>14610</v>
      </c>
      <c r="I39" t="s">
        <v>10</v>
      </c>
      <c r="J39">
        <v>5945</v>
      </c>
      <c r="K39">
        <v>67.556818179999993</v>
      </c>
    </row>
    <row r="40" spans="1:11" ht="15.6" x14ac:dyDescent="0.3">
      <c r="A40">
        <v>11</v>
      </c>
      <c r="B40">
        <v>7281</v>
      </c>
      <c r="C40" t="s">
        <v>10</v>
      </c>
      <c r="D40">
        <v>3619</v>
      </c>
      <c r="E40">
        <v>23.809210526315791</v>
      </c>
      <c r="G40">
        <v>9</v>
      </c>
      <c r="H40">
        <v>13730</v>
      </c>
      <c r="I40" t="s">
        <v>10</v>
      </c>
      <c r="J40">
        <v>3842</v>
      </c>
      <c r="K40">
        <v>43.659090910000003</v>
      </c>
    </row>
    <row r="41" spans="1:11" ht="15.6" x14ac:dyDescent="0.3">
      <c r="A41">
        <v>12</v>
      </c>
      <c r="B41">
        <v>7729</v>
      </c>
      <c r="C41" t="s">
        <v>10</v>
      </c>
      <c r="D41">
        <v>3102</v>
      </c>
      <c r="E41">
        <v>20.407894736842106</v>
      </c>
      <c r="G41">
        <v>10</v>
      </c>
      <c r="H41">
        <v>12080</v>
      </c>
      <c r="I41" t="s">
        <v>10</v>
      </c>
      <c r="J41">
        <v>4874</v>
      </c>
      <c r="K41">
        <v>55.386363639999999</v>
      </c>
    </row>
    <row r="42" spans="1:11" ht="15.6" x14ac:dyDescent="0.3">
      <c r="A42">
        <v>13</v>
      </c>
      <c r="B42">
        <v>9822</v>
      </c>
      <c r="C42" t="s">
        <v>10</v>
      </c>
      <c r="D42">
        <v>6214</v>
      </c>
      <c r="E42">
        <v>40.881578947368418</v>
      </c>
      <c r="G42">
        <v>11</v>
      </c>
      <c r="H42">
        <v>13149</v>
      </c>
      <c r="I42" t="s">
        <v>10</v>
      </c>
      <c r="J42">
        <v>4288</v>
      </c>
      <c r="K42">
        <v>48.727272730000003</v>
      </c>
    </row>
    <row r="43" spans="1:11" ht="15.6" x14ac:dyDescent="0.3">
      <c r="A43">
        <v>14</v>
      </c>
      <c r="B43">
        <v>9571</v>
      </c>
      <c r="C43" t="s">
        <v>10</v>
      </c>
      <c r="D43">
        <v>6303</v>
      </c>
      <c r="E43">
        <v>41.467105263157897</v>
      </c>
      <c r="G43">
        <v>12</v>
      </c>
      <c r="H43">
        <v>14107</v>
      </c>
      <c r="I43" t="s">
        <v>10</v>
      </c>
      <c r="J43">
        <v>3952</v>
      </c>
      <c r="K43">
        <v>44.909090910000003</v>
      </c>
    </row>
    <row r="44" spans="1:11" ht="15.6" x14ac:dyDescent="0.3">
      <c r="A44">
        <v>15</v>
      </c>
      <c r="B44">
        <v>10997</v>
      </c>
      <c r="C44" t="s">
        <v>10</v>
      </c>
      <c r="D44">
        <v>6597</v>
      </c>
      <c r="E44">
        <v>43.401315789473685</v>
      </c>
      <c r="G44">
        <v>13</v>
      </c>
      <c r="H44">
        <v>14610</v>
      </c>
      <c r="I44" t="s">
        <v>10</v>
      </c>
      <c r="J44">
        <v>6594</v>
      </c>
      <c r="K44">
        <v>74.931818179999993</v>
      </c>
    </row>
    <row r="45" spans="1:11" ht="15.6" x14ac:dyDescent="0.3">
      <c r="A45">
        <v>16</v>
      </c>
      <c r="B45">
        <v>6055</v>
      </c>
      <c r="C45" t="s">
        <v>10</v>
      </c>
      <c r="D45">
        <v>3184</v>
      </c>
      <c r="E45">
        <v>20.94736842105263</v>
      </c>
      <c r="G45">
        <v>14</v>
      </c>
      <c r="H45">
        <v>4812</v>
      </c>
      <c r="I45" t="s">
        <v>222</v>
      </c>
      <c r="J45">
        <v>0</v>
      </c>
    </row>
    <row r="46" spans="1:11" ht="15.6" x14ac:dyDescent="0.3">
      <c r="A46">
        <v>17</v>
      </c>
      <c r="B46">
        <v>4778</v>
      </c>
      <c r="C46" t="s">
        <v>10</v>
      </c>
      <c r="D46">
        <v>1759</v>
      </c>
      <c r="E46">
        <v>11.572368421052632</v>
      </c>
    </row>
    <row r="47" spans="1:11" ht="15.6" x14ac:dyDescent="0.3">
      <c r="A47">
        <v>18</v>
      </c>
      <c r="B47">
        <v>678</v>
      </c>
      <c r="C47" t="s">
        <v>222</v>
      </c>
      <c r="D47">
        <v>0</v>
      </c>
    </row>
  </sheetData>
  <pageMargins left="0.7" right="0.7" top="0.75" bottom="0.75" header="0" footer="0"/>
  <ignoredErrors>
    <ignoredError sqref="A1:L100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"/>
  <sheetViews>
    <sheetView workbookViewId="0"/>
  </sheetViews>
  <sheetFormatPr defaultRowHeight="14.4" x14ac:dyDescent="0.3"/>
  <sheetData>
    <row r="1" spans="2:15" ht="15.6" x14ac:dyDescent="0.3">
      <c r="B1" t="s">
        <v>11</v>
      </c>
      <c r="G1" t="s">
        <v>2</v>
      </c>
      <c r="L1" t="s">
        <v>104</v>
      </c>
    </row>
    <row r="2" spans="2:15" ht="15.6" x14ac:dyDescent="0.3">
      <c r="B2" t="s">
        <v>1</v>
      </c>
      <c r="C2" t="s">
        <v>128</v>
      </c>
      <c r="D2" t="s">
        <v>226</v>
      </c>
      <c r="E2" t="s">
        <v>12</v>
      </c>
      <c r="G2" t="s">
        <v>1</v>
      </c>
      <c r="H2" t="s">
        <v>128</v>
      </c>
      <c r="I2" t="s">
        <v>226</v>
      </c>
      <c r="J2" t="s">
        <v>12</v>
      </c>
      <c r="L2" t="s">
        <v>1</v>
      </c>
      <c r="M2" t="s">
        <v>128</v>
      </c>
      <c r="N2" t="s">
        <v>226</v>
      </c>
      <c r="O2" t="s">
        <v>12</v>
      </c>
    </row>
    <row r="3" spans="2:15" ht="15.6" x14ac:dyDescent="0.3">
      <c r="B3">
        <v>1</v>
      </c>
      <c r="C3">
        <v>43.713290000000001</v>
      </c>
      <c r="D3">
        <v>1.278986</v>
      </c>
      <c r="E3">
        <v>37.530720000000002</v>
      </c>
      <c r="G3">
        <v>1</v>
      </c>
      <c r="H3">
        <v>0.75262300000000004</v>
      </c>
      <c r="I3">
        <v>8.1398379999999992</v>
      </c>
      <c r="J3">
        <v>9.1577929999999999</v>
      </c>
      <c r="L3">
        <v>1.965641</v>
      </c>
      <c r="M3">
        <v>1.783857</v>
      </c>
      <c r="N3">
        <v>0.91383099999999995</v>
      </c>
      <c r="O3">
        <v>2.3784139999999998</v>
      </c>
    </row>
    <row r="4" spans="2:15" ht="15.6" x14ac:dyDescent="0.3">
      <c r="B4">
        <v>1.06437</v>
      </c>
      <c r="C4">
        <v>51.98415</v>
      </c>
      <c r="D4">
        <v>1.448942</v>
      </c>
      <c r="E4">
        <v>47.835180000000001</v>
      </c>
      <c r="G4">
        <v>0.57038199999999994</v>
      </c>
      <c r="H4">
        <v>1.783857</v>
      </c>
      <c r="I4">
        <v>18.00094</v>
      </c>
      <c r="L4">
        <v>0.699793</v>
      </c>
      <c r="M4">
        <v>1.5475650000000001</v>
      </c>
      <c r="N4">
        <v>0.84381600000000001</v>
      </c>
      <c r="O4">
        <v>2.0849319999999998</v>
      </c>
    </row>
    <row r="5" spans="2:15" ht="15.6" x14ac:dyDescent="0.3">
      <c r="B5">
        <v>1.7052700000000001</v>
      </c>
      <c r="C5">
        <v>49.009860000000003</v>
      </c>
      <c r="D5">
        <v>1.5800829999999999</v>
      </c>
      <c r="E5">
        <v>90.823890000000006</v>
      </c>
      <c r="G5">
        <v>1</v>
      </c>
      <c r="H5">
        <v>0.87357300000000004</v>
      </c>
      <c r="I5">
        <v>8.1116759999999992</v>
      </c>
      <c r="J5">
        <v>6.0839150000000002</v>
      </c>
      <c r="L5">
        <v>1.453973</v>
      </c>
      <c r="M5">
        <v>2.3053729999999999</v>
      </c>
      <c r="N5">
        <v>2.7415660000000002</v>
      </c>
      <c r="O5">
        <v>5.9793969999999996</v>
      </c>
    </row>
    <row r="6" spans="2:15" ht="15.6" x14ac:dyDescent="0.3">
      <c r="B6">
        <v>1.448942</v>
      </c>
      <c r="C6">
        <v>108.38339999999999</v>
      </c>
      <c r="D6">
        <v>2.4032719999999999</v>
      </c>
      <c r="E6">
        <v>71.258979999999994</v>
      </c>
      <c r="G6">
        <v>0.89813200000000004</v>
      </c>
      <c r="H6">
        <v>0.88884300000000005</v>
      </c>
      <c r="I6">
        <v>5.2963560000000003</v>
      </c>
      <c r="J6">
        <v>5.5596730000000001</v>
      </c>
      <c r="L6">
        <v>2.9587750000000002</v>
      </c>
      <c r="M6">
        <v>3.3058010000000002</v>
      </c>
      <c r="N6">
        <v>3.7842310000000001</v>
      </c>
      <c r="O6">
        <v>2.2579289999999999</v>
      </c>
    </row>
  </sheetData>
  <pageMargins left="0.7" right="0.7" top="0.75" bottom="0.75" header="0" footer="0"/>
  <ignoredErrors>
    <ignoredError sqref="B1:O1000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workbookViewId="0"/>
  </sheetViews>
  <sheetFormatPr defaultRowHeight="14.4" x14ac:dyDescent="0.3"/>
  <sheetData>
    <row r="2" spans="2:6" ht="15.6" x14ac:dyDescent="0.3">
      <c r="C2" t="s">
        <v>227</v>
      </c>
      <c r="E2" t="s">
        <v>228</v>
      </c>
    </row>
    <row r="3" spans="2:6" ht="15.6" x14ac:dyDescent="0.3">
      <c r="B3" t="s">
        <v>229</v>
      </c>
      <c r="C3" t="s">
        <v>135</v>
      </c>
      <c r="D3" t="s">
        <v>136</v>
      </c>
      <c r="E3" t="s">
        <v>135</v>
      </c>
      <c r="F3" t="s">
        <v>136</v>
      </c>
    </row>
    <row r="4" spans="2:6" ht="15.6" x14ac:dyDescent="0.3">
      <c r="B4">
        <v>1</v>
      </c>
      <c r="C4">
        <v>1</v>
      </c>
      <c r="D4">
        <v>6</v>
      </c>
      <c r="E4">
        <v>4</v>
      </c>
      <c r="F4">
        <v>0</v>
      </c>
    </row>
    <row r="5" spans="2:6" ht="15.6" x14ac:dyDescent="0.3">
      <c r="B5">
        <v>2</v>
      </c>
      <c r="C5">
        <v>2</v>
      </c>
      <c r="D5">
        <v>4</v>
      </c>
      <c r="E5">
        <v>5</v>
      </c>
      <c r="F5">
        <v>0</v>
      </c>
    </row>
    <row r="6" spans="2:6" ht="15.6" x14ac:dyDescent="0.3">
      <c r="B6">
        <v>3</v>
      </c>
      <c r="C6">
        <v>2</v>
      </c>
      <c r="D6">
        <v>5</v>
      </c>
      <c r="E6">
        <v>6</v>
      </c>
      <c r="F6">
        <v>1</v>
      </c>
    </row>
    <row r="7" spans="2:6" ht="15.6" x14ac:dyDescent="0.3">
      <c r="B7">
        <v>4</v>
      </c>
      <c r="C7">
        <v>1</v>
      </c>
      <c r="D7">
        <v>4</v>
      </c>
      <c r="E7">
        <v>2</v>
      </c>
      <c r="F7">
        <v>0</v>
      </c>
    </row>
    <row r="8" spans="2:6" ht="15.6" x14ac:dyDescent="0.3">
      <c r="B8">
        <v>5</v>
      </c>
      <c r="C8">
        <v>2</v>
      </c>
      <c r="D8">
        <v>2</v>
      </c>
      <c r="E8">
        <v>2</v>
      </c>
      <c r="F8">
        <v>0</v>
      </c>
    </row>
    <row r="9" spans="2:6" ht="15.6" x14ac:dyDescent="0.3">
      <c r="B9">
        <v>6</v>
      </c>
      <c r="C9">
        <v>1</v>
      </c>
      <c r="D9">
        <v>7</v>
      </c>
      <c r="E9">
        <v>3</v>
      </c>
      <c r="F9">
        <v>0</v>
      </c>
    </row>
    <row r="10" spans="2:6" ht="15.6" x14ac:dyDescent="0.3">
      <c r="B10">
        <v>7</v>
      </c>
      <c r="C10">
        <v>2</v>
      </c>
      <c r="D10">
        <v>8</v>
      </c>
      <c r="E10">
        <v>3</v>
      </c>
      <c r="F10">
        <v>0</v>
      </c>
    </row>
    <row r="11" spans="2:6" ht="15.6" x14ac:dyDescent="0.3">
      <c r="B11">
        <v>8</v>
      </c>
      <c r="C11">
        <v>0</v>
      </c>
      <c r="D11">
        <v>3</v>
      </c>
      <c r="E11">
        <v>2</v>
      </c>
      <c r="F11">
        <v>0</v>
      </c>
    </row>
    <row r="12" spans="2:6" ht="15.6" x14ac:dyDescent="0.3">
      <c r="B12">
        <v>9</v>
      </c>
      <c r="C12">
        <v>1</v>
      </c>
      <c r="D12">
        <v>3</v>
      </c>
      <c r="E12">
        <v>2</v>
      </c>
      <c r="F12">
        <v>0</v>
      </c>
    </row>
    <row r="13" spans="2:6" ht="15.6" x14ac:dyDescent="0.3">
      <c r="B13">
        <v>10</v>
      </c>
      <c r="C13">
        <v>1</v>
      </c>
      <c r="D13">
        <v>5</v>
      </c>
      <c r="E13">
        <v>3</v>
      </c>
      <c r="F13">
        <v>1</v>
      </c>
    </row>
    <row r="14" spans="2:6" ht="15.6" x14ac:dyDescent="0.3">
      <c r="B14" t="s">
        <v>126</v>
      </c>
      <c r="C14">
        <f>SUM(C4:C13)</f>
        <v>13</v>
      </c>
      <c r="D14">
        <f>SUM(D4:D13)</f>
        <v>47</v>
      </c>
      <c r="E14">
        <f>SUM(E4:E13)</f>
        <v>32</v>
      </c>
      <c r="F14">
        <f>SUM(F4:F13)</f>
        <v>2</v>
      </c>
    </row>
    <row r="15" spans="2:6" ht="15.6" x14ac:dyDescent="0.3">
      <c r="B15" t="s">
        <v>127</v>
      </c>
      <c r="C15">
        <f>C14/(C14+D14)</f>
        <v>0.21666666666666667</v>
      </c>
      <c r="D15">
        <f>1-C15</f>
        <v>0.78333333333333333</v>
      </c>
      <c r="E15">
        <f>E14/(E14+F14)</f>
        <v>0.94117647058823528</v>
      </c>
      <c r="F15">
        <f>1-E15</f>
        <v>5.8823529411764719E-2</v>
      </c>
    </row>
    <row r="16" spans="2:6" ht="15.6" x14ac:dyDescent="0.3">
      <c r="B16" t="s">
        <v>9</v>
      </c>
      <c r="D16">
        <f>SUM(C14:D14)</f>
        <v>60</v>
      </c>
      <c r="F16">
        <v>34</v>
      </c>
    </row>
  </sheetData>
  <pageMargins left="0.7" right="0.7" top="0.75" bottom="0.75" header="0" footer="0"/>
  <ignoredErrors>
    <ignoredError sqref="B1:F1000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"/>
  <sheetViews>
    <sheetView workbookViewId="0"/>
  </sheetViews>
  <sheetFormatPr defaultRowHeight="14.4" x14ac:dyDescent="0.3"/>
  <sheetData>
    <row r="2" spans="2:6" ht="15.6" x14ac:dyDescent="0.3">
      <c r="B2" t="s">
        <v>348</v>
      </c>
      <c r="C2" t="s">
        <v>349</v>
      </c>
    </row>
    <row r="3" spans="2:6" ht="15.6" x14ac:dyDescent="0.3">
      <c r="B3">
        <v>1</v>
      </c>
      <c r="C3">
        <v>36</v>
      </c>
      <c r="E3" t="s">
        <v>150</v>
      </c>
    </row>
    <row r="4" spans="2:6" ht="15.6" x14ac:dyDescent="0.3">
      <c r="B4">
        <v>2</v>
      </c>
      <c r="C4">
        <v>16</v>
      </c>
      <c r="E4" t="s">
        <v>20</v>
      </c>
      <c r="F4">
        <v>1E-4</v>
      </c>
    </row>
    <row r="5" spans="2:6" ht="15.6" x14ac:dyDescent="0.3">
      <c r="B5">
        <v>2</v>
      </c>
      <c r="C5">
        <v>23</v>
      </c>
      <c r="E5" t="s">
        <v>23</v>
      </c>
      <c r="F5" t="s">
        <v>74</v>
      </c>
    </row>
    <row r="6" spans="2:6" ht="15.6" x14ac:dyDescent="0.3">
      <c r="B6">
        <v>1</v>
      </c>
      <c r="C6">
        <v>13</v>
      </c>
      <c r="E6" t="s">
        <v>25</v>
      </c>
      <c r="F6" t="s">
        <v>62</v>
      </c>
    </row>
    <row r="7" spans="2:6" ht="15.6" x14ac:dyDescent="0.3">
      <c r="B7">
        <v>3</v>
      </c>
      <c r="C7">
        <v>18</v>
      </c>
      <c r="E7" t="s">
        <v>27</v>
      </c>
      <c r="F7" t="s">
        <v>28</v>
      </c>
    </row>
    <row r="8" spans="2:6" ht="15.6" x14ac:dyDescent="0.3">
      <c r="B8">
        <v>1</v>
      </c>
      <c r="C8">
        <v>12</v>
      </c>
      <c r="E8" t="s">
        <v>151</v>
      </c>
      <c r="F8" t="s">
        <v>350</v>
      </c>
    </row>
    <row r="9" spans="2:6" ht="15.6" x14ac:dyDescent="0.3">
      <c r="B9">
        <v>5</v>
      </c>
      <c r="C9">
        <v>16</v>
      </c>
    </row>
    <row r="10" spans="2:6" ht="15.6" x14ac:dyDescent="0.3">
      <c r="B10">
        <v>1</v>
      </c>
      <c r="C10">
        <v>19</v>
      </c>
      <c r="E10" t="s">
        <v>153</v>
      </c>
    </row>
    <row r="11" spans="2:6" ht="15.6" x14ac:dyDescent="0.3">
      <c r="B11">
        <v>0</v>
      </c>
      <c r="C11">
        <v>15</v>
      </c>
      <c r="E11" t="s">
        <v>154</v>
      </c>
      <c r="F11" t="s">
        <v>351</v>
      </c>
    </row>
    <row r="12" spans="2:6" ht="15.6" x14ac:dyDescent="0.3">
      <c r="B12">
        <v>0</v>
      </c>
      <c r="C12">
        <v>17</v>
      </c>
      <c r="E12" t="s">
        <v>156</v>
      </c>
      <c r="F12" t="s">
        <v>352</v>
      </c>
    </row>
    <row r="13" spans="2:6" ht="15.6" x14ac:dyDescent="0.3">
      <c r="B13">
        <v>3</v>
      </c>
      <c r="C13">
        <v>11</v>
      </c>
      <c r="E13" t="s">
        <v>158</v>
      </c>
      <c r="F13" t="s">
        <v>353</v>
      </c>
    </row>
    <row r="14" spans="2:6" ht="15.6" x14ac:dyDescent="0.3">
      <c r="B14">
        <v>0</v>
      </c>
      <c r="C14">
        <v>17</v>
      </c>
      <c r="E14" t="s">
        <v>160</v>
      </c>
      <c r="F14" t="s">
        <v>354</v>
      </c>
    </row>
    <row r="15" spans="2:6" ht="15.6" x14ac:dyDescent="0.3">
      <c r="B15">
        <v>0</v>
      </c>
      <c r="C15">
        <v>17</v>
      </c>
      <c r="E15" t="s">
        <v>162</v>
      </c>
      <c r="F15">
        <v>0.40139999999999998</v>
      </c>
    </row>
    <row r="16" spans="2:6" ht="15.6" x14ac:dyDescent="0.3">
      <c r="B16">
        <v>0</v>
      </c>
      <c r="C16">
        <v>12</v>
      </c>
    </row>
    <row r="17" spans="2:6" ht="15.6" x14ac:dyDescent="0.3">
      <c r="B17">
        <v>4</v>
      </c>
      <c r="C17">
        <v>23</v>
      </c>
      <c r="E17" t="s">
        <v>163</v>
      </c>
    </row>
    <row r="18" spans="2:6" ht="15.6" x14ac:dyDescent="0.3">
      <c r="B18">
        <v>2</v>
      </c>
      <c r="C18">
        <v>15</v>
      </c>
      <c r="E18" t="s">
        <v>164</v>
      </c>
      <c r="F18" t="s">
        <v>355</v>
      </c>
    </row>
    <row r="19" spans="2:6" ht="15.6" x14ac:dyDescent="0.3">
      <c r="C19">
        <v>26</v>
      </c>
      <c r="E19" t="s">
        <v>20</v>
      </c>
      <c r="F19">
        <v>2.75E-2</v>
      </c>
    </row>
    <row r="20" spans="2:6" ht="15.6" x14ac:dyDescent="0.3">
      <c r="C20">
        <v>36</v>
      </c>
      <c r="E20" t="s">
        <v>23</v>
      </c>
      <c r="F20" t="s">
        <v>24</v>
      </c>
    </row>
    <row r="21" spans="2:6" ht="15.6" x14ac:dyDescent="0.3">
      <c r="C21">
        <v>22</v>
      </c>
      <c r="E21" t="s">
        <v>25</v>
      </c>
      <c r="F21" t="s">
        <v>62</v>
      </c>
    </row>
    <row r="22" spans="2:6" ht="15.6" x14ac:dyDescent="0.3">
      <c r="C22">
        <v>32</v>
      </c>
    </row>
    <row r="23" spans="2:6" ht="15.6" x14ac:dyDescent="0.3">
      <c r="C23">
        <v>23</v>
      </c>
    </row>
    <row r="24" spans="2:6" ht="15.6" x14ac:dyDescent="0.3">
      <c r="C24">
        <v>19</v>
      </c>
    </row>
    <row r="25" spans="2:6" ht="15.6" x14ac:dyDescent="0.3">
      <c r="C25">
        <v>24</v>
      </c>
    </row>
    <row r="26" spans="2:6" ht="15.6" x14ac:dyDescent="0.3">
      <c r="C26">
        <v>21</v>
      </c>
    </row>
    <row r="27" spans="2:6" ht="15.6" x14ac:dyDescent="0.3">
      <c r="C27">
        <v>34</v>
      </c>
    </row>
    <row r="28" spans="2:6" ht="15.6" x14ac:dyDescent="0.3">
      <c r="C28">
        <v>18</v>
      </c>
    </row>
  </sheetData>
  <pageMargins left="0.7" right="0.7" top="0.75" bottom="0.75" header="0" footer="0"/>
  <ignoredErrors>
    <ignoredError sqref="B1:F1000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workbookViewId="0"/>
  </sheetViews>
  <sheetFormatPr defaultRowHeight="14.4" x14ac:dyDescent="0.3"/>
  <sheetData>
    <row r="2" spans="1:11" ht="15.6" x14ac:dyDescent="0.3">
      <c r="B2" t="s">
        <v>1</v>
      </c>
      <c r="D2" t="s">
        <v>356</v>
      </c>
      <c r="F2" t="s">
        <v>357</v>
      </c>
      <c r="H2" t="s">
        <v>358</v>
      </c>
      <c r="J2" t="s">
        <v>359</v>
      </c>
    </row>
    <row r="3" spans="1:11" ht="15.6" x14ac:dyDescent="0.3">
      <c r="B3" t="s">
        <v>360</v>
      </c>
      <c r="C3" t="s">
        <v>361</v>
      </c>
      <c r="D3" t="s">
        <v>360</v>
      </c>
      <c r="E3" t="s">
        <v>361</v>
      </c>
      <c r="F3" t="s">
        <v>360</v>
      </c>
      <c r="G3" t="s">
        <v>361</v>
      </c>
      <c r="H3" t="s">
        <v>360</v>
      </c>
      <c r="I3" t="s">
        <v>361</v>
      </c>
      <c r="J3" t="s">
        <v>360</v>
      </c>
      <c r="K3" t="s">
        <v>361</v>
      </c>
    </row>
    <row r="4" spans="1:11" ht="15.6" x14ac:dyDescent="0.3">
      <c r="B4">
        <v>0</v>
      </c>
      <c r="C4">
        <v>4</v>
      </c>
      <c r="D4">
        <v>4</v>
      </c>
      <c r="E4">
        <v>2</v>
      </c>
      <c r="F4">
        <v>3</v>
      </c>
      <c r="G4">
        <v>2</v>
      </c>
      <c r="H4">
        <v>2</v>
      </c>
      <c r="I4">
        <v>1</v>
      </c>
      <c r="J4">
        <v>4</v>
      </c>
      <c r="K4">
        <v>0</v>
      </c>
    </row>
    <row r="5" spans="1:11" ht="15.6" x14ac:dyDescent="0.3">
      <c r="B5">
        <v>0</v>
      </c>
      <c r="C5">
        <v>4</v>
      </c>
      <c r="D5">
        <v>3</v>
      </c>
      <c r="E5">
        <v>1</v>
      </c>
      <c r="F5">
        <v>4</v>
      </c>
      <c r="G5">
        <v>2</v>
      </c>
      <c r="H5">
        <v>2</v>
      </c>
      <c r="I5">
        <v>1</v>
      </c>
      <c r="J5">
        <v>4</v>
      </c>
      <c r="K5">
        <v>2</v>
      </c>
    </row>
    <row r="6" spans="1:11" ht="15.6" x14ac:dyDescent="0.3">
      <c r="B6">
        <v>0</v>
      </c>
      <c r="C6">
        <v>5</v>
      </c>
      <c r="D6">
        <v>5</v>
      </c>
      <c r="E6">
        <v>1</v>
      </c>
      <c r="F6">
        <v>4</v>
      </c>
      <c r="G6">
        <v>1</v>
      </c>
      <c r="H6">
        <v>1</v>
      </c>
      <c r="I6">
        <v>1</v>
      </c>
      <c r="J6">
        <v>3</v>
      </c>
      <c r="K6">
        <v>0</v>
      </c>
    </row>
    <row r="7" spans="1:11" ht="15.6" x14ac:dyDescent="0.3">
      <c r="B7">
        <v>0</v>
      </c>
      <c r="C7">
        <v>6</v>
      </c>
      <c r="D7">
        <v>4</v>
      </c>
      <c r="E7">
        <v>1</v>
      </c>
      <c r="F7">
        <v>2</v>
      </c>
      <c r="G7">
        <v>0</v>
      </c>
      <c r="H7">
        <v>2</v>
      </c>
      <c r="I7">
        <v>2</v>
      </c>
      <c r="J7">
        <v>3</v>
      </c>
      <c r="K7">
        <v>2</v>
      </c>
    </row>
    <row r="8" spans="1:11" ht="15.6" x14ac:dyDescent="0.3">
      <c r="B8">
        <v>0</v>
      </c>
      <c r="C8">
        <v>6</v>
      </c>
      <c r="D8">
        <v>2</v>
      </c>
      <c r="E8">
        <v>0</v>
      </c>
      <c r="F8">
        <v>1</v>
      </c>
      <c r="G8">
        <v>1</v>
      </c>
      <c r="H8">
        <v>3</v>
      </c>
      <c r="I8">
        <v>0</v>
      </c>
      <c r="J8">
        <v>3</v>
      </c>
      <c r="K8">
        <v>2</v>
      </c>
    </row>
    <row r="9" spans="1:11" ht="15.6" x14ac:dyDescent="0.3">
      <c r="B9">
        <v>1</v>
      </c>
      <c r="C9">
        <v>3</v>
      </c>
      <c r="D9">
        <v>2</v>
      </c>
      <c r="E9">
        <v>2</v>
      </c>
      <c r="F9">
        <v>5</v>
      </c>
      <c r="G9">
        <v>2</v>
      </c>
      <c r="H9">
        <v>4</v>
      </c>
      <c r="I9">
        <v>0</v>
      </c>
      <c r="J9">
        <v>1</v>
      </c>
      <c r="K9">
        <v>2</v>
      </c>
    </row>
    <row r="11" spans="1:11" ht="15.6" x14ac:dyDescent="0.3">
      <c r="A11" t="s">
        <v>126</v>
      </c>
      <c r="B11">
        <f t="shared" ref="B11:K11" si="0">SUM(B4:B9)</f>
        <v>1</v>
      </c>
      <c r="C11">
        <f t="shared" si="0"/>
        <v>28</v>
      </c>
      <c r="D11">
        <f t="shared" si="0"/>
        <v>20</v>
      </c>
      <c r="E11">
        <f t="shared" si="0"/>
        <v>7</v>
      </c>
      <c r="F11">
        <f t="shared" si="0"/>
        <v>19</v>
      </c>
      <c r="G11">
        <f t="shared" si="0"/>
        <v>8</v>
      </c>
      <c r="H11">
        <f t="shared" si="0"/>
        <v>14</v>
      </c>
      <c r="I11">
        <f t="shared" si="0"/>
        <v>5</v>
      </c>
      <c r="J11">
        <f t="shared" si="0"/>
        <v>18</v>
      </c>
      <c r="K11">
        <f t="shared" si="0"/>
        <v>8</v>
      </c>
    </row>
    <row r="12" spans="1:11" ht="15.6" x14ac:dyDescent="0.3">
      <c r="A12" t="s">
        <v>127</v>
      </c>
      <c r="B12">
        <f>B11/(B11+C11)</f>
        <v>3.4482758620689655E-2</v>
      </c>
      <c r="C12">
        <f>1-B12</f>
        <v>0.96551724137931039</v>
      </c>
      <c r="D12">
        <f>D11/(D11+E11)</f>
        <v>0.7407407407407407</v>
      </c>
      <c r="E12">
        <f>1-D12</f>
        <v>0.2592592592592593</v>
      </c>
      <c r="F12">
        <f>F11/(F11+G11)</f>
        <v>0.70370370370370372</v>
      </c>
      <c r="G12">
        <f>1-F12</f>
        <v>0.29629629629629628</v>
      </c>
      <c r="H12">
        <f>H11/(H11+I11)</f>
        <v>0.73684210526315785</v>
      </c>
      <c r="I12">
        <f>1-H12</f>
        <v>0.26315789473684215</v>
      </c>
      <c r="J12">
        <f>J11/(J11+K11)</f>
        <v>0.69230769230769229</v>
      </c>
      <c r="K12">
        <f>1-J12</f>
        <v>0.30769230769230771</v>
      </c>
    </row>
    <row r="13" spans="1:11" ht="15.6" x14ac:dyDescent="0.3">
      <c r="A13" t="s">
        <v>9</v>
      </c>
      <c r="B13">
        <f>SUM(B4:C9)</f>
        <v>29</v>
      </c>
      <c r="D13">
        <f>SUM(D4:E9)</f>
        <v>27</v>
      </c>
      <c r="F13">
        <f>SUM(F4:G9)</f>
        <v>27</v>
      </c>
      <c r="H13">
        <f>SUM(H4:I9)</f>
        <v>19</v>
      </c>
      <c r="J13">
        <f>SUM(J4:K9)</f>
        <v>26</v>
      </c>
    </row>
  </sheetData>
  <pageMargins left="0.7" right="0.7" top="0.75" bottom="0.75" header="0" footer="0"/>
  <ignoredErrors>
    <ignoredError sqref="A1:K100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8"/>
  <sheetViews>
    <sheetView workbookViewId="0"/>
  </sheetViews>
  <sheetFormatPr defaultRowHeight="14.4" x14ac:dyDescent="0.3"/>
  <sheetData>
    <row r="1" spans="2:7" ht="15.6" x14ac:dyDescent="0.3">
      <c r="B1" t="s">
        <v>301</v>
      </c>
      <c r="F1" t="s">
        <v>302</v>
      </c>
    </row>
    <row r="2" spans="2:7" ht="15.6" x14ac:dyDescent="0.3">
      <c r="B2" t="s">
        <v>303</v>
      </c>
      <c r="C2" t="s">
        <v>304</v>
      </c>
      <c r="F2" t="s">
        <v>303</v>
      </c>
      <c r="G2" t="s">
        <v>304</v>
      </c>
    </row>
    <row r="3" spans="2:7" ht="15.6" x14ac:dyDescent="0.3">
      <c r="B3">
        <v>174</v>
      </c>
      <c r="C3">
        <v>111</v>
      </c>
      <c r="F3">
        <v>0.01</v>
      </c>
      <c r="G3">
        <v>4.0000000000000001E-3</v>
      </c>
    </row>
    <row r="4" spans="2:7" ht="15.6" x14ac:dyDescent="0.3">
      <c r="B4">
        <v>128</v>
      </c>
      <c r="C4">
        <v>81</v>
      </c>
      <c r="F4">
        <v>1.0999999999999999E-2</v>
      </c>
      <c r="G4">
        <v>3.0000000000000001E-3</v>
      </c>
    </row>
    <row r="5" spans="2:7" ht="15.6" x14ac:dyDescent="0.3">
      <c r="B5">
        <v>154</v>
      </c>
      <c r="C5">
        <v>108</v>
      </c>
      <c r="F5">
        <v>8.9999999999999993E-3</v>
      </c>
      <c r="G5">
        <v>3.0000000000000001E-3</v>
      </c>
    </row>
    <row r="6" spans="2:7" ht="15.6" x14ac:dyDescent="0.3">
      <c r="B6">
        <v>168</v>
      </c>
      <c r="C6">
        <v>54</v>
      </c>
      <c r="F6">
        <v>1.4E-2</v>
      </c>
      <c r="G6">
        <v>4.0000000000000001E-3</v>
      </c>
    </row>
    <row r="7" spans="2:7" ht="15.6" x14ac:dyDescent="0.3">
      <c r="B7">
        <v>142</v>
      </c>
      <c r="C7">
        <v>65</v>
      </c>
      <c r="F7">
        <v>8.9999999999999993E-3</v>
      </c>
      <c r="G7">
        <v>3.0000000000000001E-3</v>
      </c>
    </row>
    <row r="8" spans="2:7" ht="15.6" x14ac:dyDescent="0.3">
      <c r="C8">
        <v>87</v>
      </c>
      <c r="G8">
        <v>3.0000000000000001E-3</v>
      </c>
    </row>
    <row r="11" spans="2:7" ht="15.6" x14ac:dyDescent="0.3">
      <c r="B11" t="s">
        <v>111</v>
      </c>
      <c r="C11" t="s">
        <v>304</v>
      </c>
      <c r="F11" t="s">
        <v>111</v>
      </c>
      <c r="G11" t="s">
        <v>304</v>
      </c>
    </row>
    <row r="12" spans="2:7" ht="15.6" x14ac:dyDescent="0.3">
      <c r="B12" t="s">
        <v>17</v>
      </c>
      <c r="C12" t="s">
        <v>17</v>
      </c>
      <c r="F12" t="s">
        <v>17</v>
      </c>
      <c r="G12" t="s">
        <v>17</v>
      </c>
    </row>
    <row r="13" spans="2:7" ht="15.6" x14ac:dyDescent="0.3">
      <c r="B13" t="s">
        <v>110</v>
      </c>
      <c r="C13" t="s">
        <v>303</v>
      </c>
      <c r="F13" t="s">
        <v>110</v>
      </c>
      <c r="G13" t="s">
        <v>303</v>
      </c>
    </row>
    <row r="15" spans="2:7" ht="15.6" x14ac:dyDescent="0.3">
      <c r="B15" t="s">
        <v>19</v>
      </c>
      <c r="F15" t="s">
        <v>19</v>
      </c>
    </row>
    <row r="16" spans="2:7" ht="15.6" x14ac:dyDescent="0.3">
      <c r="B16" t="s">
        <v>20</v>
      </c>
      <c r="C16">
        <v>2.2000000000000001E-3</v>
      </c>
      <c r="F16" t="s">
        <v>20</v>
      </c>
      <c r="G16">
        <v>2.2000000000000001E-3</v>
      </c>
    </row>
    <row r="17" spans="2:7" ht="15.6" x14ac:dyDescent="0.3">
      <c r="B17" t="s">
        <v>21</v>
      </c>
      <c r="C17" t="s">
        <v>22</v>
      </c>
      <c r="F17" t="s">
        <v>21</v>
      </c>
      <c r="G17" t="s">
        <v>22</v>
      </c>
    </row>
    <row r="18" spans="2:7" ht="15.6" x14ac:dyDescent="0.3">
      <c r="B18" t="s">
        <v>23</v>
      </c>
      <c r="C18" t="s">
        <v>166</v>
      </c>
      <c r="F18" t="s">
        <v>23</v>
      </c>
      <c r="G18" t="s">
        <v>166</v>
      </c>
    </row>
    <row r="19" spans="2:7" ht="15.6" x14ac:dyDescent="0.3">
      <c r="B19" t="s">
        <v>25</v>
      </c>
      <c r="C19" t="s">
        <v>62</v>
      </c>
      <c r="F19" t="s">
        <v>25</v>
      </c>
      <c r="G19" t="s">
        <v>62</v>
      </c>
    </row>
    <row r="20" spans="2:7" ht="15.6" x14ac:dyDescent="0.3">
      <c r="B20" t="s">
        <v>27</v>
      </c>
      <c r="C20" t="s">
        <v>28</v>
      </c>
      <c r="F20" t="s">
        <v>27</v>
      </c>
      <c r="G20" t="s">
        <v>28</v>
      </c>
    </row>
    <row r="21" spans="2:7" ht="15.6" x14ac:dyDescent="0.3">
      <c r="B21" t="s">
        <v>246</v>
      </c>
      <c r="C21" t="s">
        <v>305</v>
      </c>
      <c r="F21" t="s">
        <v>246</v>
      </c>
      <c r="G21" t="s">
        <v>305</v>
      </c>
    </row>
    <row r="22" spans="2:7" ht="15.6" x14ac:dyDescent="0.3">
      <c r="B22" t="s">
        <v>31</v>
      </c>
      <c r="C22">
        <v>0</v>
      </c>
      <c r="F22" t="s">
        <v>31</v>
      </c>
      <c r="G22">
        <v>0</v>
      </c>
    </row>
    <row r="24" spans="2:7" ht="15.6" x14ac:dyDescent="0.3">
      <c r="B24" t="s">
        <v>32</v>
      </c>
      <c r="F24" t="s">
        <v>32</v>
      </c>
    </row>
    <row r="25" spans="2:7" ht="15.6" x14ac:dyDescent="0.3">
      <c r="B25" t="s">
        <v>115</v>
      </c>
      <c r="C25" t="s">
        <v>306</v>
      </c>
      <c r="F25" t="s">
        <v>115</v>
      </c>
      <c r="G25" t="s">
        <v>307</v>
      </c>
    </row>
    <row r="26" spans="2:7" ht="15.6" x14ac:dyDescent="0.3">
      <c r="B26" t="s">
        <v>117</v>
      </c>
      <c r="C26" t="s">
        <v>308</v>
      </c>
      <c r="F26" t="s">
        <v>117</v>
      </c>
      <c r="G26" t="s">
        <v>309</v>
      </c>
    </row>
    <row r="27" spans="2:7" ht="15.6" x14ac:dyDescent="0.3">
      <c r="B27" t="s">
        <v>37</v>
      </c>
      <c r="C27">
        <v>-70</v>
      </c>
      <c r="F27" t="s">
        <v>37</v>
      </c>
      <c r="G27">
        <v>-7.0000000000000001E-3</v>
      </c>
    </row>
    <row r="28" spans="2:7" ht="15.6" x14ac:dyDescent="0.3">
      <c r="B28" t="s">
        <v>38</v>
      </c>
      <c r="C28">
        <v>-66.5</v>
      </c>
      <c r="F28" t="s">
        <v>38</v>
      </c>
      <c r="G28">
        <v>-7.0000000000000001E-3</v>
      </c>
    </row>
  </sheetData>
  <pageMargins left="0.7" right="0.7" top="0.75" bottom="0.75" header="0" footer="0"/>
  <ignoredErrors>
    <ignoredError sqref="B1:G1000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workbookViewId="0"/>
  </sheetViews>
  <sheetFormatPr defaultRowHeight="14.4" x14ac:dyDescent="0.3"/>
  <sheetData>
    <row r="2" spans="2:5" ht="15.6" x14ac:dyDescent="0.3">
      <c r="C2" t="s">
        <v>301</v>
      </c>
    </row>
    <row r="3" spans="2:5" ht="15.6" x14ac:dyDescent="0.3">
      <c r="B3" t="s">
        <v>310</v>
      </c>
      <c r="C3" t="s">
        <v>311</v>
      </c>
      <c r="D3" t="s">
        <v>312</v>
      </c>
      <c r="E3" t="s">
        <v>313</v>
      </c>
    </row>
    <row r="4" spans="2:5" ht="15.6" x14ac:dyDescent="0.3">
      <c r="C4">
        <v>294</v>
      </c>
      <c r="D4">
        <v>6</v>
      </c>
      <c r="E4">
        <v>58</v>
      </c>
    </row>
    <row r="5" spans="2:5" ht="15.6" x14ac:dyDescent="0.3">
      <c r="C5">
        <v>426</v>
      </c>
      <c r="D5">
        <v>7</v>
      </c>
      <c r="E5">
        <v>44</v>
      </c>
    </row>
    <row r="6" spans="2:5" ht="15.6" x14ac:dyDescent="0.3">
      <c r="C6">
        <v>289</v>
      </c>
      <c r="D6">
        <v>12</v>
      </c>
      <c r="E6">
        <v>39</v>
      </c>
    </row>
    <row r="7" spans="2:5" ht="15.6" x14ac:dyDescent="0.3">
      <c r="C7">
        <v>286</v>
      </c>
      <c r="D7">
        <v>10</v>
      </c>
      <c r="E7">
        <v>58</v>
      </c>
    </row>
    <row r="8" spans="2:5" ht="15.6" x14ac:dyDescent="0.3">
      <c r="C8">
        <v>270</v>
      </c>
      <c r="D8">
        <v>9</v>
      </c>
      <c r="E8">
        <v>32</v>
      </c>
    </row>
    <row r="11" spans="2:5" ht="15.6" x14ac:dyDescent="0.3">
      <c r="C11" t="s">
        <v>18</v>
      </c>
      <c r="D11">
        <v>2400</v>
      </c>
    </row>
    <row r="12" spans="2:5" ht="15.6" x14ac:dyDescent="0.3">
      <c r="C12" t="s">
        <v>17</v>
      </c>
      <c r="D12" t="s">
        <v>17</v>
      </c>
    </row>
    <row r="13" spans="2:5" ht="15.6" x14ac:dyDescent="0.3">
      <c r="C13" t="s">
        <v>111</v>
      </c>
      <c r="D13">
        <v>500</v>
      </c>
    </row>
    <row r="15" spans="2:5" ht="15.6" x14ac:dyDescent="0.3">
      <c r="C15" t="s">
        <v>19</v>
      </c>
    </row>
    <row r="16" spans="2:5" ht="15.6" x14ac:dyDescent="0.3">
      <c r="C16" t="s">
        <v>20</v>
      </c>
      <c r="D16">
        <v>4.0000000000000001E-3</v>
      </c>
    </row>
    <row r="17" spans="3:4" ht="15.6" x14ac:dyDescent="0.3">
      <c r="C17" t="s">
        <v>21</v>
      </c>
      <c r="D17" t="s">
        <v>22</v>
      </c>
    </row>
    <row r="18" spans="3:4" ht="15.6" x14ac:dyDescent="0.3">
      <c r="C18" t="s">
        <v>23</v>
      </c>
      <c r="D18" t="s">
        <v>166</v>
      </c>
    </row>
    <row r="19" spans="3:4" ht="15.6" x14ac:dyDescent="0.3">
      <c r="C19" t="s">
        <v>25</v>
      </c>
      <c r="D19" t="s">
        <v>62</v>
      </c>
    </row>
    <row r="20" spans="3:4" ht="15.6" x14ac:dyDescent="0.3">
      <c r="C20" t="s">
        <v>27</v>
      </c>
      <c r="D20" t="s">
        <v>28</v>
      </c>
    </row>
    <row r="21" spans="3:4" ht="15.6" x14ac:dyDescent="0.3">
      <c r="C21" t="s">
        <v>314</v>
      </c>
      <c r="D21" t="s">
        <v>315</v>
      </c>
    </row>
    <row r="22" spans="3:4" ht="15.6" x14ac:dyDescent="0.3">
      <c r="C22" t="s">
        <v>31</v>
      </c>
      <c r="D22">
        <v>0</v>
      </c>
    </row>
    <row r="24" spans="3:4" ht="15.6" x14ac:dyDescent="0.3">
      <c r="C24" t="s">
        <v>32</v>
      </c>
    </row>
    <row r="25" spans="3:4" ht="15.6" x14ac:dyDescent="0.3">
      <c r="C25" t="s">
        <v>117</v>
      </c>
      <c r="D25" t="s">
        <v>316</v>
      </c>
    </row>
    <row r="26" spans="3:4" ht="15.6" x14ac:dyDescent="0.3">
      <c r="C26" t="s">
        <v>33</v>
      </c>
      <c r="D26" t="s">
        <v>317</v>
      </c>
    </row>
    <row r="27" spans="3:4" ht="15.6" x14ac:dyDescent="0.3">
      <c r="C27" t="s">
        <v>37</v>
      </c>
      <c r="D27">
        <v>35</v>
      </c>
    </row>
    <row r="28" spans="3:4" ht="15.6" x14ac:dyDescent="0.3">
      <c r="C28" t="s">
        <v>38</v>
      </c>
      <c r="D28">
        <v>35</v>
      </c>
    </row>
  </sheetData>
  <pageMargins left="0.7" right="0.7" top="0.75" bottom="0.75" header="0" footer="0"/>
  <ignoredErrors>
    <ignoredError sqref="B1:E100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9"/>
  <sheetViews>
    <sheetView workbookViewId="0"/>
  </sheetViews>
  <sheetFormatPr defaultRowHeight="14.4" x14ac:dyDescent="0.3"/>
  <sheetData>
    <row r="2" spans="2:20" ht="15.6" x14ac:dyDescent="0.3">
      <c r="B2" s="1" t="s">
        <v>318</v>
      </c>
      <c r="C2" s="1"/>
      <c r="D2" s="1"/>
      <c r="E2" s="1"/>
      <c r="L2" s="1" t="s">
        <v>319</v>
      </c>
      <c r="M2" s="1"/>
      <c r="N2" s="1"/>
      <c r="O2" s="1"/>
    </row>
    <row r="3" spans="2:20" ht="15.6" x14ac:dyDescent="0.3">
      <c r="B3" t="s">
        <v>303</v>
      </c>
      <c r="C3" t="s">
        <v>320</v>
      </c>
      <c r="D3" t="s">
        <v>321</v>
      </c>
      <c r="E3" t="s">
        <v>322</v>
      </c>
      <c r="L3" t="s">
        <v>303</v>
      </c>
      <c r="M3" t="s">
        <v>320</v>
      </c>
      <c r="N3" t="s">
        <v>321</v>
      </c>
      <c r="O3" t="s">
        <v>322</v>
      </c>
    </row>
    <row r="4" spans="2:20" ht="15.6" x14ac:dyDescent="0.3">
      <c r="B4">
        <v>13643</v>
      </c>
      <c r="C4">
        <v>15791</v>
      </c>
      <c r="D4">
        <v>14367</v>
      </c>
      <c r="E4">
        <v>17836</v>
      </c>
      <c r="L4">
        <v>0.13</v>
      </c>
      <c r="M4">
        <v>0.224</v>
      </c>
      <c r="N4">
        <v>0.27800000000000002</v>
      </c>
      <c r="O4">
        <v>0.19700000000000001</v>
      </c>
    </row>
    <row r="5" spans="2:20" ht="15.6" x14ac:dyDescent="0.3">
      <c r="B5">
        <v>20456</v>
      </c>
      <c r="C5">
        <v>14510</v>
      </c>
      <c r="D5">
        <v>17472</v>
      </c>
      <c r="E5">
        <v>15473</v>
      </c>
      <c r="L5">
        <v>0.187</v>
      </c>
      <c r="M5">
        <v>0.17699999999999999</v>
      </c>
      <c r="N5">
        <v>0.19</v>
      </c>
      <c r="O5">
        <v>0.192</v>
      </c>
    </row>
    <row r="6" spans="2:20" ht="15.6" x14ac:dyDescent="0.3">
      <c r="B6">
        <v>15790</v>
      </c>
      <c r="C6">
        <v>10050</v>
      </c>
      <c r="D6">
        <v>19571</v>
      </c>
      <c r="E6">
        <v>18504</v>
      </c>
      <c r="L6">
        <v>0.159</v>
      </c>
      <c r="M6">
        <v>0.123</v>
      </c>
      <c r="N6">
        <v>0.21099999999999999</v>
      </c>
      <c r="O6">
        <v>0.19900000000000001</v>
      </c>
    </row>
    <row r="8" spans="2:20" ht="15.6" x14ac:dyDescent="0.3">
      <c r="B8" t="s">
        <v>323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96</v>
      </c>
      <c r="L8" t="s">
        <v>323</v>
      </c>
      <c r="M8" t="s">
        <v>51</v>
      </c>
      <c r="N8" t="s">
        <v>52</v>
      </c>
      <c r="O8" t="s">
        <v>53</v>
      </c>
      <c r="P8" t="s">
        <v>54</v>
      </c>
      <c r="Q8" t="s">
        <v>55</v>
      </c>
      <c r="R8" t="s">
        <v>96</v>
      </c>
    </row>
    <row r="10" spans="2:20" ht="15.6" x14ac:dyDescent="0.3">
      <c r="B10" t="s">
        <v>324</v>
      </c>
      <c r="C10">
        <v>3179</v>
      </c>
      <c r="D10" t="s">
        <v>325</v>
      </c>
      <c r="E10" t="s">
        <v>26</v>
      </c>
      <c r="F10" t="s">
        <v>58</v>
      </c>
      <c r="G10">
        <v>0.40770000000000001</v>
      </c>
      <c r="H10" t="s">
        <v>98</v>
      </c>
      <c r="I10" t="s">
        <v>320</v>
      </c>
      <c r="L10" t="s">
        <v>324</v>
      </c>
      <c r="M10">
        <v>-1.6E-2</v>
      </c>
      <c r="N10" t="s">
        <v>326</v>
      </c>
      <c r="O10" t="s">
        <v>26</v>
      </c>
      <c r="P10" t="s">
        <v>58</v>
      </c>
      <c r="Q10">
        <v>0.91100000000000003</v>
      </c>
      <c r="R10" t="s">
        <v>98</v>
      </c>
      <c r="S10" t="s">
        <v>320</v>
      </c>
    </row>
    <row r="11" spans="2:20" ht="15.6" x14ac:dyDescent="0.3">
      <c r="B11" t="s">
        <v>327</v>
      </c>
      <c r="C11">
        <v>-507</v>
      </c>
      <c r="D11" t="s">
        <v>328</v>
      </c>
      <c r="E11" t="s">
        <v>26</v>
      </c>
      <c r="F11" t="s">
        <v>58</v>
      </c>
      <c r="G11">
        <v>0.99160000000000004</v>
      </c>
      <c r="H11" t="s">
        <v>100</v>
      </c>
      <c r="I11" t="s">
        <v>321</v>
      </c>
      <c r="L11" t="s">
        <v>327</v>
      </c>
      <c r="M11">
        <v>-6.7669999999999994E-2</v>
      </c>
      <c r="N11" t="s">
        <v>329</v>
      </c>
      <c r="O11" t="s">
        <v>26</v>
      </c>
      <c r="P11" t="s">
        <v>58</v>
      </c>
      <c r="Q11">
        <v>0.12970000000000001</v>
      </c>
      <c r="R11" t="s">
        <v>100</v>
      </c>
      <c r="S11" t="s">
        <v>321</v>
      </c>
    </row>
    <row r="12" spans="2:20" ht="15.6" x14ac:dyDescent="0.3">
      <c r="B12" t="s">
        <v>330</v>
      </c>
      <c r="C12">
        <v>-641.29999999999995</v>
      </c>
      <c r="D12" t="s">
        <v>331</v>
      </c>
      <c r="E12" t="s">
        <v>26</v>
      </c>
      <c r="F12" t="s">
        <v>58</v>
      </c>
      <c r="G12">
        <v>0.98350000000000004</v>
      </c>
      <c r="H12" t="s">
        <v>332</v>
      </c>
      <c r="I12" t="s">
        <v>322</v>
      </c>
      <c r="L12" t="s">
        <v>330</v>
      </c>
      <c r="M12">
        <v>-3.7330000000000002E-2</v>
      </c>
      <c r="N12" t="s">
        <v>333</v>
      </c>
      <c r="O12" t="s">
        <v>26</v>
      </c>
      <c r="P12" t="s">
        <v>58</v>
      </c>
      <c r="Q12">
        <v>0.502</v>
      </c>
      <c r="R12" t="s">
        <v>332</v>
      </c>
      <c r="S12" t="s">
        <v>322</v>
      </c>
    </row>
    <row r="15" spans="2:20" ht="15.6" x14ac:dyDescent="0.3">
      <c r="B15" t="s">
        <v>79</v>
      </c>
      <c r="C15" t="s">
        <v>80</v>
      </c>
      <c r="D15" t="s">
        <v>81</v>
      </c>
      <c r="E15" t="s">
        <v>51</v>
      </c>
      <c r="F15" t="s">
        <v>82</v>
      </c>
      <c r="G15" t="s">
        <v>83</v>
      </c>
      <c r="H15" t="s">
        <v>84</v>
      </c>
      <c r="I15" t="s">
        <v>85</v>
      </c>
      <c r="J15" t="s">
        <v>86</v>
      </c>
      <c r="L15" t="s">
        <v>79</v>
      </c>
      <c r="M15" t="s">
        <v>80</v>
      </c>
      <c r="N15" t="s">
        <v>81</v>
      </c>
      <c r="O15" t="s">
        <v>51</v>
      </c>
      <c r="P15" t="s">
        <v>82</v>
      </c>
      <c r="Q15" t="s">
        <v>83</v>
      </c>
      <c r="R15" t="s">
        <v>84</v>
      </c>
      <c r="S15" t="s">
        <v>85</v>
      </c>
      <c r="T15" t="s">
        <v>86</v>
      </c>
    </row>
    <row r="17" spans="2:20" ht="15.6" x14ac:dyDescent="0.3">
      <c r="B17" t="s">
        <v>324</v>
      </c>
      <c r="C17">
        <v>16630</v>
      </c>
      <c r="D17">
        <v>13450</v>
      </c>
      <c r="E17">
        <v>3179</v>
      </c>
      <c r="F17">
        <v>2259</v>
      </c>
      <c r="G17">
        <v>3</v>
      </c>
      <c r="H17">
        <v>3</v>
      </c>
      <c r="I17">
        <v>1.4079999999999999</v>
      </c>
      <c r="J17">
        <v>8</v>
      </c>
      <c r="L17" t="s">
        <v>324</v>
      </c>
      <c r="M17">
        <v>0.15870000000000001</v>
      </c>
      <c r="N17">
        <v>0.17469999999999999</v>
      </c>
      <c r="O17">
        <v>-1.6E-2</v>
      </c>
      <c r="P17">
        <v>3.0249999999999999E-2</v>
      </c>
      <c r="Q17">
        <v>3</v>
      </c>
      <c r="R17">
        <v>3</v>
      </c>
      <c r="S17">
        <v>0.52880000000000005</v>
      </c>
      <c r="T17">
        <v>8</v>
      </c>
    </row>
    <row r="18" spans="2:20" ht="15.6" x14ac:dyDescent="0.3">
      <c r="B18" t="s">
        <v>327</v>
      </c>
      <c r="C18">
        <v>16630</v>
      </c>
      <c r="D18">
        <v>17137</v>
      </c>
      <c r="E18">
        <v>-507</v>
      </c>
      <c r="F18">
        <v>2259</v>
      </c>
      <c r="G18">
        <v>3</v>
      </c>
      <c r="H18">
        <v>3</v>
      </c>
      <c r="I18">
        <v>0.22450000000000001</v>
      </c>
      <c r="J18">
        <v>8</v>
      </c>
      <c r="L18" t="s">
        <v>327</v>
      </c>
      <c r="M18">
        <v>0.15870000000000001</v>
      </c>
      <c r="N18">
        <v>0.2263</v>
      </c>
      <c r="O18">
        <v>-6.7669999999999994E-2</v>
      </c>
      <c r="P18">
        <v>3.0249999999999999E-2</v>
      </c>
      <c r="Q18">
        <v>3</v>
      </c>
      <c r="R18">
        <v>3</v>
      </c>
      <c r="S18">
        <v>2.2370000000000001</v>
      </c>
      <c r="T18">
        <v>8</v>
      </c>
    </row>
    <row r="19" spans="2:20" ht="15.6" x14ac:dyDescent="0.3">
      <c r="B19" t="s">
        <v>330</v>
      </c>
      <c r="C19">
        <v>16630</v>
      </c>
      <c r="D19">
        <v>17271</v>
      </c>
      <c r="E19">
        <v>-641.29999999999995</v>
      </c>
      <c r="F19">
        <v>2259</v>
      </c>
      <c r="G19">
        <v>3</v>
      </c>
      <c r="H19">
        <v>3</v>
      </c>
      <c r="I19">
        <v>0.28399999999999997</v>
      </c>
      <c r="J19">
        <v>8</v>
      </c>
      <c r="L19" t="s">
        <v>330</v>
      </c>
      <c r="M19">
        <v>0.15870000000000001</v>
      </c>
      <c r="N19">
        <v>0.19600000000000001</v>
      </c>
      <c r="O19">
        <v>-3.7330000000000002E-2</v>
      </c>
      <c r="P19">
        <v>3.0249999999999999E-2</v>
      </c>
      <c r="Q19">
        <v>3</v>
      </c>
      <c r="R19">
        <v>3</v>
      </c>
      <c r="S19">
        <v>1.234</v>
      </c>
      <c r="T19">
        <v>8</v>
      </c>
    </row>
  </sheetData>
  <mergeCells count="2">
    <mergeCell ref="B2:E2"/>
    <mergeCell ref="L2:O2"/>
  </mergeCells>
  <pageMargins left="0.7" right="0.7" top="0.75" bottom="0.75" header="0" footer="0"/>
  <ignoredErrors>
    <ignoredError sqref="B1:T1000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U41"/>
  <sheetViews>
    <sheetView workbookViewId="0"/>
  </sheetViews>
  <sheetFormatPr defaultRowHeight="14.4" x14ac:dyDescent="0.3"/>
  <sheetData>
    <row r="1" spans="3:16" ht="15.6" x14ac:dyDescent="0.3">
      <c r="C1" t="s">
        <v>334</v>
      </c>
      <c r="M1" t="s">
        <v>335</v>
      </c>
    </row>
    <row r="2" spans="3:16" ht="15.6" x14ac:dyDescent="0.3">
      <c r="C2" t="s">
        <v>336</v>
      </c>
      <c r="D2" t="s">
        <v>337</v>
      </c>
      <c r="E2" t="s">
        <v>338</v>
      </c>
      <c r="F2" t="s">
        <v>339</v>
      </c>
      <c r="M2" t="s">
        <v>336</v>
      </c>
      <c r="N2" t="s">
        <v>337</v>
      </c>
      <c r="O2" t="s">
        <v>338</v>
      </c>
      <c r="P2" t="s">
        <v>339</v>
      </c>
    </row>
    <row r="3" spans="3:16" ht="15.6" x14ac:dyDescent="0.3">
      <c r="C3">
        <v>2.389068</v>
      </c>
      <c r="D3">
        <v>2.076892</v>
      </c>
      <c r="E3">
        <v>1.9477230000000001</v>
      </c>
      <c r="F3">
        <v>2.3940290000000002</v>
      </c>
      <c r="M3">
        <v>0.64</v>
      </c>
      <c r="N3">
        <v>0.52</v>
      </c>
      <c r="O3">
        <v>0.56000000000000005</v>
      </c>
      <c r="P3">
        <v>0.57999999999999996</v>
      </c>
    </row>
    <row r="4" spans="3:16" ht="15.6" x14ac:dyDescent="0.3">
      <c r="C4">
        <v>2.3469419999999999</v>
      </c>
      <c r="D4">
        <v>2.159316</v>
      </c>
      <c r="E4">
        <v>1.8450489999999999</v>
      </c>
      <c r="F4">
        <v>2.2172670000000001</v>
      </c>
      <c r="M4">
        <v>0.63</v>
      </c>
      <c r="N4">
        <v>0.52</v>
      </c>
      <c r="O4">
        <v>0.55000000000000004</v>
      </c>
      <c r="P4">
        <v>0.56000000000000005</v>
      </c>
    </row>
    <row r="5" spans="3:16" ht="15.6" x14ac:dyDescent="0.3">
      <c r="C5">
        <v>2.35202</v>
      </c>
      <c r="D5">
        <v>2.1724039999999998</v>
      </c>
      <c r="E5">
        <v>1.935718</v>
      </c>
      <c r="F5">
        <v>2.3244440000000002</v>
      </c>
      <c r="M5">
        <v>0.61</v>
      </c>
      <c r="N5">
        <v>0.53</v>
      </c>
      <c r="O5">
        <v>0.56000000000000005</v>
      </c>
      <c r="P5">
        <v>0.56999999999999995</v>
      </c>
    </row>
    <row r="6" spans="3:16" ht="15.6" x14ac:dyDescent="0.3">
      <c r="C6">
        <v>2.3279399999999999</v>
      </c>
      <c r="D6">
        <v>2.1625519999999998</v>
      </c>
      <c r="E6">
        <v>1.8574310000000001</v>
      </c>
      <c r="F6">
        <v>2.2321110000000002</v>
      </c>
      <c r="M6">
        <v>0.61</v>
      </c>
      <c r="N6">
        <v>0.51</v>
      </c>
      <c r="O6">
        <v>0.53</v>
      </c>
      <c r="P6">
        <v>0.55000000000000004</v>
      </c>
    </row>
    <row r="7" spans="3:16" ht="15.6" x14ac:dyDescent="0.3">
      <c r="C7">
        <v>2.6775890000000002</v>
      </c>
      <c r="D7">
        <v>2.1067680000000002</v>
      </c>
      <c r="E7">
        <v>1.961384</v>
      </c>
      <c r="F7">
        <v>2.2907820000000001</v>
      </c>
      <c r="M7">
        <v>0.66</v>
      </c>
      <c r="N7">
        <v>0.52</v>
      </c>
      <c r="O7">
        <v>0.55000000000000004</v>
      </c>
      <c r="P7">
        <v>0.55000000000000004</v>
      </c>
    </row>
    <row r="8" spans="3:16" ht="15.6" x14ac:dyDescent="0.3">
      <c r="C8">
        <v>2.5713840000000001</v>
      </c>
      <c r="D8">
        <v>1.9938659999999999</v>
      </c>
      <c r="E8">
        <v>1.8496919999999999</v>
      </c>
      <c r="F8">
        <v>2.411124</v>
      </c>
      <c r="M8">
        <v>0.65</v>
      </c>
      <c r="N8">
        <v>0.48</v>
      </c>
      <c r="O8">
        <v>0.52</v>
      </c>
      <c r="P8">
        <v>0.54</v>
      </c>
    </row>
    <row r="9" spans="3:16" ht="15.6" x14ac:dyDescent="0.3">
      <c r="C9">
        <v>2.6721059999999999</v>
      </c>
      <c r="D9">
        <v>1.8454930000000001</v>
      </c>
      <c r="E9">
        <v>1.899054</v>
      </c>
      <c r="F9">
        <v>2.4179689999999998</v>
      </c>
      <c r="M9">
        <v>0.63</v>
      </c>
      <c r="N9">
        <v>0.47</v>
      </c>
      <c r="O9">
        <v>0.53</v>
      </c>
      <c r="P9">
        <v>0.54</v>
      </c>
    </row>
    <row r="10" spans="3:16" ht="15.6" x14ac:dyDescent="0.3">
      <c r="C10">
        <v>2.6761729999999999</v>
      </c>
      <c r="D10">
        <v>1.9932529999999999</v>
      </c>
      <c r="E10">
        <v>1.8828739999999999</v>
      </c>
      <c r="F10">
        <v>2.4328829999999999</v>
      </c>
      <c r="M10">
        <v>0.64</v>
      </c>
      <c r="N10">
        <v>0.49</v>
      </c>
      <c r="O10">
        <v>0.52</v>
      </c>
      <c r="P10">
        <v>0.54</v>
      </c>
    </row>
    <row r="11" spans="3:16" ht="15.6" x14ac:dyDescent="0.3">
      <c r="C11">
        <v>2.652085</v>
      </c>
      <c r="D11">
        <v>1.892584</v>
      </c>
      <c r="E11">
        <v>1.930515</v>
      </c>
      <c r="F11">
        <v>2.4516909999999998</v>
      </c>
      <c r="M11">
        <v>0.63</v>
      </c>
      <c r="N11">
        <v>0.47</v>
      </c>
      <c r="O11">
        <v>0.51</v>
      </c>
      <c r="P11">
        <v>0.53</v>
      </c>
    </row>
    <row r="12" spans="3:16" ht="15.6" x14ac:dyDescent="0.3">
      <c r="C12">
        <v>2.8148789999999999</v>
      </c>
      <c r="D12">
        <v>1.9776899999999999</v>
      </c>
      <c r="E12">
        <v>2.001582</v>
      </c>
      <c r="F12">
        <v>2.5780020000000001</v>
      </c>
      <c r="M12">
        <v>0.65</v>
      </c>
      <c r="N12">
        <v>0.48</v>
      </c>
      <c r="O12">
        <v>0.52</v>
      </c>
      <c r="P12">
        <v>0.53</v>
      </c>
    </row>
    <row r="13" spans="3:16" ht="15.6" x14ac:dyDescent="0.3">
      <c r="C13">
        <v>2.794457</v>
      </c>
      <c r="D13">
        <v>1.992804</v>
      </c>
      <c r="E13">
        <v>1.961497</v>
      </c>
      <c r="F13">
        <v>2.332665</v>
      </c>
      <c r="M13">
        <v>0.68</v>
      </c>
      <c r="N13">
        <v>0.51</v>
      </c>
      <c r="O13">
        <v>0.51</v>
      </c>
      <c r="P13">
        <v>0.52</v>
      </c>
    </row>
    <row r="14" spans="3:16" ht="15.6" x14ac:dyDescent="0.3">
      <c r="C14">
        <v>2.7778390000000002</v>
      </c>
      <c r="D14">
        <v>2.085823</v>
      </c>
      <c r="E14">
        <v>1.84172</v>
      </c>
      <c r="F14">
        <v>2.2836289999999999</v>
      </c>
      <c r="M14">
        <v>0.66</v>
      </c>
      <c r="N14">
        <v>0.52</v>
      </c>
      <c r="O14">
        <v>0.51</v>
      </c>
      <c r="P14">
        <v>0.53</v>
      </c>
    </row>
    <row r="15" spans="3:16" ht="15.6" x14ac:dyDescent="0.3">
      <c r="C15">
        <v>2.823966</v>
      </c>
      <c r="D15">
        <v>2.0082990000000001</v>
      </c>
      <c r="E15">
        <v>1.9065049999999999</v>
      </c>
      <c r="F15">
        <v>2.4373749999999998</v>
      </c>
      <c r="M15">
        <v>0.68</v>
      </c>
      <c r="N15">
        <v>0.51</v>
      </c>
      <c r="O15">
        <v>0.52</v>
      </c>
      <c r="P15">
        <v>0.54</v>
      </c>
    </row>
    <row r="16" spans="3:16" ht="15.6" x14ac:dyDescent="0.3">
      <c r="C16">
        <v>2.776516</v>
      </c>
      <c r="D16">
        <v>1.9788380000000001</v>
      </c>
      <c r="E16">
        <v>1.7975969999999999</v>
      </c>
      <c r="F16">
        <v>2.2253240000000001</v>
      </c>
      <c r="M16">
        <v>0.68</v>
      </c>
      <c r="N16">
        <v>0.51</v>
      </c>
      <c r="O16">
        <v>0.5</v>
      </c>
      <c r="P16">
        <v>0.52</v>
      </c>
    </row>
    <row r="17" spans="3:18" ht="15.6" x14ac:dyDescent="0.3">
      <c r="C17">
        <v>2.7589109999999999</v>
      </c>
      <c r="D17">
        <v>1.8387709999999999</v>
      </c>
      <c r="E17">
        <v>1.7278210000000001</v>
      </c>
      <c r="F17">
        <v>2.0973899999999999</v>
      </c>
      <c r="M17">
        <v>0.67</v>
      </c>
      <c r="N17">
        <v>0.47</v>
      </c>
      <c r="O17">
        <v>0.51</v>
      </c>
      <c r="P17">
        <v>0.53</v>
      </c>
    </row>
    <row r="20" spans="3:18" ht="15.6" x14ac:dyDescent="0.3">
      <c r="C20" t="s">
        <v>47</v>
      </c>
      <c r="D20">
        <v>1</v>
      </c>
      <c r="M20" t="s">
        <v>47</v>
      </c>
      <c r="N20">
        <v>1</v>
      </c>
    </row>
    <row r="21" spans="3:18" ht="15.6" x14ac:dyDescent="0.3">
      <c r="C21" t="s">
        <v>48</v>
      </c>
      <c r="D21">
        <v>6</v>
      </c>
      <c r="M21" t="s">
        <v>48</v>
      </c>
      <c r="N21">
        <v>6</v>
      </c>
    </row>
    <row r="22" spans="3:18" ht="15.6" x14ac:dyDescent="0.3">
      <c r="C22" t="s">
        <v>49</v>
      </c>
      <c r="D22">
        <v>0.05</v>
      </c>
      <c r="M22" t="s">
        <v>49</v>
      </c>
      <c r="N22">
        <v>0.05</v>
      </c>
    </row>
    <row r="24" spans="3:18" ht="15.6" x14ac:dyDescent="0.3">
      <c r="C24" t="s">
        <v>340</v>
      </c>
      <c r="D24" t="s">
        <v>51</v>
      </c>
      <c r="E24" t="s">
        <v>53</v>
      </c>
      <c r="F24" t="s">
        <v>54</v>
      </c>
      <c r="M24" t="s">
        <v>340</v>
      </c>
      <c r="N24" t="s">
        <v>51</v>
      </c>
      <c r="O24" t="s">
        <v>53</v>
      </c>
      <c r="P24" t="s">
        <v>54</v>
      </c>
    </row>
    <row r="26" spans="3:18" ht="15.6" x14ac:dyDescent="0.3">
      <c r="C26" t="s">
        <v>341</v>
      </c>
      <c r="D26">
        <v>0.60840000000000005</v>
      </c>
      <c r="E26" t="s">
        <v>62</v>
      </c>
      <c r="F26" t="s">
        <v>63</v>
      </c>
      <c r="H26" t="s">
        <v>59</v>
      </c>
      <c r="M26" t="s">
        <v>341</v>
      </c>
      <c r="N26">
        <v>0.14729999999999999</v>
      </c>
      <c r="O26" t="s">
        <v>62</v>
      </c>
      <c r="P26" t="s">
        <v>63</v>
      </c>
      <c r="R26" t="s">
        <v>59</v>
      </c>
    </row>
    <row r="27" spans="3:18" ht="15.6" x14ac:dyDescent="0.3">
      <c r="C27" t="s">
        <v>342</v>
      </c>
      <c r="D27">
        <v>0.73770000000000002</v>
      </c>
      <c r="E27" t="s">
        <v>62</v>
      </c>
      <c r="F27" t="s">
        <v>63</v>
      </c>
      <c r="H27" t="s">
        <v>65</v>
      </c>
      <c r="M27" t="s">
        <v>342</v>
      </c>
      <c r="N27">
        <v>0.12130000000000001</v>
      </c>
      <c r="O27" t="s">
        <v>62</v>
      </c>
      <c r="P27" t="s">
        <v>63</v>
      </c>
      <c r="R27" t="s">
        <v>65</v>
      </c>
    </row>
    <row r="28" spans="3:18" ht="15.6" x14ac:dyDescent="0.3">
      <c r="C28" t="s">
        <v>343</v>
      </c>
      <c r="D28">
        <v>0.28570000000000001</v>
      </c>
      <c r="E28" t="s">
        <v>62</v>
      </c>
      <c r="F28" t="s">
        <v>63</v>
      </c>
      <c r="H28" t="s">
        <v>68</v>
      </c>
      <c r="M28" t="s">
        <v>343</v>
      </c>
      <c r="N28">
        <v>0.106</v>
      </c>
      <c r="O28" t="s">
        <v>62</v>
      </c>
      <c r="P28" t="s">
        <v>63</v>
      </c>
      <c r="R28" t="s">
        <v>68</v>
      </c>
    </row>
    <row r="29" spans="3:18" ht="15.6" x14ac:dyDescent="0.3">
      <c r="C29" t="s">
        <v>344</v>
      </c>
      <c r="D29">
        <v>0.1293</v>
      </c>
      <c r="E29" t="s">
        <v>62</v>
      </c>
      <c r="F29" t="s">
        <v>166</v>
      </c>
      <c r="H29" t="s">
        <v>71</v>
      </c>
      <c r="M29" t="s">
        <v>344</v>
      </c>
      <c r="N29">
        <v>-2.5999999999999999E-2</v>
      </c>
      <c r="O29" t="s">
        <v>62</v>
      </c>
      <c r="P29" t="s">
        <v>166</v>
      </c>
      <c r="R29" t="s">
        <v>71</v>
      </c>
    </row>
    <row r="30" spans="3:18" ht="15.6" x14ac:dyDescent="0.3">
      <c r="C30" t="s">
        <v>345</v>
      </c>
      <c r="D30">
        <v>-0.32279999999999998</v>
      </c>
      <c r="E30" t="s">
        <v>62</v>
      </c>
      <c r="F30" t="s">
        <v>63</v>
      </c>
      <c r="H30" t="s">
        <v>75</v>
      </c>
      <c r="M30" t="s">
        <v>345</v>
      </c>
      <c r="N30">
        <v>-4.1329999999999999E-2</v>
      </c>
      <c r="O30" t="s">
        <v>62</v>
      </c>
      <c r="P30" t="s">
        <v>63</v>
      </c>
      <c r="R30" t="s">
        <v>75</v>
      </c>
    </row>
    <row r="31" spans="3:18" ht="15.6" x14ac:dyDescent="0.3">
      <c r="C31" t="s">
        <v>346</v>
      </c>
      <c r="D31">
        <v>-0.45200000000000001</v>
      </c>
      <c r="E31" t="s">
        <v>62</v>
      </c>
      <c r="F31" t="s">
        <v>63</v>
      </c>
      <c r="H31" t="s">
        <v>78</v>
      </c>
      <c r="M31" t="s">
        <v>346</v>
      </c>
      <c r="N31">
        <v>-1.533E-2</v>
      </c>
      <c r="O31" t="s">
        <v>62</v>
      </c>
      <c r="P31" t="s">
        <v>24</v>
      </c>
      <c r="R31" t="s">
        <v>78</v>
      </c>
    </row>
    <row r="34" spans="3:21" ht="15.6" x14ac:dyDescent="0.3">
      <c r="C34" t="s">
        <v>79</v>
      </c>
      <c r="D34" t="s">
        <v>80</v>
      </c>
      <c r="E34" t="s">
        <v>81</v>
      </c>
      <c r="F34" t="s">
        <v>51</v>
      </c>
      <c r="G34" t="s">
        <v>82</v>
      </c>
      <c r="H34" t="s">
        <v>83</v>
      </c>
      <c r="I34" t="s">
        <v>84</v>
      </c>
      <c r="J34" t="s">
        <v>347</v>
      </c>
      <c r="K34" t="s">
        <v>86</v>
      </c>
      <c r="M34" t="s">
        <v>79</v>
      </c>
      <c r="N34" t="s">
        <v>80</v>
      </c>
      <c r="O34" t="s">
        <v>81</v>
      </c>
      <c r="P34" t="s">
        <v>51</v>
      </c>
      <c r="Q34" t="s">
        <v>82</v>
      </c>
      <c r="R34" t="s">
        <v>83</v>
      </c>
      <c r="S34" t="s">
        <v>84</v>
      </c>
      <c r="T34" t="s">
        <v>347</v>
      </c>
      <c r="U34" t="s">
        <v>86</v>
      </c>
    </row>
    <row r="36" spans="3:21" ht="15.6" x14ac:dyDescent="0.3">
      <c r="C36" t="s">
        <v>341</v>
      </c>
      <c r="D36">
        <v>2.6269999999999998</v>
      </c>
      <c r="E36">
        <v>2.0190000000000001</v>
      </c>
      <c r="F36">
        <v>0.60840000000000005</v>
      </c>
      <c r="G36">
        <v>4.6719999999999998E-2</v>
      </c>
      <c r="H36">
        <v>15</v>
      </c>
      <c r="I36">
        <v>15</v>
      </c>
      <c r="J36">
        <v>13.02</v>
      </c>
      <c r="K36">
        <v>56</v>
      </c>
      <c r="M36" t="s">
        <v>341</v>
      </c>
      <c r="N36">
        <v>0.64800000000000002</v>
      </c>
      <c r="O36">
        <v>0.50070000000000003</v>
      </c>
      <c r="P36">
        <v>0.14729999999999999</v>
      </c>
      <c r="Q36">
        <v>7.5449999999999996E-3</v>
      </c>
      <c r="R36">
        <v>15</v>
      </c>
      <c r="S36">
        <v>15</v>
      </c>
      <c r="T36">
        <v>19.53</v>
      </c>
      <c r="U36">
        <v>56</v>
      </c>
    </row>
    <row r="37" spans="3:21" ht="15.6" x14ac:dyDescent="0.3">
      <c r="C37" t="s">
        <v>342</v>
      </c>
      <c r="D37">
        <v>2.6269999999999998</v>
      </c>
      <c r="E37">
        <v>1.89</v>
      </c>
      <c r="F37">
        <v>0.73770000000000002</v>
      </c>
      <c r="G37">
        <v>4.6719999999999998E-2</v>
      </c>
      <c r="H37">
        <v>15</v>
      </c>
      <c r="I37">
        <v>15</v>
      </c>
      <c r="J37">
        <v>15.79</v>
      </c>
      <c r="K37">
        <v>56</v>
      </c>
      <c r="M37" t="s">
        <v>342</v>
      </c>
      <c r="N37">
        <v>0.64800000000000002</v>
      </c>
      <c r="O37">
        <v>0.52669999999999995</v>
      </c>
      <c r="P37">
        <v>0.12130000000000001</v>
      </c>
      <c r="Q37">
        <v>7.5449999999999996E-3</v>
      </c>
      <c r="R37">
        <v>15</v>
      </c>
      <c r="S37">
        <v>15</v>
      </c>
      <c r="T37">
        <v>16.079999999999998</v>
      </c>
      <c r="U37">
        <v>56</v>
      </c>
    </row>
    <row r="38" spans="3:21" ht="15.6" x14ac:dyDescent="0.3">
      <c r="C38" t="s">
        <v>343</v>
      </c>
      <c r="D38">
        <v>2.6269999999999998</v>
      </c>
      <c r="E38">
        <v>2.3420000000000001</v>
      </c>
      <c r="F38">
        <v>0.28570000000000001</v>
      </c>
      <c r="G38">
        <v>4.6719999999999998E-2</v>
      </c>
      <c r="H38">
        <v>15</v>
      </c>
      <c r="I38">
        <v>15</v>
      </c>
      <c r="J38">
        <v>6.1150000000000002</v>
      </c>
      <c r="K38">
        <v>56</v>
      </c>
      <c r="M38" t="s">
        <v>343</v>
      </c>
      <c r="N38">
        <v>0.64800000000000002</v>
      </c>
      <c r="O38">
        <v>0.54200000000000004</v>
      </c>
      <c r="P38">
        <v>0.106</v>
      </c>
      <c r="Q38">
        <v>7.5449999999999996E-3</v>
      </c>
      <c r="R38">
        <v>15</v>
      </c>
      <c r="S38">
        <v>15</v>
      </c>
      <c r="T38">
        <v>14.05</v>
      </c>
      <c r="U38">
        <v>56</v>
      </c>
    </row>
    <row r="39" spans="3:21" ht="15.6" x14ac:dyDescent="0.3">
      <c r="C39" t="s">
        <v>344</v>
      </c>
      <c r="D39">
        <v>2.0190000000000001</v>
      </c>
      <c r="E39">
        <v>1.89</v>
      </c>
      <c r="F39">
        <v>0.1293</v>
      </c>
      <c r="G39">
        <v>4.6719999999999998E-2</v>
      </c>
      <c r="H39">
        <v>15</v>
      </c>
      <c r="I39">
        <v>15</v>
      </c>
      <c r="J39">
        <v>2.7669999999999999</v>
      </c>
      <c r="K39">
        <v>56</v>
      </c>
      <c r="M39" t="s">
        <v>344</v>
      </c>
      <c r="N39">
        <v>0.50070000000000003</v>
      </c>
      <c r="O39">
        <v>0.52669999999999995</v>
      </c>
      <c r="P39">
        <v>-2.5999999999999999E-2</v>
      </c>
      <c r="Q39">
        <v>7.5449999999999996E-3</v>
      </c>
      <c r="R39">
        <v>15</v>
      </c>
      <c r="S39">
        <v>15</v>
      </c>
      <c r="T39">
        <v>3.4460000000000002</v>
      </c>
      <c r="U39">
        <v>56</v>
      </c>
    </row>
    <row r="40" spans="3:21" ht="15.6" x14ac:dyDescent="0.3">
      <c r="C40" t="s">
        <v>345</v>
      </c>
      <c r="D40">
        <v>2.0190000000000001</v>
      </c>
      <c r="E40">
        <v>2.3420000000000001</v>
      </c>
      <c r="F40">
        <v>-0.32279999999999998</v>
      </c>
      <c r="G40">
        <v>4.6719999999999998E-2</v>
      </c>
      <c r="H40">
        <v>15</v>
      </c>
      <c r="I40">
        <v>15</v>
      </c>
      <c r="J40">
        <v>6.9089999999999998</v>
      </c>
      <c r="K40">
        <v>56</v>
      </c>
      <c r="M40" t="s">
        <v>345</v>
      </c>
      <c r="N40">
        <v>0.50070000000000003</v>
      </c>
      <c r="O40">
        <v>0.54200000000000004</v>
      </c>
      <c r="P40">
        <v>-4.1329999999999999E-2</v>
      </c>
      <c r="Q40">
        <v>7.5449999999999996E-3</v>
      </c>
      <c r="R40">
        <v>15</v>
      </c>
      <c r="S40">
        <v>15</v>
      </c>
      <c r="T40">
        <v>5.4790000000000001</v>
      </c>
      <c r="U40">
        <v>56</v>
      </c>
    </row>
    <row r="41" spans="3:21" ht="15.6" x14ac:dyDescent="0.3">
      <c r="C41" t="s">
        <v>346</v>
      </c>
      <c r="D41">
        <v>1.89</v>
      </c>
      <c r="E41">
        <v>2.3420000000000001</v>
      </c>
      <c r="F41">
        <v>-0.45200000000000001</v>
      </c>
      <c r="G41">
        <v>4.6719999999999998E-2</v>
      </c>
      <c r="H41">
        <v>15</v>
      </c>
      <c r="I41">
        <v>15</v>
      </c>
      <c r="J41">
        <v>9.6760000000000002</v>
      </c>
      <c r="K41">
        <v>56</v>
      </c>
      <c r="M41" t="s">
        <v>346</v>
      </c>
      <c r="N41">
        <v>0.52669999999999995</v>
      </c>
      <c r="O41">
        <v>0.54200000000000004</v>
      </c>
      <c r="P41">
        <v>-1.533E-2</v>
      </c>
      <c r="Q41">
        <v>7.5449999999999996E-3</v>
      </c>
      <c r="R41">
        <v>15</v>
      </c>
      <c r="S41">
        <v>15</v>
      </c>
      <c r="T41">
        <v>2.032</v>
      </c>
      <c r="U41">
        <v>56</v>
      </c>
    </row>
  </sheetData>
  <pageMargins left="0.7" right="0.7" top="0.75" bottom="0.75" header="0.3" footer="0.3"/>
  <ignoredErrors>
    <ignoredError sqref="C1:V4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320"/>
  <sheetViews>
    <sheetView workbookViewId="0"/>
  </sheetViews>
  <sheetFormatPr defaultRowHeight="14.4" x14ac:dyDescent="0.3"/>
  <sheetData>
    <row r="1" spans="2:38" ht="15.6" x14ac:dyDescent="0.3">
      <c r="AH1" t="s">
        <v>147</v>
      </c>
    </row>
    <row r="2" spans="2:38" ht="15.6" x14ac:dyDescent="0.3">
      <c r="B2" t="s">
        <v>148</v>
      </c>
      <c r="C2" s="1" t="s">
        <v>149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11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H2" t="s">
        <v>149</v>
      </c>
      <c r="AI2" t="s">
        <v>11</v>
      </c>
      <c r="AK2" t="s">
        <v>111</v>
      </c>
      <c r="AL2" t="s">
        <v>11</v>
      </c>
    </row>
    <row r="3" spans="2:38" ht="15.6" x14ac:dyDescent="0.3">
      <c r="B3">
        <v>0.20699999999999999</v>
      </c>
      <c r="C3">
        <v>3.5625999999999998E-2</v>
      </c>
      <c r="D3">
        <v>2.7633000000000001E-2</v>
      </c>
      <c r="E3">
        <v>2.5840999999999999E-2</v>
      </c>
      <c r="F3">
        <v>2.9581E-2</v>
      </c>
      <c r="G3">
        <v>1.9970000000000002E-2</v>
      </c>
      <c r="H3">
        <v>3.7450999999999998E-2</v>
      </c>
      <c r="I3">
        <v>2.9599E-2</v>
      </c>
      <c r="J3">
        <v>4.9245999999999998E-2</v>
      </c>
      <c r="K3">
        <v>3.4736999999999997E-2</v>
      </c>
      <c r="L3">
        <v>2.3796000000000001E-2</v>
      </c>
      <c r="M3">
        <v>3.3071000000000003E-2</v>
      </c>
      <c r="N3">
        <v>3.2825E-2</v>
      </c>
      <c r="O3">
        <v>2.0236000000000001E-2</v>
      </c>
      <c r="P3">
        <v>4.2236000000000003E-2</v>
      </c>
      <c r="Q3">
        <v>4.5071E-2</v>
      </c>
      <c r="R3">
        <v>3.0107999999999999E-2</v>
      </c>
      <c r="S3">
        <v>1.9342000000000002E-2</v>
      </c>
      <c r="T3">
        <v>1.6705999999999999E-2</v>
      </c>
      <c r="U3">
        <v>2.3563000000000001E-2</v>
      </c>
      <c r="V3">
        <v>2.8181999999999999E-2</v>
      </c>
      <c r="W3">
        <v>5.0534000000000003E-2</v>
      </c>
      <c r="X3">
        <v>2.5919999999999999E-2</v>
      </c>
      <c r="Y3">
        <v>4.8661999999999997E-2</v>
      </c>
      <c r="Z3">
        <v>3.3510999999999999E-2</v>
      </c>
      <c r="AA3">
        <v>2.6869000000000001E-2</v>
      </c>
      <c r="AB3">
        <v>2.6459E-2</v>
      </c>
      <c r="AC3">
        <v>3.8438E-2</v>
      </c>
      <c r="AD3">
        <v>2.4962000000000002E-2</v>
      </c>
      <c r="AE3">
        <v>2.5704999999999999E-2</v>
      </c>
      <c r="AF3">
        <v>2.8462000000000001E-2</v>
      </c>
      <c r="AH3">
        <v>9.6269999999999994E-2</v>
      </c>
      <c r="AI3">
        <v>5.8099999999999999E-2</v>
      </c>
      <c r="AK3" t="s">
        <v>17</v>
      </c>
      <c r="AL3" t="s">
        <v>17</v>
      </c>
    </row>
    <row r="4" spans="2:38" ht="15.6" x14ac:dyDescent="0.3">
      <c r="B4">
        <v>0.41299999999999998</v>
      </c>
      <c r="C4">
        <v>5.3927000000000003E-2</v>
      </c>
      <c r="D4">
        <v>4.2734000000000001E-2</v>
      </c>
      <c r="E4">
        <v>5.0764999999999998E-2</v>
      </c>
      <c r="F4">
        <v>4.4669E-2</v>
      </c>
      <c r="G4">
        <v>4.095E-2</v>
      </c>
      <c r="H4">
        <v>6.0801000000000001E-2</v>
      </c>
      <c r="I4">
        <v>5.7995999999999999E-2</v>
      </c>
      <c r="J4">
        <v>8.2303000000000001E-2</v>
      </c>
      <c r="K4">
        <v>6.0684000000000002E-2</v>
      </c>
      <c r="L4">
        <v>4.1010999999999999E-2</v>
      </c>
      <c r="M4">
        <v>5.9483000000000001E-2</v>
      </c>
      <c r="N4">
        <v>6.8458000000000005E-2</v>
      </c>
      <c r="O4">
        <v>4.1385999999999999E-2</v>
      </c>
      <c r="P4">
        <v>6.9694999999999993E-2</v>
      </c>
      <c r="Q4">
        <v>6.5281000000000006E-2</v>
      </c>
      <c r="R4">
        <v>5.4875E-2</v>
      </c>
      <c r="S4">
        <v>4.8653000000000002E-2</v>
      </c>
      <c r="T4">
        <v>3.1613000000000002E-2</v>
      </c>
      <c r="U4">
        <v>4.8783E-2</v>
      </c>
      <c r="V4">
        <v>4.4535999999999999E-2</v>
      </c>
      <c r="W4">
        <v>7.4868000000000004E-2</v>
      </c>
      <c r="X4">
        <v>4.7605000000000001E-2</v>
      </c>
      <c r="Y4">
        <v>8.2216999999999998E-2</v>
      </c>
      <c r="Z4">
        <v>5.7872E-2</v>
      </c>
      <c r="AA4">
        <v>4.7389000000000001E-2</v>
      </c>
      <c r="AB4">
        <v>4.3860999999999997E-2</v>
      </c>
      <c r="AC4">
        <v>5.8396999999999998E-2</v>
      </c>
      <c r="AD4">
        <v>4.0120999999999997E-2</v>
      </c>
      <c r="AE4">
        <v>5.2711000000000001E-2</v>
      </c>
      <c r="AF4">
        <v>3.4134999999999999E-2</v>
      </c>
      <c r="AH4">
        <v>5.6640000000000003E-2</v>
      </c>
      <c r="AI4">
        <v>3.8699999999999998E-2</v>
      </c>
      <c r="AK4" t="s">
        <v>110</v>
      </c>
      <c r="AL4" t="s">
        <v>149</v>
      </c>
    </row>
    <row r="5" spans="2:38" ht="15.6" x14ac:dyDescent="0.3">
      <c r="B5">
        <v>0.62</v>
      </c>
      <c r="C5">
        <v>7.1027000000000007E-2</v>
      </c>
      <c r="D5">
        <v>6.3620999999999997E-2</v>
      </c>
      <c r="E5">
        <v>6.4700999999999995E-2</v>
      </c>
      <c r="F5">
        <v>6.2077E-2</v>
      </c>
      <c r="G5">
        <v>6.5145999999999996E-2</v>
      </c>
      <c r="H5">
        <v>8.6752999999999997E-2</v>
      </c>
      <c r="I5">
        <v>7.7058000000000001E-2</v>
      </c>
      <c r="J5">
        <v>0.115257</v>
      </c>
      <c r="K5">
        <v>8.7703000000000003E-2</v>
      </c>
      <c r="L5">
        <v>5.9208999999999998E-2</v>
      </c>
      <c r="M5">
        <v>8.2566000000000001E-2</v>
      </c>
      <c r="N5">
        <v>9.5441999999999999E-2</v>
      </c>
      <c r="O5">
        <v>5.9527999999999998E-2</v>
      </c>
      <c r="P5">
        <v>8.9820999999999998E-2</v>
      </c>
      <c r="Q5">
        <v>8.0069000000000001E-2</v>
      </c>
      <c r="R5">
        <v>7.3687000000000002E-2</v>
      </c>
      <c r="S5">
        <v>5.8431999999999998E-2</v>
      </c>
      <c r="T5">
        <v>3.8587999999999997E-2</v>
      </c>
      <c r="U5">
        <v>6.9520999999999999E-2</v>
      </c>
      <c r="V5">
        <v>6.6019999999999995E-2</v>
      </c>
      <c r="W5">
        <v>0.104993</v>
      </c>
      <c r="X5">
        <v>6.0496000000000001E-2</v>
      </c>
      <c r="Y5">
        <v>0.108429</v>
      </c>
      <c r="Z5">
        <v>8.0985000000000001E-2</v>
      </c>
      <c r="AA5">
        <v>6.6350999999999993E-2</v>
      </c>
      <c r="AB5">
        <v>7.2453000000000004E-2</v>
      </c>
      <c r="AC5">
        <v>8.3862000000000006E-2</v>
      </c>
      <c r="AD5">
        <v>6.0099E-2</v>
      </c>
      <c r="AE5">
        <v>7.8727000000000005E-2</v>
      </c>
      <c r="AF5">
        <v>5.7869999999999998E-2</v>
      </c>
      <c r="AH5">
        <v>7.8609999999999999E-2</v>
      </c>
      <c r="AI5">
        <v>5.228E-2</v>
      </c>
    </row>
    <row r="6" spans="2:38" ht="15.6" x14ac:dyDescent="0.3">
      <c r="B6">
        <v>0.82599999999999996</v>
      </c>
      <c r="C6">
        <v>9.2468999999999996E-2</v>
      </c>
      <c r="D6">
        <v>7.6582999999999998E-2</v>
      </c>
      <c r="E6">
        <v>7.9833000000000001E-2</v>
      </c>
      <c r="F6">
        <v>8.2410999999999998E-2</v>
      </c>
      <c r="G6">
        <v>7.3589000000000002E-2</v>
      </c>
      <c r="H6">
        <v>9.9909999999999999E-2</v>
      </c>
      <c r="I6">
        <v>0.103379</v>
      </c>
      <c r="J6">
        <v>0.15201799999999999</v>
      </c>
      <c r="K6">
        <v>9.0510999999999994E-2</v>
      </c>
      <c r="L6">
        <v>6.9764000000000007E-2</v>
      </c>
      <c r="M6">
        <v>9.8803000000000002E-2</v>
      </c>
      <c r="N6">
        <v>0.119313</v>
      </c>
      <c r="O6">
        <v>7.9894000000000007E-2</v>
      </c>
      <c r="P6">
        <v>0.10187499999999999</v>
      </c>
      <c r="Q6">
        <v>9.4832E-2</v>
      </c>
      <c r="R6">
        <v>7.8716999999999995E-2</v>
      </c>
      <c r="S6">
        <v>7.3397000000000004E-2</v>
      </c>
      <c r="T6">
        <v>5.2947000000000001E-2</v>
      </c>
      <c r="U6">
        <v>8.1209000000000003E-2</v>
      </c>
      <c r="V6">
        <v>9.5122999999999999E-2</v>
      </c>
      <c r="W6">
        <v>0.13179199999999999</v>
      </c>
      <c r="X6">
        <v>7.3007000000000002E-2</v>
      </c>
      <c r="Y6">
        <v>0.13594999999999999</v>
      </c>
      <c r="Z6">
        <v>0.110065</v>
      </c>
      <c r="AA6">
        <v>9.7571000000000005E-2</v>
      </c>
      <c r="AB6">
        <v>8.0559000000000006E-2</v>
      </c>
      <c r="AC6">
        <v>0.100366</v>
      </c>
      <c r="AD6">
        <v>7.6543E-2</v>
      </c>
      <c r="AE6">
        <v>9.6806000000000003E-2</v>
      </c>
      <c r="AF6">
        <v>7.5164999999999996E-2</v>
      </c>
      <c r="AH6">
        <v>7.0360000000000006E-2</v>
      </c>
      <c r="AI6">
        <v>0.11559999999999999</v>
      </c>
      <c r="AK6" t="s">
        <v>150</v>
      </c>
    </row>
    <row r="7" spans="2:38" ht="15.6" x14ac:dyDescent="0.3">
      <c r="B7">
        <v>1.032</v>
      </c>
      <c r="C7">
        <v>0.100645</v>
      </c>
      <c r="D7">
        <v>8.6750999999999995E-2</v>
      </c>
      <c r="E7">
        <v>0.100202</v>
      </c>
      <c r="F7">
        <v>0.105818</v>
      </c>
      <c r="G7">
        <v>9.2161000000000007E-2</v>
      </c>
      <c r="H7">
        <v>0.123298</v>
      </c>
      <c r="I7">
        <v>0.109958</v>
      </c>
      <c r="J7">
        <v>0.18121999999999999</v>
      </c>
      <c r="K7">
        <v>0.109927</v>
      </c>
      <c r="L7">
        <v>8.2334000000000004E-2</v>
      </c>
      <c r="M7">
        <v>0.108792</v>
      </c>
      <c r="N7">
        <v>0.12348199999999999</v>
      </c>
      <c r="O7">
        <v>9.3148999999999996E-2</v>
      </c>
      <c r="P7">
        <v>0.13428899999999999</v>
      </c>
      <c r="Q7">
        <v>0.12914200000000001</v>
      </c>
      <c r="R7">
        <v>9.9195000000000005E-2</v>
      </c>
      <c r="S7">
        <v>8.1976999999999994E-2</v>
      </c>
      <c r="T7">
        <v>6.6851999999999995E-2</v>
      </c>
      <c r="U7">
        <v>9.5245999999999997E-2</v>
      </c>
      <c r="V7">
        <v>0.10344100000000001</v>
      </c>
      <c r="W7">
        <v>0.15723699999999999</v>
      </c>
      <c r="X7">
        <v>8.4183999999999995E-2</v>
      </c>
      <c r="Y7">
        <v>0.16938300000000001</v>
      </c>
      <c r="Z7">
        <v>0.13567100000000001</v>
      </c>
      <c r="AA7">
        <v>0.118006</v>
      </c>
      <c r="AB7">
        <v>0.10322099999999999</v>
      </c>
      <c r="AC7">
        <v>0.11855400000000001</v>
      </c>
      <c r="AD7">
        <v>9.5691999999999999E-2</v>
      </c>
      <c r="AE7">
        <v>0.125393</v>
      </c>
      <c r="AF7">
        <v>9.0190000000000006E-2</v>
      </c>
      <c r="AH7">
        <v>4.3450000000000003E-2</v>
      </c>
      <c r="AI7">
        <v>5.9429999999999997E-2</v>
      </c>
      <c r="AK7" t="s">
        <v>20</v>
      </c>
      <c r="AL7">
        <v>3.6200000000000003E-2</v>
      </c>
    </row>
    <row r="8" spans="2:38" ht="15.6" x14ac:dyDescent="0.3">
      <c r="B8">
        <v>1.2390000000000001</v>
      </c>
      <c r="C8">
        <v>0.121615</v>
      </c>
      <c r="D8">
        <v>0.10445699999999999</v>
      </c>
      <c r="E8">
        <v>0.113429</v>
      </c>
      <c r="F8">
        <v>0.10752200000000001</v>
      </c>
      <c r="G8">
        <v>0.112618</v>
      </c>
      <c r="H8">
        <v>0.13478599999999999</v>
      </c>
      <c r="I8">
        <v>0.13134399999999999</v>
      </c>
      <c r="J8">
        <v>0.218532</v>
      </c>
      <c r="K8">
        <v>0.12643699999999999</v>
      </c>
      <c r="L8">
        <v>9.0213000000000002E-2</v>
      </c>
      <c r="M8">
        <v>0.140573</v>
      </c>
      <c r="N8">
        <v>0.16255800000000001</v>
      </c>
      <c r="O8">
        <v>9.9380999999999997E-2</v>
      </c>
      <c r="P8">
        <v>0.14027600000000001</v>
      </c>
      <c r="Q8">
        <v>0.14371</v>
      </c>
      <c r="R8">
        <v>0.12337099999999999</v>
      </c>
      <c r="S8">
        <v>8.9602000000000001E-2</v>
      </c>
      <c r="T8">
        <v>7.3370000000000005E-2</v>
      </c>
      <c r="U8">
        <v>0.122613</v>
      </c>
      <c r="V8">
        <v>0.115439</v>
      </c>
      <c r="W8">
        <v>0.18326000000000001</v>
      </c>
      <c r="X8">
        <v>0.101393</v>
      </c>
      <c r="Y8">
        <v>0.19339899999999999</v>
      </c>
      <c r="Z8">
        <v>0.149366</v>
      </c>
      <c r="AA8">
        <v>0.129941</v>
      </c>
      <c r="AB8">
        <v>0.124705</v>
      </c>
      <c r="AC8">
        <v>0.126355</v>
      </c>
      <c r="AD8">
        <v>0.11006000000000001</v>
      </c>
      <c r="AE8">
        <v>0.14133999999999999</v>
      </c>
      <c r="AF8">
        <v>0.10997800000000001</v>
      </c>
      <c r="AH8">
        <v>5.706E-2</v>
      </c>
      <c r="AI8">
        <v>3.1739999999999997E-2</v>
      </c>
      <c r="AK8" t="s">
        <v>23</v>
      </c>
      <c r="AL8" t="s">
        <v>24</v>
      </c>
    </row>
    <row r="9" spans="2:38" ht="15.6" x14ac:dyDescent="0.3">
      <c r="B9">
        <v>1.4450000000000001</v>
      </c>
      <c r="C9">
        <v>0.11877500000000001</v>
      </c>
      <c r="D9">
        <v>0.12060800000000001</v>
      </c>
      <c r="E9">
        <v>0.1353</v>
      </c>
      <c r="F9">
        <v>0.12052300000000001</v>
      </c>
      <c r="G9">
        <v>0.12567700000000001</v>
      </c>
      <c r="H9">
        <v>0.15143300000000001</v>
      </c>
      <c r="I9">
        <v>0.15062700000000001</v>
      </c>
      <c r="J9">
        <v>0.219083</v>
      </c>
      <c r="K9">
        <v>0.13980899999999999</v>
      </c>
      <c r="L9">
        <v>0.10563400000000001</v>
      </c>
      <c r="M9">
        <v>0.16145699999999999</v>
      </c>
      <c r="N9">
        <v>0.166958</v>
      </c>
      <c r="O9">
        <v>0.120613</v>
      </c>
      <c r="P9">
        <v>0.16429299999999999</v>
      </c>
      <c r="Q9">
        <v>0.16495599999999999</v>
      </c>
      <c r="R9">
        <v>0.132134</v>
      </c>
      <c r="S9">
        <v>0.104224</v>
      </c>
      <c r="T9">
        <v>8.8775000000000007E-2</v>
      </c>
      <c r="U9">
        <v>0.137159</v>
      </c>
      <c r="V9">
        <v>0.13509299999999999</v>
      </c>
      <c r="W9">
        <v>0.18998999999999999</v>
      </c>
      <c r="X9">
        <v>0.115817</v>
      </c>
      <c r="Y9">
        <v>0.204679</v>
      </c>
      <c r="Z9">
        <v>0.175569</v>
      </c>
      <c r="AA9">
        <v>0.14990500000000001</v>
      </c>
      <c r="AB9">
        <v>0.14233299999999999</v>
      </c>
      <c r="AC9">
        <v>0.146372</v>
      </c>
      <c r="AD9">
        <v>0.112632</v>
      </c>
      <c r="AE9">
        <v>0.16311800000000001</v>
      </c>
      <c r="AF9">
        <v>0.12238499999999999</v>
      </c>
      <c r="AH9">
        <v>3.569E-2</v>
      </c>
      <c r="AI9">
        <v>4.5650000000000003E-2</v>
      </c>
      <c r="AK9" t="s">
        <v>25</v>
      </c>
      <c r="AL9" t="s">
        <v>62</v>
      </c>
    </row>
    <row r="10" spans="2:38" ht="15.6" x14ac:dyDescent="0.3">
      <c r="B10">
        <v>1.6519999999999999</v>
      </c>
      <c r="C10">
        <v>0.13423399999999999</v>
      </c>
      <c r="D10">
        <v>0.120407</v>
      </c>
      <c r="E10">
        <v>0.138547</v>
      </c>
      <c r="F10">
        <v>0.133268</v>
      </c>
      <c r="G10">
        <v>0.13397899999999999</v>
      </c>
      <c r="H10">
        <v>0.16755500000000001</v>
      </c>
      <c r="I10">
        <v>0.16453899999999999</v>
      </c>
      <c r="J10">
        <v>0.25392199999999998</v>
      </c>
      <c r="K10">
        <v>0.14492099999999999</v>
      </c>
      <c r="L10">
        <v>0.116164</v>
      </c>
      <c r="M10">
        <v>0.16220599999999999</v>
      </c>
      <c r="N10">
        <v>0.19827800000000001</v>
      </c>
      <c r="O10">
        <v>0.13079099999999999</v>
      </c>
      <c r="P10">
        <v>0.18892500000000001</v>
      </c>
      <c r="Q10">
        <v>0.186837</v>
      </c>
      <c r="R10">
        <v>0.14494199999999999</v>
      </c>
      <c r="S10">
        <v>0.109859</v>
      </c>
      <c r="T10">
        <v>9.7178E-2</v>
      </c>
      <c r="U10">
        <v>0.14976600000000001</v>
      </c>
      <c r="V10">
        <v>0.16059000000000001</v>
      </c>
      <c r="W10">
        <v>0.24434</v>
      </c>
      <c r="X10">
        <v>0.13208900000000001</v>
      </c>
      <c r="Y10">
        <v>0.229932</v>
      </c>
      <c r="Z10">
        <v>0.185058</v>
      </c>
      <c r="AA10">
        <v>0.16437499999999999</v>
      </c>
      <c r="AB10">
        <v>0.13500899999999999</v>
      </c>
      <c r="AC10">
        <v>0.17444299999999999</v>
      </c>
      <c r="AD10">
        <v>0.14025000000000001</v>
      </c>
      <c r="AE10">
        <v>0.165432</v>
      </c>
      <c r="AF10">
        <v>0.13043299999999999</v>
      </c>
      <c r="AH10">
        <v>3.7229999999999999E-2</v>
      </c>
      <c r="AI10">
        <v>0.1328</v>
      </c>
      <c r="AK10" t="s">
        <v>27</v>
      </c>
      <c r="AL10" t="s">
        <v>28</v>
      </c>
    </row>
    <row r="11" spans="2:38" ht="15.6" x14ac:dyDescent="0.3">
      <c r="B11">
        <v>1.8580000000000001</v>
      </c>
      <c r="C11">
        <v>0.14743700000000001</v>
      </c>
      <c r="D11">
        <v>0.13660600000000001</v>
      </c>
      <c r="E11">
        <v>0.144813</v>
      </c>
      <c r="F11">
        <v>0.134134</v>
      </c>
      <c r="G11">
        <v>0.14560400000000001</v>
      </c>
      <c r="H11">
        <v>0.183002</v>
      </c>
      <c r="I11">
        <v>0.17619599999999999</v>
      </c>
      <c r="J11">
        <v>0.25314300000000001</v>
      </c>
      <c r="K11">
        <v>0.16014300000000001</v>
      </c>
      <c r="L11">
        <v>0.131629</v>
      </c>
      <c r="M11">
        <v>0.18116099999999999</v>
      </c>
      <c r="N11">
        <v>0.20935100000000001</v>
      </c>
      <c r="O11">
        <v>0.14280899999999999</v>
      </c>
      <c r="P11">
        <v>0.191551</v>
      </c>
      <c r="Q11">
        <v>0.19278200000000001</v>
      </c>
      <c r="R11">
        <v>0.146255</v>
      </c>
      <c r="S11">
        <v>0.130332</v>
      </c>
      <c r="T11">
        <v>0.10920000000000001</v>
      </c>
      <c r="U11">
        <v>0.15421599999999999</v>
      </c>
      <c r="V11">
        <v>0.161415</v>
      </c>
      <c r="W11">
        <v>0.23071900000000001</v>
      </c>
      <c r="X11">
        <v>0.14099500000000001</v>
      </c>
      <c r="Y11">
        <v>0.25320700000000002</v>
      </c>
      <c r="Z11">
        <v>0.20525399999999999</v>
      </c>
      <c r="AA11">
        <v>0.18476799999999999</v>
      </c>
      <c r="AB11">
        <v>0.16377</v>
      </c>
      <c r="AC11">
        <v>0.18007699999999999</v>
      </c>
      <c r="AD11">
        <v>0.14863599999999999</v>
      </c>
      <c r="AE11">
        <v>0.186915</v>
      </c>
      <c r="AF11">
        <v>0.14630099999999999</v>
      </c>
      <c r="AH11">
        <v>5.441E-2</v>
      </c>
      <c r="AI11">
        <v>8.3080000000000001E-2</v>
      </c>
      <c r="AK11" t="s">
        <v>151</v>
      </c>
      <c r="AL11" t="s">
        <v>152</v>
      </c>
    </row>
    <row r="12" spans="2:38" ht="15.6" x14ac:dyDescent="0.3">
      <c r="B12">
        <v>2.0640000000000001</v>
      </c>
      <c r="C12">
        <v>0.155006</v>
      </c>
      <c r="D12">
        <v>0.13369600000000001</v>
      </c>
      <c r="E12">
        <v>0.16171199999999999</v>
      </c>
      <c r="F12">
        <v>0.15231900000000001</v>
      </c>
      <c r="G12">
        <v>0.15887699999999999</v>
      </c>
      <c r="H12">
        <v>0.19218099999999999</v>
      </c>
      <c r="I12">
        <v>0.19828000000000001</v>
      </c>
      <c r="J12">
        <v>0.28929500000000002</v>
      </c>
      <c r="K12">
        <v>0.17172699999999999</v>
      </c>
      <c r="L12">
        <v>0.132297</v>
      </c>
      <c r="M12">
        <v>0.20489099999999999</v>
      </c>
      <c r="N12">
        <v>0.21359600000000001</v>
      </c>
      <c r="O12">
        <v>0.14957599999999999</v>
      </c>
      <c r="P12">
        <v>0.21734999999999999</v>
      </c>
      <c r="Q12">
        <v>0.21010300000000001</v>
      </c>
      <c r="R12">
        <v>0.17155699999999999</v>
      </c>
      <c r="S12">
        <v>0.14036399999999999</v>
      </c>
      <c r="T12">
        <v>0.13053400000000001</v>
      </c>
      <c r="U12">
        <v>0.165522</v>
      </c>
      <c r="V12">
        <v>0.17527000000000001</v>
      </c>
      <c r="W12">
        <v>0.24853800000000001</v>
      </c>
      <c r="X12">
        <v>0.144958</v>
      </c>
      <c r="Y12">
        <v>0.26869199999999999</v>
      </c>
      <c r="Z12">
        <v>0.21342</v>
      </c>
      <c r="AA12">
        <v>0.17746899999999999</v>
      </c>
      <c r="AB12">
        <v>0.173758</v>
      </c>
      <c r="AC12">
        <v>0.207952</v>
      </c>
      <c r="AD12">
        <v>0.15576499999999999</v>
      </c>
      <c r="AE12">
        <v>0.207979</v>
      </c>
      <c r="AF12">
        <v>0.15812999999999999</v>
      </c>
      <c r="AH12">
        <v>0.16250000000000001</v>
      </c>
      <c r="AI12">
        <v>0.1837</v>
      </c>
    </row>
    <row r="13" spans="2:38" ht="15.6" x14ac:dyDescent="0.3">
      <c r="B13">
        <v>2.2709999999999999</v>
      </c>
      <c r="C13">
        <v>0.17346900000000001</v>
      </c>
      <c r="D13">
        <v>0.156</v>
      </c>
      <c r="E13">
        <v>0.170542</v>
      </c>
      <c r="F13">
        <v>0.16786400000000001</v>
      </c>
      <c r="G13">
        <v>0.167547</v>
      </c>
      <c r="H13">
        <v>0.208648</v>
      </c>
      <c r="I13">
        <v>0.20323099999999999</v>
      </c>
      <c r="J13">
        <v>0.30295299999999997</v>
      </c>
      <c r="K13">
        <v>0.174981</v>
      </c>
      <c r="L13">
        <v>0.15440300000000001</v>
      </c>
      <c r="M13">
        <v>0.20957600000000001</v>
      </c>
      <c r="N13">
        <v>0.24623</v>
      </c>
      <c r="O13">
        <v>0.16252900000000001</v>
      </c>
      <c r="P13">
        <v>0.20402799999999999</v>
      </c>
      <c r="Q13">
        <v>0.202318</v>
      </c>
      <c r="R13">
        <v>0.18861600000000001</v>
      </c>
      <c r="S13">
        <v>0.14239299999999999</v>
      </c>
      <c r="T13">
        <v>0.122832</v>
      </c>
      <c r="U13">
        <v>0.17835500000000001</v>
      </c>
      <c r="V13">
        <v>0.18504799999999999</v>
      </c>
      <c r="W13">
        <v>0.27402500000000002</v>
      </c>
      <c r="X13">
        <v>0.15213299999999999</v>
      </c>
      <c r="Y13">
        <v>0.29704000000000003</v>
      </c>
      <c r="Z13">
        <v>0.23184199999999999</v>
      </c>
      <c r="AA13">
        <v>0.198628</v>
      </c>
      <c r="AB13">
        <v>0.18106</v>
      </c>
      <c r="AC13">
        <v>0.20685300000000001</v>
      </c>
      <c r="AD13">
        <v>0.17232800000000001</v>
      </c>
      <c r="AE13">
        <v>0.22870699999999999</v>
      </c>
      <c r="AF13">
        <v>0.16492599999999999</v>
      </c>
      <c r="AH13">
        <v>7.5770000000000004E-2</v>
      </c>
      <c r="AI13">
        <v>4.9549999999999997E-2</v>
      </c>
      <c r="AK13" t="s">
        <v>153</v>
      </c>
    </row>
    <row r="14" spans="2:38" ht="15.6" x14ac:dyDescent="0.3">
      <c r="B14">
        <v>2.4769999999999999</v>
      </c>
      <c r="C14">
        <v>0.187917</v>
      </c>
      <c r="D14">
        <v>0.15384700000000001</v>
      </c>
      <c r="E14">
        <v>0.17079800000000001</v>
      </c>
      <c r="F14">
        <v>0.173872</v>
      </c>
      <c r="G14">
        <v>0.17501900000000001</v>
      </c>
      <c r="H14">
        <v>0.21524599999999999</v>
      </c>
      <c r="I14">
        <v>0.21729100000000001</v>
      </c>
      <c r="J14">
        <v>0.30740600000000001</v>
      </c>
      <c r="K14">
        <v>0.176205</v>
      </c>
      <c r="L14">
        <v>0.16330900000000001</v>
      </c>
      <c r="M14">
        <v>0.21835599999999999</v>
      </c>
      <c r="N14">
        <v>0.24202599999999999</v>
      </c>
      <c r="O14">
        <v>0.17156099999999999</v>
      </c>
      <c r="P14">
        <v>0.23086400000000001</v>
      </c>
      <c r="Q14">
        <v>0.22714100000000001</v>
      </c>
      <c r="R14">
        <v>0.190999</v>
      </c>
      <c r="S14">
        <v>0.16565299999999999</v>
      </c>
      <c r="T14">
        <v>0.14128499999999999</v>
      </c>
      <c r="U14">
        <v>0.18784799999999999</v>
      </c>
      <c r="V14">
        <v>0.20683499999999999</v>
      </c>
      <c r="W14">
        <v>0.28335100000000002</v>
      </c>
      <c r="X14">
        <v>0.17241500000000001</v>
      </c>
      <c r="Y14">
        <v>0.29914299999999999</v>
      </c>
      <c r="Z14">
        <v>0.22991300000000001</v>
      </c>
      <c r="AA14">
        <v>0.20644000000000001</v>
      </c>
      <c r="AB14">
        <v>0.199794</v>
      </c>
      <c r="AC14">
        <v>0.22859299999999999</v>
      </c>
      <c r="AD14">
        <v>0.178095</v>
      </c>
      <c r="AE14">
        <v>0.232323</v>
      </c>
      <c r="AF14">
        <v>0.18251899999999999</v>
      </c>
      <c r="AH14">
        <v>6.4229999999999995E-2</v>
      </c>
      <c r="AI14">
        <v>0.1176</v>
      </c>
      <c r="AK14" t="s">
        <v>154</v>
      </c>
      <c r="AL14" t="s">
        <v>155</v>
      </c>
    </row>
    <row r="15" spans="2:38" ht="15.6" x14ac:dyDescent="0.3">
      <c r="B15">
        <v>2.6840000000000002</v>
      </c>
      <c r="C15">
        <v>0.19544400000000001</v>
      </c>
      <c r="D15">
        <v>0.16217799999999999</v>
      </c>
      <c r="E15">
        <v>0.18079799999999999</v>
      </c>
      <c r="F15">
        <v>0.17702399999999999</v>
      </c>
      <c r="G15">
        <v>0.185366</v>
      </c>
      <c r="H15">
        <v>0.228548</v>
      </c>
      <c r="I15">
        <v>0.23521400000000001</v>
      </c>
      <c r="J15">
        <v>0.35760599999999998</v>
      </c>
      <c r="K15">
        <v>0.197744</v>
      </c>
      <c r="L15">
        <v>0.16512199999999999</v>
      </c>
      <c r="M15">
        <v>0.232682</v>
      </c>
      <c r="N15">
        <v>0.25378400000000001</v>
      </c>
      <c r="O15">
        <v>0.17557600000000001</v>
      </c>
      <c r="P15">
        <v>0.24288799999999999</v>
      </c>
      <c r="Q15">
        <v>0.23402800000000001</v>
      </c>
      <c r="R15">
        <v>0.189194</v>
      </c>
      <c r="S15">
        <v>0.17049400000000001</v>
      </c>
      <c r="T15">
        <v>0.14215800000000001</v>
      </c>
      <c r="U15">
        <v>0.193937</v>
      </c>
      <c r="V15">
        <v>0.217084</v>
      </c>
      <c r="W15">
        <v>0.30504799999999999</v>
      </c>
      <c r="X15">
        <v>0.17940999999999999</v>
      </c>
      <c r="Y15">
        <v>0.31567899999999999</v>
      </c>
      <c r="Z15">
        <v>0.25851800000000003</v>
      </c>
      <c r="AA15">
        <v>0.213814</v>
      </c>
      <c r="AB15">
        <v>0.22608900000000001</v>
      </c>
      <c r="AC15">
        <v>0.235815</v>
      </c>
      <c r="AD15">
        <v>0.195961</v>
      </c>
      <c r="AE15">
        <v>0.249448</v>
      </c>
      <c r="AF15">
        <v>0.19036500000000001</v>
      </c>
      <c r="AH15">
        <v>5.101E-2</v>
      </c>
      <c r="AI15">
        <v>7.2539999999999993E-2</v>
      </c>
      <c r="AK15" t="s">
        <v>156</v>
      </c>
      <c r="AL15" t="s">
        <v>157</v>
      </c>
    </row>
    <row r="16" spans="2:38" ht="15.6" x14ac:dyDescent="0.3">
      <c r="B16">
        <v>2.89</v>
      </c>
      <c r="C16">
        <v>0.19073699999999999</v>
      </c>
      <c r="D16">
        <v>0.165215</v>
      </c>
      <c r="E16">
        <v>0.19378200000000001</v>
      </c>
      <c r="F16">
        <v>0.20619699999999999</v>
      </c>
      <c r="G16">
        <v>0.18604499999999999</v>
      </c>
      <c r="H16">
        <v>0.249359</v>
      </c>
      <c r="I16">
        <v>0.25446099999999999</v>
      </c>
      <c r="J16">
        <v>0.36498700000000001</v>
      </c>
      <c r="K16">
        <v>0.20486799999999999</v>
      </c>
      <c r="L16">
        <v>0.17208499999999999</v>
      </c>
      <c r="M16">
        <v>0.25598900000000002</v>
      </c>
      <c r="N16">
        <v>0.26837</v>
      </c>
      <c r="O16">
        <v>0.19048300000000001</v>
      </c>
      <c r="P16">
        <v>0.24271400000000001</v>
      </c>
      <c r="Q16">
        <v>0.24810199999999999</v>
      </c>
      <c r="R16">
        <v>0.208374</v>
      </c>
      <c r="S16">
        <v>0.185004</v>
      </c>
      <c r="T16">
        <v>0.14746699999999999</v>
      </c>
      <c r="U16">
        <v>0.216365</v>
      </c>
      <c r="V16">
        <v>0.226603</v>
      </c>
      <c r="W16">
        <v>0.31394699999999998</v>
      </c>
      <c r="X16">
        <v>0.199104</v>
      </c>
      <c r="Y16">
        <v>0.33415099999999998</v>
      </c>
      <c r="Z16">
        <v>0.27881600000000001</v>
      </c>
      <c r="AA16">
        <v>0.22432199999999999</v>
      </c>
      <c r="AB16">
        <v>0.22001599999999999</v>
      </c>
      <c r="AC16">
        <v>0.25199199999999999</v>
      </c>
      <c r="AD16">
        <v>0.208561</v>
      </c>
      <c r="AE16">
        <v>0.26237500000000002</v>
      </c>
      <c r="AF16">
        <v>0.20477200000000001</v>
      </c>
      <c r="AH16">
        <v>5.4100000000000002E-2</v>
      </c>
      <c r="AI16">
        <v>0.1082</v>
      </c>
      <c r="AK16" t="s">
        <v>158</v>
      </c>
      <c r="AL16" t="s">
        <v>159</v>
      </c>
    </row>
    <row r="17" spans="2:38" ht="15.6" x14ac:dyDescent="0.3">
      <c r="B17">
        <v>3.0960000000000001</v>
      </c>
      <c r="C17">
        <v>0.22144</v>
      </c>
      <c r="D17">
        <v>0.16819000000000001</v>
      </c>
      <c r="E17">
        <v>0.20979200000000001</v>
      </c>
      <c r="F17">
        <v>0.233067</v>
      </c>
      <c r="G17">
        <v>0.20583399999999999</v>
      </c>
      <c r="H17">
        <v>0.257295</v>
      </c>
      <c r="I17">
        <v>0.255546</v>
      </c>
      <c r="J17">
        <v>0.41143299999999999</v>
      </c>
      <c r="K17">
        <v>0.20211899999999999</v>
      </c>
      <c r="L17">
        <v>0.186753</v>
      </c>
      <c r="M17">
        <v>0.26591999999999999</v>
      </c>
      <c r="N17">
        <v>0.28208899999999998</v>
      </c>
      <c r="O17">
        <v>0.1938</v>
      </c>
      <c r="P17">
        <v>0.25611299999999998</v>
      </c>
      <c r="Q17">
        <v>0.27065099999999997</v>
      </c>
      <c r="R17">
        <v>0.210365</v>
      </c>
      <c r="S17">
        <v>0.196599</v>
      </c>
      <c r="T17">
        <v>0.16048599999999999</v>
      </c>
      <c r="U17">
        <v>0.22025700000000001</v>
      </c>
      <c r="V17">
        <v>0.24349899999999999</v>
      </c>
      <c r="W17">
        <v>0.33656199999999997</v>
      </c>
      <c r="X17">
        <v>0.203093</v>
      </c>
      <c r="Y17">
        <v>0.36256300000000002</v>
      </c>
      <c r="Z17">
        <v>0.26999800000000002</v>
      </c>
      <c r="AA17">
        <v>0.22786000000000001</v>
      </c>
      <c r="AB17">
        <v>0.228767</v>
      </c>
      <c r="AC17">
        <v>0.25381100000000001</v>
      </c>
      <c r="AD17">
        <v>0.21810099999999999</v>
      </c>
      <c r="AE17">
        <v>0.27518700000000001</v>
      </c>
      <c r="AF17">
        <v>0.22362000000000001</v>
      </c>
      <c r="AH17">
        <v>4.514E-2</v>
      </c>
      <c r="AI17">
        <v>5.9580000000000001E-2</v>
      </c>
      <c r="AK17" t="s">
        <v>160</v>
      </c>
      <c r="AL17" t="s">
        <v>161</v>
      </c>
    </row>
    <row r="18" spans="2:38" ht="15.6" x14ac:dyDescent="0.3">
      <c r="B18">
        <v>3.3029999999999999</v>
      </c>
      <c r="C18">
        <v>0.20749899999999999</v>
      </c>
      <c r="D18">
        <v>0.18593999999999999</v>
      </c>
      <c r="E18">
        <v>0.22234799999999999</v>
      </c>
      <c r="F18">
        <v>0.23080000000000001</v>
      </c>
      <c r="G18">
        <v>0.22134799999999999</v>
      </c>
      <c r="H18">
        <v>0.27104400000000001</v>
      </c>
      <c r="I18">
        <v>0.266683</v>
      </c>
      <c r="J18">
        <v>0.39984999999999998</v>
      </c>
      <c r="K18">
        <v>0.21929899999999999</v>
      </c>
      <c r="L18">
        <v>0.186255</v>
      </c>
      <c r="M18">
        <v>0.29071000000000002</v>
      </c>
      <c r="N18">
        <v>0.28294000000000002</v>
      </c>
      <c r="O18">
        <v>0.20679400000000001</v>
      </c>
      <c r="P18">
        <v>0.27976499999999999</v>
      </c>
      <c r="Q18">
        <v>0.27566000000000002</v>
      </c>
      <c r="R18">
        <v>0.213645</v>
      </c>
      <c r="S18">
        <v>0.20356399999999999</v>
      </c>
      <c r="T18">
        <v>0.17336399999999999</v>
      </c>
      <c r="U18">
        <v>0.22784299999999999</v>
      </c>
      <c r="V18">
        <v>0.264658</v>
      </c>
      <c r="W18">
        <v>0.32629799999999998</v>
      </c>
      <c r="X18">
        <v>0.20521500000000001</v>
      </c>
      <c r="Y18">
        <v>0.357101</v>
      </c>
      <c r="Z18">
        <v>0.27875699999999998</v>
      </c>
      <c r="AA18">
        <v>0.25213000000000002</v>
      </c>
      <c r="AB18">
        <v>0.24041199999999999</v>
      </c>
      <c r="AC18">
        <v>0.26894400000000002</v>
      </c>
      <c r="AD18">
        <v>0.235595</v>
      </c>
      <c r="AE18">
        <v>0.30167699999999997</v>
      </c>
      <c r="AF18">
        <v>0.221277</v>
      </c>
      <c r="AH18">
        <v>5.2220000000000003E-2</v>
      </c>
      <c r="AI18">
        <v>0.1203</v>
      </c>
      <c r="AK18" t="s">
        <v>162</v>
      </c>
      <c r="AL18">
        <v>5.4559999999999997E-2</v>
      </c>
    </row>
    <row r="19" spans="2:38" ht="15.6" x14ac:dyDescent="0.3">
      <c r="B19">
        <v>3.5089999999999999</v>
      </c>
      <c r="C19">
        <v>0.220777</v>
      </c>
      <c r="D19">
        <v>0.17502699999999999</v>
      </c>
      <c r="E19">
        <v>0.21887100000000001</v>
      </c>
      <c r="F19">
        <v>0.23169200000000001</v>
      </c>
      <c r="G19">
        <v>0.22847000000000001</v>
      </c>
      <c r="H19">
        <v>0.29677399999999998</v>
      </c>
      <c r="I19">
        <v>0.27698</v>
      </c>
      <c r="J19">
        <v>0.41761199999999998</v>
      </c>
      <c r="K19">
        <v>0.22583900000000001</v>
      </c>
      <c r="L19">
        <v>0.19942599999999999</v>
      </c>
      <c r="M19">
        <v>0.29775299999999999</v>
      </c>
      <c r="N19">
        <v>0.29034900000000002</v>
      </c>
      <c r="O19">
        <v>0.195379</v>
      </c>
      <c r="P19">
        <v>0.27935199999999999</v>
      </c>
      <c r="Q19">
        <v>0.27979300000000001</v>
      </c>
      <c r="R19">
        <v>0.23181399999999999</v>
      </c>
      <c r="S19">
        <v>0.206784</v>
      </c>
      <c r="T19">
        <v>0.172016</v>
      </c>
      <c r="U19">
        <v>0.23541899999999999</v>
      </c>
      <c r="V19">
        <v>0.26342199999999999</v>
      </c>
      <c r="W19">
        <v>0.36070200000000002</v>
      </c>
      <c r="X19">
        <v>0.22600100000000001</v>
      </c>
      <c r="Y19">
        <v>0.36444199999999999</v>
      </c>
      <c r="Z19">
        <v>0.29949999999999999</v>
      </c>
      <c r="AA19">
        <v>0.27060600000000001</v>
      </c>
      <c r="AB19">
        <v>0.25839800000000002</v>
      </c>
      <c r="AC19">
        <v>0.28749400000000003</v>
      </c>
      <c r="AD19">
        <v>0.25211699999999998</v>
      </c>
      <c r="AE19">
        <v>0.29181200000000002</v>
      </c>
      <c r="AF19">
        <v>0.23602699999999999</v>
      </c>
      <c r="AH19">
        <v>7.2749999999999995E-2</v>
      </c>
      <c r="AI19">
        <v>9.1060000000000002E-2</v>
      </c>
    </row>
    <row r="20" spans="2:38" ht="15.6" x14ac:dyDescent="0.3">
      <c r="B20">
        <v>3.7160000000000002</v>
      </c>
      <c r="C20">
        <v>0.21366199999999999</v>
      </c>
      <c r="D20">
        <v>0.19071399999999999</v>
      </c>
      <c r="E20">
        <v>0.24688099999999999</v>
      </c>
      <c r="F20">
        <v>0.217197</v>
      </c>
      <c r="G20">
        <v>0.233903</v>
      </c>
      <c r="H20">
        <v>0.29544199999999998</v>
      </c>
      <c r="I20">
        <v>0.29805199999999998</v>
      </c>
      <c r="J20">
        <v>0.41039199999999998</v>
      </c>
      <c r="K20">
        <v>0.237929</v>
      </c>
      <c r="L20">
        <v>0.21170600000000001</v>
      </c>
      <c r="M20">
        <v>0.31189099999999997</v>
      </c>
      <c r="N20">
        <v>0.30663099999999999</v>
      </c>
      <c r="O20">
        <v>0.21315899999999999</v>
      </c>
      <c r="P20">
        <v>0.30219000000000001</v>
      </c>
      <c r="Q20">
        <v>0.28656300000000001</v>
      </c>
      <c r="R20">
        <v>0.23338600000000001</v>
      </c>
      <c r="S20">
        <v>0.21610499999999999</v>
      </c>
      <c r="T20">
        <v>0.184976</v>
      </c>
      <c r="U20">
        <v>0.24915799999999999</v>
      </c>
      <c r="V20">
        <v>0.28132200000000002</v>
      </c>
      <c r="W20">
        <v>0.36615300000000001</v>
      </c>
      <c r="X20">
        <v>0.21915699999999999</v>
      </c>
      <c r="Y20">
        <v>0.395505</v>
      </c>
      <c r="Z20">
        <v>0.31900099999999998</v>
      </c>
      <c r="AA20">
        <v>0.26934900000000001</v>
      </c>
      <c r="AB20">
        <v>0.273507</v>
      </c>
      <c r="AC20">
        <v>0.29119299999999998</v>
      </c>
      <c r="AD20">
        <v>0.25726300000000002</v>
      </c>
      <c r="AE20">
        <v>0.30213699999999999</v>
      </c>
      <c r="AF20">
        <v>0.249643</v>
      </c>
      <c r="AH20">
        <v>5.1979999999999998E-2</v>
      </c>
      <c r="AI20">
        <v>4.7320000000000001E-2</v>
      </c>
      <c r="AK20" t="s">
        <v>163</v>
      </c>
    </row>
    <row r="21" spans="2:38" ht="15.6" x14ac:dyDescent="0.3">
      <c r="B21">
        <v>3.9220000000000002</v>
      </c>
      <c r="C21">
        <v>0.21734300000000001</v>
      </c>
      <c r="D21">
        <v>0.213759</v>
      </c>
      <c r="E21">
        <v>0.23161899999999999</v>
      </c>
      <c r="F21">
        <v>0.24543799999999999</v>
      </c>
      <c r="G21">
        <v>0.24863199999999999</v>
      </c>
      <c r="H21">
        <v>0.29931200000000002</v>
      </c>
      <c r="I21">
        <v>0.30751200000000001</v>
      </c>
      <c r="J21">
        <v>0.50517800000000002</v>
      </c>
      <c r="K21">
        <v>0.25902500000000001</v>
      </c>
      <c r="L21">
        <v>0.20943000000000001</v>
      </c>
      <c r="M21">
        <v>0.31032500000000002</v>
      </c>
      <c r="N21">
        <v>0.31322299999999997</v>
      </c>
      <c r="O21">
        <v>0.22664599999999999</v>
      </c>
      <c r="P21">
        <v>0.30563699999999999</v>
      </c>
      <c r="Q21">
        <v>0.307587</v>
      </c>
      <c r="R21">
        <v>0.24166199999999999</v>
      </c>
      <c r="S21">
        <v>0.22648099999999999</v>
      </c>
      <c r="T21">
        <v>0.19239899999999999</v>
      </c>
      <c r="U21">
        <v>0.249332</v>
      </c>
      <c r="V21">
        <v>0.28591699999999998</v>
      </c>
      <c r="W21">
        <v>0.38122499999999998</v>
      </c>
      <c r="X21">
        <v>0.233463</v>
      </c>
      <c r="Y21">
        <v>0.40720400000000001</v>
      </c>
      <c r="Z21">
        <v>0.313218</v>
      </c>
      <c r="AA21">
        <v>0.26763199999999998</v>
      </c>
      <c r="AB21">
        <v>0.26853199999999999</v>
      </c>
      <c r="AC21">
        <v>0.30605599999999999</v>
      </c>
      <c r="AD21">
        <v>0.26719399999999999</v>
      </c>
      <c r="AE21">
        <v>0.32024999999999998</v>
      </c>
      <c r="AF21">
        <v>0.235319</v>
      </c>
      <c r="AH21">
        <v>6.2449999999999999E-2</v>
      </c>
      <c r="AI21">
        <v>7.664E-2</v>
      </c>
      <c r="AK21" t="s">
        <v>164</v>
      </c>
      <c r="AL21" t="s">
        <v>165</v>
      </c>
    </row>
    <row r="22" spans="2:38" ht="15.6" x14ac:dyDescent="0.3">
      <c r="B22">
        <v>4.1280000000000001</v>
      </c>
      <c r="C22">
        <v>0.240262</v>
      </c>
      <c r="D22">
        <v>0.21749499999999999</v>
      </c>
      <c r="E22">
        <v>0.25204900000000002</v>
      </c>
      <c r="F22">
        <v>0.246304</v>
      </c>
      <c r="G22">
        <v>0.25496600000000003</v>
      </c>
      <c r="H22">
        <v>0.29988300000000001</v>
      </c>
      <c r="I22">
        <v>0.30855700000000003</v>
      </c>
      <c r="J22">
        <v>0.45078299999999999</v>
      </c>
      <c r="K22">
        <v>0.25861699999999999</v>
      </c>
      <c r="L22">
        <v>0.21532699999999999</v>
      </c>
      <c r="M22">
        <v>0.32572499999999999</v>
      </c>
      <c r="N22">
        <v>0.34283599999999997</v>
      </c>
      <c r="O22">
        <v>0.23475599999999999</v>
      </c>
      <c r="P22">
        <v>0.30690000000000001</v>
      </c>
      <c r="Q22">
        <v>0.31379099999999999</v>
      </c>
      <c r="R22">
        <v>0.25889800000000002</v>
      </c>
      <c r="S22">
        <v>0.229047</v>
      </c>
      <c r="T22">
        <v>0.20271600000000001</v>
      </c>
      <c r="U22">
        <v>0.28006500000000001</v>
      </c>
      <c r="V22">
        <v>0.306309</v>
      </c>
      <c r="W22">
        <v>0.39880900000000002</v>
      </c>
      <c r="X22">
        <v>0.23454800000000001</v>
      </c>
      <c r="Y22">
        <v>0.41200399999999998</v>
      </c>
      <c r="Z22">
        <v>0.33568199999999998</v>
      </c>
      <c r="AA22">
        <v>0.29846499999999998</v>
      </c>
      <c r="AB22">
        <v>0.276949</v>
      </c>
      <c r="AC22">
        <v>0.336397</v>
      </c>
      <c r="AD22">
        <v>0.27559600000000001</v>
      </c>
      <c r="AE22">
        <v>0.33314300000000002</v>
      </c>
      <c r="AF22">
        <v>0.25719900000000001</v>
      </c>
      <c r="AH22">
        <v>5.4789999999999998E-2</v>
      </c>
      <c r="AI22">
        <v>5.926E-2</v>
      </c>
      <c r="AK22" t="s">
        <v>20</v>
      </c>
      <c r="AL22">
        <v>9.5999999999999992E-3</v>
      </c>
    </row>
    <row r="23" spans="2:38" ht="15.6" x14ac:dyDescent="0.3">
      <c r="B23">
        <v>4.335</v>
      </c>
      <c r="C23">
        <v>0.23511299999999999</v>
      </c>
      <c r="D23">
        <v>0.22239800000000001</v>
      </c>
      <c r="E23">
        <v>0.25987300000000002</v>
      </c>
      <c r="F23">
        <v>0.24858</v>
      </c>
      <c r="G23">
        <v>0.25083899999999998</v>
      </c>
      <c r="H23">
        <v>0.32613199999999998</v>
      </c>
      <c r="I23">
        <v>0.317936</v>
      </c>
      <c r="J23">
        <v>0.48788999999999999</v>
      </c>
      <c r="K23">
        <v>0.25689699999999999</v>
      </c>
      <c r="L23">
        <v>0.22486800000000001</v>
      </c>
      <c r="M23">
        <v>0.31827</v>
      </c>
      <c r="N23">
        <v>0.324403</v>
      </c>
      <c r="O23">
        <v>0.24301200000000001</v>
      </c>
      <c r="P23">
        <v>0.314637</v>
      </c>
      <c r="Q23">
        <v>0.31566899999999998</v>
      </c>
      <c r="R23">
        <v>0.26566299999999998</v>
      </c>
      <c r="S23">
        <v>0.24218600000000001</v>
      </c>
      <c r="T23">
        <v>0.20388100000000001</v>
      </c>
      <c r="U23">
        <v>0.27118599999999998</v>
      </c>
      <c r="V23">
        <v>0.29569800000000002</v>
      </c>
      <c r="W23">
        <v>0.40396199999999999</v>
      </c>
      <c r="X23">
        <v>0.23869199999999999</v>
      </c>
      <c r="Y23">
        <v>0.42190899999999998</v>
      </c>
      <c r="Z23">
        <v>0.35310200000000003</v>
      </c>
      <c r="AA23">
        <v>0.31153700000000001</v>
      </c>
      <c r="AB23">
        <v>0.29118100000000002</v>
      </c>
      <c r="AC23">
        <v>0.33704200000000001</v>
      </c>
      <c r="AD23">
        <v>0.29072199999999998</v>
      </c>
      <c r="AE23">
        <v>0.33554</v>
      </c>
      <c r="AF23">
        <v>0.27491199999999999</v>
      </c>
      <c r="AH23">
        <v>5.475E-2</v>
      </c>
      <c r="AI23">
        <v>8.8719999999999993E-2</v>
      </c>
      <c r="AK23" t="s">
        <v>23</v>
      </c>
      <c r="AL23" t="s">
        <v>166</v>
      </c>
    </row>
    <row r="24" spans="2:38" ht="15.6" x14ac:dyDescent="0.3">
      <c r="B24">
        <v>4.5410000000000004</v>
      </c>
      <c r="C24">
        <v>0.257129</v>
      </c>
      <c r="D24">
        <v>0.227496</v>
      </c>
      <c r="E24">
        <v>0.26998499999999998</v>
      </c>
      <c r="F24">
        <v>0.26804099999999997</v>
      </c>
      <c r="G24">
        <v>0.26120399999999999</v>
      </c>
      <c r="H24">
        <v>0.32350299999999999</v>
      </c>
      <c r="I24">
        <v>0.342387</v>
      </c>
      <c r="J24">
        <v>0.50800800000000002</v>
      </c>
      <c r="K24">
        <v>0.25756299999999999</v>
      </c>
      <c r="L24">
        <v>0.23106599999999999</v>
      </c>
      <c r="M24">
        <v>0.345136</v>
      </c>
      <c r="N24">
        <v>0.35431800000000002</v>
      </c>
      <c r="O24">
        <v>0.25521700000000003</v>
      </c>
      <c r="P24">
        <v>0.35010799999999997</v>
      </c>
      <c r="Q24">
        <v>0.349165</v>
      </c>
      <c r="R24">
        <v>0.26611400000000002</v>
      </c>
      <c r="S24">
        <v>0.24707699999999999</v>
      </c>
      <c r="T24">
        <v>0.22059300000000001</v>
      </c>
      <c r="U24">
        <v>0.27465800000000001</v>
      </c>
      <c r="V24">
        <v>0.32922800000000002</v>
      </c>
      <c r="W24">
        <v>0.42388300000000001</v>
      </c>
      <c r="X24">
        <v>0.25181500000000001</v>
      </c>
      <c r="Y24">
        <v>0.45425700000000002</v>
      </c>
      <c r="Z24">
        <v>0.35944500000000001</v>
      </c>
      <c r="AA24">
        <v>0.30576100000000001</v>
      </c>
      <c r="AB24">
        <v>0.29819000000000001</v>
      </c>
      <c r="AC24">
        <v>0.35018199999999999</v>
      </c>
      <c r="AD24">
        <v>0.29918</v>
      </c>
      <c r="AE24">
        <v>0.37970999999999999</v>
      </c>
      <c r="AF24">
        <v>0.275175</v>
      </c>
      <c r="AH24">
        <v>6.6129999999999994E-2</v>
      </c>
      <c r="AI24">
        <v>4.6429999999999999E-2</v>
      </c>
      <c r="AK24" t="s">
        <v>25</v>
      </c>
      <c r="AL24" t="s">
        <v>62</v>
      </c>
    </row>
    <row r="25" spans="2:38" ht="15.6" x14ac:dyDescent="0.3">
      <c r="B25">
        <v>4.7480000000000002</v>
      </c>
      <c r="C25">
        <v>0.262235</v>
      </c>
      <c r="D25">
        <v>0.24138599999999999</v>
      </c>
      <c r="E25">
        <v>0.28851500000000002</v>
      </c>
      <c r="F25">
        <v>0.27783200000000002</v>
      </c>
      <c r="G25">
        <v>0.27967799999999998</v>
      </c>
      <c r="H25">
        <v>0.32354300000000003</v>
      </c>
      <c r="I25">
        <v>0.35339399999999999</v>
      </c>
      <c r="J25">
        <v>0.48031800000000002</v>
      </c>
      <c r="K25">
        <v>0.28206999999999999</v>
      </c>
      <c r="L25">
        <v>0.23486299999999999</v>
      </c>
      <c r="M25">
        <v>0.38211899999999999</v>
      </c>
      <c r="N25">
        <v>0.35610900000000001</v>
      </c>
      <c r="O25">
        <v>0.24863299999999999</v>
      </c>
      <c r="P25">
        <v>0.34128500000000001</v>
      </c>
      <c r="Q25">
        <v>0.36539300000000002</v>
      </c>
      <c r="R25">
        <v>0.280719</v>
      </c>
      <c r="S25">
        <v>0.26029000000000002</v>
      </c>
      <c r="T25">
        <v>0.225353</v>
      </c>
      <c r="U25">
        <v>0.28333900000000001</v>
      </c>
      <c r="V25">
        <v>0.33127299999999998</v>
      </c>
      <c r="W25">
        <v>0.44156800000000002</v>
      </c>
      <c r="X25">
        <v>0.25800699999999999</v>
      </c>
      <c r="Y25">
        <v>0.44027899999999998</v>
      </c>
      <c r="Z25">
        <v>0.35905999999999999</v>
      </c>
      <c r="AA25">
        <v>0.33488600000000002</v>
      </c>
      <c r="AB25">
        <v>0.32250800000000002</v>
      </c>
      <c r="AC25">
        <v>0.33916499999999999</v>
      </c>
      <c r="AD25">
        <v>0.29461500000000002</v>
      </c>
      <c r="AE25">
        <v>0.36761500000000003</v>
      </c>
      <c r="AF25">
        <v>0.27408100000000002</v>
      </c>
      <c r="AH25">
        <v>8.3349999999999994E-2</v>
      </c>
      <c r="AI25">
        <v>0.10440000000000001</v>
      </c>
    </row>
    <row r="26" spans="2:38" ht="15.6" x14ac:dyDescent="0.3">
      <c r="B26">
        <v>4.9539999999999997</v>
      </c>
      <c r="C26">
        <v>0.26715699999999998</v>
      </c>
      <c r="D26">
        <v>0.24277799999999999</v>
      </c>
      <c r="E26">
        <v>0.282748</v>
      </c>
      <c r="F26">
        <v>0.279109</v>
      </c>
      <c r="G26">
        <v>0.27041599999999999</v>
      </c>
      <c r="H26">
        <v>0.34211399999999997</v>
      </c>
      <c r="I26">
        <v>0.36194199999999999</v>
      </c>
      <c r="J26">
        <v>0.50675300000000001</v>
      </c>
      <c r="K26">
        <v>0.28622999999999998</v>
      </c>
      <c r="L26">
        <v>0.238149</v>
      </c>
      <c r="M26">
        <v>0.38874700000000001</v>
      </c>
      <c r="N26">
        <v>0.35617900000000002</v>
      </c>
      <c r="O26">
        <v>0.26083000000000001</v>
      </c>
      <c r="P26">
        <v>0.35343400000000003</v>
      </c>
      <c r="Q26">
        <v>0.36652299999999999</v>
      </c>
      <c r="R26">
        <v>0.292265</v>
      </c>
      <c r="S26">
        <v>0.270283</v>
      </c>
      <c r="T26">
        <v>0.24004700000000001</v>
      </c>
      <c r="U26">
        <v>0.29926399999999997</v>
      </c>
      <c r="V26">
        <v>0.33641199999999999</v>
      </c>
      <c r="W26">
        <v>0.46061600000000003</v>
      </c>
      <c r="X26">
        <v>0.26111800000000002</v>
      </c>
      <c r="Y26">
        <v>0.44432100000000002</v>
      </c>
      <c r="Z26">
        <v>0.367585</v>
      </c>
      <c r="AA26">
        <v>0.33079999999999998</v>
      </c>
      <c r="AB26">
        <v>0.325544</v>
      </c>
      <c r="AC26">
        <v>0.36185699999999998</v>
      </c>
      <c r="AD26">
        <v>0.315633</v>
      </c>
      <c r="AE26">
        <v>0.395513</v>
      </c>
      <c r="AF26">
        <v>0.31464799999999998</v>
      </c>
      <c r="AH26">
        <v>6.2780000000000002E-2</v>
      </c>
      <c r="AI26">
        <v>0.1983</v>
      </c>
    </row>
    <row r="27" spans="2:38" ht="15.6" x14ac:dyDescent="0.3">
      <c r="B27">
        <v>5.16</v>
      </c>
      <c r="C27">
        <v>0.26877000000000001</v>
      </c>
      <c r="D27">
        <v>0.25496099999999999</v>
      </c>
      <c r="E27">
        <v>0.30661300000000002</v>
      </c>
      <c r="F27">
        <v>0.289049</v>
      </c>
      <c r="G27">
        <v>0.28558</v>
      </c>
      <c r="H27">
        <v>0.35268300000000002</v>
      </c>
      <c r="I27">
        <v>0.37435400000000002</v>
      </c>
      <c r="J27">
        <v>0.50868800000000003</v>
      </c>
      <c r="K27">
        <v>0.27407799999999999</v>
      </c>
      <c r="L27">
        <v>0.24640799999999999</v>
      </c>
      <c r="M27">
        <v>0.37936900000000001</v>
      </c>
      <c r="N27">
        <v>0.37762899999999999</v>
      </c>
      <c r="O27">
        <v>0.26542500000000002</v>
      </c>
      <c r="P27">
        <v>0.35035100000000002</v>
      </c>
      <c r="Q27">
        <v>0.38440299999999999</v>
      </c>
      <c r="R27">
        <v>0.30401299999999998</v>
      </c>
      <c r="S27">
        <v>0.28158899999999998</v>
      </c>
      <c r="T27">
        <v>0.24796799999999999</v>
      </c>
      <c r="U27">
        <v>0.302761</v>
      </c>
      <c r="V27">
        <v>0.35007899999999997</v>
      </c>
      <c r="W27">
        <v>0.473084</v>
      </c>
      <c r="X27">
        <v>0.27138699999999999</v>
      </c>
      <c r="Y27">
        <v>0.44813999999999998</v>
      </c>
      <c r="Z27">
        <v>0.37186399999999997</v>
      </c>
      <c r="AA27">
        <v>0.34128999999999998</v>
      </c>
      <c r="AB27">
        <v>0.33893000000000001</v>
      </c>
      <c r="AC27">
        <v>0.37929099999999999</v>
      </c>
      <c r="AD27">
        <v>0.32037500000000002</v>
      </c>
      <c r="AE27">
        <v>0.40363599999999999</v>
      </c>
      <c r="AF27">
        <v>0.30021700000000001</v>
      </c>
      <c r="AH27">
        <v>3.601E-2</v>
      </c>
      <c r="AI27">
        <v>7.3340000000000002E-2</v>
      </c>
    </row>
    <row r="28" spans="2:38" ht="15.6" x14ac:dyDescent="0.3">
      <c r="B28">
        <v>5.367</v>
      </c>
      <c r="C28">
        <v>0.26785999999999999</v>
      </c>
      <c r="D28">
        <v>0.2641</v>
      </c>
      <c r="E28">
        <v>0.31445600000000001</v>
      </c>
      <c r="F28">
        <v>0.29078900000000002</v>
      </c>
      <c r="G28">
        <v>0.303811</v>
      </c>
      <c r="H28">
        <v>0.35240700000000003</v>
      </c>
      <c r="I28">
        <v>0.37419000000000002</v>
      </c>
      <c r="J28">
        <v>0.55986499999999995</v>
      </c>
      <c r="K28">
        <v>0.28889300000000001</v>
      </c>
      <c r="L28">
        <v>0.23323199999999999</v>
      </c>
      <c r="M28">
        <v>0.388017</v>
      </c>
      <c r="N28">
        <v>0.37197999999999998</v>
      </c>
      <c r="O28">
        <v>0.28303299999999998</v>
      </c>
      <c r="P28">
        <v>0.38043900000000003</v>
      </c>
      <c r="Q28">
        <v>0.39596300000000001</v>
      </c>
      <c r="R28">
        <v>0.30811100000000002</v>
      </c>
      <c r="S28">
        <v>0.28402100000000002</v>
      </c>
      <c r="T28">
        <v>0.242503</v>
      </c>
      <c r="U28">
        <v>0.301647</v>
      </c>
      <c r="V28">
        <v>0.36604300000000001</v>
      </c>
      <c r="W28">
        <v>0.45444899999999999</v>
      </c>
      <c r="X28">
        <v>0.27423900000000001</v>
      </c>
      <c r="Y28">
        <v>0.47063500000000003</v>
      </c>
      <c r="Z28">
        <v>0.39845199999999997</v>
      </c>
      <c r="AA28">
        <v>0.34234500000000001</v>
      </c>
      <c r="AB28">
        <v>0.33870699999999998</v>
      </c>
      <c r="AC28">
        <v>0.37397900000000001</v>
      </c>
      <c r="AD28">
        <v>0.35308400000000001</v>
      </c>
      <c r="AE28">
        <v>0.37472100000000003</v>
      </c>
      <c r="AF28">
        <v>0.302896</v>
      </c>
      <c r="AH28">
        <v>8.0750000000000002E-2</v>
      </c>
      <c r="AI28">
        <v>8.659E-2</v>
      </c>
    </row>
    <row r="29" spans="2:38" ht="15.6" x14ac:dyDescent="0.3">
      <c r="B29">
        <v>5.5730000000000004</v>
      </c>
      <c r="C29">
        <v>0.26197199999999998</v>
      </c>
      <c r="D29">
        <v>0.26302399999999998</v>
      </c>
      <c r="E29">
        <v>0.30560599999999999</v>
      </c>
      <c r="F29">
        <v>0.27881800000000001</v>
      </c>
      <c r="G29">
        <v>0.29227199999999998</v>
      </c>
      <c r="H29">
        <v>0.36697999999999997</v>
      </c>
      <c r="I29">
        <v>0.38936199999999999</v>
      </c>
      <c r="J29">
        <v>0.56048900000000001</v>
      </c>
      <c r="K29">
        <v>0.29430800000000001</v>
      </c>
      <c r="L29">
        <v>0.240928</v>
      </c>
      <c r="M29">
        <v>0.39924199999999999</v>
      </c>
      <c r="N29">
        <v>0.39330199999999998</v>
      </c>
      <c r="O29">
        <v>0.292626</v>
      </c>
      <c r="P29">
        <v>0.38813599999999998</v>
      </c>
      <c r="Q29">
        <v>0.37990699999999999</v>
      </c>
      <c r="R29">
        <v>0.321245</v>
      </c>
      <c r="S29">
        <v>0.28527200000000003</v>
      </c>
      <c r="T29">
        <v>0.26462000000000002</v>
      </c>
      <c r="U29">
        <v>0.31364500000000001</v>
      </c>
      <c r="V29">
        <v>0.37414900000000001</v>
      </c>
      <c r="W29">
        <v>0.48614099999999999</v>
      </c>
      <c r="X29">
        <v>0.28683399999999998</v>
      </c>
      <c r="Y29">
        <v>0.44525700000000001</v>
      </c>
      <c r="Z29">
        <v>0.41026600000000002</v>
      </c>
      <c r="AA29">
        <v>0.35017399999999999</v>
      </c>
      <c r="AB29">
        <v>0.357879</v>
      </c>
      <c r="AC29">
        <v>0.36578300000000002</v>
      </c>
      <c r="AD29">
        <v>0.34063900000000003</v>
      </c>
      <c r="AE29">
        <v>0.40456300000000001</v>
      </c>
      <c r="AF29">
        <v>0.30938199999999999</v>
      </c>
      <c r="AH29">
        <v>0.1037</v>
      </c>
      <c r="AI29">
        <v>5.8220000000000001E-2</v>
      </c>
    </row>
    <row r="30" spans="2:38" ht="15.6" x14ac:dyDescent="0.3">
      <c r="B30">
        <v>5.78</v>
      </c>
      <c r="C30">
        <v>0.26316099999999998</v>
      </c>
      <c r="D30">
        <v>0.28451199999999999</v>
      </c>
      <c r="E30">
        <v>0.33201000000000003</v>
      </c>
      <c r="F30">
        <v>0.326934</v>
      </c>
      <c r="G30">
        <v>0.32536100000000001</v>
      </c>
      <c r="H30">
        <v>0.35855399999999998</v>
      </c>
      <c r="I30">
        <v>0.40417900000000001</v>
      </c>
      <c r="J30">
        <v>0.58431100000000002</v>
      </c>
      <c r="K30">
        <v>0.28457500000000002</v>
      </c>
      <c r="L30">
        <v>0.251079</v>
      </c>
      <c r="M30">
        <v>0.42772500000000002</v>
      </c>
      <c r="N30">
        <v>0.40779900000000002</v>
      </c>
      <c r="O30">
        <v>0.29097499999999998</v>
      </c>
      <c r="P30">
        <v>0.39394699999999999</v>
      </c>
      <c r="Q30">
        <v>0.365867</v>
      </c>
      <c r="R30">
        <v>0.328345</v>
      </c>
      <c r="S30">
        <v>0.28610200000000002</v>
      </c>
      <c r="T30">
        <v>0.27583099999999999</v>
      </c>
      <c r="U30">
        <v>0.32193699999999997</v>
      </c>
      <c r="V30">
        <v>0.378666</v>
      </c>
      <c r="W30">
        <v>0.50782300000000002</v>
      </c>
      <c r="X30">
        <v>0.28545999999999999</v>
      </c>
      <c r="Y30">
        <v>0.47760900000000001</v>
      </c>
      <c r="Z30">
        <v>0.42643500000000001</v>
      </c>
      <c r="AA30">
        <v>0.36277599999999999</v>
      </c>
      <c r="AB30">
        <v>0.36034100000000002</v>
      </c>
      <c r="AC30">
        <v>0.39826699999999998</v>
      </c>
      <c r="AD30">
        <v>0.35128599999999999</v>
      </c>
      <c r="AE30">
        <v>0.43263299999999999</v>
      </c>
      <c r="AF30">
        <v>0.31807999999999997</v>
      </c>
      <c r="AH30">
        <v>6.8779999999999994E-2</v>
      </c>
      <c r="AI30">
        <v>4.3560000000000001E-2</v>
      </c>
    </row>
    <row r="31" spans="2:38" ht="15.6" x14ac:dyDescent="0.3">
      <c r="B31">
        <v>5.9859999999999998</v>
      </c>
      <c r="C31">
        <v>0.25279200000000002</v>
      </c>
      <c r="D31">
        <v>0.26977699999999999</v>
      </c>
      <c r="E31">
        <v>0.32309100000000002</v>
      </c>
      <c r="F31">
        <v>0.31882300000000002</v>
      </c>
      <c r="G31">
        <v>0.32675500000000002</v>
      </c>
      <c r="H31">
        <v>0.35599599999999998</v>
      </c>
      <c r="I31">
        <v>0.39929300000000001</v>
      </c>
      <c r="J31">
        <v>0.58055800000000002</v>
      </c>
      <c r="K31">
        <v>0.316274</v>
      </c>
      <c r="L31">
        <v>0.260183</v>
      </c>
      <c r="M31">
        <v>0.42678199999999999</v>
      </c>
      <c r="N31">
        <v>0.41179300000000002</v>
      </c>
      <c r="O31">
        <v>0.31112499999999998</v>
      </c>
      <c r="P31">
        <v>0.40831800000000001</v>
      </c>
      <c r="Q31">
        <v>0.37091600000000002</v>
      </c>
      <c r="R31">
        <v>0.34087499999999998</v>
      </c>
      <c r="S31">
        <v>0.282578</v>
      </c>
      <c r="T31">
        <v>0.27487600000000001</v>
      </c>
      <c r="U31">
        <v>0.32133600000000001</v>
      </c>
      <c r="V31">
        <v>0.38264700000000001</v>
      </c>
      <c r="W31">
        <v>0.518258</v>
      </c>
      <c r="X31">
        <v>0.29720099999999999</v>
      </c>
      <c r="Y31">
        <v>0.50724400000000003</v>
      </c>
      <c r="Z31">
        <v>0.43770900000000001</v>
      </c>
      <c r="AA31">
        <v>0.35927500000000001</v>
      </c>
      <c r="AB31">
        <v>0.35617399999999999</v>
      </c>
      <c r="AC31">
        <v>0.38913999999999999</v>
      </c>
      <c r="AD31">
        <v>0.36421300000000001</v>
      </c>
      <c r="AE31">
        <v>0.428622</v>
      </c>
      <c r="AF31">
        <v>0.34302700000000003</v>
      </c>
      <c r="AH31">
        <v>5.2319999999999998E-2</v>
      </c>
      <c r="AI31">
        <v>6.5490000000000007E-2</v>
      </c>
    </row>
    <row r="32" spans="2:38" ht="15.6" x14ac:dyDescent="0.3">
      <c r="B32">
        <v>6.1920000000000002</v>
      </c>
      <c r="C32">
        <v>0.303093</v>
      </c>
      <c r="D32">
        <v>0.29615000000000002</v>
      </c>
      <c r="E32">
        <v>0.341335</v>
      </c>
      <c r="F32">
        <v>0.30316599999999999</v>
      </c>
      <c r="G32">
        <v>0.30949399999999999</v>
      </c>
      <c r="H32">
        <v>0.35935899999999998</v>
      </c>
      <c r="I32">
        <v>0.41068100000000002</v>
      </c>
      <c r="J32">
        <v>0.59578699999999996</v>
      </c>
      <c r="K32">
        <v>0.32129000000000002</v>
      </c>
      <c r="L32">
        <v>0.27339200000000002</v>
      </c>
      <c r="M32">
        <v>0.44444899999999998</v>
      </c>
      <c r="N32">
        <v>0.42174800000000001</v>
      </c>
      <c r="O32">
        <v>0.31546099999999999</v>
      </c>
      <c r="P32">
        <v>0.41568699999999997</v>
      </c>
      <c r="Q32">
        <v>0.38334600000000002</v>
      </c>
      <c r="R32">
        <v>0.33979300000000001</v>
      </c>
      <c r="S32">
        <v>0.308782</v>
      </c>
      <c r="T32">
        <v>0.27681299999999998</v>
      </c>
      <c r="U32">
        <v>0.326042</v>
      </c>
      <c r="V32">
        <v>0.39026</v>
      </c>
      <c r="W32">
        <v>0.549794</v>
      </c>
      <c r="X32">
        <v>0.291016</v>
      </c>
      <c r="Y32">
        <v>0.50504199999999999</v>
      </c>
      <c r="Z32">
        <v>0.46588600000000002</v>
      </c>
      <c r="AA32">
        <v>0.33294200000000002</v>
      </c>
      <c r="AB32">
        <v>0.37203399999999998</v>
      </c>
      <c r="AC32">
        <v>0.39161699999999999</v>
      </c>
      <c r="AD32">
        <v>0.37503500000000001</v>
      </c>
      <c r="AE32">
        <v>0.44986900000000002</v>
      </c>
      <c r="AF32">
        <v>0.33426</v>
      </c>
      <c r="AH32">
        <v>5.1740000000000001E-2</v>
      </c>
      <c r="AI32">
        <v>4.4819999999999999E-2</v>
      </c>
    </row>
    <row r="33" spans="2:32" ht="15.6" x14ac:dyDescent="0.3">
      <c r="B33">
        <v>6.399</v>
      </c>
      <c r="C33">
        <v>0.277034</v>
      </c>
      <c r="D33">
        <v>0.29910599999999998</v>
      </c>
      <c r="E33">
        <v>0.33679399999999998</v>
      </c>
      <c r="F33">
        <v>0.33619900000000003</v>
      </c>
      <c r="G33">
        <v>0.33686100000000002</v>
      </c>
      <c r="H33">
        <v>0.38420900000000002</v>
      </c>
      <c r="I33">
        <v>0.41193099999999999</v>
      </c>
      <c r="J33">
        <v>0.64377899999999999</v>
      </c>
      <c r="K33">
        <v>0.32001800000000002</v>
      </c>
      <c r="L33">
        <v>0.274922</v>
      </c>
      <c r="M33">
        <v>0.44172800000000001</v>
      </c>
      <c r="N33">
        <v>0.42055399999999998</v>
      </c>
      <c r="O33">
        <v>0.31585099999999999</v>
      </c>
      <c r="P33">
        <v>0.41425699999999999</v>
      </c>
      <c r="Q33">
        <v>0.39903699999999998</v>
      </c>
      <c r="R33">
        <v>0.30432900000000002</v>
      </c>
      <c r="S33">
        <v>0.308591</v>
      </c>
      <c r="T33">
        <v>0.29447499999999999</v>
      </c>
      <c r="U33">
        <v>0.33474300000000001</v>
      </c>
      <c r="V33">
        <v>0.39766099999999999</v>
      </c>
      <c r="W33">
        <v>0.53417800000000004</v>
      </c>
      <c r="X33">
        <v>0.29907800000000001</v>
      </c>
      <c r="Y33">
        <v>0.49869000000000002</v>
      </c>
      <c r="Z33">
        <v>0.436332</v>
      </c>
      <c r="AA33">
        <v>0.40046999999999999</v>
      </c>
      <c r="AB33">
        <v>0.384544</v>
      </c>
      <c r="AC33">
        <v>0.41900799999999999</v>
      </c>
      <c r="AD33">
        <v>0.373475</v>
      </c>
      <c r="AE33">
        <v>0.43831999999999999</v>
      </c>
      <c r="AF33">
        <v>0.37024299999999999</v>
      </c>
    </row>
    <row r="34" spans="2:32" ht="15.6" x14ac:dyDescent="0.3">
      <c r="B34">
        <v>6.6050000000000004</v>
      </c>
      <c r="C34">
        <v>0.279501</v>
      </c>
      <c r="D34">
        <v>0.27409099999999997</v>
      </c>
      <c r="E34">
        <v>0.35074699999999998</v>
      </c>
      <c r="F34">
        <v>0.37580000000000002</v>
      </c>
      <c r="G34">
        <v>0.33338200000000001</v>
      </c>
      <c r="H34">
        <v>0.39936500000000003</v>
      </c>
      <c r="I34">
        <v>0.43423800000000001</v>
      </c>
      <c r="J34">
        <v>0.64352600000000004</v>
      </c>
      <c r="K34">
        <v>0.34083999999999998</v>
      </c>
      <c r="L34">
        <v>0.26970499999999997</v>
      </c>
      <c r="M34">
        <v>0.44847100000000001</v>
      </c>
      <c r="N34">
        <v>0.41530699999999998</v>
      </c>
      <c r="O34">
        <v>0.31309900000000002</v>
      </c>
      <c r="P34">
        <v>0.427344</v>
      </c>
      <c r="Q34">
        <v>0.39744499999999999</v>
      </c>
      <c r="R34">
        <v>0.34013700000000002</v>
      </c>
      <c r="S34">
        <v>0.303394</v>
      </c>
      <c r="T34">
        <v>0.27907599999999999</v>
      </c>
      <c r="U34">
        <v>0.34695599999999999</v>
      </c>
      <c r="V34">
        <v>0.40733999999999998</v>
      </c>
      <c r="W34">
        <v>0.57328599999999996</v>
      </c>
      <c r="X34">
        <v>0.298759</v>
      </c>
      <c r="Y34">
        <v>0.49571700000000002</v>
      </c>
      <c r="Z34">
        <v>0.46204800000000001</v>
      </c>
      <c r="AA34">
        <v>0.37854900000000002</v>
      </c>
      <c r="AB34">
        <v>0.38809700000000003</v>
      </c>
      <c r="AC34">
        <v>0.41957</v>
      </c>
      <c r="AD34">
        <v>0.39374599999999998</v>
      </c>
      <c r="AE34">
        <v>0.48419899999999999</v>
      </c>
      <c r="AF34">
        <v>0.37030999999999997</v>
      </c>
    </row>
    <row r="35" spans="2:32" ht="15.6" x14ac:dyDescent="0.3">
      <c r="B35">
        <v>6.8120000000000003</v>
      </c>
      <c r="C35">
        <v>0.297873</v>
      </c>
      <c r="D35">
        <v>0.29620200000000002</v>
      </c>
      <c r="E35">
        <v>0.34311399999999997</v>
      </c>
      <c r="F35">
        <v>0.37204999999999999</v>
      </c>
      <c r="G35">
        <v>0.34639900000000001</v>
      </c>
      <c r="H35">
        <v>0.41907699999999998</v>
      </c>
      <c r="I35">
        <v>0.44610100000000003</v>
      </c>
      <c r="J35">
        <v>0.639629</v>
      </c>
      <c r="K35">
        <v>0.33533000000000002</v>
      </c>
      <c r="L35">
        <v>0.27625300000000003</v>
      </c>
      <c r="M35">
        <v>0.46990100000000001</v>
      </c>
      <c r="N35">
        <v>0.42007</v>
      </c>
      <c r="O35">
        <v>0.325573</v>
      </c>
      <c r="P35">
        <v>0.43643999999999999</v>
      </c>
      <c r="Q35">
        <v>0.44142199999999998</v>
      </c>
      <c r="R35">
        <v>0.35398200000000002</v>
      </c>
      <c r="S35">
        <v>0.30663499999999999</v>
      </c>
      <c r="T35">
        <v>0.29263699999999998</v>
      </c>
      <c r="U35">
        <v>0.35470400000000002</v>
      </c>
      <c r="V35">
        <v>0.43358000000000002</v>
      </c>
      <c r="W35">
        <v>0.55174900000000004</v>
      </c>
      <c r="X35">
        <v>0.31103799999999998</v>
      </c>
      <c r="Y35">
        <v>0.50894600000000001</v>
      </c>
      <c r="Z35">
        <v>0.45699699999999999</v>
      </c>
      <c r="AA35">
        <v>0.42119000000000001</v>
      </c>
      <c r="AB35">
        <v>0.41653499999999999</v>
      </c>
      <c r="AC35">
        <v>0.420568</v>
      </c>
      <c r="AD35">
        <v>0.42394100000000001</v>
      </c>
      <c r="AE35">
        <v>0.48861300000000002</v>
      </c>
      <c r="AF35">
        <v>0.34349499999999999</v>
      </c>
    </row>
    <row r="36" spans="2:32" ht="15.6" x14ac:dyDescent="0.3">
      <c r="B36">
        <v>7.0179999999999998</v>
      </c>
      <c r="C36">
        <v>0.29319499999999998</v>
      </c>
      <c r="D36">
        <v>0.30231599999999997</v>
      </c>
      <c r="E36">
        <v>0.37260799999999999</v>
      </c>
      <c r="F36">
        <v>0.382573</v>
      </c>
      <c r="G36">
        <v>0.35284300000000002</v>
      </c>
      <c r="H36">
        <v>0.40162399999999998</v>
      </c>
      <c r="I36">
        <v>0.449938</v>
      </c>
      <c r="J36">
        <v>0.62323899999999999</v>
      </c>
      <c r="K36">
        <v>0.34340399999999999</v>
      </c>
      <c r="L36">
        <v>0.30160900000000002</v>
      </c>
      <c r="M36">
        <v>0.48955199999999999</v>
      </c>
      <c r="N36">
        <v>0.42587000000000003</v>
      </c>
      <c r="O36">
        <v>0.33066099999999998</v>
      </c>
      <c r="P36">
        <v>0.44356099999999998</v>
      </c>
      <c r="Q36">
        <v>0.42436099999999999</v>
      </c>
      <c r="R36">
        <v>0.36504599999999998</v>
      </c>
      <c r="S36">
        <v>0.31431500000000001</v>
      </c>
      <c r="T36">
        <v>0.28831600000000002</v>
      </c>
      <c r="U36">
        <v>0.35830600000000001</v>
      </c>
      <c r="V36">
        <v>0.43307499999999999</v>
      </c>
      <c r="W36">
        <v>0.57332499999999997</v>
      </c>
      <c r="X36">
        <v>0.32427099999999998</v>
      </c>
      <c r="Y36">
        <v>0.50302800000000003</v>
      </c>
      <c r="Z36">
        <v>0.47645100000000001</v>
      </c>
      <c r="AA36">
        <v>0.39624599999999999</v>
      </c>
      <c r="AB36">
        <v>0.40908</v>
      </c>
      <c r="AC36">
        <v>0.44369199999999998</v>
      </c>
      <c r="AD36">
        <v>0.40848000000000001</v>
      </c>
      <c r="AE36">
        <v>0.49310799999999999</v>
      </c>
      <c r="AF36">
        <v>0.37513400000000002</v>
      </c>
    </row>
    <row r="37" spans="2:32" ht="15.6" x14ac:dyDescent="0.3">
      <c r="B37">
        <v>7.2240000000000002</v>
      </c>
      <c r="C37">
        <v>0.28794199999999998</v>
      </c>
      <c r="D37">
        <v>0.31992300000000001</v>
      </c>
      <c r="E37">
        <v>0.35154800000000003</v>
      </c>
      <c r="F37">
        <v>0.41599900000000001</v>
      </c>
      <c r="G37">
        <v>0.35525299999999999</v>
      </c>
      <c r="H37">
        <v>0.42436000000000001</v>
      </c>
      <c r="I37">
        <v>0.466229</v>
      </c>
      <c r="J37">
        <v>0.67278199999999999</v>
      </c>
      <c r="K37">
        <v>0.3488</v>
      </c>
      <c r="L37">
        <v>0.29716399999999998</v>
      </c>
      <c r="M37">
        <v>0.47924299999999997</v>
      </c>
      <c r="N37">
        <v>0.41152699999999998</v>
      </c>
      <c r="O37">
        <v>0.32630999999999999</v>
      </c>
      <c r="P37">
        <v>0.45565499999999998</v>
      </c>
      <c r="Q37">
        <v>0.40794799999999998</v>
      </c>
      <c r="R37">
        <v>0.36920399999999998</v>
      </c>
      <c r="S37">
        <v>0.32621899999999998</v>
      </c>
      <c r="T37">
        <v>0.30296600000000001</v>
      </c>
      <c r="U37">
        <v>0.377747</v>
      </c>
      <c r="V37">
        <v>0.451067</v>
      </c>
      <c r="W37">
        <v>0.57036900000000001</v>
      </c>
      <c r="X37">
        <v>0.341331</v>
      </c>
      <c r="Y37">
        <v>0.53150500000000001</v>
      </c>
      <c r="Z37">
        <v>0.43853999999999999</v>
      </c>
      <c r="AA37">
        <v>0.42765199999999998</v>
      </c>
      <c r="AB37">
        <v>0.43095800000000001</v>
      </c>
      <c r="AC37">
        <v>0.45699000000000001</v>
      </c>
      <c r="AD37">
        <v>0.39044299999999998</v>
      </c>
      <c r="AE37">
        <v>0.50158199999999997</v>
      </c>
      <c r="AF37">
        <v>0.38531300000000002</v>
      </c>
    </row>
    <row r="38" spans="2:32" ht="15.6" x14ac:dyDescent="0.3">
      <c r="B38">
        <v>7.431</v>
      </c>
      <c r="C38">
        <v>0.335206</v>
      </c>
      <c r="D38">
        <v>0.31902700000000001</v>
      </c>
      <c r="E38">
        <v>0.37945000000000001</v>
      </c>
      <c r="F38">
        <v>0.383351</v>
      </c>
      <c r="G38">
        <v>0.37759799999999999</v>
      </c>
      <c r="H38">
        <v>0.42029100000000003</v>
      </c>
      <c r="I38">
        <v>0.46024900000000002</v>
      </c>
      <c r="J38">
        <v>0.69160999999999995</v>
      </c>
      <c r="K38">
        <v>0.340138</v>
      </c>
      <c r="L38">
        <v>0.29720999999999997</v>
      </c>
      <c r="M38">
        <v>0.48555199999999998</v>
      </c>
      <c r="N38">
        <v>0.415323</v>
      </c>
      <c r="O38">
        <v>0.33835399999999999</v>
      </c>
      <c r="P38">
        <v>0.46898800000000002</v>
      </c>
      <c r="Q38">
        <v>0.45660099999999998</v>
      </c>
      <c r="R38">
        <v>0.36962</v>
      </c>
      <c r="S38">
        <v>0.34489199999999998</v>
      </c>
      <c r="T38">
        <v>0.30531799999999998</v>
      </c>
      <c r="U38">
        <v>0.37811800000000001</v>
      </c>
      <c r="V38">
        <v>0.46090599999999998</v>
      </c>
      <c r="W38">
        <v>0.57341500000000001</v>
      </c>
      <c r="X38">
        <v>0.35253800000000002</v>
      </c>
      <c r="Y38">
        <v>0.55457100000000004</v>
      </c>
      <c r="Z38">
        <v>0.48913800000000002</v>
      </c>
      <c r="AA38">
        <v>0.42238900000000001</v>
      </c>
      <c r="AB38">
        <v>0.43509399999999998</v>
      </c>
      <c r="AC38">
        <v>0.44536100000000001</v>
      </c>
      <c r="AD38">
        <v>0.42017199999999999</v>
      </c>
      <c r="AE38">
        <v>0.51965399999999995</v>
      </c>
      <c r="AF38">
        <v>0.38758300000000001</v>
      </c>
    </row>
    <row r="39" spans="2:32" ht="15.6" x14ac:dyDescent="0.3">
      <c r="B39">
        <v>7.6369999999999996</v>
      </c>
      <c r="C39">
        <v>0.29146899999999998</v>
      </c>
      <c r="D39">
        <v>0.34426499999999999</v>
      </c>
      <c r="E39">
        <v>0.366651</v>
      </c>
      <c r="F39">
        <v>0.38193100000000002</v>
      </c>
      <c r="G39">
        <v>0.37568099999999999</v>
      </c>
      <c r="H39">
        <v>0.44034400000000001</v>
      </c>
      <c r="I39">
        <v>0.46722999999999998</v>
      </c>
      <c r="J39">
        <v>0.62615500000000002</v>
      </c>
      <c r="K39">
        <v>0.36214099999999999</v>
      </c>
      <c r="L39">
        <v>0.305751</v>
      </c>
      <c r="M39">
        <v>0.51955499999999999</v>
      </c>
      <c r="N39">
        <v>0.44966</v>
      </c>
      <c r="O39">
        <v>0.33223999999999998</v>
      </c>
      <c r="P39">
        <v>0.45569999999999999</v>
      </c>
      <c r="Q39">
        <v>0.438919</v>
      </c>
      <c r="R39">
        <v>0.38551999999999997</v>
      </c>
      <c r="S39">
        <v>0.33996799999999999</v>
      </c>
      <c r="T39">
        <v>0.30368099999999998</v>
      </c>
      <c r="U39">
        <v>0.39612000000000003</v>
      </c>
      <c r="V39">
        <v>0.44023800000000002</v>
      </c>
      <c r="W39">
        <v>0.53843700000000005</v>
      </c>
      <c r="X39">
        <v>0.33241399999999999</v>
      </c>
      <c r="Y39">
        <v>0.55067999999999995</v>
      </c>
      <c r="Z39">
        <v>0.48343799999999998</v>
      </c>
      <c r="AA39">
        <v>0.42676900000000001</v>
      </c>
      <c r="AB39">
        <v>0.42114800000000002</v>
      </c>
      <c r="AC39">
        <v>0.44859100000000002</v>
      </c>
      <c r="AD39">
        <v>0.46650399999999997</v>
      </c>
      <c r="AE39">
        <v>0.52340500000000001</v>
      </c>
      <c r="AF39">
        <v>0.37401000000000001</v>
      </c>
    </row>
    <row r="40" spans="2:32" ht="15.6" x14ac:dyDescent="0.3">
      <c r="B40">
        <v>8.1450010000000006</v>
      </c>
      <c r="C40">
        <v>0.30515500000000001</v>
      </c>
      <c r="D40">
        <v>0.34590799999999999</v>
      </c>
      <c r="E40">
        <v>0.39352999999999999</v>
      </c>
      <c r="F40">
        <v>0.39305099999999998</v>
      </c>
      <c r="G40">
        <v>0.37811400000000001</v>
      </c>
      <c r="H40">
        <v>0.44981199999999999</v>
      </c>
      <c r="I40">
        <v>0.48740800000000001</v>
      </c>
      <c r="J40">
        <v>0.64993100000000004</v>
      </c>
      <c r="K40">
        <v>0.363487</v>
      </c>
      <c r="L40">
        <v>0.30367499999999997</v>
      </c>
      <c r="M40">
        <v>0.51407700000000001</v>
      </c>
      <c r="N40">
        <v>0.43299300000000002</v>
      </c>
      <c r="O40">
        <v>0.344474</v>
      </c>
      <c r="P40">
        <v>0.420159</v>
      </c>
      <c r="Q40">
        <v>0.44211899999999998</v>
      </c>
      <c r="R40">
        <v>0.36259200000000003</v>
      </c>
      <c r="S40">
        <v>0.349742</v>
      </c>
      <c r="T40">
        <v>0.31159999999999999</v>
      </c>
      <c r="U40">
        <v>0.38488299999999998</v>
      </c>
      <c r="V40">
        <v>0.45633099999999999</v>
      </c>
      <c r="W40">
        <v>0.61370599999999997</v>
      </c>
      <c r="X40">
        <v>0.35337299999999999</v>
      </c>
      <c r="Y40">
        <v>0.56374199999999997</v>
      </c>
      <c r="Z40">
        <v>0.48478399999999999</v>
      </c>
      <c r="AA40">
        <v>0.440689</v>
      </c>
      <c r="AB40">
        <v>0.44382199999999999</v>
      </c>
      <c r="AC40">
        <v>0.45743</v>
      </c>
      <c r="AD40">
        <v>0.45527099999999998</v>
      </c>
      <c r="AE40">
        <v>0.52249699999999999</v>
      </c>
      <c r="AF40">
        <v>0.40160899999999999</v>
      </c>
    </row>
    <row r="41" spans="2:32" ht="15.6" x14ac:dyDescent="0.3">
      <c r="B41">
        <v>8.3510000000000009</v>
      </c>
      <c r="C41">
        <v>0.33870699999999998</v>
      </c>
      <c r="D41">
        <v>0.33551399999999998</v>
      </c>
      <c r="E41">
        <v>0.40384700000000001</v>
      </c>
      <c r="F41">
        <v>0.41217900000000002</v>
      </c>
      <c r="G41">
        <v>0.400223</v>
      </c>
      <c r="H41">
        <v>0.43446800000000002</v>
      </c>
      <c r="I41">
        <v>0.483236</v>
      </c>
      <c r="J41">
        <v>0.70223400000000002</v>
      </c>
      <c r="K41">
        <v>0.35574499999999998</v>
      </c>
      <c r="L41">
        <v>0.31196600000000002</v>
      </c>
      <c r="M41">
        <v>0.53137699999999999</v>
      </c>
      <c r="N41">
        <v>0.446519</v>
      </c>
      <c r="O41">
        <v>0.34364099999999997</v>
      </c>
      <c r="P41">
        <v>0.44525500000000001</v>
      </c>
      <c r="Q41">
        <v>0.45534599999999997</v>
      </c>
      <c r="R41">
        <v>0.381384</v>
      </c>
      <c r="S41">
        <v>0.36787199999999998</v>
      </c>
      <c r="T41">
        <v>0.320656</v>
      </c>
      <c r="U41">
        <v>0.39702799999999999</v>
      </c>
      <c r="V41">
        <v>0.47827700000000001</v>
      </c>
      <c r="W41">
        <v>0.59995500000000002</v>
      </c>
      <c r="X41">
        <v>0.34893299999999999</v>
      </c>
      <c r="Y41">
        <v>0.58155500000000004</v>
      </c>
      <c r="Z41">
        <v>0.522729</v>
      </c>
      <c r="AA41">
        <v>0.436081</v>
      </c>
      <c r="AB41">
        <v>0.41906900000000002</v>
      </c>
      <c r="AC41">
        <v>0.46429599999999999</v>
      </c>
      <c r="AD41">
        <v>0.44082700000000002</v>
      </c>
      <c r="AE41">
        <v>0.55947599999999997</v>
      </c>
      <c r="AF41">
        <v>0.41708400000000001</v>
      </c>
    </row>
    <row r="42" spans="2:32" ht="15.6" x14ac:dyDescent="0.3">
      <c r="B42">
        <v>8.5570000000000004</v>
      </c>
      <c r="C42">
        <v>0.28999999999999998</v>
      </c>
      <c r="D42">
        <v>0.35170400000000002</v>
      </c>
      <c r="E42">
        <v>0.38089600000000001</v>
      </c>
      <c r="F42">
        <v>0.400142</v>
      </c>
      <c r="G42">
        <v>0.38484099999999999</v>
      </c>
      <c r="H42">
        <v>0.45646700000000001</v>
      </c>
      <c r="I42">
        <v>0.48300300000000002</v>
      </c>
      <c r="J42">
        <v>0.69265100000000002</v>
      </c>
      <c r="K42">
        <v>0.37909399999999999</v>
      </c>
      <c r="L42">
        <v>0.32053900000000002</v>
      </c>
      <c r="M42">
        <v>0.51922699999999999</v>
      </c>
      <c r="N42">
        <v>0.47138999999999998</v>
      </c>
      <c r="O42">
        <v>0.35592499999999999</v>
      </c>
      <c r="P42">
        <v>0.432975</v>
      </c>
      <c r="Q42">
        <v>0.46487800000000001</v>
      </c>
      <c r="R42">
        <v>0.38092399999999998</v>
      </c>
      <c r="S42">
        <v>0.34963499999999997</v>
      </c>
      <c r="T42">
        <v>0.322797</v>
      </c>
      <c r="U42">
        <v>0.393285</v>
      </c>
      <c r="V42">
        <v>0.47549799999999998</v>
      </c>
      <c r="W42">
        <v>0.616869</v>
      </c>
      <c r="X42">
        <v>0.35411100000000001</v>
      </c>
      <c r="Y42">
        <v>0.57954600000000001</v>
      </c>
      <c r="Z42">
        <v>0.50226700000000002</v>
      </c>
      <c r="AA42">
        <v>0.498282</v>
      </c>
      <c r="AB42">
        <v>0.44789600000000002</v>
      </c>
      <c r="AC42">
        <v>0.46271099999999998</v>
      </c>
      <c r="AD42">
        <v>0.44387799999999999</v>
      </c>
      <c r="AE42">
        <v>0.54118299999999997</v>
      </c>
      <c r="AF42">
        <v>0.395237</v>
      </c>
    </row>
    <row r="43" spans="2:32" ht="15.6" x14ac:dyDescent="0.3">
      <c r="B43">
        <v>8.7639999999999993</v>
      </c>
      <c r="C43">
        <v>0.32161699999999999</v>
      </c>
      <c r="D43">
        <v>0.35378599999999999</v>
      </c>
      <c r="E43">
        <v>0.37083500000000003</v>
      </c>
      <c r="F43">
        <v>0.425429</v>
      </c>
      <c r="G43">
        <v>0.41148400000000002</v>
      </c>
      <c r="H43">
        <v>0.47657899999999997</v>
      </c>
      <c r="I43">
        <v>0.50946999999999998</v>
      </c>
      <c r="J43">
        <v>0.70360699999999998</v>
      </c>
      <c r="K43">
        <v>0.38148300000000002</v>
      </c>
      <c r="L43">
        <v>0.31660100000000002</v>
      </c>
      <c r="M43">
        <v>0.50392000000000003</v>
      </c>
      <c r="N43">
        <v>0.46313500000000002</v>
      </c>
      <c r="O43">
        <v>0.35808899999999999</v>
      </c>
      <c r="P43">
        <v>0.48155799999999999</v>
      </c>
      <c r="Q43">
        <v>0.49088999999999999</v>
      </c>
      <c r="R43">
        <v>0.40102900000000002</v>
      </c>
      <c r="S43">
        <v>0.38236399999999998</v>
      </c>
      <c r="T43">
        <v>0.32469300000000001</v>
      </c>
      <c r="U43">
        <v>0.39666200000000001</v>
      </c>
      <c r="V43">
        <v>0.49179</v>
      </c>
      <c r="W43">
        <v>0.60122299999999995</v>
      </c>
      <c r="X43">
        <v>0.377272</v>
      </c>
      <c r="Y43">
        <v>0.59683399999999998</v>
      </c>
      <c r="Z43">
        <v>0.489732</v>
      </c>
      <c r="AA43">
        <v>0.44759900000000002</v>
      </c>
      <c r="AB43">
        <v>0.45276499999999997</v>
      </c>
      <c r="AC43">
        <v>0.45716400000000001</v>
      </c>
      <c r="AD43">
        <v>0.46669100000000002</v>
      </c>
      <c r="AE43">
        <v>0.53997300000000004</v>
      </c>
      <c r="AF43">
        <v>0.38297599999999998</v>
      </c>
    </row>
    <row r="44" spans="2:32" ht="15.6" x14ac:dyDescent="0.3">
      <c r="B44">
        <v>8.9700000000000006</v>
      </c>
      <c r="C44">
        <v>0.31960499999999997</v>
      </c>
      <c r="D44">
        <v>0.36070999999999998</v>
      </c>
      <c r="E44">
        <v>0.38327</v>
      </c>
      <c r="F44">
        <v>0.42291499999999999</v>
      </c>
      <c r="G44">
        <v>0.42910799999999999</v>
      </c>
      <c r="H44">
        <v>0.44464700000000001</v>
      </c>
      <c r="I44">
        <v>0.52734700000000001</v>
      </c>
      <c r="J44">
        <v>0.71346699999999996</v>
      </c>
      <c r="K44">
        <v>0.37724999999999997</v>
      </c>
      <c r="L44">
        <v>0.32882499999999998</v>
      </c>
      <c r="M44">
        <v>0.532443</v>
      </c>
      <c r="N44">
        <v>0.48060700000000001</v>
      </c>
      <c r="O44">
        <v>0.34879599999999999</v>
      </c>
      <c r="P44">
        <v>0.480157</v>
      </c>
      <c r="Q44">
        <v>0.46904099999999999</v>
      </c>
      <c r="R44">
        <v>0.41572199999999998</v>
      </c>
      <c r="S44">
        <v>0.33591700000000002</v>
      </c>
      <c r="T44">
        <v>0.342972</v>
      </c>
      <c r="U44">
        <v>0.40623900000000002</v>
      </c>
      <c r="V44">
        <v>0.48310500000000001</v>
      </c>
      <c r="W44">
        <v>0.65346599999999999</v>
      </c>
      <c r="X44">
        <v>0.38439499999999999</v>
      </c>
      <c r="Y44">
        <v>0.58777699999999999</v>
      </c>
      <c r="Z44">
        <v>0.52963199999999999</v>
      </c>
      <c r="AA44">
        <v>0.46312399999999998</v>
      </c>
      <c r="AB44">
        <v>0.46551799999999999</v>
      </c>
      <c r="AC44">
        <v>0.48845100000000002</v>
      </c>
      <c r="AD44">
        <v>0.47675899999999999</v>
      </c>
      <c r="AE44">
        <v>0.54048600000000002</v>
      </c>
      <c r="AF44">
        <v>0.42126200000000003</v>
      </c>
    </row>
    <row r="45" spans="2:32" ht="15.6" x14ac:dyDescent="0.3">
      <c r="B45">
        <v>9.1769999999999996</v>
      </c>
      <c r="C45">
        <v>0.32750899999999999</v>
      </c>
      <c r="D45">
        <v>0.35481800000000002</v>
      </c>
      <c r="E45">
        <v>0.376892</v>
      </c>
      <c r="F45">
        <v>0.42288300000000001</v>
      </c>
      <c r="G45">
        <v>0.41553800000000002</v>
      </c>
      <c r="H45">
        <v>0.47635499999999997</v>
      </c>
      <c r="I45">
        <v>0.51588100000000003</v>
      </c>
      <c r="J45">
        <v>0.68828999999999996</v>
      </c>
      <c r="K45">
        <v>0.37348300000000001</v>
      </c>
      <c r="L45">
        <v>0.32434600000000002</v>
      </c>
      <c r="M45">
        <v>0.54450399999999999</v>
      </c>
      <c r="N45">
        <v>0.46801500000000001</v>
      </c>
      <c r="O45">
        <v>0.35273700000000002</v>
      </c>
      <c r="P45">
        <v>0.49096699999999999</v>
      </c>
      <c r="Q45">
        <v>0.44125700000000001</v>
      </c>
      <c r="R45">
        <v>0.42081499999999999</v>
      </c>
      <c r="S45">
        <v>0.35194799999999998</v>
      </c>
      <c r="T45">
        <v>0.36115999999999998</v>
      </c>
      <c r="U45">
        <v>0.39213399999999998</v>
      </c>
      <c r="V45">
        <v>0.48413699999999998</v>
      </c>
      <c r="W45">
        <v>0.63993199999999995</v>
      </c>
      <c r="X45">
        <v>0.38498399999999999</v>
      </c>
      <c r="Y45">
        <v>0.63445399999999996</v>
      </c>
      <c r="Z45">
        <v>0.53862900000000002</v>
      </c>
      <c r="AA45">
        <v>0.47416000000000003</v>
      </c>
      <c r="AB45">
        <v>0.44716800000000001</v>
      </c>
      <c r="AC45">
        <v>0.484956</v>
      </c>
      <c r="AD45">
        <v>0.49338599999999999</v>
      </c>
      <c r="AE45">
        <v>0.59520700000000004</v>
      </c>
      <c r="AF45">
        <v>0.43228</v>
      </c>
    </row>
    <row r="46" spans="2:32" ht="15.6" x14ac:dyDescent="0.3">
      <c r="B46">
        <v>9.3829999999999991</v>
      </c>
      <c r="C46">
        <v>0.33867399999999998</v>
      </c>
      <c r="D46">
        <v>0.37068699999999999</v>
      </c>
      <c r="E46">
        <v>0.38293300000000002</v>
      </c>
      <c r="F46">
        <v>0.41904200000000003</v>
      </c>
      <c r="G46">
        <v>0.429367</v>
      </c>
      <c r="H46">
        <v>0.46358300000000002</v>
      </c>
      <c r="I46">
        <v>0.51140099999999999</v>
      </c>
      <c r="J46">
        <v>0.736869</v>
      </c>
      <c r="K46">
        <v>0.38697199999999998</v>
      </c>
      <c r="L46">
        <v>0.324762</v>
      </c>
      <c r="M46">
        <v>0.55539400000000005</v>
      </c>
      <c r="N46">
        <v>0.48174899999999998</v>
      </c>
      <c r="O46">
        <v>0.35814800000000002</v>
      </c>
      <c r="P46">
        <v>0.49088399999999999</v>
      </c>
      <c r="Q46">
        <v>0.48086699999999999</v>
      </c>
      <c r="R46">
        <v>0.41614200000000001</v>
      </c>
      <c r="S46">
        <v>0.35341400000000001</v>
      </c>
      <c r="T46">
        <v>0.34196300000000002</v>
      </c>
      <c r="U46">
        <v>0.420267</v>
      </c>
      <c r="V46">
        <v>0.52411200000000002</v>
      </c>
      <c r="W46">
        <v>0.63394200000000001</v>
      </c>
      <c r="X46">
        <v>0.39047399999999999</v>
      </c>
      <c r="Y46">
        <v>0.63120699999999996</v>
      </c>
      <c r="Z46">
        <v>0.53682099999999999</v>
      </c>
      <c r="AA46">
        <v>0.47270000000000001</v>
      </c>
      <c r="AB46">
        <v>0.50936999999999999</v>
      </c>
      <c r="AC46">
        <v>0.491394</v>
      </c>
      <c r="AD46">
        <v>0.51670899999999997</v>
      </c>
      <c r="AE46">
        <v>0.55211399999999999</v>
      </c>
      <c r="AF46">
        <v>0.436942</v>
      </c>
    </row>
    <row r="47" spans="2:32" ht="15.6" x14ac:dyDescent="0.3">
      <c r="B47">
        <v>9.5890000000000004</v>
      </c>
      <c r="C47">
        <v>0.34616000000000002</v>
      </c>
      <c r="D47">
        <v>0.38197399999999998</v>
      </c>
      <c r="E47">
        <v>0.421713</v>
      </c>
      <c r="F47">
        <v>0.44842799999999999</v>
      </c>
      <c r="G47">
        <v>0.43762699999999999</v>
      </c>
      <c r="H47">
        <v>0.482848</v>
      </c>
      <c r="I47">
        <v>0.52327900000000005</v>
      </c>
      <c r="J47">
        <v>0.76966900000000005</v>
      </c>
      <c r="K47">
        <v>0.40434399999999998</v>
      </c>
      <c r="L47">
        <v>0.333924</v>
      </c>
      <c r="M47">
        <v>0.54685099999999998</v>
      </c>
      <c r="N47">
        <v>0.489506</v>
      </c>
      <c r="O47">
        <v>0.37696200000000002</v>
      </c>
      <c r="P47">
        <v>0.48040100000000002</v>
      </c>
      <c r="Q47">
        <v>0.46970899999999999</v>
      </c>
      <c r="R47">
        <v>0.41705300000000001</v>
      </c>
      <c r="S47">
        <v>0.37097599999999997</v>
      </c>
      <c r="T47">
        <v>0.37023600000000001</v>
      </c>
      <c r="U47">
        <v>0.43120399999999998</v>
      </c>
      <c r="V47">
        <v>0.49195299999999997</v>
      </c>
      <c r="W47">
        <v>0.70353500000000002</v>
      </c>
      <c r="X47">
        <v>0.37403399999999998</v>
      </c>
      <c r="Y47">
        <v>0.59961699999999996</v>
      </c>
      <c r="Z47">
        <v>0.54878000000000005</v>
      </c>
      <c r="AA47">
        <v>0.47702299999999997</v>
      </c>
      <c r="AB47">
        <v>0.47793999999999998</v>
      </c>
      <c r="AC47">
        <v>0.51824400000000004</v>
      </c>
      <c r="AD47">
        <v>0.50466100000000003</v>
      </c>
      <c r="AE47">
        <v>0.58166300000000004</v>
      </c>
      <c r="AF47">
        <v>0.47194000000000003</v>
      </c>
    </row>
    <row r="48" spans="2:32" ht="15.6" x14ac:dyDescent="0.3">
      <c r="B48">
        <v>9.7959999999999994</v>
      </c>
      <c r="C48">
        <v>0.34197300000000003</v>
      </c>
      <c r="D48">
        <v>0.364902</v>
      </c>
      <c r="E48">
        <v>0.41929499999999997</v>
      </c>
      <c r="F48">
        <v>0.42459200000000002</v>
      </c>
      <c r="G48">
        <v>0.42204799999999998</v>
      </c>
      <c r="H48">
        <v>0.52538399999999996</v>
      </c>
      <c r="I48">
        <v>0.552037</v>
      </c>
      <c r="J48">
        <v>0.75050099999999997</v>
      </c>
      <c r="K48">
        <v>0.39215699999999998</v>
      </c>
      <c r="L48">
        <v>0.33060400000000001</v>
      </c>
      <c r="M48">
        <v>0.55624899999999999</v>
      </c>
      <c r="N48">
        <v>0.49832300000000002</v>
      </c>
      <c r="O48">
        <v>0.38838</v>
      </c>
      <c r="P48">
        <v>0.49562</v>
      </c>
      <c r="Q48">
        <v>0.466308</v>
      </c>
      <c r="R48">
        <v>0.40952699999999997</v>
      </c>
      <c r="S48">
        <v>0.38747100000000001</v>
      </c>
      <c r="T48">
        <v>0.37711699999999998</v>
      </c>
      <c r="U48">
        <v>0.43032300000000001</v>
      </c>
      <c r="V48">
        <v>0.50586799999999998</v>
      </c>
      <c r="W48">
        <v>0.68859199999999998</v>
      </c>
      <c r="X48">
        <v>0.38487900000000003</v>
      </c>
      <c r="Y48">
        <v>0.64820699999999998</v>
      </c>
      <c r="Z48">
        <v>0.55147100000000004</v>
      </c>
      <c r="AA48">
        <v>0.52097499999999997</v>
      </c>
      <c r="AB48">
        <v>0.50673599999999996</v>
      </c>
      <c r="AC48">
        <v>0.52210999999999996</v>
      </c>
      <c r="AD48">
        <v>0.52851099999999995</v>
      </c>
      <c r="AE48">
        <v>0.60120700000000005</v>
      </c>
      <c r="AF48">
        <v>0.43675999999999998</v>
      </c>
    </row>
    <row r="49" spans="2:32" ht="15.6" x14ac:dyDescent="0.3">
      <c r="B49">
        <v>10.002000000000001</v>
      </c>
      <c r="C49">
        <v>0.36521900000000002</v>
      </c>
      <c r="D49">
        <v>0.39060099999999998</v>
      </c>
      <c r="E49">
        <v>0.43181700000000001</v>
      </c>
      <c r="F49">
        <v>0.45800400000000002</v>
      </c>
      <c r="G49">
        <v>0.39865200000000001</v>
      </c>
      <c r="H49">
        <v>0.52769100000000002</v>
      </c>
      <c r="I49">
        <v>0.52858000000000005</v>
      </c>
      <c r="J49">
        <v>0.70887599999999995</v>
      </c>
      <c r="K49">
        <v>0.40666400000000003</v>
      </c>
      <c r="L49">
        <v>0.34297899999999998</v>
      </c>
      <c r="M49">
        <v>0.57736900000000002</v>
      </c>
      <c r="N49">
        <v>0.50239999999999996</v>
      </c>
      <c r="O49">
        <v>0.38085000000000002</v>
      </c>
      <c r="P49">
        <v>0.495166</v>
      </c>
      <c r="Q49">
        <v>0.49538100000000002</v>
      </c>
      <c r="R49">
        <v>0.43020999999999998</v>
      </c>
      <c r="S49">
        <v>0.3634</v>
      </c>
      <c r="T49">
        <v>0.349028</v>
      </c>
      <c r="U49">
        <v>0.41591</v>
      </c>
      <c r="V49">
        <v>0.52446099999999996</v>
      </c>
      <c r="W49">
        <v>0.67934099999999997</v>
      </c>
      <c r="X49">
        <v>0.39582800000000001</v>
      </c>
      <c r="Y49">
        <v>0.63267300000000004</v>
      </c>
      <c r="Z49">
        <v>0.55360600000000004</v>
      </c>
      <c r="AA49">
        <v>0.52177700000000005</v>
      </c>
      <c r="AB49">
        <v>0.48117799999999999</v>
      </c>
      <c r="AC49">
        <v>0.53423500000000002</v>
      </c>
      <c r="AD49">
        <v>0.52950200000000003</v>
      </c>
      <c r="AE49">
        <v>0.61856500000000003</v>
      </c>
      <c r="AF49">
        <v>0.42992200000000003</v>
      </c>
    </row>
    <row r="50" spans="2:32" ht="15.6" x14ac:dyDescent="0.3">
      <c r="B50">
        <v>10.209</v>
      </c>
      <c r="C50">
        <v>0.36349399999999998</v>
      </c>
      <c r="D50">
        <v>0.39621099999999998</v>
      </c>
      <c r="E50">
        <v>0.462731</v>
      </c>
      <c r="F50">
        <v>0.415688</v>
      </c>
      <c r="G50">
        <v>0.43459399999999998</v>
      </c>
      <c r="H50">
        <v>0.50266100000000002</v>
      </c>
      <c r="I50">
        <v>0.541601</v>
      </c>
      <c r="J50">
        <v>0.73697999999999997</v>
      </c>
      <c r="K50">
        <v>0.42799500000000001</v>
      </c>
      <c r="L50">
        <v>0.343113</v>
      </c>
      <c r="M50">
        <v>0.585534</v>
      </c>
      <c r="N50">
        <v>0.51217199999999996</v>
      </c>
      <c r="O50">
        <v>0.38838200000000001</v>
      </c>
      <c r="P50">
        <v>0.48560999999999999</v>
      </c>
      <c r="Q50">
        <v>0.51822599999999996</v>
      </c>
      <c r="R50">
        <v>0.44229000000000002</v>
      </c>
      <c r="S50">
        <v>0.355431</v>
      </c>
      <c r="T50">
        <v>0.37931300000000001</v>
      </c>
      <c r="U50">
        <v>0.40770099999999998</v>
      </c>
      <c r="V50">
        <v>0.53751000000000004</v>
      </c>
      <c r="W50">
        <v>0.685531</v>
      </c>
      <c r="X50">
        <v>0.38355499999999998</v>
      </c>
      <c r="Y50">
        <v>0.62101300000000004</v>
      </c>
      <c r="Z50">
        <v>0.55842800000000004</v>
      </c>
      <c r="AA50">
        <v>0.55034000000000005</v>
      </c>
      <c r="AB50">
        <v>0.51365799999999995</v>
      </c>
      <c r="AC50">
        <v>0.550481</v>
      </c>
      <c r="AD50">
        <v>0.49945200000000001</v>
      </c>
      <c r="AE50">
        <v>0.63933799999999996</v>
      </c>
      <c r="AF50">
        <v>0.463787</v>
      </c>
    </row>
    <row r="51" spans="2:32" ht="15.6" x14ac:dyDescent="0.3">
      <c r="B51">
        <v>10.414999999999999</v>
      </c>
      <c r="C51">
        <v>0.35784700000000003</v>
      </c>
      <c r="D51">
        <v>0.37055300000000002</v>
      </c>
      <c r="E51">
        <v>0.43620199999999998</v>
      </c>
      <c r="F51">
        <v>0.50418200000000002</v>
      </c>
      <c r="G51">
        <v>0.441633</v>
      </c>
      <c r="H51">
        <v>0.52860600000000002</v>
      </c>
      <c r="I51">
        <v>0.54688599999999998</v>
      </c>
      <c r="J51">
        <v>0.76754999999999995</v>
      </c>
      <c r="K51">
        <v>0.42459200000000002</v>
      </c>
      <c r="L51">
        <v>0.35040500000000002</v>
      </c>
      <c r="M51">
        <v>0.59388200000000002</v>
      </c>
      <c r="N51">
        <v>0.50282400000000005</v>
      </c>
      <c r="O51">
        <v>0.382106</v>
      </c>
      <c r="P51">
        <v>0.49552000000000002</v>
      </c>
      <c r="Q51">
        <v>0.52780000000000005</v>
      </c>
      <c r="R51">
        <v>0.47331400000000001</v>
      </c>
      <c r="S51">
        <v>0.402223</v>
      </c>
      <c r="T51">
        <v>0.36752299999999999</v>
      </c>
      <c r="U51">
        <v>0.45782299999999998</v>
      </c>
      <c r="V51">
        <v>0.54891599999999996</v>
      </c>
      <c r="W51">
        <v>0.71001499999999995</v>
      </c>
      <c r="X51">
        <v>0.40077200000000002</v>
      </c>
      <c r="Y51">
        <v>0.63891399999999998</v>
      </c>
      <c r="Z51">
        <v>0.59021199999999996</v>
      </c>
      <c r="AA51">
        <v>0.54184399999999999</v>
      </c>
      <c r="AB51">
        <v>0.49891400000000002</v>
      </c>
      <c r="AC51">
        <v>0.54701299999999997</v>
      </c>
      <c r="AD51">
        <v>0.51732199999999995</v>
      </c>
      <c r="AE51">
        <v>0.66766700000000001</v>
      </c>
      <c r="AF51">
        <v>0.49813499999999999</v>
      </c>
    </row>
    <row r="52" spans="2:32" ht="15.6" x14ac:dyDescent="0.3">
      <c r="B52">
        <v>10.621</v>
      </c>
      <c r="C52">
        <v>0.37843900000000003</v>
      </c>
      <c r="D52">
        <v>0.39929700000000001</v>
      </c>
      <c r="E52">
        <v>0.471974</v>
      </c>
      <c r="F52">
        <v>0.45918799999999999</v>
      </c>
      <c r="G52">
        <v>0.44122099999999997</v>
      </c>
      <c r="H52">
        <v>0.52836700000000003</v>
      </c>
      <c r="I52">
        <v>0.54745699999999997</v>
      </c>
      <c r="J52">
        <v>0.729155</v>
      </c>
      <c r="K52">
        <v>0.42607</v>
      </c>
      <c r="L52">
        <v>0.35319699999999998</v>
      </c>
      <c r="M52">
        <v>0.58580200000000004</v>
      </c>
      <c r="N52">
        <v>0.53573999999999999</v>
      </c>
      <c r="O52">
        <v>0.38318999999999998</v>
      </c>
      <c r="P52">
        <v>0.49130299999999999</v>
      </c>
      <c r="Q52">
        <v>0.50831599999999999</v>
      </c>
      <c r="R52">
        <v>0.48065799999999997</v>
      </c>
      <c r="S52">
        <v>0.376554</v>
      </c>
      <c r="T52">
        <v>0.37962400000000002</v>
      </c>
      <c r="U52">
        <v>0.42120400000000002</v>
      </c>
      <c r="V52">
        <v>0.55608199999999997</v>
      </c>
      <c r="W52">
        <v>0.72077100000000005</v>
      </c>
      <c r="X52">
        <v>0.40215800000000002</v>
      </c>
      <c r="Y52">
        <v>0.65561000000000003</v>
      </c>
      <c r="Z52">
        <v>0.54737800000000003</v>
      </c>
      <c r="AA52">
        <v>0.52185000000000004</v>
      </c>
      <c r="AB52">
        <v>0.50074399999999997</v>
      </c>
      <c r="AC52">
        <v>0.54088700000000001</v>
      </c>
      <c r="AD52">
        <v>0.52092400000000005</v>
      </c>
      <c r="AE52">
        <v>0.63120200000000004</v>
      </c>
      <c r="AF52">
        <v>0.45692199999999999</v>
      </c>
    </row>
    <row r="53" spans="2:32" ht="15.6" x14ac:dyDescent="0.3">
      <c r="B53">
        <v>10.827999999999999</v>
      </c>
      <c r="C53">
        <v>0.37226799999999999</v>
      </c>
      <c r="D53">
        <v>0.41875400000000002</v>
      </c>
      <c r="E53">
        <v>0.45943600000000001</v>
      </c>
      <c r="F53">
        <v>0.46220899999999998</v>
      </c>
      <c r="G53">
        <v>0.430844</v>
      </c>
      <c r="H53">
        <v>0.54855600000000004</v>
      </c>
      <c r="I53">
        <v>0.55398599999999998</v>
      </c>
      <c r="J53">
        <v>0.78992399999999996</v>
      </c>
      <c r="K53">
        <v>0.41306700000000002</v>
      </c>
      <c r="L53">
        <v>0.34717300000000001</v>
      </c>
      <c r="M53">
        <v>0.60868999999999995</v>
      </c>
      <c r="N53">
        <v>0.55480600000000002</v>
      </c>
      <c r="O53">
        <v>0.388351</v>
      </c>
      <c r="P53">
        <v>0.52029099999999995</v>
      </c>
      <c r="Q53">
        <v>0.52449199999999996</v>
      </c>
      <c r="R53">
        <v>0.46468100000000001</v>
      </c>
      <c r="S53">
        <v>0.38905699999999999</v>
      </c>
      <c r="T53">
        <v>0.40024500000000002</v>
      </c>
      <c r="U53">
        <v>0.446936</v>
      </c>
      <c r="V53">
        <v>0.54543299999999995</v>
      </c>
      <c r="W53">
        <v>0.76251100000000005</v>
      </c>
      <c r="X53">
        <v>0.42413000000000001</v>
      </c>
      <c r="Y53">
        <v>0.65999600000000003</v>
      </c>
      <c r="Z53">
        <v>0.56463200000000002</v>
      </c>
      <c r="AA53">
        <v>0.52770399999999995</v>
      </c>
      <c r="AB53">
        <v>0.51604099999999997</v>
      </c>
      <c r="AC53">
        <v>0.53693999999999997</v>
      </c>
      <c r="AD53">
        <v>0.55148799999999998</v>
      </c>
      <c r="AE53">
        <v>0.64077300000000004</v>
      </c>
      <c r="AF53">
        <v>0.48782900000000001</v>
      </c>
    </row>
    <row r="54" spans="2:32" ht="15.6" x14ac:dyDescent="0.3">
      <c r="B54">
        <v>11.034000000000001</v>
      </c>
      <c r="C54">
        <v>0.36272599999999999</v>
      </c>
      <c r="D54">
        <v>0.406754</v>
      </c>
      <c r="E54">
        <v>0.45715600000000001</v>
      </c>
      <c r="F54">
        <v>0.47037800000000002</v>
      </c>
      <c r="G54">
        <v>0.46221000000000001</v>
      </c>
      <c r="H54">
        <v>0.52720800000000001</v>
      </c>
      <c r="I54">
        <v>0.573322</v>
      </c>
      <c r="J54">
        <v>0.73200299999999996</v>
      </c>
      <c r="K54">
        <v>0.43252499999999999</v>
      </c>
      <c r="L54">
        <v>0.36187200000000003</v>
      </c>
      <c r="M54">
        <v>0.59661500000000001</v>
      </c>
      <c r="N54">
        <v>0.52973800000000004</v>
      </c>
      <c r="O54">
        <v>0.39729399999999998</v>
      </c>
      <c r="P54">
        <v>0.52131499999999997</v>
      </c>
      <c r="Q54">
        <v>0.53234599999999999</v>
      </c>
      <c r="R54">
        <v>0.45462399999999997</v>
      </c>
      <c r="S54">
        <v>0.39735700000000002</v>
      </c>
      <c r="T54">
        <v>0.38470300000000002</v>
      </c>
      <c r="U54">
        <v>0.43327300000000002</v>
      </c>
      <c r="V54">
        <v>0.55464100000000005</v>
      </c>
      <c r="W54">
        <v>0.75381200000000004</v>
      </c>
      <c r="X54">
        <v>0.39678400000000003</v>
      </c>
      <c r="Y54">
        <v>0.65626300000000004</v>
      </c>
      <c r="Z54">
        <v>0.579403</v>
      </c>
      <c r="AA54">
        <v>0.509822</v>
      </c>
      <c r="AB54">
        <v>0.52998000000000001</v>
      </c>
      <c r="AC54">
        <v>0.53498900000000005</v>
      </c>
      <c r="AD54">
        <v>0.53871000000000002</v>
      </c>
      <c r="AE54">
        <v>0.66519399999999995</v>
      </c>
      <c r="AF54">
        <v>0.50008399999999997</v>
      </c>
    </row>
    <row r="55" spans="2:32" ht="15.6" x14ac:dyDescent="0.3">
      <c r="B55">
        <v>11.241</v>
      </c>
      <c r="C55">
        <v>0.36263699999999999</v>
      </c>
      <c r="D55">
        <v>0.42843100000000001</v>
      </c>
      <c r="E55">
        <v>0.45458799999999999</v>
      </c>
      <c r="F55">
        <v>0.48531600000000003</v>
      </c>
      <c r="G55">
        <v>0.45535599999999998</v>
      </c>
      <c r="H55">
        <v>0.53797300000000003</v>
      </c>
      <c r="I55">
        <v>0.56924399999999997</v>
      </c>
      <c r="J55">
        <v>0.78966700000000001</v>
      </c>
      <c r="K55">
        <v>0.428344</v>
      </c>
      <c r="L55">
        <v>0.37107099999999998</v>
      </c>
      <c r="M55">
        <v>0.64501799999999998</v>
      </c>
      <c r="N55">
        <v>0.54517800000000005</v>
      </c>
      <c r="O55">
        <v>0.39451799999999998</v>
      </c>
      <c r="P55">
        <v>0.52561000000000002</v>
      </c>
      <c r="Q55">
        <v>0.526119</v>
      </c>
      <c r="R55">
        <v>0.46962199999999998</v>
      </c>
      <c r="S55">
        <v>0.41249200000000003</v>
      </c>
      <c r="T55">
        <v>0.39932800000000002</v>
      </c>
      <c r="U55">
        <v>0.43605100000000002</v>
      </c>
      <c r="V55">
        <v>0.56304600000000005</v>
      </c>
      <c r="W55">
        <v>0.724024</v>
      </c>
      <c r="X55">
        <v>0.41902400000000001</v>
      </c>
      <c r="Y55">
        <v>0.69657599999999997</v>
      </c>
      <c r="Z55">
        <v>0.53726300000000005</v>
      </c>
      <c r="AA55">
        <v>0.55815999999999999</v>
      </c>
      <c r="AB55">
        <v>0.54753600000000002</v>
      </c>
      <c r="AC55">
        <v>0.54732999999999998</v>
      </c>
      <c r="AD55">
        <v>0.54874500000000004</v>
      </c>
      <c r="AE55">
        <v>0.61884399999999995</v>
      </c>
      <c r="AF55">
        <v>0.49234099999999997</v>
      </c>
    </row>
    <row r="56" spans="2:32" ht="15.6" x14ac:dyDescent="0.3">
      <c r="B56">
        <v>11.446999999999999</v>
      </c>
      <c r="C56">
        <v>0.34389599999999998</v>
      </c>
      <c r="D56">
        <v>0.412601</v>
      </c>
      <c r="E56">
        <v>0.461918</v>
      </c>
      <c r="F56">
        <v>0.51371</v>
      </c>
      <c r="G56">
        <v>0.49032399999999998</v>
      </c>
      <c r="H56">
        <v>0.56454300000000002</v>
      </c>
      <c r="I56">
        <v>0.60574899999999998</v>
      </c>
      <c r="J56">
        <v>0.75373599999999996</v>
      </c>
      <c r="K56">
        <v>0.42239700000000002</v>
      </c>
      <c r="L56">
        <v>0.37849899999999997</v>
      </c>
      <c r="M56">
        <v>0.62077599999999999</v>
      </c>
      <c r="N56">
        <v>0.55953299999999995</v>
      </c>
      <c r="O56">
        <v>0.40695999999999999</v>
      </c>
      <c r="P56">
        <v>0.50886200000000004</v>
      </c>
      <c r="Q56">
        <v>0.53495999999999999</v>
      </c>
      <c r="R56">
        <v>0.48316799999999999</v>
      </c>
      <c r="S56">
        <v>0.40108100000000002</v>
      </c>
      <c r="T56">
        <v>0.400449</v>
      </c>
      <c r="U56">
        <v>0.43758799999999998</v>
      </c>
      <c r="V56">
        <v>0.57470500000000002</v>
      </c>
      <c r="W56">
        <v>0.69431100000000001</v>
      </c>
      <c r="X56">
        <v>0.41604799999999997</v>
      </c>
      <c r="Y56">
        <v>0.70824299999999996</v>
      </c>
      <c r="Z56">
        <v>0.58241799999999999</v>
      </c>
      <c r="AA56">
        <v>0.54266499999999995</v>
      </c>
      <c r="AB56">
        <v>0.56524600000000003</v>
      </c>
      <c r="AC56">
        <v>0.58586800000000006</v>
      </c>
      <c r="AD56">
        <v>0.54332800000000003</v>
      </c>
      <c r="AE56">
        <v>0.652223</v>
      </c>
      <c r="AF56">
        <v>0.49577399999999999</v>
      </c>
    </row>
    <row r="57" spans="2:32" ht="15.6" x14ac:dyDescent="0.3">
      <c r="B57">
        <v>11.653</v>
      </c>
      <c r="C57">
        <v>0.36333599999999999</v>
      </c>
      <c r="D57">
        <v>0.42630299999999999</v>
      </c>
      <c r="E57">
        <v>0.47186299999999998</v>
      </c>
      <c r="F57">
        <v>0.51090000000000002</v>
      </c>
      <c r="G57">
        <v>0.473329</v>
      </c>
      <c r="H57">
        <v>0.54938399999999998</v>
      </c>
      <c r="I57">
        <v>0.59270900000000004</v>
      </c>
      <c r="J57">
        <v>0.78253899999999998</v>
      </c>
      <c r="K57">
        <v>0.43655300000000002</v>
      </c>
      <c r="L57">
        <v>0.35668800000000001</v>
      </c>
      <c r="M57">
        <v>0.62315200000000004</v>
      </c>
      <c r="N57">
        <v>0.544852</v>
      </c>
      <c r="O57">
        <v>0.408051</v>
      </c>
      <c r="P57">
        <v>0.498469</v>
      </c>
      <c r="Q57">
        <v>0.53367900000000001</v>
      </c>
      <c r="R57">
        <v>0.51312000000000002</v>
      </c>
      <c r="S57">
        <v>0.40245799999999998</v>
      </c>
      <c r="T57">
        <v>0.39695599999999998</v>
      </c>
      <c r="U57">
        <v>0.45313300000000001</v>
      </c>
      <c r="V57">
        <v>0.59635899999999997</v>
      </c>
      <c r="W57">
        <v>0.73644600000000005</v>
      </c>
      <c r="X57">
        <v>0.41448299999999999</v>
      </c>
      <c r="Y57">
        <v>0.67633600000000005</v>
      </c>
      <c r="Z57">
        <v>0.60188399999999997</v>
      </c>
      <c r="AA57">
        <v>0.54772100000000001</v>
      </c>
      <c r="AB57">
        <v>0.546601</v>
      </c>
      <c r="AC57">
        <v>0.55295000000000005</v>
      </c>
      <c r="AD57">
        <v>0.54423500000000002</v>
      </c>
      <c r="AE57">
        <v>0.61516099999999996</v>
      </c>
      <c r="AF57">
        <v>0.50062700000000004</v>
      </c>
    </row>
    <row r="58" spans="2:32" ht="15.6" x14ac:dyDescent="0.3">
      <c r="B58">
        <v>11.86</v>
      </c>
      <c r="C58">
        <v>0.386963</v>
      </c>
      <c r="D58">
        <v>0.439189</v>
      </c>
      <c r="E58">
        <v>0.47142099999999998</v>
      </c>
      <c r="F58">
        <v>0.527868</v>
      </c>
      <c r="G58">
        <v>0.46960800000000003</v>
      </c>
      <c r="H58">
        <v>0.58100300000000005</v>
      </c>
      <c r="I58">
        <v>0.59390399999999999</v>
      </c>
      <c r="J58">
        <v>0.77658000000000005</v>
      </c>
      <c r="K58">
        <v>0.44331599999999999</v>
      </c>
      <c r="L58">
        <v>0.36953799999999998</v>
      </c>
      <c r="M58">
        <v>0.63684200000000002</v>
      </c>
      <c r="N58">
        <v>0.55448699999999995</v>
      </c>
      <c r="O58">
        <v>0.41528100000000001</v>
      </c>
      <c r="P58">
        <v>0.51725399999999999</v>
      </c>
      <c r="Q58">
        <v>0.51171100000000003</v>
      </c>
      <c r="R58">
        <v>0.49312699999999998</v>
      </c>
      <c r="S58">
        <v>0.41384300000000002</v>
      </c>
      <c r="T58">
        <v>0.41231899999999999</v>
      </c>
      <c r="U58">
        <v>0.45874999999999999</v>
      </c>
      <c r="V58">
        <v>0.58350900000000006</v>
      </c>
      <c r="W58">
        <v>0.71892</v>
      </c>
      <c r="X58">
        <v>0.43072700000000003</v>
      </c>
      <c r="Y58">
        <v>0.70177999999999996</v>
      </c>
      <c r="Z58">
        <v>0.60094899999999996</v>
      </c>
      <c r="AA58">
        <v>0.55960399999999999</v>
      </c>
      <c r="AB58">
        <v>0.56888899999999998</v>
      </c>
      <c r="AC58">
        <v>0.54130900000000004</v>
      </c>
      <c r="AD58">
        <v>0.56943100000000002</v>
      </c>
      <c r="AE58">
        <v>0.65603900000000004</v>
      </c>
      <c r="AF58">
        <v>0.50876699999999997</v>
      </c>
    </row>
    <row r="59" spans="2:32" ht="15.6" x14ac:dyDescent="0.3">
      <c r="B59">
        <v>12.066000000000001</v>
      </c>
      <c r="C59">
        <v>0.38118099999999999</v>
      </c>
      <c r="D59">
        <v>0.45094400000000001</v>
      </c>
      <c r="E59">
        <v>0.526424</v>
      </c>
      <c r="F59">
        <v>0.51251000000000002</v>
      </c>
      <c r="G59">
        <v>0.47659000000000001</v>
      </c>
      <c r="H59">
        <v>0.55319099999999999</v>
      </c>
      <c r="I59">
        <v>0.60435300000000003</v>
      </c>
      <c r="J59">
        <v>0.77478100000000005</v>
      </c>
      <c r="K59">
        <v>0.48870200000000003</v>
      </c>
      <c r="L59">
        <v>0.36956899999999998</v>
      </c>
      <c r="M59">
        <v>0.65503599999999995</v>
      </c>
      <c r="N59">
        <v>0.54944999999999999</v>
      </c>
      <c r="O59">
        <v>0.42142400000000002</v>
      </c>
      <c r="P59">
        <v>0.54628399999999999</v>
      </c>
      <c r="Q59">
        <v>0.50815699999999997</v>
      </c>
      <c r="R59">
        <v>0.53562100000000001</v>
      </c>
      <c r="S59">
        <v>0.40468100000000001</v>
      </c>
      <c r="T59">
        <v>0.43601299999999998</v>
      </c>
      <c r="U59">
        <v>0.45324599999999998</v>
      </c>
      <c r="V59">
        <v>0.60624900000000004</v>
      </c>
      <c r="W59">
        <v>0.76667700000000005</v>
      </c>
      <c r="X59">
        <v>0.42530600000000002</v>
      </c>
      <c r="Y59">
        <v>0.71233400000000002</v>
      </c>
      <c r="Z59">
        <v>0.61240499999999998</v>
      </c>
      <c r="AA59">
        <v>0.53802799999999995</v>
      </c>
      <c r="AB59">
        <v>0.59081799999999995</v>
      </c>
      <c r="AC59">
        <v>0.58613099999999996</v>
      </c>
      <c r="AD59">
        <v>0.58009100000000002</v>
      </c>
      <c r="AE59">
        <v>0.64725299999999997</v>
      </c>
      <c r="AF59">
        <v>0.48799700000000001</v>
      </c>
    </row>
    <row r="60" spans="2:32" ht="15.6" x14ac:dyDescent="0.3">
      <c r="B60">
        <v>12.273</v>
      </c>
      <c r="C60">
        <v>0.37896999999999997</v>
      </c>
      <c r="D60">
        <v>0.42620999999999998</v>
      </c>
      <c r="E60">
        <v>0.49224000000000001</v>
      </c>
      <c r="F60">
        <v>0.53493999999999997</v>
      </c>
      <c r="G60">
        <v>0.48051500000000003</v>
      </c>
      <c r="H60">
        <v>0.57139899999999999</v>
      </c>
      <c r="I60">
        <v>0.58684099999999995</v>
      </c>
      <c r="J60">
        <v>0.78212499999999996</v>
      </c>
      <c r="K60">
        <v>0.466893</v>
      </c>
      <c r="L60">
        <v>0.37840099999999999</v>
      </c>
      <c r="M60">
        <v>0.65043799999999996</v>
      </c>
      <c r="N60">
        <v>0.59105700000000005</v>
      </c>
      <c r="O60">
        <v>0.41354299999999999</v>
      </c>
      <c r="P60">
        <v>0.55918400000000001</v>
      </c>
      <c r="Q60">
        <v>0.52615800000000001</v>
      </c>
      <c r="R60">
        <v>0.50466599999999995</v>
      </c>
      <c r="S60">
        <v>0.419041</v>
      </c>
      <c r="T60">
        <v>0.45613900000000002</v>
      </c>
      <c r="U60">
        <v>0.46813199999999999</v>
      </c>
      <c r="V60">
        <v>0.59605200000000003</v>
      </c>
      <c r="W60">
        <v>0.74375800000000003</v>
      </c>
      <c r="X60">
        <v>0.42187200000000002</v>
      </c>
      <c r="Y60">
        <v>0.68054099999999995</v>
      </c>
      <c r="Z60">
        <v>0.64476800000000001</v>
      </c>
      <c r="AA60">
        <v>0.55864999999999998</v>
      </c>
      <c r="AB60">
        <v>0.55482600000000004</v>
      </c>
      <c r="AC60">
        <v>0.56289999999999996</v>
      </c>
      <c r="AD60">
        <v>0.60062499999999996</v>
      </c>
      <c r="AE60">
        <v>0.65135399999999999</v>
      </c>
      <c r="AF60">
        <v>0.50174099999999999</v>
      </c>
    </row>
    <row r="61" spans="2:32" ht="15.6" x14ac:dyDescent="0.3">
      <c r="B61">
        <v>12.478999999999999</v>
      </c>
      <c r="C61">
        <v>0.39066400000000001</v>
      </c>
      <c r="D61">
        <v>0.423205</v>
      </c>
      <c r="E61">
        <v>0.50690800000000003</v>
      </c>
      <c r="F61">
        <v>0.52655099999999999</v>
      </c>
      <c r="G61">
        <v>0.48549399999999998</v>
      </c>
      <c r="H61">
        <v>0.583924</v>
      </c>
      <c r="I61">
        <v>0.60749600000000004</v>
      </c>
      <c r="J61">
        <v>0.79694200000000004</v>
      </c>
      <c r="K61">
        <v>0.46577200000000002</v>
      </c>
      <c r="L61">
        <v>0.38838200000000001</v>
      </c>
      <c r="M61">
        <v>0.65845299999999995</v>
      </c>
      <c r="N61">
        <v>0.56384900000000004</v>
      </c>
      <c r="O61">
        <v>0.42711700000000002</v>
      </c>
      <c r="P61">
        <v>0.552925</v>
      </c>
      <c r="Q61">
        <v>0.54847599999999996</v>
      </c>
      <c r="R61">
        <v>0.51606200000000002</v>
      </c>
      <c r="S61">
        <v>0.39890599999999998</v>
      </c>
      <c r="T61">
        <v>0.42199900000000001</v>
      </c>
      <c r="U61">
        <v>0.46779199999999999</v>
      </c>
      <c r="V61">
        <v>0.61527200000000004</v>
      </c>
      <c r="W61">
        <v>0.73697199999999996</v>
      </c>
      <c r="X61">
        <v>0.41763</v>
      </c>
      <c r="Y61">
        <v>0.68582299999999996</v>
      </c>
      <c r="Z61">
        <v>0.63230600000000003</v>
      </c>
      <c r="AA61">
        <v>0.546489</v>
      </c>
      <c r="AB61">
        <v>0.58713499999999996</v>
      </c>
      <c r="AC61">
        <v>0.57911000000000001</v>
      </c>
      <c r="AD61">
        <v>0.57504999999999995</v>
      </c>
      <c r="AE61">
        <v>0.67851099999999998</v>
      </c>
      <c r="AF61">
        <v>0.50595699999999999</v>
      </c>
    </row>
    <row r="62" spans="2:32" ht="15.6" x14ac:dyDescent="0.3">
      <c r="B62">
        <v>12.685</v>
      </c>
      <c r="C62">
        <v>0.39738000000000001</v>
      </c>
      <c r="D62">
        <v>0.42769400000000002</v>
      </c>
      <c r="E62">
        <v>0.49152600000000002</v>
      </c>
      <c r="F62">
        <v>0.553979</v>
      </c>
      <c r="G62">
        <v>0.48754599999999998</v>
      </c>
      <c r="H62">
        <v>0.57363500000000001</v>
      </c>
      <c r="I62">
        <v>0.59845099999999996</v>
      </c>
      <c r="J62">
        <v>0.83860199999999996</v>
      </c>
      <c r="K62">
        <v>0.48461100000000001</v>
      </c>
      <c r="L62">
        <v>0.39911999999999997</v>
      </c>
      <c r="M62">
        <v>0.66085000000000005</v>
      </c>
      <c r="N62">
        <v>0.56039499999999998</v>
      </c>
      <c r="O62">
        <v>0.445359</v>
      </c>
      <c r="P62">
        <v>0.53244000000000002</v>
      </c>
      <c r="Q62">
        <v>0.53012700000000001</v>
      </c>
      <c r="R62">
        <v>0.52041300000000001</v>
      </c>
      <c r="S62">
        <v>0.41071600000000003</v>
      </c>
      <c r="T62">
        <v>0.419765</v>
      </c>
      <c r="U62">
        <v>0.46586</v>
      </c>
      <c r="V62">
        <v>0.63118600000000002</v>
      </c>
      <c r="W62">
        <v>0.795821</v>
      </c>
      <c r="X62">
        <v>0.44460899999999998</v>
      </c>
      <c r="Y62">
        <v>0.71882999999999997</v>
      </c>
      <c r="Z62">
        <v>0.61119500000000004</v>
      </c>
      <c r="AA62">
        <v>0.55723</v>
      </c>
      <c r="AB62">
        <v>0.57787699999999997</v>
      </c>
      <c r="AC62">
        <v>0.59499999999999997</v>
      </c>
      <c r="AD62">
        <v>0.59259899999999999</v>
      </c>
      <c r="AE62">
        <v>0.67645100000000002</v>
      </c>
      <c r="AF62">
        <v>0.54163300000000003</v>
      </c>
    </row>
    <row r="63" spans="2:32" ht="15.6" x14ac:dyDescent="0.3">
      <c r="B63">
        <v>12.891999999999999</v>
      </c>
      <c r="C63">
        <v>0.39887400000000001</v>
      </c>
      <c r="D63">
        <v>0.41382600000000003</v>
      </c>
      <c r="E63">
        <v>0.47428900000000002</v>
      </c>
      <c r="F63">
        <v>0.51315</v>
      </c>
      <c r="G63">
        <v>0.46612399999999998</v>
      </c>
      <c r="H63">
        <v>0.56630199999999997</v>
      </c>
      <c r="I63">
        <v>0.58852700000000002</v>
      </c>
      <c r="J63">
        <v>0.83543100000000003</v>
      </c>
      <c r="K63">
        <v>0.46158100000000002</v>
      </c>
      <c r="L63">
        <v>0.39384599999999997</v>
      </c>
      <c r="M63">
        <v>0.65871400000000002</v>
      </c>
      <c r="N63">
        <v>0.567326</v>
      </c>
      <c r="O63">
        <v>0.43314399999999997</v>
      </c>
      <c r="P63">
        <v>0.55156700000000003</v>
      </c>
      <c r="Q63">
        <v>0.55385300000000004</v>
      </c>
      <c r="R63">
        <v>0.54986000000000002</v>
      </c>
      <c r="S63">
        <v>0.41058</v>
      </c>
      <c r="T63">
        <v>0.45904699999999998</v>
      </c>
      <c r="U63">
        <v>0.458648</v>
      </c>
      <c r="V63">
        <v>0.64783299999999999</v>
      </c>
      <c r="W63">
        <v>0.77638799999999997</v>
      </c>
      <c r="X63">
        <v>0.44198500000000002</v>
      </c>
      <c r="Y63">
        <v>0.70041299999999995</v>
      </c>
      <c r="Z63">
        <v>0.59929699999999997</v>
      </c>
      <c r="AA63">
        <v>0.57111299999999998</v>
      </c>
      <c r="AB63">
        <v>0.56556499999999998</v>
      </c>
      <c r="AC63">
        <v>0.57548900000000003</v>
      </c>
      <c r="AD63">
        <v>0.60506599999999999</v>
      </c>
      <c r="AE63">
        <v>0.72030000000000005</v>
      </c>
      <c r="AF63">
        <v>0.51075000000000004</v>
      </c>
    </row>
    <row r="64" spans="2:32" ht="15.6" x14ac:dyDescent="0.3">
      <c r="B64">
        <v>13.098000000000001</v>
      </c>
      <c r="C64">
        <v>0.41567100000000001</v>
      </c>
      <c r="D64">
        <v>0.43416199999999999</v>
      </c>
      <c r="E64">
        <v>0.49968499999999999</v>
      </c>
      <c r="F64">
        <v>0.55429600000000001</v>
      </c>
      <c r="G64">
        <v>0.48456199999999999</v>
      </c>
      <c r="H64">
        <v>0.55885300000000004</v>
      </c>
      <c r="I64">
        <v>0.60929800000000001</v>
      </c>
      <c r="J64">
        <v>0.832067</v>
      </c>
      <c r="K64">
        <v>0.44286999999999999</v>
      </c>
      <c r="L64">
        <v>0.41798099999999999</v>
      </c>
      <c r="M64">
        <v>0.65979900000000002</v>
      </c>
      <c r="N64">
        <v>0.56225599999999998</v>
      </c>
      <c r="O64">
        <v>0.44319399999999998</v>
      </c>
      <c r="P64">
        <v>0.54790700000000003</v>
      </c>
      <c r="Q64">
        <v>0.56544399999999995</v>
      </c>
      <c r="R64">
        <v>0.53842500000000004</v>
      </c>
      <c r="S64">
        <v>0.40929700000000002</v>
      </c>
      <c r="T64">
        <v>0.43974400000000002</v>
      </c>
      <c r="U64">
        <v>0.47758800000000001</v>
      </c>
      <c r="V64">
        <v>0.644092</v>
      </c>
      <c r="W64">
        <v>0.80832099999999996</v>
      </c>
      <c r="X64">
        <v>0.43727199999999999</v>
      </c>
      <c r="Y64">
        <v>0.71385299999999996</v>
      </c>
      <c r="Z64">
        <v>0.61919900000000005</v>
      </c>
      <c r="AA64">
        <v>0.61529699999999998</v>
      </c>
      <c r="AB64">
        <v>0.57587600000000005</v>
      </c>
      <c r="AC64">
        <v>0.56221900000000002</v>
      </c>
      <c r="AD64">
        <v>0.60659300000000005</v>
      </c>
      <c r="AE64">
        <v>0.72114</v>
      </c>
      <c r="AF64">
        <v>0.51570800000000006</v>
      </c>
    </row>
    <row r="65" spans="2:32" ht="15.6" x14ac:dyDescent="0.3">
      <c r="B65">
        <v>13.305</v>
      </c>
      <c r="C65">
        <v>0.391287</v>
      </c>
      <c r="D65">
        <v>0.42179699999999998</v>
      </c>
      <c r="E65">
        <v>0.507857</v>
      </c>
      <c r="F65">
        <v>0.57116</v>
      </c>
      <c r="G65">
        <v>0.50646599999999997</v>
      </c>
      <c r="H65">
        <v>0.57227099999999997</v>
      </c>
      <c r="I65">
        <v>0.62264699999999995</v>
      </c>
      <c r="J65">
        <v>0.84539900000000001</v>
      </c>
      <c r="K65">
        <v>0.46397699999999997</v>
      </c>
      <c r="L65">
        <v>0.40098800000000001</v>
      </c>
      <c r="M65">
        <v>0.66616299999999995</v>
      </c>
      <c r="N65">
        <v>0.55852999999999997</v>
      </c>
      <c r="O65">
        <v>0.44340299999999999</v>
      </c>
      <c r="P65">
        <v>0.58569099999999996</v>
      </c>
      <c r="Q65">
        <v>0.55667699999999998</v>
      </c>
      <c r="R65">
        <v>0.56014600000000003</v>
      </c>
      <c r="S65">
        <v>0.42914600000000003</v>
      </c>
      <c r="T65">
        <v>0.441637</v>
      </c>
      <c r="U65">
        <v>0.48216199999999998</v>
      </c>
      <c r="V65">
        <v>0.62605100000000002</v>
      </c>
      <c r="W65">
        <v>0.82936799999999999</v>
      </c>
      <c r="X65">
        <v>0.44856499999999999</v>
      </c>
      <c r="Y65">
        <v>0.72508300000000003</v>
      </c>
      <c r="Z65">
        <v>0.62488699999999997</v>
      </c>
      <c r="AA65">
        <v>0.61842200000000003</v>
      </c>
      <c r="AB65">
        <v>0.60480699999999998</v>
      </c>
      <c r="AC65">
        <v>0.56889100000000004</v>
      </c>
      <c r="AD65">
        <v>0.62295900000000004</v>
      </c>
      <c r="AE65">
        <v>0.71431900000000004</v>
      </c>
      <c r="AF65">
        <v>0.54708699999999999</v>
      </c>
    </row>
    <row r="66" spans="2:32" ht="15.6" x14ac:dyDescent="0.3">
      <c r="B66">
        <v>13.510999999999999</v>
      </c>
      <c r="C66">
        <v>0.40687600000000002</v>
      </c>
      <c r="D66">
        <v>0.41334300000000002</v>
      </c>
      <c r="E66">
        <v>0.49599799999999999</v>
      </c>
      <c r="F66">
        <v>0.61153400000000002</v>
      </c>
      <c r="G66">
        <v>0.50437399999999999</v>
      </c>
      <c r="H66">
        <v>0.61850400000000005</v>
      </c>
      <c r="I66">
        <v>0.62800800000000001</v>
      </c>
      <c r="J66">
        <v>0.86169799999999996</v>
      </c>
      <c r="K66">
        <v>0.480931</v>
      </c>
      <c r="L66">
        <v>0.407055</v>
      </c>
      <c r="M66">
        <v>0.68827099999999997</v>
      </c>
      <c r="N66">
        <v>0.57847499999999996</v>
      </c>
      <c r="O66">
        <v>0.45887899999999998</v>
      </c>
      <c r="P66">
        <v>0.55412600000000001</v>
      </c>
      <c r="Q66">
        <v>0.58510099999999998</v>
      </c>
      <c r="R66">
        <v>0.52472600000000003</v>
      </c>
      <c r="S66">
        <v>0.42929699999999998</v>
      </c>
      <c r="T66">
        <v>0.45898</v>
      </c>
      <c r="U66">
        <v>0.499135</v>
      </c>
      <c r="V66">
        <v>0.62593900000000002</v>
      </c>
      <c r="W66">
        <v>0.89202700000000001</v>
      </c>
      <c r="X66">
        <v>0.44044</v>
      </c>
      <c r="Y66">
        <v>0.71930499999999997</v>
      </c>
      <c r="Z66">
        <v>0.61524400000000001</v>
      </c>
      <c r="AA66">
        <v>0.60539200000000004</v>
      </c>
      <c r="AB66">
        <v>0.61443199999999998</v>
      </c>
      <c r="AC66">
        <v>0.585063</v>
      </c>
      <c r="AD66">
        <v>0.62261200000000005</v>
      </c>
      <c r="AE66">
        <v>0.72811300000000001</v>
      </c>
      <c r="AF66">
        <v>0.51111099999999998</v>
      </c>
    </row>
    <row r="67" spans="2:32" ht="15.6" x14ac:dyDescent="0.3">
      <c r="B67">
        <v>13.717000000000001</v>
      </c>
      <c r="C67">
        <v>0.39201799999999998</v>
      </c>
      <c r="D67">
        <v>0.42888799999999999</v>
      </c>
      <c r="E67">
        <v>0.50731099999999996</v>
      </c>
      <c r="F67">
        <v>0.58765000000000001</v>
      </c>
      <c r="G67">
        <v>0.48362699999999997</v>
      </c>
      <c r="H67">
        <v>0.613012</v>
      </c>
      <c r="I67">
        <v>0.63788400000000001</v>
      </c>
      <c r="J67">
        <v>0.85891700000000004</v>
      </c>
      <c r="K67">
        <v>0.47527799999999998</v>
      </c>
      <c r="L67">
        <v>0.40606399999999998</v>
      </c>
      <c r="M67">
        <v>0.69258900000000001</v>
      </c>
      <c r="N67">
        <v>0.56705700000000003</v>
      </c>
      <c r="O67">
        <v>0.44613599999999998</v>
      </c>
      <c r="P67">
        <v>0.58071099999999998</v>
      </c>
      <c r="Q67">
        <v>0.54074199999999994</v>
      </c>
      <c r="R67">
        <v>0.54847699999999999</v>
      </c>
      <c r="S67">
        <v>0.40861500000000001</v>
      </c>
      <c r="T67">
        <v>0.46168700000000001</v>
      </c>
      <c r="U67">
        <v>0.50536099999999995</v>
      </c>
      <c r="V67">
        <v>0.65345600000000004</v>
      </c>
      <c r="W67">
        <v>0.80793999999999999</v>
      </c>
      <c r="X67">
        <v>0.44684200000000002</v>
      </c>
      <c r="Y67">
        <v>0.74265400000000004</v>
      </c>
      <c r="Z67">
        <v>0.63656500000000005</v>
      </c>
      <c r="AA67">
        <v>0.60201000000000005</v>
      </c>
      <c r="AB67">
        <v>0.59980800000000001</v>
      </c>
      <c r="AC67">
        <v>0.572743</v>
      </c>
      <c r="AD67">
        <v>0.61692100000000005</v>
      </c>
      <c r="AE67">
        <v>0.72539600000000004</v>
      </c>
      <c r="AF67">
        <v>0.54373300000000002</v>
      </c>
    </row>
    <row r="68" spans="2:32" ht="15.6" x14ac:dyDescent="0.3">
      <c r="B68">
        <v>13.923999999999999</v>
      </c>
      <c r="C68">
        <v>0.40845399999999998</v>
      </c>
      <c r="D68">
        <v>0.44365599999999999</v>
      </c>
      <c r="E68">
        <v>0.50375499999999995</v>
      </c>
      <c r="F68">
        <v>0.52246000000000004</v>
      </c>
      <c r="G68">
        <v>0.49163899999999999</v>
      </c>
      <c r="H68">
        <v>0.605217</v>
      </c>
      <c r="I68">
        <v>0.63241400000000003</v>
      </c>
      <c r="J68">
        <v>0.89461599999999997</v>
      </c>
      <c r="K68">
        <v>0.47294999999999998</v>
      </c>
      <c r="L68">
        <v>0.413603</v>
      </c>
      <c r="M68">
        <v>0.70333900000000005</v>
      </c>
      <c r="N68">
        <v>0.58404900000000004</v>
      </c>
      <c r="O68">
        <v>0.46333800000000003</v>
      </c>
      <c r="P68">
        <v>0.57151700000000005</v>
      </c>
      <c r="Q68">
        <v>0.543045</v>
      </c>
      <c r="R68">
        <v>0.52680499999999997</v>
      </c>
      <c r="S68">
        <v>0.41695599999999999</v>
      </c>
      <c r="T68">
        <v>0.45341900000000002</v>
      </c>
      <c r="U68">
        <v>0.50340099999999999</v>
      </c>
      <c r="V68">
        <v>0.63894499999999999</v>
      </c>
      <c r="W68">
        <v>0.83118199999999998</v>
      </c>
      <c r="X68">
        <v>0.45536900000000002</v>
      </c>
      <c r="Y68">
        <v>0.71598899999999999</v>
      </c>
      <c r="Z68">
        <v>0.67006600000000005</v>
      </c>
      <c r="AA68">
        <v>0.64317400000000002</v>
      </c>
      <c r="AB68">
        <v>0.63109700000000002</v>
      </c>
      <c r="AC68">
        <v>0.60717200000000005</v>
      </c>
      <c r="AD68">
        <v>0.62878199999999995</v>
      </c>
      <c r="AE68">
        <v>0.75463100000000005</v>
      </c>
      <c r="AF68">
        <v>0.55367900000000003</v>
      </c>
    </row>
    <row r="69" spans="2:32" ht="15.6" x14ac:dyDescent="0.3">
      <c r="B69">
        <v>14.13</v>
      </c>
      <c r="C69">
        <v>0.42791400000000002</v>
      </c>
      <c r="D69">
        <v>0.42622500000000002</v>
      </c>
      <c r="E69">
        <v>0.51454500000000003</v>
      </c>
      <c r="F69">
        <v>0.56068399999999996</v>
      </c>
      <c r="G69">
        <v>0.50725399999999998</v>
      </c>
      <c r="H69">
        <v>0.64042100000000002</v>
      </c>
      <c r="I69">
        <v>0.62441100000000005</v>
      </c>
      <c r="J69">
        <v>0.87864699999999996</v>
      </c>
      <c r="K69">
        <v>0.475358</v>
      </c>
      <c r="L69">
        <v>0.41682399999999997</v>
      </c>
      <c r="M69">
        <v>0.69013999999999998</v>
      </c>
      <c r="N69">
        <v>0.58387</v>
      </c>
      <c r="O69">
        <v>0.44650099999999998</v>
      </c>
      <c r="P69">
        <v>0.58745099999999995</v>
      </c>
      <c r="Q69">
        <v>0.54875700000000005</v>
      </c>
      <c r="R69">
        <v>0.52899499999999999</v>
      </c>
      <c r="S69">
        <v>0.43579200000000001</v>
      </c>
      <c r="T69">
        <v>0.45302900000000002</v>
      </c>
      <c r="U69">
        <v>0.48525200000000002</v>
      </c>
      <c r="V69">
        <v>0.662385</v>
      </c>
      <c r="W69">
        <v>0.80396299999999998</v>
      </c>
      <c r="X69">
        <v>0.44755200000000001</v>
      </c>
      <c r="Y69">
        <v>0.73727500000000001</v>
      </c>
      <c r="Z69">
        <v>0.62692099999999995</v>
      </c>
      <c r="AA69">
        <v>0.62703299999999995</v>
      </c>
      <c r="AB69">
        <v>0.60150499999999996</v>
      </c>
      <c r="AC69">
        <v>0.60002599999999995</v>
      </c>
      <c r="AD69">
        <v>0.62668500000000005</v>
      </c>
      <c r="AE69">
        <v>0.73221800000000004</v>
      </c>
      <c r="AF69">
        <v>0.56840999999999997</v>
      </c>
    </row>
    <row r="70" spans="2:32" ht="15.6" x14ac:dyDescent="0.3">
      <c r="B70">
        <v>14.337</v>
      </c>
      <c r="C70">
        <v>0.41108800000000001</v>
      </c>
      <c r="D70">
        <v>0.44902599999999998</v>
      </c>
      <c r="E70">
        <v>0.56007300000000004</v>
      </c>
      <c r="F70">
        <v>0.55516399999999999</v>
      </c>
      <c r="G70">
        <v>0.52210500000000004</v>
      </c>
      <c r="H70">
        <v>0.62966</v>
      </c>
      <c r="I70">
        <v>0.66365700000000005</v>
      </c>
      <c r="J70">
        <v>0.81151799999999996</v>
      </c>
      <c r="K70">
        <v>0.50359500000000001</v>
      </c>
      <c r="L70">
        <v>0.41614699999999999</v>
      </c>
      <c r="M70">
        <v>0.70784999999999998</v>
      </c>
      <c r="N70">
        <v>0.58641100000000002</v>
      </c>
      <c r="O70">
        <v>0.46106000000000003</v>
      </c>
      <c r="P70">
        <v>0.573075</v>
      </c>
      <c r="Q70">
        <v>0.56629099999999999</v>
      </c>
      <c r="R70">
        <v>0.55425800000000003</v>
      </c>
      <c r="S70">
        <v>0.45038899999999998</v>
      </c>
      <c r="T70">
        <v>0.44799299999999997</v>
      </c>
      <c r="U70">
        <v>0.52710500000000005</v>
      </c>
      <c r="V70">
        <v>0.65294700000000006</v>
      </c>
      <c r="W70">
        <v>0.83804299999999998</v>
      </c>
      <c r="X70">
        <v>0.46355200000000002</v>
      </c>
      <c r="Y70">
        <v>0.782169</v>
      </c>
      <c r="Z70">
        <v>0.67531799999999997</v>
      </c>
      <c r="AA70">
        <v>0.63984300000000005</v>
      </c>
      <c r="AB70">
        <v>0.60211700000000001</v>
      </c>
      <c r="AC70">
        <v>0.62597499999999995</v>
      </c>
      <c r="AD70">
        <v>0.63130699999999995</v>
      </c>
      <c r="AE70">
        <v>0.72691899999999998</v>
      </c>
      <c r="AF70">
        <v>0.56066000000000005</v>
      </c>
    </row>
    <row r="71" spans="2:32" ht="15.6" x14ac:dyDescent="0.3">
      <c r="B71">
        <v>14.542999999999999</v>
      </c>
      <c r="C71">
        <v>0.41265800000000002</v>
      </c>
      <c r="D71">
        <v>0.43129299999999998</v>
      </c>
      <c r="E71">
        <v>0.55731299999999995</v>
      </c>
      <c r="F71">
        <v>0.59463500000000002</v>
      </c>
      <c r="G71">
        <v>0.50563999999999998</v>
      </c>
      <c r="H71">
        <v>0.64789300000000005</v>
      </c>
      <c r="I71">
        <v>0.65448300000000004</v>
      </c>
      <c r="J71">
        <v>0.89038300000000004</v>
      </c>
      <c r="K71">
        <v>0.49756299999999998</v>
      </c>
      <c r="L71">
        <v>0.420682</v>
      </c>
      <c r="M71">
        <v>0.69527799999999995</v>
      </c>
      <c r="N71">
        <v>0.57470299999999996</v>
      </c>
      <c r="O71">
        <v>0.45261899999999999</v>
      </c>
      <c r="P71">
        <v>0.57796800000000004</v>
      </c>
      <c r="Q71">
        <v>0.56749700000000003</v>
      </c>
      <c r="R71">
        <v>0.58221299999999998</v>
      </c>
      <c r="S71">
        <v>0.45195800000000003</v>
      </c>
      <c r="T71">
        <v>0.43854799999999999</v>
      </c>
      <c r="U71">
        <v>0.51976800000000001</v>
      </c>
      <c r="V71">
        <v>0.66268499999999997</v>
      </c>
      <c r="W71">
        <v>0.77292899999999998</v>
      </c>
      <c r="X71">
        <v>0.47332800000000003</v>
      </c>
      <c r="Y71">
        <v>0.78791800000000001</v>
      </c>
      <c r="Z71">
        <v>0.63013399999999997</v>
      </c>
      <c r="AA71">
        <v>0.67236600000000002</v>
      </c>
      <c r="AB71">
        <v>0.60461600000000004</v>
      </c>
      <c r="AC71">
        <v>0.60550000000000004</v>
      </c>
      <c r="AD71">
        <v>0.65756199999999998</v>
      </c>
      <c r="AE71">
        <v>0.70359099999999997</v>
      </c>
      <c r="AF71">
        <v>0.53825199999999995</v>
      </c>
    </row>
    <row r="72" spans="2:32" ht="15.6" x14ac:dyDescent="0.3">
      <c r="B72">
        <v>14.749000000000001</v>
      </c>
      <c r="C72">
        <v>0.39388099999999998</v>
      </c>
      <c r="D72">
        <v>0.419321</v>
      </c>
      <c r="E72">
        <v>0.568218</v>
      </c>
      <c r="F72">
        <v>0.55672900000000003</v>
      </c>
      <c r="G72">
        <v>0.52005500000000005</v>
      </c>
      <c r="H72">
        <v>0.644401</v>
      </c>
      <c r="I72">
        <v>0.676763</v>
      </c>
      <c r="J72">
        <v>0.81371599999999999</v>
      </c>
      <c r="K72">
        <v>0.47463</v>
      </c>
      <c r="L72">
        <v>0.42455799999999999</v>
      </c>
      <c r="M72">
        <v>0.71728700000000001</v>
      </c>
      <c r="N72">
        <v>0.60300200000000004</v>
      </c>
      <c r="O72">
        <v>0.45715899999999998</v>
      </c>
      <c r="P72">
        <v>0.57686000000000004</v>
      </c>
      <c r="Q72">
        <v>0.59076499999999998</v>
      </c>
      <c r="R72">
        <v>0.57663900000000001</v>
      </c>
      <c r="S72">
        <v>0.46528199999999997</v>
      </c>
      <c r="T72">
        <v>0.45149400000000001</v>
      </c>
      <c r="U72">
        <v>0.50382800000000005</v>
      </c>
      <c r="V72">
        <v>0.652922</v>
      </c>
      <c r="W72">
        <v>0.799705</v>
      </c>
      <c r="X72">
        <v>0.47111599999999998</v>
      </c>
      <c r="Y72">
        <v>0.77071000000000001</v>
      </c>
      <c r="Z72">
        <v>0.65139800000000003</v>
      </c>
      <c r="AA72">
        <v>0.64350600000000002</v>
      </c>
      <c r="AB72">
        <v>0.63680700000000001</v>
      </c>
      <c r="AC72">
        <v>0.62523700000000004</v>
      </c>
      <c r="AD72">
        <v>0.65455700000000006</v>
      </c>
      <c r="AE72">
        <v>0.758965</v>
      </c>
      <c r="AF72">
        <v>0.57339300000000004</v>
      </c>
    </row>
    <row r="73" spans="2:32" ht="15.6" x14ac:dyDescent="0.3">
      <c r="B73">
        <v>14.956</v>
      </c>
      <c r="C73">
        <v>0.43782799999999999</v>
      </c>
      <c r="D73">
        <v>0.43248900000000001</v>
      </c>
      <c r="E73">
        <v>0.55618299999999998</v>
      </c>
      <c r="F73">
        <v>0.56264999999999998</v>
      </c>
      <c r="G73">
        <v>0.531976</v>
      </c>
      <c r="H73">
        <v>0.65113399999999999</v>
      </c>
      <c r="I73">
        <v>0.65005500000000005</v>
      </c>
      <c r="J73">
        <v>0.88080700000000001</v>
      </c>
      <c r="K73">
        <v>0.48491499999999998</v>
      </c>
      <c r="L73">
        <v>0.43973699999999999</v>
      </c>
      <c r="M73">
        <v>0.72528300000000001</v>
      </c>
      <c r="N73">
        <v>0.61797000000000002</v>
      </c>
      <c r="O73">
        <v>0.463949</v>
      </c>
      <c r="P73">
        <v>0.56917899999999999</v>
      </c>
      <c r="Q73">
        <v>0.58301899999999995</v>
      </c>
      <c r="R73">
        <v>0.56165200000000004</v>
      </c>
      <c r="S73">
        <v>0.45128600000000002</v>
      </c>
      <c r="T73">
        <v>0.461891</v>
      </c>
      <c r="U73">
        <v>0.52802499999999997</v>
      </c>
      <c r="V73">
        <v>0.65294799999999997</v>
      </c>
      <c r="W73">
        <v>0.79603299999999999</v>
      </c>
      <c r="X73">
        <v>0.467889</v>
      </c>
      <c r="Y73">
        <v>0.80147900000000005</v>
      </c>
      <c r="Z73">
        <v>0.66243799999999997</v>
      </c>
      <c r="AA73">
        <v>0.66963499999999998</v>
      </c>
      <c r="AB73">
        <v>0.60492599999999996</v>
      </c>
      <c r="AC73">
        <v>0.63928200000000002</v>
      </c>
      <c r="AD73">
        <v>0.637266</v>
      </c>
      <c r="AE73">
        <v>0.79381800000000002</v>
      </c>
      <c r="AF73">
        <v>0.59386899999999998</v>
      </c>
    </row>
    <row r="74" spans="2:32" ht="15.6" x14ac:dyDescent="0.3">
      <c r="B74">
        <v>15.162000000000001</v>
      </c>
      <c r="C74">
        <v>0.42981399999999997</v>
      </c>
      <c r="D74">
        <v>0.44589699999999999</v>
      </c>
      <c r="E74">
        <v>0.52844000000000002</v>
      </c>
      <c r="F74">
        <v>0.55980300000000005</v>
      </c>
      <c r="G74">
        <v>0.53247800000000001</v>
      </c>
      <c r="H74">
        <v>0.64917999999999998</v>
      </c>
      <c r="I74">
        <v>0.66217700000000002</v>
      </c>
      <c r="J74">
        <v>0.85316800000000004</v>
      </c>
      <c r="K74">
        <v>0.50457200000000002</v>
      </c>
      <c r="L74">
        <v>0.425427</v>
      </c>
      <c r="M74">
        <v>0.70418800000000004</v>
      </c>
      <c r="N74">
        <v>0.59300900000000001</v>
      </c>
      <c r="O74">
        <v>0.47429300000000002</v>
      </c>
      <c r="P74">
        <v>0.60299100000000005</v>
      </c>
      <c r="Q74">
        <v>0.57714600000000005</v>
      </c>
      <c r="R74">
        <v>0.54874199999999995</v>
      </c>
      <c r="S74">
        <v>0.44504100000000002</v>
      </c>
      <c r="T74">
        <v>0.45268999999999998</v>
      </c>
      <c r="U74">
        <v>0.54557500000000003</v>
      </c>
      <c r="V74">
        <v>0.67204200000000003</v>
      </c>
      <c r="W74">
        <v>0.81366799999999995</v>
      </c>
      <c r="X74">
        <v>0.48791000000000001</v>
      </c>
      <c r="Y74">
        <v>0.77083199999999996</v>
      </c>
      <c r="Z74">
        <v>0.64971900000000005</v>
      </c>
      <c r="AA74">
        <v>0.66961300000000001</v>
      </c>
      <c r="AB74">
        <v>0.65578000000000003</v>
      </c>
      <c r="AC74">
        <v>0.62289399999999995</v>
      </c>
      <c r="AD74">
        <v>0.67340500000000003</v>
      </c>
      <c r="AE74">
        <v>0.73885800000000001</v>
      </c>
      <c r="AF74">
        <v>0.58506199999999997</v>
      </c>
    </row>
    <row r="75" spans="2:32" ht="15.6" x14ac:dyDescent="0.3">
      <c r="B75">
        <v>15.369</v>
      </c>
      <c r="C75">
        <v>0.42422700000000002</v>
      </c>
      <c r="D75">
        <v>0.41220000000000001</v>
      </c>
      <c r="E75">
        <v>0.55211699999999997</v>
      </c>
      <c r="F75">
        <v>0.57724200000000003</v>
      </c>
      <c r="G75">
        <v>0.56219799999999998</v>
      </c>
      <c r="H75">
        <v>0.61624100000000004</v>
      </c>
      <c r="I75">
        <v>0.63829499999999995</v>
      </c>
      <c r="J75">
        <v>0.89349699999999999</v>
      </c>
      <c r="K75">
        <v>0.49533100000000002</v>
      </c>
      <c r="L75">
        <v>0.44261600000000001</v>
      </c>
      <c r="M75">
        <v>0.71953100000000003</v>
      </c>
      <c r="N75">
        <v>0.58977400000000002</v>
      </c>
      <c r="O75">
        <v>0.47458099999999998</v>
      </c>
      <c r="P75">
        <v>0.61521599999999999</v>
      </c>
      <c r="Q75">
        <v>0.58625099999999997</v>
      </c>
      <c r="R75">
        <v>0.58303300000000002</v>
      </c>
      <c r="S75">
        <v>0.47863499999999998</v>
      </c>
      <c r="T75">
        <v>0.47602499999999998</v>
      </c>
      <c r="U75">
        <v>0.55039400000000005</v>
      </c>
      <c r="V75">
        <v>0.67607700000000004</v>
      </c>
      <c r="W75">
        <v>0.83796999999999999</v>
      </c>
      <c r="X75">
        <v>0.47341100000000003</v>
      </c>
      <c r="Y75">
        <v>0.75433899999999998</v>
      </c>
      <c r="Z75">
        <v>0.61956500000000003</v>
      </c>
      <c r="AA75">
        <v>0.66041000000000005</v>
      </c>
      <c r="AB75">
        <v>0.646644</v>
      </c>
      <c r="AC75">
        <v>0.64368599999999998</v>
      </c>
      <c r="AD75">
        <v>0.69076000000000004</v>
      </c>
      <c r="AE75">
        <v>0.73404400000000003</v>
      </c>
      <c r="AF75">
        <v>0.55592600000000003</v>
      </c>
    </row>
    <row r="76" spans="2:32" ht="15.6" x14ac:dyDescent="0.3">
      <c r="B76">
        <v>15.574999999999999</v>
      </c>
      <c r="C76">
        <v>0.40780699999999998</v>
      </c>
      <c r="D76">
        <v>0.44211400000000001</v>
      </c>
      <c r="E76">
        <v>0.59016100000000005</v>
      </c>
      <c r="F76">
        <v>0.53003</v>
      </c>
      <c r="G76">
        <v>0.54800300000000002</v>
      </c>
      <c r="H76">
        <v>0.66309899999999999</v>
      </c>
      <c r="I76">
        <v>0.66162100000000001</v>
      </c>
      <c r="J76">
        <v>0.86604199999999998</v>
      </c>
      <c r="K76">
        <v>0.50429100000000004</v>
      </c>
      <c r="L76">
        <v>0.45394800000000002</v>
      </c>
      <c r="M76">
        <v>0.72389499999999996</v>
      </c>
      <c r="N76">
        <v>0.62662899999999999</v>
      </c>
      <c r="O76">
        <v>0.472028</v>
      </c>
      <c r="P76">
        <v>0.57384800000000002</v>
      </c>
      <c r="Q76">
        <v>0.57139399999999996</v>
      </c>
      <c r="R76">
        <v>0.55150900000000003</v>
      </c>
      <c r="S76">
        <v>0.45491799999999999</v>
      </c>
      <c r="T76">
        <v>0.46689999999999998</v>
      </c>
      <c r="U76">
        <v>0.54812399999999994</v>
      </c>
      <c r="V76">
        <v>0.66618500000000003</v>
      </c>
      <c r="W76">
        <v>0.77643200000000001</v>
      </c>
      <c r="X76">
        <v>0.469026</v>
      </c>
      <c r="Y76">
        <v>0.80006699999999997</v>
      </c>
      <c r="Z76">
        <v>0.66533799999999998</v>
      </c>
      <c r="AA76">
        <v>0.63606099999999999</v>
      </c>
      <c r="AB76">
        <v>0.63984799999999997</v>
      </c>
      <c r="AC76">
        <v>0.63958099999999996</v>
      </c>
      <c r="AD76">
        <v>0.67651499999999998</v>
      </c>
      <c r="AE76">
        <v>0.76187199999999999</v>
      </c>
      <c r="AF76">
        <v>0.62141000000000002</v>
      </c>
    </row>
    <row r="77" spans="2:32" ht="15.6" x14ac:dyDescent="0.3">
      <c r="B77">
        <v>15.781000000000001</v>
      </c>
      <c r="C77">
        <v>0.42142499999999999</v>
      </c>
      <c r="D77">
        <v>0.435645</v>
      </c>
      <c r="E77">
        <v>0.61241599999999996</v>
      </c>
      <c r="F77">
        <v>0.55662199999999995</v>
      </c>
      <c r="G77">
        <v>0.56962500000000005</v>
      </c>
      <c r="H77">
        <v>0.66260600000000003</v>
      </c>
      <c r="I77">
        <v>0.68363499999999999</v>
      </c>
      <c r="J77">
        <v>0.86812199999999995</v>
      </c>
      <c r="K77">
        <v>0.52470099999999997</v>
      </c>
      <c r="L77">
        <v>0.450845</v>
      </c>
      <c r="M77">
        <v>0.72401000000000004</v>
      </c>
      <c r="N77">
        <v>0.61481699999999995</v>
      </c>
      <c r="O77">
        <v>0.49347299999999999</v>
      </c>
      <c r="P77">
        <v>0.60772000000000004</v>
      </c>
      <c r="Q77">
        <v>0.57428299999999999</v>
      </c>
      <c r="R77">
        <v>0.52181599999999995</v>
      </c>
      <c r="S77">
        <v>0.45910600000000001</v>
      </c>
      <c r="T77">
        <v>0.45741999999999999</v>
      </c>
      <c r="U77">
        <v>0.556898</v>
      </c>
      <c r="V77">
        <v>0.70561600000000002</v>
      </c>
      <c r="W77">
        <v>0.84627300000000005</v>
      </c>
      <c r="X77">
        <v>0.49666300000000002</v>
      </c>
      <c r="Y77">
        <v>0.82662400000000003</v>
      </c>
      <c r="Z77">
        <v>0.65070499999999998</v>
      </c>
      <c r="AA77">
        <v>0.65544599999999997</v>
      </c>
      <c r="AB77">
        <v>0.64185599999999998</v>
      </c>
      <c r="AC77">
        <v>0.62869200000000003</v>
      </c>
      <c r="AD77">
        <v>0.71922399999999997</v>
      </c>
      <c r="AE77">
        <v>0.78553700000000004</v>
      </c>
      <c r="AF77">
        <v>0.61013099999999998</v>
      </c>
    </row>
    <row r="78" spans="2:32" ht="15.6" x14ac:dyDescent="0.3">
      <c r="B78">
        <v>15.988</v>
      </c>
      <c r="C78">
        <v>0.435303</v>
      </c>
      <c r="D78">
        <v>0.41579500000000003</v>
      </c>
      <c r="E78">
        <v>0.58019600000000005</v>
      </c>
      <c r="F78">
        <v>0.52986</v>
      </c>
      <c r="G78">
        <v>0.57464199999999999</v>
      </c>
      <c r="H78">
        <v>0.66746700000000003</v>
      </c>
      <c r="I78">
        <v>0.69508099999999995</v>
      </c>
      <c r="J78">
        <v>0.88764299999999996</v>
      </c>
      <c r="K78">
        <v>0.522478</v>
      </c>
      <c r="L78">
        <v>0.449936</v>
      </c>
      <c r="M78">
        <v>0.72462700000000002</v>
      </c>
      <c r="N78">
        <v>0.63284099999999999</v>
      </c>
      <c r="O78">
        <v>0.48709999999999998</v>
      </c>
      <c r="P78">
        <v>0.57972100000000004</v>
      </c>
      <c r="Q78">
        <v>0.55969599999999997</v>
      </c>
      <c r="R78">
        <v>0.56246300000000005</v>
      </c>
      <c r="S78">
        <v>0.489373</v>
      </c>
      <c r="T78">
        <v>0.46886499999999998</v>
      </c>
      <c r="U78">
        <v>0.55640900000000004</v>
      </c>
      <c r="V78">
        <v>0.74371799999999999</v>
      </c>
      <c r="W78">
        <v>0.81022099999999997</v>
      </c>
      <c r="X78">
        <v>0.52264200000000005</v>
      </c>
      <c r="Y78">
        <v>0.80045599999999995</v>
      </c>
      <c r="Z78">
        <v>0.62617999999999996</v>
      </c>
      <c r="AA78">
        <v>0.66770700000000005</v>
      </c>
      <c r="AB78">
        <v>0.62800999999999996</v>
      </c>
      <c r="AC78">
        <v>0.64976800000000001</v>
      </c>
      <c r="AD78">
        <v>0.70937700000000004</v>
      </c>
      <c r="AE78">
        <v>0.76905299999999999</v>
      </c>
      <c r="AF78">
        <v>0.61525600000000003</v>
      </c>
    </row>
    <row r="79" spans="2:32" ht="15.6" x14ac:dyDescent="0.3">
      <c r="B79">
        <v>16.193999999999999</v>
      </c>
      <c r="C79">
        <v>0.43995299999999998</v>
      </c>
      <c r="D79">
        <v>0.42701899999999998</v>
      </c>
      <c r="E79">
        <v>0.59029500000000001</v>
      </c>
      <c r="F79">
        <v>0.56357599999999997</v>
      </c>
      <c r="G79">
        <v>0.55761799999999995</v>
      </c>
      <c r="H79">
        <v>0.62522800000000001</v>
      </c>
      <c r="I79">
        <v>0.67009099999999999</v>
      </c>
      <c r="J79">
        <v>0.89086200000000004</v>
      </c>
      <c r="K79">
        <v>0.51662699999999995</v>
      </c>
      <c r="L79">
        <v>0.440077</v>
      </c>
      <c r="M79">
        <v>0.71934399999999998</v>
      </c>
      <c r="N79">
        <v>0.59758699999999998</v>
      </c>
      <c r="O79">
        <v>0.47709699999999999</v>
      </c>
      <c r="P79">
        <v>0.61002400000000001</v>
      </c>
      <c r="Q79">
        <v>0.57328500000000004</v>
      </c>
      <c r="R79">
        <v>0.55333200000000005</v>
      </c>
      <c r="S79">
        <v>0.45948499999999998</v>
      </c>
      <c r="T79">
        <v>0.45971099999999998</v>
      </c>
      <c r="U79">
        <v>0.54965200000000003</v>
      </c>
      <c r="V79">
        <v>0.70044300000000004</v>
      </c>
      <c r="W79">
        <v>0.81801500000000005</v>
      </c>
      <c r="X79">
        <v>0.52480800000000005</v>
      </c>
      <c r="Y79">
        <v>0.77739100000000005</v>
      </c>
      <c r="Z79">
        <v>0.69775399999999999</v>
      </c>
      <c r="AA79">
        <v>0.66807399999999995</v>
      </c>
      <c r="AB79">
        <v>0.64379399999999998</v>
      </c>
      <c r="AC79">
        <v>0.65788199999999997</v>
      </c>
      <c r="AD79">
        <v>0.71198899999999998</v>
      </c>
      <c r="AE79">
        <v>0.77299700000000005</v>
      </c>
      <c r="AF79">
        <v>0.62113300000000005</v>
      </c>
    </row>
    <row r="80" spans="2:32" ht="15.6" x14ac:dyDescent="0.3">
      <c r="B80">
        <v>16.401</v>
      </c>
      <c r="C80">
        <v>0.45131199999999999</v>
      </c>
      <c r="D80">
        <v>0.44759599999999999</v>
      </c>
      <c r="E80">
        <v>0.58037799999999995</v>
      </c>
      <c r="F80">
        <v>0.55332999999999999</v>
      </c>
      <c r="G80">
        <v>0.54832499999999995</v>
      </c>
      <c r="H80">
        <v>0.65621799999999997</v>
      </c>
      <c r="I80">
        <v>0.69872699999999999</v>
      </c>
      <c r="J80">
        <v>0.88911200000000001</v>
      </c>
      <c r="K80">
        <v>0.54085899999999998</v>
      </c>
      <c r="L80">
        <v>0.45272499999999999</v>
      </c>
      <c r="M80">
        <v>0.74556500000000003</v>
      </c>
      <c r="N80">
        <v>0.61517299999999997</v>
      </c>
      <c r="O80">
        <v>0.46971800000000002</v>
      </c>
      <c r="P80">
        <v>0.60229500000000002</v>
      </c>
      <c r="Q80">
        <v>0.58396599999999999</v>
      </c>
      <c r="R80">
        <v>0.59377599999999997</v>
      </c>
      <c r="S80">
        <v>0.48419499999999999</v>
      </c>
      <c r="T80">
        <v>0.49395899999999998</v>
      </c>
      <c r="U80">
        <v>0.55641399999999996</v>
      </c>
      <c r="V80">
        <v>0.68375399999999997</v>
      </c>
      <c r="W80">
        <v>0.88656800000000002</v>
      </c>
      <c r="X80">
        <v>0.52363899999999997</v>
      </c>
      <c r="Y80">
        <v>0.81732499999999997</v>
      </c>
      <c r="Z80">
        <v>0.65293900000000005</v>
      </c>
      <c r="AA80">
        <v>0.709283</v>
      </c>
      <c r="AB80">
        <v>0.66090099999999996</v>
      </c>
      <c r="AC80">
        <v>0.65159299999999998</v>
      </c>
      <c r="AD80">
        <v>0.72205699999999995</v>
      </c>
      <c r="AE80">
        <v>0.79691800000000002</v>
      </c>
      <c r="AF80">
        <v>0.619035</v>
      </c>
    </row>
    <row r="81" spans="2:32" ht="15.6" x14ac:dyDescent="0.3">
      <c r="B81">
        <v>16.606999999999999</v>
      </c>
      <c r="C81">
        <v>0.487064</v>
      </c>
      <c r="D81">
        <v>0.45246500000000001</v>
      </c>
      <c r="E81">
        <v>0.57667100000000004</v>
      </c>
      <c r="F81">
        <v>0.53558600000000001</v>
      </c>
      <c r="G81">
        <v>0.541551</v>
      </c>
      <c r="H81">
        <v>0.66989799999999999</v>
      </c>
      <c r="I81">
        <v>0.67266000000000004</v>
      </c>
      <c r="J81">
        <v>0.89339400000000002</v>
      </c>
      <c r="K81">
        <v>0.53965200000000002</v>
      </c>
      <c r="L81">
        <v>0.456872</v>
      </c>
      <c r="M81">
        <v>0.76993900000000004</v>
      </c>
      <c r="N81">
        <v>0.63701200000000002</v>
      </c>
      <c r="O81">
        <v>0.486709</v>
      </c>
      <c r="P81">
        <v>0.61903300000000006</v>
      </c>
      <c r="Q81">
        <v>0.60088799999999998</v>
      </c>
      <c r="R81">
        <v>0.56217300000000003</v>
      </c>
      <c r="S81">
        <v>0.45982200000000001</v>
      </c>
      <c r="T81">
        <v>0.49146800000000002</v>
      </c>
      <c r="U81">
        <v>0.54731399999999997</v>
      </c>
      <c r="V81">
        <v>0.71960199999999996</v>
      </c>
      <c r="W81">
        <v>0.83277199999999996</v>
      </c>
      <c r="X81">
        <v>0.52879200000000004</v>
      </c>
      <c r="Y81">
        <v>0.80500300000000002</v>
      </c>
      <c r="Z81">
        <v>0.66070399999999996</v>
      </c>
      <c r="AA81">
        <v>0.68496400000000002</v>
      </c>
      <c r="AB81">
        <v>0.65985899999999997</v>
      </c>
      <c r="AC81">
        <v>0.63541999999999998</v>
      </c>
      <c r="AD81">
        <v>0.71306099999999994</v>
      </c>
      <c r="AE81">
        <v>0.78861099999999995</v>
      </c>
      <c r="AF81">
        <v>0.58647199999999999</v>
      </c>
    </row>
    <row r="82" spans="2:32" ht="15.6" x14ac:dyDescent="0.3">
      <c r="B82">
        <v>16.812999999999999</v>
      </c>
      <c r="C82">
        <v>0.45219300000000001</v>
      </c>
      <c r="D82">
        <v>0.46189799999999998</v>
      </c>
      <c r="E82">
        <v>0.58959899999999998</v>
      </c>
      <c r="F82">
        <v>0.61993699999999996</v>
      </c>
      <c r="G82">
        <v>0.569326</v>
      </c>
      <c r="H82">
        <v>0.66646099999999997</v>
      </c>
      <c r="I82">
        <v>0.69710899999999998</v>
      </c>
      <c r="J82">
        <v>0.88209899999999997</v>
      </c>
      <c r="K82">
        <v>0.53247999999999995</v>
      </c>
      <c r="L82">
        <v>0.46620800000000001</v>
      </c>
      <c r="M82">
        <v>0.74741900000000006</v>
      </c>
      <c r="N82">
        <v>0.629521</v>
      </c>
      <c r="O82">
        <v>0.49204799999999999</v>
      </c>
      <c r="P82">
        <v>0.63067399999999996</v>
      </c>
      <c r="Q82">
        <v>0.61899899999999997</v>
      </c>
      <c r="R82">
        <v>0.58598799999999995</v>
      </c>
      <c r="S82">
        <v>0.48876500000000001</v>
      </c>
      <c r="T82">
        <v>0.48924499999999999</v>
      </c>
      <c r="U82">
        <v>0.54836099999999999</v>
      </c>
      <c r="V82">
        <v>0.69818199999999997</v>
      </c>
      <c r="W82">
        <v>0.81164599999999998</v>
      </c>
      <c r="X82">
        <v>0.52118900000000001</v>
      </c>
      <c r="Y82">
        <v>0.79763700000000004</v>
      </c>
      <c r="Z82">
        <v>0.65459500000000004</v>
      </c>
      <c r="AA82">
        <v>0.688805</v>
      </c>
      <c r="AB82">
        <v>0.62804499999999996</v>
      </c>
      <c r="AC82">
        <v>0.62819599999999998</v>
      </c>
      <c r="AD82">
        <v>0.72810900000000001</v>
      </c>
      <c r="AE82">
        <v>0.75095800000000001</v>
      </c>
      <c r="AF82">
        <v>0.60759200000000002</v>
      </c>
    </row>
    <row r="83" spans="2:32" ht="15.6" x14ac:dyDescent="0.3">
      <c r="B83">
        <v>17.02</v>
      </c>
      <c r="C83">
        <v>0.45646199999999998</v>
      </c>
      <c r="D83">
        <v>0.47173700000000002</v>
      </c>
      <c r="E83">
        <v>0.60408300000000004</v>
      </c>
      <c r="F83">
        <v>0.57434700000000005</v>
      </c>
      <c r="G83">
        <v>0.57138299999999997</v>
      </c>
      <c r="H83">
        <v>0.652841</v>
      </c>
      <c r="I83">
        <v>0.67725999999999997</v>
      </c>
      <c r="J83">
        <v>0.908833</v>
      </c>
      <c r="K83">
        <v>0.52505599999999997</v>
      </c>
      <c r="L83">
        <v>0.46127800000000002</v>
      </c>
      <c r="M83">
        <v>0.74492100000000006</v>
      </c>
      <c r="N83">
        <v>0.61462399999999995</v>
      </c>
      <c r="O83">
        <v>0.51271999999999995</v>
      </c>
      <c r="P83">
        <v>0.602433</v>
      </c>
      <c r="Q83">
        <v>0.62198399999999998</v>
      </c>
      <c r="R83">
        <v>0.54833399999999999</v>
      </c>
      <c r="S83">
        <v>0.45790399999999998</v>
      </c>
      <c r="T83">
        <v>0.49459700000000001</v>
      </c>
      <c r="U83">
        <v>0.53935699999999998</v>
      </c>
      <c r="V83">
        <v>0.73139399999999999</v>
      </c>
      <c r="W83">
        <v>0.80671300000000001</v>
      </c>
      <c r="X83">
        <v>0.52756899999999995</v>
      </c>
      <c r="Y83">
        <v>0.81918599999999997</v>
      </c>
      <c r="Z83">
        <v>0.66768099999999997</v>
      </c>
      <c r="AA83">
        <v>0.74243599999999998</v>
      </c>
      <c r="AB83">
        <v>0.694411</v>
      </c>
      <c r="AC83">
        <v>0.65547999999999995</v>
      </c>
      <c r="AD83">
        <v>0.70744700000000005</v>
      </c>
      <c r="AE83">
        <v>0.82165200000000005</v>
      </c>
      <c r="AF83">
        <v>0.652061</v>
      </c>
    </row>
    <row r="84" spans="2:32" ht="15.6" x14ac:dyDescent="0.3">
      <c r="B84">
        <v>17.225999999999999</v>
      </c>
      <c r="C84">
        <v>0.44882100000000003</v>
      </c>
      <c r="D84">
        <v>0.48077799999999998</v>
      </c>
      <c r="E84">
        <v>0.58584499999999995</v>
      </c>
      <c r="F84">
        <v>0.59570100000000004</v>
      </c>
      <c r="G84">
        <v>0.56891800000000003</v>
      </c>
      <c r="H84">
        <v>0.70052700000000001</v>
      </c>
      <c r="I84">
        <v>0.67114700000000005</v>
      </c>
      <c r="J84">
        <v>0.96232700000000004</v>
      </c>
      <c r="K84">
        <v>0.52283000000000002</v>
      </c>
      <c r="L84">
        <v>0.453959</v>
      </c>
      <c r="M84">
        <v>0.77902700000000003</v>
      </c>
      <c r="N84">
        <v>0.65261100000000005</v>
      </c>
      <c r="O84">
        <v>0.51016399999999995</v>
      </c>
      <c r="P84">
        <v>0.65032000000000001</v>
      </c>
      <c r="Q84">
        <v>0.59695299999999996</v>
      </c>
      <c r="R84">
        <v>0.57225999999999999</v>
      </c>
      <c r="S84">
        <v>0.44493700000000003</v>
      </c>
      <c r="T84">
        <v>0.483877</v>
      </c>
      <c r="U84">
        <v>0.55552199999999996</v>
      </c>
      <c r="V84">
        <v>0.70729799999999998</v>
      </c>
      <c r="W84">
        <v>0.84846600000000005</v>
      </c>
      <c r="X84">
        <v>0.53642299999999998</v>
      </c>
      <c r="Y84">
        <v>0.80183000000000004</v>
      </c>
      <c r="Z84">
        <v>0.65254100000000004</v>
      </c>
      <c r="AA84">
        <v>0.682535</v>
      </c>
      <c r="AB84">
        <v>0.63264799999999999</v>
      </c>
      <c r="AC84">
        <v>0.63271200000000005</v>
      </c>
      <c r="AD84">
        <v>0.74618399999999996</v>
      </c>
      <c r="AE84">
        <v>0.79940900000000004</v>
      </c>
      <c r="AF84">
        <v>0.635104</v>
      </c>
    </row>
    <row r="85" spans="2:32" ht="15.6" x14ac:dyDescent="0.3">
      <c r="B85">
        <v>17.433</v>
      </c>
      <c r="C85">
        <v>0.43122300000000002</v>
      </c>
      <c r="D85">
        <v>0.47654600000000003</v>
      </c>
      <c r="E85">
        <v>0.61176699999999995</v>
      </c>
      <c r="F85">
        <v>0.62119100000000005</v>
      </c>
      <c r="G85">
        <v>0.56328800000000001</v>
      </c>
      <c r="H85">
        <v>0.66466899999999995</v>
      </c>
      <c r="I85">
        <v>0.69964300000000001</v>
      </c>
      <c r="J85">
        <v>0.92228399999999999</v>
      </c>
      <c r="K85">
        <v>0.53687399999999996</v>
      </c>
      <c r="L85">
        <v>0.47437600000000002</v>
      </c>
      <c r="M85">
        <v>0.78597899999999998</v>
      </c>
      <c r="N85">
        <v>0.61126499999999995</v>
      </c>
      <c r="O85">
        <v>0.50535099999999999</v>
      </c>
      <c r="P85">
        <v>0.60905600000000004</v>
      </c>
      <c r="Q85">
        <v>0.56400499999999998</v>
      </c>
      <c r="R85">
        <v>0.55640400000000001</v>
      </c>
      <c r="S85">
        <v>0.46259800000000001</v>
      </c>
      <c r="T85">
        <v>0.49501499999999998</v>
      </c>
      <c r="U85">
        <v>0.57995799999999997</v>
      </c>
      <c r="V85">
        <v>0.76841300000000001</v>
      </c>
      <c r="W85">
        <v>0.82956700000000005</v>
      </c>
      <c r="X85">
        <v>0.53317499999999995</v>
      </c>
      <c r="Y85">
        <v>0.78765099999999999</v>
      </c>
      <c r="Z85">
        <v>0.62929500000000005</v>
      </c>
      <c r="AA85">
        <v>0.69100700000000004</v>
      </c>
      <c r="AB85">
        <v>0.66908999999999996</v>
      </c>
      <c r="AC85">
        <v>0.65059500000000003</v>
      </c>
      <c r="AD85">
        <v>0.75480800000000003</v>
      </c>
      <c r="AE85">
        <v>0.78422099999999995</v>
      </c>
      <c r="AF85">
        <v>0.63833200000000001</v>
      </c>
    </row>
    <row r="86" spans="2:32" ht="15.6" x14ac:dyDescent="0.3">
      <c r="B86">
        <v>17.638999999999999</v>
      </c>
      <c r="C86">
        <v>0.43978600000000001</v>
      </c>
      <c r="D86">
        <v>0.47302</v>
      </c>
      <c r="E86">
        <v>0.56986499999999995</v>
      </c>
      <c r="F86">
        <v>0.56631399999999998</v>
      </c>
      <c r="G86">
        <v>0.58186099999999996</v>
      </c>
      <c r="H86">
        <v>0.66552599999999995</v>
      </c>
      <c r="I86">
        <v>0.72093200000000002</v>
      </c>
      <c r="J86">
        <v>0.93337000000000003</v>
      </c>
      <c r="K86">
        <v>0.54902799999999996</v>
      </c>
      <c r="L86">
        <v>0.46374300000000002</v>
      </c>
      <c r="M86">
        <v>0.77262900000000001</v>
      </c>
      <c r="N86">
        <v>0.62554200000000004</v>
      </c>
      <c r="O86">
        <v>0.52119400000000005</v>
      </c>
      <c r="P86">
        <v>0.63395599999999996</v>
      </c>
      <c r="Q86">
        <v>0.59523199999999998</v>
      </c>
      <c r="R86">
        <v>0.54907899999999998</v>
      </c>
      <c r="S86">
        <v>0.45754499999999998</v>
      </c>
      <c r="T86">
        <v>0.49637599999999998</v>
      </c>
      <c r="U86">
        <v>0.58999699999999999</v>
      </c>
      <c r="V86">
        <v>0.7399</v>
      </c>
      <c r="W86">
        <v>0.83531</v>
      </c>
      <c r="X86">
        <v>0.53590000000000004</v>
      </c>
      <c r="Y86">
        <v>0.80645800000000001</v>
      </c>
      <c r="Z86">
        <v>0.64167099999999999</v>
      </c>
      <c r="AA86">
        <v>0.66859299999999999</v>
      </c>
      <c r="AB86">
        <v>0.63580599999999998</v>
      </c>
      <c r="AC86">
        <v>0.65673000000000004</v>
      </c>
      <c r="AD86">
        <v>0.72232600000000002</v>
      </c>
      <c r="AE86">
        <v>0.77707899999999996</v>
      </c>
      <c r="AF86">
        <v>0.68610300000000002</v>
      </c>
    </row>
    <row r="87" spans="2:32" ht="15.6" x14ac:dyDescent="0.3">
      <c r="B87">
        <v>17.844999999999999</v>
      </c>
      <c r="C87">
        <v>0.46032099999999998</v>
      </c>
      <c r="D87">
        <v>0.46801799999999999</v>
      </c>
      <c r="E87">
        <v>0.61909899999999995</v>
      </c>
      <c r="F87">
        <v>0.60224999999999995</v>
      </c>
      <c r="G87">
        <v>0.60038199999999997</v>
      </c>
      <c r="H87">
        <v>0.65038600000000002</v>
      </c>
      <c r="I87">
        <v>0.72317699999999996</v>
      </c>
      <c r="J87">
        <v>0.96931699999999998</v>
      </c>
      <c r="K87">
        <v>0.53872799999999998</v>
      </c>
      <c r="L87">
        <v>0.46683200000000002</v>
      </c>
      <c r="M87">
        <v>0.75222500000000003</v>
      </c>
      <c r="N87">
        <v>0.66588800000000004</v>
      </c>
      <c r="O87">
        <v>0.51677399999999996</v>
      </c>
      <c r="P87">
        <v>0.63860899999999998</v>
      </c>
      <c r="Q87">
        <v>0.61316400000000004</v>
      </c>
      <c r="R87">
        <v>0.58778600000000003</v>
      </c>
      <c r="S87">
        <v>0.45776600000000001</v>
      </c>
      <c r="T87">
        <v>0.49297000000000002</v>
      </c>
      <c r="U87">
        <v>0.59611499999999995</v>
      </c>
      <c r="V87">
        <v>0.73078200000000004</v>
      </c>
      <c r="W87">
        <v>0.83817399999999997</v>
      </c>
      <c r="X87">
        <v>0.52944500000000005</v>
      </c>
      <c r="Y87">
        <v>0.84128400000000003</v>
      </c>
      <c r="Z87">
        <v>0.65029700000000001</v>
      </c>
      <c r="AA87">
        <v>0.68792200000000003</v>
      </c>
      <c r="AB87">
        <v>0.67874800000000002</v>
      </c>
      <c r="AC87">
        <v>0.66378199999999998</v>
      </c>
      <c r="AD87">
        <v>0.76432800000000001</v>
      </c>
      <c r="AE87">
        <v>0.84455199999999997</v>
      </c>
      <c r="AF87">
        <v>0.64821700000000004</v>
      </c>
    </row>
    <row r="88" spans="2:32" ht="15.6" x14ac:dyDescent="0.3">
      <c r="B88">
        <v>18.052</v>
      </c>
      <c r="C88">
        <v>0.47104400000000002</v>
      </c>
      <c r="D88">
        <v>0.46881499999999998</v>
      </c>
      <c r="E88">
        <v>0.58496199999999998</v>
      </c>
      <c r="F88">
        <v>0.58143199999999995</v>
      </c>
      <c r="G88">
        <v>0.576102</v>
      </c>
      <c r="H88">
        <v>0.67515800000000004</v>
      </c>
      <c r="I88">
        <v>0.68842099999999995</v>
      </c>
      <c r="J88">
        <v>0.91659299999999999</v>
      </c>
      <c r="K88">
        <v>0.54022400000000004</v>
      </c>
      <c r="L88">
        <v>0.46174199999999999</v>
      </c>
      <c r="M88">
        <v>0.76982700000000004</v>
      </c>
      <c r="N88">
        <v>0.66680200000000001</v>
      </c>
      <c r="O88">
        <v>0.53700499999999995</v>
      </c>
      <c r="P88">
        <v>0.65532199999999996</v>
      </c>
      <c r="Q88">
        <v>0.60922799999999999</v>
      </c>
      <c r="R88">
        <v>0.60035000000000005</v>
      </c>
      <c r="S88">
        <v>0.460061</v>
      </c>
      <c r="T88">
        <v>0.52270799999999995</v>
      </c>
      <c r="U88">
        <v>0.58833100000000005</v>
      </c>
      <c r="V88">
        <v>0.74271600000000004</v>
      </c>
      <c r="W88">
        <v>0.83143699999999998</v>
      </c>
      <c r="X88">
        <v>0.54101500000000002</v>
      </c>
      <c r="Y88">
        <v>0.81087500000000001</v>
      </c>
      <c r="Z88">
        <v>0.67730000000000001</v>
      </c>
      <c r="AA88">
        <v>0.71550100000000005</v>
      </c>
      <c r="AB88">
        <v>0.67735500000000004</v>
      </c>
      <c r="AC88">
        <v>0.65976999999999997</v>
      </c>
      <c r="AD88">
        <v>0.75394499999999998</v>
      </c>
      <c r="AE88">
        <v>0.88055399999999995</v>
      </c>
      <c r="AF88">
        <v>0.63455600000000001</v>
      </c>
    </row>
    <row r="89" spans="2:32" ht="15.6" x14ac:dyDescent="0.3">
      <c r="B89">
        <v>18.257999999999999</v>
      </c>
      <c r="C89">
        <v>0.454567</v>
      </c>
      <c r="D89">
        <v>0.46834599999999998</v>
      </c>
      <c r="E89">
        <v>0.60990200000000006</v>
      </c>
      <c r="F89">
        <v>0.57315700000000003</v>
      </c>
      <c r="G89">
        <v>0.591534</v>
      </c>
      <c r="H89">
        <v>0.661138</v>
      </c>
      <c r="I89">
        <v>0.73000500000000001</v>
      </c>
      <c r="J89">
        <v>0.95221299999999998</v>
      </c>
      <c r="K89">
        <v>0.53824099999999997</v>
      </c>
      <c r="L89">
        <v>0.47733900000000001</v>
      </c>
      <c r="M89">
        <v>0.78123600000000004</v>
      </c>
      <c r="N89">
        <v>0.66007199999999999</v>
      </c>
      <c r="O89">
        <v>0.53218200000000004</v>
      </c>
      <c r="P89">
        <v>0.63755300000000004</v>
      </c>
      <c r="Q89">
        <v>0.60075299999999998</v>
      </c>
      <c r="R89">
        <v>0.58014200000000005</v>
      </c>
      <c r="S89">
        <v>0.447239</v>
      </c>
      <c r="T89">
        <v>0.53999699999999995</v>
      </c>
      <c r="U89">
        <v>0.60034699999999996</v>
      </c>
      <c r="V89">
        <v>0.76214599999999999</v>
      </c>
      <c r="W89">
        <v>0.85660599999999998</v>
      </c>
      <c r="X89">
        <v>0.54362900000000003</v>
      </c>
      <c r="Y89">
        <v>0.804898</v>
      </c>
      <c r="Z89">
        <v>0.63351299999999999</v>
      </c>
      <c r="AA89">
        <v>0.71709599999999996</v>
      </c>
      <c r="AB89">
        <v>0.66896999999999995</v>
      </c>
      <c r="AC89">
        <v>0.66061999999999999</v>
      </c>
      <c r="AD89">
        <v>0.71804299999999999</v>
      </c>
      <c r="AE89">
        <v>0.804975</v>
      </c>
      <c r="AF89">
        <v>0.646374</v>
      </c>
    </row>
    <row r="90" spans="2:32" ht="15.6" x14ac:dyDescent="0.3">
      <c r="B90">
        <v>18.465</v>
      </c>
      <c r="C90">
        <v>0.45836100000000002</v>
      </c>
      <c r="D90">
        <v>0.48490100000000003</v>
      </c>
      <c r="E90">
        <v>0.58027799999999996</v>
      </c>
      <c r="F90">
        <v>0.65377600000000002</v>
      </c>
      <c r="G90">
        <v>0.58578200000000002</v>
      </c>
      <c r="H90">
        <v>0.68950400000000001</v>
      </c>
      <c r="I90">
        <v>0.73816400000000004</v>
      </c>
      <c r="J90">
        <v>0.92508299999999999</v>
      </c>
      <c r="K90">
        <v>0.559724</v>
      </c>
      <c r="L90">
        <v>0.46100099999999999</v>
      </c>
      <c r="M90">
        <v>0.79222400000000004</v>
      </c>
      <c r="N90">
        <v>0.66298599999999996</v>
      </c>
      <c r="O90">
        <v>0.52710199999999996</v>
      </c>
      <c r="P90">
        <v>0.65340500000000001</v>
      </c>
      <c r="Q90">
        <v>0.64519800000000005</v>
      </c>
      <c r="R90">
        <v>0.56026900000000002</v>
      </c>
      <c r="S90">
        <v>0.46194299999999999</v>
      </c>
      <c r="T90">
        <v>0.53341700000000003</v>
      </c>
      <c r="U90">
        <v>0.57151700000000005</v>
      </c>
      <c r="V90">
        <v>0.78022000000000002</v>
      </c>
      <c r="W90">
        <v>0.85611700000000002</v>
      </c>
      <c r="X90">
        <v>0.53947299999999998</v>
      </c>
      <c r="Y90">
        <v>0.84485299999999997</v>
      </c>
      <c r="Z90">
        <v>0.62586900000000001</v>
      </c>
      <c r="AA90">
        <v>0.73031500000000005</v>
      </c>
      <c r="AB90">
        <v>0.65099600000000002</v>
      </c>
      <c r="AC90">
        <v>0.68066499999999996</v>
      </c>
      <c r="AD90">
        <v>0.74982700000000002</v>
      </c>
      <c r="AE90">
        <v>0.81907099999999999</v>
      </c>
      <c r="AF90">
        <v>0.65120800000000001</v>
      </c>
    </row>
    <row r="91" spans="2:32" ht="15.6" x14ac:dyDescent="0.3">
      <c r="B91">
        <v>18.670999999999999</v>
      </c>
      <c r="C91">
        <v>0.475582</v>
      </c>
      <c r="D91">
        <v>0.491423</v>
      </c>
      <c r="E91">
        <v>0.57412099999999999</v>
      </c>
      <c r="F91">
        <v>0.63380199999999998</v>
      </c>
      <c r="G91">
        <v>0.56306999999999996</v>
      </c>
      <c r="H91">
        <v>0.66917199999999999</v>
      </c>
      <c r="I91">
        <v>0.68102600000000002</v>
      </c>
      <c r="J91">
        <v>0.95311900000000005</v>
      </c>
      <c r="K91">
        <v>0.549346</v>
      </c>
      <c r="L91">
        <v>0.458374</v>
      </c>
      <c r="M91">
        <v>0.79059000000000001</v>
      </c>
      <c r="N91">
        <v>0.64387499999999998</v>
      </c>
      <c r="O91">
        <v>0.52226499999999998</v>
      </c>
      <c r="P91">
        <v>0.63065000000000004</v>
      </c>
      <c r="Q91">
        <v>0.644312</v>
      </c>
      <c r="R91">
        <v>0.59482599999999997</v>
      </c>
      <c r="S91">
        <v>0.46242299999999997</v>
      </c>
      <c r="T91">
        <v>0.54911100000000002</v>
      </c>
      <c r="U91">
        <v>0.59811599999999998</v>
      </c>
      <c r="V91">
        <v>0.78505899999999995</v>
      </c>
      <c r="W91">
        <v>0.869672</v>
      </c>
      <c r="X91">
        <v>0.547037</v>
      </c>
      <c r="Y91">
        <v>0.80310000000000004</v>
      </c>
      <c r="Z91">
        <v>0.66487200000000002</v>
      </c>
      <c r="AA91">
        <v>0.71863999999999995</v>
      </c>
      <c r="AB91">
        <v>0.65668099999999996</v>
      </c>
      <c r="AC91">
        <v>0.69563299999999995</v>
      </c>
      <c r="AD91">
        <v>0.72109699999999999</v>
      </c>
      <c r="AE91">
        <v>0.83072000000000001</v>
      </c>
      <c r="AF91">
        <v>0.61128700000000002</v>
      </c>
    </row>
    <row r="92" spans="2:32" ht="15.6" x14ac:dyDescent="0.3">
      <c r="B92">
        <v>18.876999999999999</v>
      </c>
      <c r="C92">
        <v>0.45956399999999997</v>
      </c>
      <c r="D92">
        <v>0.49354700000000001</v>
      </c>
      <c r="E92">
        <v>0.59836599999999995</v>
      </c>
      <c r="F92">
        <v>0.61991600000000002</v>
      </c>
      <c r="G92">
        <v>0.62044500000000002</v>
      </c>
      <c r="H92">
        <v>0.65226399999999995</v>
      </c>
      <c r="I92">
        <v>0.71514599999999995</v>
      </c>
      <c r="J92">
        <v>0.93514399999999998</v>
      </c>
      <c r="K92">
        <v>0.55508999999999997</v>
      </c>
      <c r="L92">
        <v>0.466117</v>
      </c>
      <c r="M92">
        <v>0.788856</v>
      </c>
      <c r="N92">
        <v>0.66974100000000003</v>
      </c>
      <c r="O92">
        <v>0.51463000000000003</v>
      </c>
      <c r="P92">
        <v>0.63206200000000001</v>
      </c>
      <c r="Q92">
        <v>0.65757500000000002</v>
      </c>
      <c r="R92">
        <v>0.56327400000000005</v>
      </c>
      <c r="S92">
        <v>0.46492600000000001</v>
      </c>
      <c r="T92">
        <v>0.55445900000000004</v>
      </c>
      <c r="U92">
        <v>0.62358899999999995</v>
      </c>
      <c r="V92">
        <v>0.77021200000000001</v>
      </c>
      <c r="W92">
        <v>0.84414900000000004</v>
      </c>
      <c r="X92">
        <v>0.55103500000000005</v>
      </c>
      <c r="Y92">
        <v>0.81937199999999999</v>
      </c>
      <c r="Z92">
        <v>0.67606900000000003</v>
      </c>
      <c r="AA92">
        <v>0.76041000000000003</v>
      </c>
      <c r="AB92">
        <v>0.66625199999999996</v>
      </c>
      <c r="AC92">
        <v>0.68187299999999995</v>
      </c>
      <c r="AD92">
        <v>0.74425600000000003</v>
      </c>
      <c r="AE92">
        <v>0.81765500000000002</v>
      </c>
      <c r="AF92">
        <v>0.65986100000000003</v>
      </c>
    </row>
    <row r="93" spans="2:32" ht="15.6" x14ac:dyDescent="0.3">
      <c r="B93">
        <v>19.084</v>
      </c>
      <c r="C93">
        <v>0.48665599999999998</v>
      </c>
      <c r="D93">
        <v>0.49025800000000003</v>
      </c>
      <c r="E93">
        <v>0.57329200000000002</v>
      </c>
      <c r="F93">
        <v>0.64007400000000003</v>
      </c>
      <c r="G93">
        <v>0.59626999999999997</v>
      </c>
      <c r="H93">
        <v>0.66701100000000002</v>
      </c>
      <c r="I93">
        <v>0.69950599999999996</v>
      </c>
      <c r="J93">
        <v>0.95732099999999998</v>
      </c>
      <c r="K93">
        <v>0.55952100000000005</v>
      </c>
      <c r="L93">
        <v>0.457959</v>
      </c>
      <c r="M93">
        <v>0.77460200000000001</v>
      </c>
      <c r="N93">
        <v>0.668103</v>
      </c>
      <c r="O93">
        <v>0.51869600000000005</v>
      </c>
      <c r="P93">
        <v>0.62060700000000002</v>
      </c>
      <c r="Q93">
        <v>0.63872700000000004</v>
      </c>
      <c r="R93">
        <v>0.60243999999999998</v>
      </c>
      <c r="S93">
        <v>0.48991600000000002</v>
      </c>
      <c r="T93">
        <v>0.56569400000000003</v>
      </c>
      <c r="U93">
        <v>0.58548299999999998</v>
      </c>
      <c r="V93">
        <v>0.80133100000000002</v>
      </c>
      <c r="W93">
        <v>0.84879099999999996</v>
      </c>
      <c r="X93">
        <v>0.53556000000000004</v>
      </c>
      <c r="Y93">
        <v>0.83427300000000004</v>
      </c>
      <c r="Z93">
        <v>0.67917099999999997</v>
      </c>
      <c r="AA93">
        <v>0.75648800000000005</v>
      </c>
      <c r="AB93">
        <v>0.69821</v>
      </c>
      <c r="AC93">
        <v>0.68286500000000006</v>
      </c>
      <c r="AD93">
        <v>0.76280800000000004</v>
      </c>
      <c r="AE93">
        <v>0.83625099999999997</v>
      </c>
      <c r="AF93">
        <v>0.66108100000000003</v>
      </c>
    </row>
    <row r="94" spans="2:32" ht="15.6" x14ac:dyDescent="0.3">
      <c r="B94">
        <v>19.29</v>
      </c>
      <c r="C94">
        <v>0.52336199999999999</v>
      </c>
      <c r="D94">
        <v>0.50329400000000002</v>
      </c>
      <c r="E94">
        <v>0.60586799999999996</v>
      </c>
      <c r="F94">
        <v>0.63451400000000002</v>
      </c>
      <c r="G94">
        <v>0.61654200000000003</v>
      </c>
      <c r="H94">
        <v>0.68892799999999998</v>
      </c>
      <c r="I94">
        <v>0.72653500000000004</v>
      </c>
      <c r="J94">
        <v>0.98176699999999995</v>
      </c>
      <c r="K94">
        <v>0.53987399999999997</v>
      </c>
      <c r="L94">
        <v>0.47598800000000002</v>
      </c>
      <c r="M94">
        <v>0.82070900000000002</v>
      </c>
      <c r="N94">
        <v>0.67876400000000003</v>
      </c>
      <c r="O94">
        <v>0.52977600000000002</v>
      </c>
      <c r="P94">
        <v>0.63127800000000001</v>
      </c>
      <c r="Q94">
        <v>0.67132499999999995</v>
      </c>
      <c r="R94">
        <v>0.59294899999999995</v>
      </c>
      <c r="S94">
        <v>0.50862399999999997</v>
      </c>
      <c r="T94">
        <v>0.56311699999999998</v>
      </c>
      <c r="U94">
        <v>0.61257700000000004</v>
      </c>
      <c r="V94">
        <v>0.79059599999999997</v>
      </c>
      <c r="W94">
        <v>0.85515399999999997</v>
      </c>
      <c r="X94">
        <v>0.54506600000000005</v>
      </c>
      <c r="Y94">
        <v>0.77604399999999996</v>
      </c>
      <c r="Z94">
        <v>0.66490899999999997</v>
      </c>
      <c r="AA94">
        <v>0.70970999999999995</v>
      </c>
      <c r="AB94">
        <v>0.675149</v>
      </c>
      <c r="AC94">
        <v>0.69505700000000004</v>
      </c>
      <c r="AD94">
        <v>0.797122</v>
      </c>
      <c r="AE94">
        <v>0.888791</v>
      </c>
      <c r="AF94">
        <v>0.649698</v>
      </c>
    </row>
    <row r="95" spans="2:32" ht="15.6" x14ac:dyDescent="0.3">
      <c r="B95">
        <v>19.497</v>
      </c>
      <c r="C95">
        <v>0.54395000000000004</v>
      </c>
      <c r="D95">
        <v>0.506741</v>
      </c>
      <c r="E95">
        <v>0.60341199999999995</v>
      </c>
      <c r="F95">
        <v>0.67083899999999996</v>
      </c>
      <c r="G95">
        <v>0.602962</v>
      </c>
      <c r="H95">
        <v>0.68859000000000004</v>
      </c>
      <c r="I95">
        <v>0.73506400000000005</v>
      </c>
      <c r="J95">
        <v>0.99916000000000005</v>
      </c>
      <c r="K95">
        <v>0.57416900000000004</v>
      </c>
      <c r="L95">
        <v>0.48256599999999999</v>
      </c>
      <c r="M95">
        <v>0.82333699999999999</v>
      </c>
      <c r="N95">
        <v>0.67607499999999998</v>
      </c>
      <c r="O95">
        <v>0.52476599999999995</v>
      </c>
      <c r="P95">
        <v>0.66134999999999999</v>
      </c>
      <c r="Q95">
        <v>0.68215499999999996</v>
      </c>
      <c r="R95">
        <v>0.58174899999999996</v>
      </c>
      <c r="S95">
        <v>0.49324400000000002</v>
      </c>
      <c r="T95">
        <v>0.555925</v>
      </c>
      <c r="U95">
        <v>0.59235000000000004</v>
      </c>
      <c r="V95">
        <v>0.79838399999999998</v>
      </c>
      <c r="W95">
        <v>0.87563800000000003</v>
      </c>
      <c r="X95">
        <v>0.54726200000000003</v>
      </c>
      <c r="Y95">
        <v>0.87587000000000004</v>
      </c>
      <c r="Z95">
        <v>0.67547400000000002</v>
      </c>
      <c r="AA95">
        <v>0.74452700000000005</v>
      </c>
      <c r="AB95">
        <v>0.65417400000000003</v>
      </c>
      <c r="AC95">
        <v>0.68066899999999997</v>
      </c>
      <c r="AD95">
        <v>0.82412399999999997</v>
      </c>
      <c r="AE95">
        <v>0.86459299999999994</v>
      </c>
      <c r="AF95">
        <v>0.63157099999999999</v>
      </c>
    </row>
    <row r="96" spans="2:32" ht="15.6" x14ac:dyDescent="0.3">
      <c r="B96">
        <v>19.702999999999999</v>
      </c>
      <c r="C96">
        <v>0.52917800000000004</v>
      </c>
      <c r="D96">
        <v>0.51623300000000005</v>
      </c>
      <c r="E96">
        <v>0.60134799999999999</v>
      </c>
      <c r="F96">
        <v>0.61158000000000001</v>
      </c>
      <c r="G96">
        <v>0.63572200000000001</v>
      </c>
      <c r="H96">
        <v>0.663601</v>
      </c>
      <c r="I96">
        <v>0.74508099999999999</v>
      </c>
      <c r="J96">
        <v>0.92999299999999996</v>
      </c>
      <c r="K96">
        <v>0.52073000000000003</v>
      </c>
      <c r="L96">
        <v>0.48595100000000002</v>
      </c>
      <c r="M96">
        <v>0.81793499999999997</v>
      </c>
      <c r="N96">
        <v>0.642428</v>
      </c>
      <c r="O96">
        <v>0.52886</v>
      </c>
      <c r="P96">
        <v>0.65069999999999995</v>
      </c>
      <c r="Q96">
        <v>0.675346</v>
      </c>
      <c r="R96">
        <v>0.56279999999999997</v>
      </c>
      <c r="S96">
        <v>0.50593399999999999</v>
      </c>
      <c r="T96">
        <v>0.565577</v>
      </c>
      <c r="U96">
        <v>0.591978</v>
      </c>
      <c r="V96">
        <v>0.80190600000000001</v>
      </c>
      <c r="W96">
        <v>0.89222699999999999</v>
      </c>
      <c r="X96">
        <v>0.54828500000000002</v>
      </c>
      <c r="Y96">
        <v>0.85219999999999996</v>
      </c>
      <c r="Z96">
        <v>0.68854899999999997</v>
      </c>
      <c r="AA96">
        <v>0.73063699999999998</v>
      </c>
      <c r="AB96">
        <v>0.68469199999999997</v>
      </c>
      <c r="AC96">
        <v>0.66056199999999998</v>
      </c>
      <c r="AD96">
        <v>0.78695899999999996</v>
      </c>
      <c r="AE96">
        <v>0.87210100000000002</v>
      </c>
      <c r="AF96">
        <v>0.65606600000000004</v>
      </c>
    </row>
    <row r="97" spans="2:32" ht="15.6" x14ac:dyDescent="0.3">
      <c r="B97">
        <v>19.908999999999999</v>
      </c>
      <c r="C97">
        <v>0.520513</v>
      </c>
      <c r="D97">
        <v>0.53231099999999998</v>
      </c>
      <c r="E97">
        <v>0.60901300000000003</v>
      </c>
      <c r="F97">
        <v>0.65891200000000005</v>
      </c>
      <c r="G97">
        <v>0.61263999999999996</v>
      </c>
      <c r="H97">
        <v>0.66375799999999996</v>
      </c>
      <c r="I97">
        <v>0.71464000000000005</v>
      </c>
      <c r="J97">
        <v>0.97043000000000001</v>
      </c>
      <c r="K97">
        <v>0.54743799999999998</v>
      </c>
      <c r="L97">
        <v>0.47492200000000001</v>
      </c>
      <c r="M97">
        <v>0.80112399999999995</v>
      </c>
      <c r="N97">
        <v>0.64160700000000004</v>
      </c>
      <c r="O97">
        <v>0.53355799999999998</v>
      </c>
      <c r="P97">
        <v>0.66890700000000003</v>
      </c>
      <c r="Q97">
        <v>0.66063499999999997</v>
      </c>
      <c r="R97">
        <v>0.59796000000000005</v>
      </c>
      <c r="S97">
        <v>0.50169699999999995</v>
      </c>
      <c r="T97">
        <v>0.54433399999999998</v>
      </c>
      <c r="U97">
        <v>0.59665500000000005</v>
      </c>
      <c r="V97">
        <v>0.76246999999999998</v>
      </c>
      <c r="W97">
        <v>0.92056800000000005</v>
      </c>
      <c r="X97">
        <v>0.56389500000000004</v>
      </c>
      <c r="Y97">
        <v>0.83341799999999999</v>
      </c>
      <c r="Z97">
        <v>0.67877100000000001</v>
      </c>
      <c r="AA97">
        <v>0.72644799999999998</v>
      </c>
      <c r="AB97">
        <v>0.70426699999999998</v>
      </c>
      <c r="AC97">
        <v>0.71789099999999995</v>
      </c>
      <c r="AD97">
        <v>0.77045699999999995</v>
      </c>
      <c r="AE97">
        <v>0.87475700000000001</v>
      </c>
      <c r="AF97">
        <v>0.65035799999999999</v>
      </c>
    </row>
    <row r="98" spans="2:32" ht="15.6" x14ac:dyDescent="0.3">
      <c r="B98">
        <v>20.116</v>
      </c>
      <c r="C98">
        <v>0.54602200000000001</v>
      </c>
      <c r="D98">
        <v>0.48385600000000001</v>
      </c>
      <c r="E98">
        <v>0.58803499999999997</v>
      </c>
      <c r="F98">
        <v>0.66668099999999997</v>
      </c>
      <c r="G98">
        <v>0.59125700000000003</v>
      </c>
      <c r="H98">
        <v>0.66474200000000006</v>
      </c>
      <c r="I98">
        <v>0.77467399999999997</v>
      </c>
      <c r="J98">
        <v>0.97062300000000001</v>
      </c>
      <c r="K98">
        <v>0.570766</v>
      </c>
      <c r="L98">
        <v>0.483209</v>
      </c>
      <c r="M98">
        <v>0.82247300000000001</v>
      </c>
      <c r="N98">
        <v>0.66765300000000005</v>
      </c>
      <c r="O98">
        <v>0.52323699999999995</v>
      </c>
      <c r="P98">
        <v>0.66899799999999998</v>
      </c>
      <c r="Q98">
        <v>0.70512200000000003</v>
      </c>
      <c r="R98">
        <v>0.58812900000000001</v>
      </c>
      <c r="S98">
        <v>0.49028500000000003</v>
      </c>
      <c r="T98">
        <v>0.57312300000000005</v>
      </c>
      <c r="U98">
        <v>0.61550499999999997</v>
      </c>
      <c r="V98">
        <v>0.80812899999999999</v>
      </c>
      <c r="W98">
        <v>0.86324000000000001</v>
      </c>
      <c r="X98">
        <v>0.54987900000000001</v>
      </c>
      <c r="Y98">
        <v>0.88611300000000004</v>
      </c>
      <c r="Z98">
        <v>0.67606900000000003</v>
      </c>
      <c r="AA98">
        <v>0.79275600000000002</v>
      </c>
      <c r="AB98">
        <v>0.69665699999999997</v>
      </c>
      <c r="AC98">
        <v>0.69379599999999997</v>
      </c>
      <c r="AD98">
        <v>0.79488899999999996</v>
      </c>
      <c r="AE98">
        <v>0.862066</v>
      </c>
      <c r="AF98">
        <v>0.66483099999999995</v>
      </c>
    </row>
    <row r="99" spans="2:32" ht="15.6" x14ac:dyDescent="0.3">
      <c r="B99">
        <v>20.321999999999999</v>
      </c>
      <c r="C99">
        <v>0.50338700000000003</v>
      </c>
      <c r="D99">
        <v>0.49710900000000002</v>
      </c>
      <c r="E99">
        <v>0.61060999999999999</v>
      </c>
      <c r="F99">
        <v>0.62447600000000003</v>
      </c>
      <c r="G99">
        <v>0.65091900000000003</v>
      </c>
      <c r="H99">
        <v>0.66913599999999995</v>
      </c>
      <c r="I99">
        <v>0.75899799999999995</v>
      </c>
      <c r="J99">
        <v>0.96586099999999997</v>
      </c>
      <c r="K99">
        <v>0.57264099999999996</v>
      </c>
      <c r="L99">
        <v>0.481624</v>
      </c>
      <c r="M99">
        <v>0.82402500000000001</v>
      </c>
      <c r="N99">
        <v>0.67682799999999999</v>
      </c>
      <c r="O99">
        <v>0.53073899999999996</v>
      </c>
      <c r="P99">
        <v>0.71505799999999997</v>
      </c>
      <c r="Q99">
        <v>0.67111900000000002</v>
      </c>
      <c r="R99">
        <v>0.61143599999999998</v>
      </c>
      <c r="S99">
        <v>0.51365700000000003</v>
      </c>
      <c r="T99">
        <v>0.56670200000000004</v>
      </c>
      <c r="U99">
        <v>0.57982900000000004</v>
      </c>
      <c r="V99">
        <v>0.78052600000000005</v>
      </c>
      <c r="W99">
        <v>0.82766099999999998</v>
      </c>
      <c r="X99">
        <v>0.56581700000000001</v>
      </c>
      <c r="Y99">
        <v>0.90336399999999994</v>
      </c>
      <c r="Z99">
        <v>0.65717199999999998</v>
      </c>
      <c r="AA99">
        <v>0.72242600000000001</v>
      </c>
      <c r="AB99">
        <v>0.72416499999999995</v>
      </c>
      <c r="AC99">
        <v>0.67758300000000005</v>
      </c>
      <c r="AD99">
        <v>0.78600099999999995</v>
      </c>
      <c r="AE99">
        <v>0.90493500000000004</v>
      </c>
      <c r="AF99">
        <v>0.65831300000000004</v>
      </c>
    </row>
    <row r="100" spans="2:32" ht="15.6" x14ac:dyDescent="0.3">
      <c r="B100">
        <v>20.529</v>
      </c>
      <c r="C100">
        <v>0.54758600000000002</v>
      </c>
      <c r="D100">
        <v>0.49971599999999999</v>
      </c>
      <c r="E100">
        <v>0.60605100000000001</v>
      </c>
      <c r="F100">
        <v>0.63303500000000001</v>
      </c>
      <c r="G100">
        <v>0.60729999999999995</v>
      </c>
      <c r="H100">
        <v>0.66840500000000003</v>
      </c>
      <c r="I100">
        <v>0.71814800000000001</v>
      </c>
      <c r="J100">
        <v>0.97710200000000003</v>
      </c>
      <c r="K100">
        <v>0.58141699999999996</v>
      </c>
      <c r="L100">
        <v>0.48295399999999999</v>
      </c>
      <c r="M100">
        <v>0.83931999999999995</v>
      </c>
      <c r="N100">
        <v>0.692492</v>
      </c>
      <c r="O100">
        <v>0.55629700000000004</v>
      </c>
      <c r="P100">
        <v>0.71580699999999997</v>
      </c>
      <c r="Q100">
        <v>0.67871199999999998</v>
      </c>
      <c r="R100">
        <v>0.60270999999999997</v>
      </c>
      <c r="S100">
        <v>0.51479699999999995</v>
      </c>
      <c r="T100">
        <v>0.59877800000000003</v>
      </c>
      <c r="U100">
        <v>0.60580699999999998</v>
      </c>
      <c r="V100">
        <v>0.78285800000000005</v>
      </c>
      <c r="W100">
        <v>0.848603</v>
      </c>
      <c r="X100">
        <v>0.55561700000000003</v>
      </c>
      <c r="Y100">
        <v>0.912802</v>
      </c>
      <c r="Z100">
        <v>0.68265200000000004</v>
      </c>
      <c r="AA100">
        <v>0.76911499999999999</v>
      </c>
      <c r="AB100">
        <v>0.700403</v>
      </c>
      <c r="AC100">
        <v>0.68173600000000001</v>
      </c>
      <c r="AD100">
        <v>0.81142800000000004</v>
      </c>
      <c r="AE100">
        <v>0.864201</v>
      </c>
      <c r="AF100">
        <v>0.63173500000000005</v>
      </c>
    </row>
    <row r="101" spans="2:32" ht="15.6" x14ac:dyDescent="0.3">
      <c r="B101">
        <v>20.734999999999999</v>
      </c>
      <c r="C101">
        <v>0.50068100000000004</v>
      </c>
      <c r="D101">
        <v>0.47736800000000001</v>
      </c>
      <c r="E101">
        <v>0.59758100000000003</v>
      </c>
      <c r="F101">
        <v>0.66492300000000004</v>
      </c>
      <c r="G101">
        <v>0.62097400000000003</v>
      </c>
      <c r="H101">
        <v>0.70325800000000005</v>
      </c>
      <c r="I101">
        <v>0.739402</v>
      </c>
      <c r="J101">
        <v>1.013172</v>
      </c>
      <c r="K101">
        <v>0.56544899999999998</v>
      </c>
      <c r="L101">
        <v>0.47362100000000001</v>
      </c>
      <c r="M101">
        <v>0.80108999999999997</v>
      </c>
      <c r="N101">
        <v>0.67935299999999998</v>
      </c>
      <c r="O101">
        <v>0.53130100000000002</v>
      </c>
      <c r="P101">
        <v>0.68969800000000003</v>
      </c>
      <c r="Q101">
        <v>0.66830299999999998</v>
      </c>
      <c r="R101">
        <v>0.64055200000000001</v>
      </c>
      <c r="S101">
        <v>0.51602300000000001</v>
      </c>
      <c r="T101">
        <v>0.60208899999999999</v>
      </c>
      <c r="U101">
        <v>0.62372899999999998</v>
      </c>
      <c r="V101">
        <v>0.81393899999999997</v>
      </c>
      <c r="W101">
        <v>0.83200600000000002</v>
      </c>
      <c r="X101">
        <v>0.58310600000000001</v>
      </c>
      <c r="Y101">
        <v>0.89458099999999996</v>
      </c>
      <c r="Z101">
        <v>0.66118600000000005</v>
      </c>
      <c r="AA101">
        <v>0.798064</v>
      </c>
      <c r="AB101">
        <v>0.70628100000000005</v>
      </c>
      <c r="AC101">
        <v>0.68025599999999997</v>
      </c>
      <c r="AD101">
        <v>0.82286300000000001</v>
      </c>
      <c r="AE101">
        <v>0.89095999999999997</v>
      </c>
      <c r="AF101">
        <v>0.67523599999999995</v>
      </c>
    </row>
    <row r="102" spans="2:32" ht="15.6" x14ac:dyDescent="0.3">
      <c r="B102">
        <v>20.940999999999999</v>
      </c>
      <c r="C102">
        <v>0.48673499999999997</v>
      </c>
      <c r="D102">
        <v>0.51191799999999998</v>
      </c>
      <c r="E102">
        <v>0.59339600000000003</v>
      </c>
      <c r="F102">
        <v>0.70186400000000004</v>
      </c>
      <c r="G102">
        <v>0.60301000000000005</v>
      </c>
      <c r="H102">
        <v>0.67469400000000002</v>
      </c>
      <c r="I102">
        <v>0.757741</v>
      </c>
      <c r="J102">
        <v>1.022454</v>
      </c>
      <c r="K102">
        <v>0.58771700000000004</v>
      </c>
      <c r="L102">
        <v>0.50680599999999998</v>
      </c>
      <c r="M102">
        <v>0.817608</v>
      </c>
      <c r="N102">
        <v>0.66854000000000002</v>
      </c>
      <c r="O102">
        <v>0.55070699999999995</v>
      </c>
      <c r="P102">
        <v>0.71822600000000003</v>
      </c>
      <c r="Q102">
        <v>0.63302400000000003</v>
      </c>
      <c r="R102">
        <v>0.62012199999999995</v>
      </c>
      <c r="S102">
        <v>0.52583000000000002</v>
      </c>
      <c r="T102">
        <v>0.62156199999999995</v>
      </c>
      <c r="U102">
        <v>0.60534299999999996</v>
      </c>
      <c r="V102">
        <v>0.76149800000000001</v>
      </c>
      <c r="W102">
        <v>0.83247800000000005</v>
      </c>
      <c r="X102">
        <v>0.55864899999999995</v>
      </c>
      <c r="Y102">
        <v>0.89711200000000002</v>
      </c>
      <c r="Z102">
        <v>0.64758499999999997</v>
      </c>
      <c r="AA102">
        <v>0.78410800000000003</v>
      </c>
      <c r="AB102">
        <v>0.69542700000000002</v>
      </c>
      <c r="AC102">
        <v>0.69108700000000001</v>
      </c>
      <c r="AD102">
        <v>0.83900799999999998</v>
      </c>
      <c r="AE102">
        <v>0.89527500000000004</v>
      </c>
      <c r="AF102">
        <v>0.68720899999999996</v>
      </c>
    </row>
    <row r="103" spans="2:32" ht="15.6" x14ac:dyDescent="0.3">
      <c r="B103">
        <v>21.148</v>
      </c>
      <c r="C103">
        <v>0.52153099999999997</v>
      </c>
      <c r="D103">
        <v>0.52557699999999996</v>
      </c>
      <c r="E103">
        <v>0.63076100000000002</v>
      </c>
      <c r="F103">
        <v>0.73475699999999999</v>
      </c>
      <c r="G103">
        <v>0.63306700000000005</v>
      </c>
      <c r="H103">
        <v>0.69886899999999996</v>
      </c>
      <c r="I103">
        <v>0.77411700000000006</v>
      </c>
      <c r="J103">
        <v>0.97648500000000005</v>
      </c>
      <c r="K103">
        <v>0.56485200000000002</v>
      </c>
      <c r="L103">
        <v>0.494342</v>
      </c>
      <c r="M103">
        <v>0.86130899999999999</v>
      </c>
      <c r="N103">
        <v>0.69155699999999998</v>
      </c>
      <c r="O103">
        <v>0.560728</v>
      </c>
      <c r="P103">
        <v>0.68357900000000005</v>
      </c>
      <c r="Q103">
        <v>0.68030299999999999</v>
      </c>
      <c r="R103">
        <v>0.61421599999999998</v>
      </c>
      <c r="S103">
        <v>0.51780000000000004</v>
      </c>
      <c r="T103">
        <v>0.59516199999999997</v>
      </c>
      <c r="U103">
        <v>0.58278200000000002</v>
      </c>
      <c r="V103">
        <v>0.80974699999999999</v>
      </c>
      <c r="W103">
        <v>0.88510900000000003</v>
      </c>
      <c r="X103">
        <v>0.59199199999999996</v>
      </c>
      <c r="Y103">
        <v>0.88980999999999999</v>
      </c>
      <c r="Z103">
        <v>0.66608400000000001</v>
      </c>
      <c r="AA103">
        <v>0.79861400000000005</v>
      </c>
      <c r="AB103">
        <v>0.69106400000000001</v>
      </c>
      <c r="AC103">
        <v>0.683446</v>
      </c>
      <c r="AD103">
        <v>0.788991</v>
      </c>
      <c r="AE103">
        <v>0.87109199999999998</v>
      </c>
      <c r="AF103">
        <v>0.67501699999999998</v>
      </c>
    </row>
    <row r="104" spans="2:32" ht="15.6" x14ac:dyDescent="0.3">
      <c r="B104">
        <v>21.353999999999999</v>
      </c>
      <c r="C104">
        <v>0.49882399999999999</v>
      </c>
      <c r="D104">
        <v>0.50147200000000003</v>
      </c>
      <c r="E104">
        <v>0.58679199999999998</v>
      </c>
      <c r="F104">
        <v>0.67325199999999996</v>
      </c>
      <c r="G104">
        <v>0.64412100000000005</v>
      </c>
      <c r="H104">
        <v>0.70704500000000003</v>
      </c>
      <c r="I104">
        <v>0.72706099999999996</v>
      </c>
      <c r="J104">
        <v>1.032727</v>
      </c>
      <c r="K104">
        <v>0.59707699999999997</v>
      </c>
      <c r="L104">
        <v>0.48260199999999998</v>
      </c>
      <c r="M104">
        <v>0.85036699999999998</v>
      </c>
      <c r="N104">
        <v>0.692604</v>
      </c>
      <c r="O104">
        <v>0.54315400000000003</v>
      </c>
      <c r="P104">
        <v>0.68496900000000005</v>
      </c>
      <c r="Q104">
        <v>0.67209099999999999</v>
      </c>
      <c r="R104">
        <v>0.59492999999999996</v>
      </c>
      <c r="S104">
        <v>0.49595600000000001</v>
      </c>
      <c r="T104">
        <v>0.59802500000000003</v>
      </c>
      <c r="U104">
        <v>0.62103399999999997</v>
      </c>
      <c r="V104">
        <v>0.796234</v>
      </c>
      <c r="W104">
        <v>0.83036600000000005</v>
      </c>
      <c r="X104">
        <v>0.57450599999999996</v>
      </c>
      <c r="Y104">
        <v>0.92910199999999998</v>
      </c>
      <c r="Z104">
        <v>0.68040199999999995</v>
      </c>
      <c r="AA104">
        <v>0.77903999999999995</v>
      </c>
      <c r="AB104">
        <v>0.685971</v>
      </c>
      <c r="AC104">
        <v>0.69093800000000005</v>
      </c>
      <c r="AD104">
        <v>0.84143199999999996</v>
      </c>
      <c r="AE104">
        <v>0.82397100000000001</v>
      </c>
      <c r="AF104">
        <v>0.69140500000000005</v>
      </c>
    </row>
    <row r="105" spans="2:32" ht="15.6" x14ac:dyDescent="0.3">
      <c r="B105">
        <v>21.561</v>
      </c>
      <c r="C105">
        <v>0.50031700000000001</v>
      </c>
      <c r="D105">
        <v>0.52536700000000003</v>
      </c>
      <c r="E105">
        <v>0.58988499999999999</v>
      </c>
      <c r="F105">
        <v>0.70255100000000004</v>
      </c>
      <c r="G105">
        <v>0.62771399999999999</v>
      </c>
      <c r="H105">
        <v>0.68865900000000002</v>
      </c>
      <c r="I105">
        <v>0.75575800000000004</v>
      </c>
      <c r="J105">
        <v>0.982263</v>
      </c>
      <c r="K105">
        <v>0.57047499999999995</v>
      </c>
      <c r="L105">
        <v>0.48156399999999999</v>
      </c>
      <c r="M105">
        <v>0.87660099999999996</v>
      </c>
      <c r="N105">
        <v>0.68427499999999997</v>
      </c>
      <c r="O105">
        <v>0.56228299999999998</v>
      </c>
      <c r="P105">
        <v>0.70426100000000003</v>
      </c>
      <c r="Q105">
        <v>0.68184599999999995</v>
      </c>
      <c r="R105">
        <v>0.59839100000000001</v>
      </c>
      <c r="S105">
        <v>0.54976999999999998</v>
      </c>
      <c r="T105">
        <v>0.60963800000000001</v>
      </c>
      <c r="U105">
        <v>0.60707699999999998</v>
      </c>
      <c r="V105">
        <v>0.78413299999999997</v>
      </c>
      <c r="W105">
        <v>0.86592499999999994</v>
      </c>
      <c r="X105">
        <v>0.592032</v>
      </c>
      <c r="Y105">
        <v>0.90933299999999995</v>
      </c>
      <c r="Z105">
        <v>0.68459899999999996</v>
      </c>
      <c r="AA105">
        <v>0.78316399999999997</v>
      </c>
      <c r="AB105">
        <v>0.71148900000000004</v>
      </c>
      <c r="AC105">
        <v>0.72992299999999999</v>
      </c>
      <c r="AD105">
        <v>0.836731</v>
      </c>
      <c r="AE105">
        <v>0.88754999999999995</v>
      </c>
      <c r="AF105">
        <v>0.69792799999999999</v>
      </c>
    </row>
    <row r="106" spans="2:32" ht="15.6" x14ac:dyDescent="0.3">
      <c r="B106">
        <v>21.766999999999999</v>
      </c>
      <c r="C106">
        <v>0.49457899999999999</v>
      </c>
      <c r="D106">
        <v>0.52189799999999997</v>
      </c>
      <c r="E106">
        <v>0.62512000000000001</v>
      </c>
      <c r="F106">
        <v>0.66176699999999999</v>
      </c>
      <c r="G106">
        <v>0.64981900000000004</v>
      </c>
      <c r="H106">
        <v>0.67140100000000003</v>
      </c>
      <c r="I106">
        <v>0.73883699999999997</v>
      </c>
      <c r="J106">
        <v>0.99487499999999995</v>
      </c>
      <c r="K106">
        <v>0.58162999999999998</v>
      </c>
      <c r="L106">
        <v>0.48819600000000002</v>
      </c>
      <c r="M106">
        <v>0.83974000000000004</v>
      </c>
      <c r="N106">
        <v>0.66045500000000001</v>
      </c>
      <c r="O106">
        <v>0.55461700000000003</v>
      </c>
      <c r="P106">
        <v>0.69782100000000002</v>
      </c>
      <c r="Q106">
        <v>0.701963</v>
      </c>
      <c r="R106">
        <v>0.58208099999999996</v>
      </c>
      <c r="S106">
        <v>0.537165</v>
      </c>
      <c r="T106">
        <v>0.633525</v>
      </c>
      <c r="U106">
        <v>0.62489799999999995</v>
      </c>
      <c r="V106">
        <v>0.77883899999999995</v>
      </c>
      <c r="W106">
        <v>0.93005000000000004</v>
      </c>
      <c r="X106">
        <v>0.56549700000000003</v>
      </c>
      <c r="Y106">
        <v>0.86655300000000002</v>
      </c>
      <c r="Z106">
        <v>0.62806700000000004</v>
      </c>
      <c r="AA106">
        <v>0.77175499999999997</v>
      </c>
      <c r="AB106">
        <v>0.738371</v>
      </c>
      <c r="AC106">
        <v>0.67836399999999997</v>
      </c>
      <c r="AD106">
        <v>0.86092900000000006</v>
      </c>
      <c r="AE106">
        <v>0.96106400000000003</v>
      </c>
      <c r="AF106">
        <v>0.704067</v>
      </c>
    </row>
    <row r="107" spans="2:32" ht="15.6" x14ac:dyDescent="0.3">
      <c r="B107">
        <v>21.972999999999999</v>
      </c>
      <c r="C107">
        <v>0.51998599999999995</v>
      </c>
      <c r="D107">
        <v>0.53587799999999997</v>
      </c>
      <c r="E107">
        <v>0.60371900000000001</v>
      </c>
      <c r="F107">
        <v>0.71740700000000002</v>
      </c>
      <c r="G107">
        <v>0.63734500000000005</v>
      </c>
      <c r="H107">
        <v>0.69305499999999998</v>
      </c>
      <c r="I107">
        <v>0.76788500000000004</v>
      </c>
      <c r="J107">
        <v>1.0014259999999999</v>
      </c>
      <c r="K107">
        <v>0.57107699999999995</v>
      </c>
      <c r="L107">
        <v>0.49068000000000001</v>
      </c>
      <c r="M107">
        <v>0.81002399999999997</v>
      </c>
      <c r="N107">
        <v>0.68245</v>
      </c>
      <c r="O107">
        <v>0.55129499999999998</v>
      </c>
      <c r="P107">
        <v>0.700909</v>
      </c>
      <c r="Q107">
        <v>0.67178800000000005</v>
      </c>
      <c r="R107">
        <v>0.64576199999999995</v>
      </c>
      <c r="S107">
        <v>0.53229899999999997</v>
      </c>
      <c r="T107">
        <v>0.62392099999999995</v>
      </c>
      <c r="U107">
        <v>0.62739900000000004</v>
      </c>
      <c r="V107">
        <v>0.80868300000000004</v>
      </c>
      <c r="W107">
        <v>0.87578199999999995</v>
      </c>
      <c r="X107">
        <v>0.58359000000000005</v>
      </c>
      <c r="Y107">
        <v>0.88934299999999999</v>
      </c>
      <c r="Z107">
        <v>0.69959199999999999</v>
      </c>
      <c r="AA107">
        <v>0.83569499999999997</v>
      </c>
      <c r="AB107">
        <v>0.71099500000000004</v>
      </c>
      <c r="AC107">
        <v>0.69344799999999995</v>
      </c>
      <c r="AD107">
        <v>0.84098899999999999</v>
      </c>
      <c r="AE107">
        <v>0.92410599999999998</v>
      </c>
      <c r="AF107">
        <v>0.71175600000000006</v>
      </c>
    </row>
    <row r="108" spans="2:32" ht="15.6" x14ac:dyDescent="0.3">
      <c r="B108">
        <v>22.18</v>
      </c>
      <c r="C108">
        <v>0.52804099999999998</v>
      </c>
      <c r="D108">
        <v>0.52599099999999999</v>
      </c>
      <c r="E108">
        <v>0.58569599999999999</v>
      </c>
      <c r="F108">
        <v>0.67288899999999996</v>
      </c>
      <c r="G108">
        <v>0.64593599999999995</v>
      </c>
      <c r="H108">
        <v>0.68499399999999999</v>
      </c>
      <c r="I108">
        <v>0.78390599999999999</v>
      </c>
      <c r="J108">
        <v>0.99980000000000002</v>
      </c>
      <c r="K108">
        <v>0.58728800000000003</v>
      </c>
      <c r="L108">
        <v>0.47593299999999999</v>
      </c>
      <c r="M108">
        <v>0.84720700000000004</v>
      </c>
      <c r="N108">
        <v>0.67975399999999997</v>
      </c>
      <c r="O108">
        <v>0.54892799999999997</v>
      </c>
      <c r="P108">
        <v>0.71574899999999997</v>
      </c>
      <c r="Q108">
        <v>0.624637</v>
      </c>
      <c r="R108">
        <v>0.61984099999999998</v>
      </c>
      <c r="S108">
        <v>0.53065899999999999</v>
      </c>
      <c r="T108">
        <v>0.61876200000000003</v>
      </c>
      <c r="U108">
        <v>0.61394499999999996</v>
      </c>
      <c r="V108">
        <v>0.75740499999999999</v>
      </c>
      <c r="W108">
        <v>0.912358</v>
      </c>
      <c r="X108">
        <v>0.57795399999999997</v>
      </c>
      <c r="Y108">
        <v>0.82795399999999997</v>
      </c>
      <c r="Z108">
        <v>0.70082699999999998</v>
      </c>
      <c r="AA108">
        <v>0.83689999999999998</v>
      </c>
      <c r="AB108">
        <v>0.72847499999999998</v>
      </c>
      <c r="AC108">
        <v>0.69590799999999997</v>
      </c>
      <c r="AD108">
        <v>0.78905400000000003</v>
      </c>
      <c r="AE108">
        <v>0.89401200000000003</v>
      </c>
      <c r="AF108">
        <v>0.71244300000000005</v>
      </c>
    </row>
    <row r="109" spans="2:32" ht="15.6" x14ac:dyDescent="0.3">
      <c r="B109">
        <v>22.385999999999999</v>
      </c>
      <c r="C109">
        <v>0.56625999999999999</v>
      </c>
      <c r="D109">
        <v>0.51657900000000001</v>
      </c>
      <c r="E109">
        <v>0.58854899999999999</v>
      </c>
      <c r="F109">
        <v>0.72401199999999999</v>
      </c>
      <c r="G109">
        <v>0.67279299999999997</v>
      </c>
      <c r="H109">
        <v>0.67751899999999998</v>
      </c>
      <c r="I109">
        <v>0.77366699999999999</v>
      </c>
      <c r="J109">
        <v>0.978356</v>
      </c>
      <c r="K109">
        <v>0.608738</v>
      </c>
      <c r="L109">
        <v>0.49974600000000002</v>
      </c>
      <c r="M109">
        <v>0.83166700000000005</v>
      </c>
      <c r="N109">
        <v>0.66558700000000004</v>
      </c>
      <c r="O109">
        <v>0.53732800000000003</v>
      </c>
      <c r="P109">
        <v>0.71685500000000002</v>
      </c>
      <c r="Q109">
        <v>0.68903899999999996</v>
      </c>
      <c r="R109">
        <v>0.65817099999999995</v>
      </c>
      <c r="S109">
        <v>0.53439499999999995</v>
      </c>
      <c r="T109">
        <v>0.60182100000000005</v>
      </c>
      <c r="U109">
        <v>0.63722500000000004</v>
      </c>
      <c r="V109">
        <v>0.79757800000000001</v>
      </c>
      <c r="W109">
        <v>0.83819600000000005</v>
      </c>
      <c r="X109">
        <v>0.60357799999999995</v>
      </c>
      <c r="Y109">
        <v>0.86299899999999996</v>
      </c>
      <c r="Z109">
        <v>0.64368999999999998</v>
      </c>
      <c r="AA109">
        <v>0.82225599999999999</v>
      </c>
      <c r="AB109">
        <v>0.74435899999999999</v>
      </c>
      <c r="AC109">
        <v>0.71134399999999998</v>
      </c>
      <c r="AD109">
        <v>0.85589199999999999</v>
      </c>
      <c r="AE109">
        <v>0.89344500000000004</v>
      </c>
      <c r="AF109">
        <v>0.70664499999999997</v>
      </c>
    </row>
    <row r="110" spans="2:32" ht="15.6" x14ac:dyDescent="0.3">
      <c r="B110">
        <v>22.593</v>
      </c>
      <c r="C110">
        <v>0.52812400000000004</v>
      </c>
      <c r="D110">
        <v>0.53933699999999996</v>
      </c>
      <c r="E110">
        <v>0.57799</v>
      </c>
      <c r="F110">
        <v>0.70988600000000002</v>
      </c>
      <c r="G110">
        <v>0.66571400000000003</v>
      </c>
      <c r="H110">
        <v>0.72383299999999995</v>
      </c>
      <c r="I110">
        <v>0.79375399999999996</v>
      </c>
      <c r="J110">
        <v>1.0168060000000001</v>
      </c>
      <c r="K110">
        <v>0.59047099999999997</v>
      </c>
      <c r="L110">
        <v>0.49117</v>
      </c>
      <c r="M110">
        <v>0.83124500000000001</v>
      </c>
      <c r="N110">
        <v>0.66513299999999997</v>
      </c>
      <c r="O110">
        <v>0.54408699999999999</v>
      </c>
      <c r="P110">
        <v>0.72443800000000003</v>
      </c>
      <c r="Q110">
        <v>0.710036</v>
      </c>
      <c r="R110">
        <v>0.64224999999999999</v>
      </c>
      <c r="S110">
        <v>0.56881300000000001</v>
      </c>
      <c r="T110">
        <v>0.64909399999999995</v>
      </c>
      <c r="U110">
        <v>0.62048800000000004</v>
      </c>
      <c r="V110">
        <v>0.83013499999999996</v>
      </c>
      <c r="W110">
        <v>0.865066</v>
      </c>
      <c r="X110">
        <v>0.59903099999999998</v>
      </c>
      <c r="Y110">
        <v>0.89768499999999996</v>
      </c>
      <c r="Z110">
        <v>0.66416200000000003</v>
      </c>
      <c r="AA110">
        <v>0.84695699999999996</v>
      </c>
      <c r="AB110">
        <v>0.73188699999999995</v>
      </c>
      <c r="AC110">
        <v>0.72641299999999998</v>
      </c>
      <c r="AD110">
        <v>0.80975699999999995</v>
      </c>
      <c r="AE110">
        <v>0.88130600000000003</v>
      </c>
      <c r="AF110">
        <v>0.68957000000000002</v>
      </c>
    </row>
    <row r="111" spans="2:32" ht="15.6" x14ac:dyDescent="0.3">
      <c r="B111">
        <v>22.798999999999999</v>
      </c>
      <c r="C111">
        <v>0.52734400000000003</v>
      </c>
      <c r="D111">
        <v>0.51369799999999999</v>
      </c>
      <c r="E111">
        <v>0.61173599999999995</v>
      </c>
      <c r="F111">
        <v>0.71188600000000002</v>
      </c>
      <c r="G111">
        <v>0.67743799999999998</v>
      </c>
      <c r="H111">
        <v>0.69792600000000005</v>
      </c>
      <c r="I111">
        <v>0.80948399999999998</v>
      </c>
      <c r="J111">
        <v>1.0368109999999999</v>
      </c>
      <c r="K111">
        <v>0.59953100000000004</v>
      </c>
      <c r="L111">
        <v>0.485767</v>
      </c>
      <c r="M111">
        <v>0.88494300000000004</v>
      </c>
      <c r="N111">
        <v>0.67229399999999995</v>
      </c>
      <c r="O111">
        <v>0.55972</v>
      </c>
      <c r="P111">
        <v>0.71497900000000003</v>
      </c>
      <c r="Q111">
        <v>0.73876600000000003</v>
      </c>
      <c r="R111">
        <v>0.62626499999999996</v>
      </c>
      <c r="S111">
        <v>0.52317999999999998</v>
      </c>
      <c r="T111">
        <v>0.64207599999999998</v>
      </c>
      <c r="U111">
        <v>0.62645300000000004</v>
      </c>
      <c r="V111">
        <v>0.79924200000000001</v>
      </c>
      <c r="W111">
        <v>0.86400999999999994</v>
      </c>
      <c r="X111">
        <v>0.60255800000000004</v>
      </c>
      <c r="Y111">
        <v>0.84373600000000004</v>
      </c>
      <c r="Z111">
        <v>0.65954100000000004</v>
      </c>
      <c r="AA111">
        <v>0.81354700000000002</v>
      </c>
      <c r="AB111">
        <v>0.76915</v>
      </c>
      <c r="AC111">
        <v>0.69294999999999995</v>
      </c>
      <c r="AD111">
        <v>0.86756200000000006</v>
      </c>
      <c r="AE111">
        <v>0.870757</v>
      </c>
      <c r="AF111">
        <v>0.69995300000000005</v>
      </c>
    </row>
    <row r="112" spans="2:32" ht="15.6" x14ac:dyDescent="0.3">
      <c r="B112">
        <v>23.004999999999999</v>
      </c>
      <c r="C112">
        <v>0.53217499999999995</v>
      </c>
      <c r="D112">
        <v>0.53</v>
      </c>
      <c r="E112">
        <v>0.60089999999999999</v>
      </c>
      <c r="F112">
        <v>0.74165700000000001</v>
      </c>
      <c r="G112">
        <v>0.67693199999999998</v>
      </c>
      <c r="H112">
        <v>0.72931900000000005</v>
      </c>
      <c r="I112">
        <v>0.79669900000000005</v>
      </c>
      <c r="J112">
        <v>1.0025029999999999</v>
      </c>
      <c r="K112">
        <v>0.60780500000000004</v>
      </c>
      <c r="L112">
        <v>0.52242200000000005</v>
      </c>
      <c r="M112">
        <v>0.83032300000000003</v>
      </c>
      <c r="N112">
        <v>0.66925900000000005</v>
      </c>
      <c r="O112">
        <v>0.555338</v>
      </c>
      <c r="P112">
        <v>0.73630799999999996</v>
      </c>
      <c r="Q112">
        <v>0.71331500000000003</v>
      </c>
      <c r="R112">
        <v>0.67131300000000005</v>
      </c>
      <c r="S112">
        <v>0.54877200000000004</v>
      </c>
      <c r="T112">
        <v>0.65236000000000005</v>
      </c>
      <c r="U112">
        <v>0.63674500000000001</v>
      </c>
      <c r="V112">
        <v>0.83546299999999996</v>
      </c>
      <c r="W112">
        <v>0.858958</v>
      </c>
      <c r="X112">
        <v>0.60282000000000002</v>
      </c>
      <c r="Y112">
        <v>0.81837099999999996</v>
      </c>
      <c r="Z112">
        <v>0.64886999999999995</v>
      </c>
      <c r="AA112">
        <v>0.81285700000000005</v>
      </c>
      <c r="AB112">
        <v>0.73416199999999998</v>
      </c>
      <c r="AC112">
        <v>0.69573300000000005</v>
      </c>
      <c r="AD112">
        <v>0.88485999999999998</v>
      </c>
      <c r="AE112">
        <v>0.90302199999999999</v>
      </c>
      <c r="AF112">
        <v>0.70721500000000004</v>
      </c>
    </row>
    <row r="113" spans="2:32" ht="15.6" x14ac:dyDescent="0.3">
      <c r="B113">
        <v>23.212</v>
      </c>
      <c r="C113">
        <v>0.52411700000000006</v>
      </c>
      <c r="D113">
        <v>0.52420999999999995</v>
      </c>
      <c r="E113">
        <v>0.62086699999999995</v>
      </c>
      <c r="F113">
        <v>0.74837200000000004</v>
      </c>
      <c r="G113">
        <v>0.67097200000000001</v>
      </c>
      <c r="H113">
        <v>0.70663900000000002</v>
      </c>
      <c r="I113">
        <v>0.79430599999999996</v>
      </c>
      <c r="J113">
        <v>1.0417449999999999</v>
      </c>
      <c r="K113">
        <v>0.60891200000000001</v>
      </c>
      <c r="L113">
        <v>0.50900400000000001</v>
      </c>
      <c r="M113">
        <v>0.87227399999999999</v>
      </c>
      <c r="N113">
        <v>0.65699700000000005</v>
      </c>
      <c r="O113">
        <v>0.56892200000000004</v>
      </c>
      <c r="P113">
        <v>0.71120499999999998</v>
      </c>
      <c r="Q113">
        <v>0.69737099999999996</v>
      </c>
      <c r="R113">
        <v>0.65360399999999996</v>
      </c>
      <c r="S113">
        <v>0.564639</v>
      </c>
      <c r="T113">
        <v>0.69371899999999997</v>
      </c>
      <c r="U113">
        <v>0.65428600000000003</v>
      </c>
      <c r="V113">
        <v>0.81932700000000003</v>
      </c>
      <c r="W113">
        <v>0.93481599999999998</v>
      </c>
      <c r="X113">
        <v>0.61688699999999996</v>
      </c>
      <c r="Y113">
        <v>0.88126199999999999</v>
      </c>
      <c r="Z113">
        <v>0.66350900000000002</v>
      </c>
      <c r="AA113">
        <v>0.83380699999999996</v>
      </c>
      <c r="AB113">
        <v>0.74317900000000003</v>
      </c>
      <c r="AC113">
        <v>0.72736199999999995</v>
      </c>
      <c r="AD113">
        <v>0.84338800000000003</v>
      </c>
      <c r="AE113">
        <v>0.90039899999999995</v>
      </c>
      <c r="AF113">
        <v>0.71506899999999995</v>
      </c>
    </row>
    <row r="114" spans="2:32" ht="15.6" x14ac:dyDescent="0.3">
      <c r="B114">
        <v>23.417999999999999</v>
      </c>
      <c r="C114">
        <v>0.54051800000000005</v>
      </c>
      <c r="D114">
        <v>0.51106099999999999</v>
      </c>
      <c r="E114">
        <v>0.619282</v>
      </c>
      <c r="F114">
        <v>0.72799100000000005</v>
      </c>
      <c r="G114">
        <v>0.65360300000000005</v>
      </c>
      <c r="H114">
        <v>0.69606000000000001</v>
      </c>
      <c r="I114">
        <v>0.79107899999999998</v>
      </c>
      <c r="J114">
        <v>1.047682</v>
      </c>
      <c r="K114">
        <v>0.62655400000000006</v>
      </c>
      <c r="L114">
        <v>0.51302099999999995</v>
      </c>
      <c r="M114">
        <v>0.84543299999999999</v>
      </c>
      <c r="N114">
        <v>0.65323500000000001</v>
      </c>
      <c r="O114">
        <v>0.56411599999999995</v>
      </c>
      <c r="P114">
        <v>0.738672</v>
      </c>
      <c r="Q114">
        <v>0.71299000000000001</v>
      </c>
      <c r="R114">
        <v>0.65972299999999995</v>
      </c>
      <c r="S114">
        <v>0.53103800000000001</v>
      </c>
      <c r="T114">
        <v>0.66067500000000001</v>
      </c>
      <c r="U114">
        <v>0.62654799999999999</v>
      </c>
      <c r="V114">
        <v>0.80930199999999997</v>
      </c>
      <c r="W114">
        <v>0.88848199999999999</v>
      </c>
      <c r="X114">
        <v>0.60694599999999999</v>
      </c>
      <c r="Y114">
        <v>0.88299499999999997</v>
      </c>
      <c r="Z114">
        <v>0.67820100000000005</v>
      </c>
      <c r="AA114">
        <v>0.84006899999999995</v>
      </c>
      <c r="AB114">
        <v>0.74660199999999999</v>
      </c>
      <c r="AC114">
        <v>0.69172900000000004</v>
      </c>
      <c r="AD114">
        <v>0.85302199999999995</v>
      </c>
      <c r="AE114">
        <v>0.91509799999999997</v>
      </c>
      <c r="AF114">
        <v>0.72219900000000004</v>
      </c>
    </row>
    <row r="115" spans="2:32" ht="15.6" x14ac:dyDescent="0.3">
      <c r="B115">
        <v>23.625</v>
      </c>
      <c r="C115">
        <v>0.52924899999999997</v>
      </c>
      <c r="D115">
        <v>0.497224</v>
      </c>
      <c r="E115">
        <v>0.62621000000000004</v>
      </c>
      <c r="F115">
        <v>0.75661699999999998</v>
      </c>
      <c r="G115">
        <v>0.63916099999999998</v>
      </c>
      <c r="H115">
        <v>0.713445</v>
      </c>
      <c r="I115">
        <v>0.79731300000000005</v>
      </c>
      <c r="J115">
        <v>1.024934</v>
      </c>
      <c r="K115">
        <v>0.61495299999999997</v>
      </c>
      <c r="L115">
        <v>0.50617400000000001</v>
      </c>
      <c r="M115">
        <v>0.83999699999999999</v>
      </c>
      <c r="N115">
        <v>0.69071499999999997</v>
      </c>
      <c r="O115">
        <v>0.56277699999999997</v>
      </c>
      <c r="P115">
        <v>0.69029099999999999</v>
      </c>
      <c r="Q115">
        <v>0.71738000000000002</v>
      </c>
      <c r="R115">
        <v>0.67903599999999997</v>
      </c>
      <c r="S115">
        <v>0.58538500000000004</v>
      </c>
      <c r="T115">
        <v>0.632494</v>
      </c>
      <c r="U115">
        <v>0.65273599999999998</v>
      </c>
      <c r="V115">
        <v>0.86029299999999997</v>
      </c>
      <c r="W115">
        <v>0.88470099999999996</v>
      </c>
      <c r="X115">
        <v>0.607379</v>
      </c>
      <c r="Y115">
        <v>0.89041599999999999</v>
      </c>
      <c r="Z115">
        <v>0.67070099999999999</v>
      </c>
      <c r="AA115">
        <v>0.81675299999999995</v>
      </c>
      <c r="AB115">
        <v>0.79202799999999995</v>
      </c>
      <c r="AC115">
        <v>0.72408099999999997</v>
      </c>
      <c r="AD115">
        <v>0.85609500000000005</v>
      </c>
      <c r="AE115">
        <v>0.98451200000000005</v>
      </c>
      <c r="AF115">
        <v>0.69841600000000004</v>
      </c>
    </row>
    <row r="116" spans="2:32" ht="15.6" x14ac:dyDescent="0.3">
      <c r="B116">
        <v>23.831</v>
      </c>
      <c r="C116">
        <v>0.55706100000000003</v>
      </c>
      <c r="D116">
        <v>0.51161000000000001</v>
      </c>
      <c r="E116">
        <v>0.60828800000000005</v>
      </c>
      <c r="F116">
        <v>0.75518200000000002</v>
      </c>
      <c r="G116">
        <v>0.65938200000000002</v>
      </c>
      <c r="H116">
        <v>0.74812400000000001</v>
      </c>
      <c r="I116">
        <v>0.79091699999999998</v>
      </c>
      <c r="J116">
        <v>1.0074160000000001</v>
      </c>
      <c r="K116">
        <v>0.60587299999999999</v>
      </c>
      <c r="L116">
        <v>0.52781100000000003</v>
      </c>
      <c r="M116">
        <v>0.87449200000000005</v>
      </c>
      <c r="N116">
        <v>0.66344999999999998</v>
      </c>
      <c r="O116">
        <v>0.57291300000000001</v>
      </c>
      <c r="P116">
        <v>0.71854600000000002</v>
      </c>
      <c r="Q116">
        <v>0.71510399999999996</v>
      </c>
      <c r="R116">
        <v>0.62349699999999997</v>
      </c>
      <c r="S116">
        <v>0.53100499999999995</v>
      </c>
      <c r="T116">
        <v>0.64154100000000003</v>
      </c>
      <c r="U116">
        <v>0.66913400000000001</v>
      </c>
      <c r="V116">
        <v>0.83575699999999997</v>
      </c>
      <c r="W116">
        <v>0.868865</v>
      </c>
      <c r="X116">
        <v>0.61043199999999997</v>
      </c>
      <c r="Y116">
        <v>0.90447999999999995</v>
      </c>
      <c r="Z116">
        <v>0.70884400000000003</v>
      </c>
      <c r="AA116">
        <v>0.87945099999999998</v>
      </c>
      <c r="AB116">
        <v>0.79195800000000005</v>
      </c>
      <c r="AC116">
        <v>0.71987900000000005</v>
      </c>
      <c r="AD116">
        <v>0.88467799999999996</v>
      </c>
      <c r="AE116">
        <v>0.95057599999999998</v>
      </c>
      <c r="AF116">
        <v>0.759826</v>
      </c>
    </row>
    <row r="117" spans="2:32" ht="15.6" x14ac:dyDescent="0.3">
      <c r="B117">
        <v>24.036999999999999</v>
      </c>
      <c r="C117">
        <v>0.52709099999999998</v>
      </c>
      <c r="D117">
        <v>0.52347600000000005</v>
      </c>
      <c r="E117">
        <v>0.62717699999999998</v>
      </c>
      <c r="F117">
        <v>0.83340000000000003</v>
      </c>
      <c r="G117">
        <v>0.65202800000000005</v>
      </c>
      <c r="H117">
        <v>0.72706700000000002</v>
      </c>
      <c r="I117">
        <v>0.78145399999999998</v>
      </c>
      <c r="J117">
        <v>1.030972</v>
      </c>
      <c r="K117">
        <v>0.61502299999999999</v>
      </c>
      <c r="L117">
        <v>0.51087700000000003</v>
      </c>
      <c r="M117">
        <v>0.85089000000000004</v>
      </c>
      <c r="N117">
        <v>0.68564199999999997</v>
      </c>
      <c r="O117">
        <v>0.57178499999999999</v>
      </c>
      <c r="P117">
        <v>0.71575100000000003</v>
      </c>
      <c r="Q117">
        <v>0.72136800000000001</v>
      </c>
      <c r="R117">
        <v>0.60669600000000001</v>
      </c>
      <c r="S117">
        <v>0.54591199999999995</v>
      </c>
      <c r="T117">
        <v>0.64532500000000004</v>
      </c>
      <c r="U117">
        <v>0.64330600000000004</v>
      </c>
      <c r="V117">
        <v>0.85102900000000004</v>
      </c>
      <c r="W117">
        <v>0.83091099999999996</v>
      </c>
      <c r="X117">
        <v>0.58764499999999997</v>
      </c>
      <c r="Y117">
        <v>0.88263000000000003</v>
      </c>
      <c r="Z117">
        <v>0.66540999999999995</v>
      </c>
      <c r="AA117">
        <v>0.81659800000000005</v>
      </c>
      <c r="AB117">
        <v>0.76108399999999998</v>
      </c>
      <c r="AC117">
        <v>0.68929399999999996</v>
      </c>
      <c r="AD117">
        <v>0.85646599999999995</v>
      </c>
      <c r="AE117">
        <v>0.92787200000000003</v>
      </c>
      <c r="AF117">
        <v>0.70478600000000002</v>
      </c>
    </row>
    <row r="118" spans="2:32" ht="15.6" x14ac:dyDescent="0.3">
      <c r="B118">
        <v>24.244</v>
      </c>
      <c r="C118">
        <v>0.56225499999999995</v>
      </c>
      <c r="D118">
        <v>0.51459900000000003</v>
      </c>
      <c r="E118">
        <v>0.61248800000000003</v>
      </c>
      <c r="F118">
        <v>0.75552799999999998</v>
      </c>
      <c r="G118">
        <v>0.68135599999999996</v>
      </c>
      <c r="H118">
        <v>0.71705799999999997</v>
      </c>
      <c r="I118">
        <v>0.79742999999999997</v>
      </c>
      <c r="J118">
        <v>1.0246109999999999</v>
      </c>
      <c r="K118">
        <v>0.63514000000000004</v>
      </c>
      <c r="L118">
        <v>0.51028499999999999</v>
      </c>
      <c r="M118">
        <v>0.84680699999999998</v>
      </c>
      <c r="N118">
        <v>0.67231799999999997</v>
      </c>
      <c r="O118">
        <v>0.59306800000000004</v>
      </c>
      <c r="P118">
        <v>0.74616099999999996</v>
      </c>
      <c r="Q118">
        <v>0.69648299999999996</v>
      </c>
      <c r="R118">
        <v>0.591472</v>
      </c>
      <c r="S118">
        <v>0.563114</v>
      </c>
      <c r="T118">
        <v>0.634795</v>
      </c>
      <c r="U118">
        <v>0.65861999999999998</v>
      </c>
      <c r="V118">
        <v>0.84591000000000005</v>
      </c>
      <c r="W118">
        <v>0.87331499999999995</v>
      </c>
      <c r="X118">
        <v>0.599132</v>
      </c>
      <c r="Y118">
        <v>0.90360600000000002</v>
      </c>
      <c r="Z118">
        <v>0.65359400000000001</v>
      </c>
      <c r="AA118">
        <v>0.828295</v>
      </c>
      <c r="AB118">
        <v>0.782169</v>
      </c>
      <c r="AC118">
        <v>0.71420600000000001</v>
      </c>
      <c r="AD118">
        <v>0.85272099999999995</v>
      </c>
      <c r="AE118">
        <v>0.92921699999999996</v>
      </c>
      <c r="AF118">
        <v>0.73927699999999996</v>
      </c>
    </row>
    <row r="119" spans="2:32" ht="15.6" x14ac:dyDescent="0.3">
      <c r="B119">
        <v>24.45</v>
      </c>
      <c r="C119">
        <v>0.56475500000000001</v>
      </c>
      <c r="D119">
        <v>0.52177899999999999</v>
      </c>
      <c r="E119">
        <v>0.62563199999999997</v>
      </c>
      <c r="F119">
        <v>0.77002000000000004</v>
      </c>
      <c r="G119">
        <v>0.67557500000000004</v>
      </c>
      <c r="H119">
        <v>0.72132700000000005</v>
      </c>
      <c r="I119">
        <v>0.79416399999999998</v>
      </c>
      <c r="J119">
        <v>1.0109189999999999</v>
      </c>
      <c r="K119">
        <v>0.62063900000000005</v>
      </c>
      <c r="L119">
        <v>0.51128700000000005</v>
      </c>
      <c r="M119">
        <v>0.87848199999999999</v>
      </c>
      <c r="N119">
        <v>0.66893899999999995</v>
      </c>
      <c r="O119">
        <v>0.57776400000000006</v>
      </c>
      <c r="P119">
        <v>0.70989000000000002</v>
      </c>
      <c r="Q119">
        <v>0.69381400000000004</v>
      </c>
      <c r="R119">
        <v>0.66152900000000003</v>
      </c>
      <c r="S119">
        <v>0.539103</v>
      </c>
      <c r="T119">
        <v>0.64419899999999997</v>
      </c>
      <c r="U119">
        <v>0.65441300000000002</v>
      </c>
      <c r="V119">
        <v>0.82991400000000004</v>
      </c>
      <c r="W119">
        <v>0.92775300000000005</v>
      </c>
      <c r="X119">
        <v>0.608518</v>
      </c>
      <c r="Y119">
        <v>0.91425100000000004</v>
      </c>
      <c r="Z119">
        <v>0.64035299999999995</v>
      </c>
      <c r="AA119">
        <v>0.81252899999999995</v>
      </c>
      <c r="AB119">
        <v>0.75209700000000002</v>
      </c>
      <c r="AC119">
        <v>0.71982400000000002</v>
      </c>
      <c r="AD119">
        <v>0.87999400000000005</v>
      </c>
      <c r="AE119">
        <v>0.89810400000000001</v>
      </c>
      <c r="AF119">
        <v>0.74350099999999997</v>
      </c>
    </row>
    <row r="120" spans="2:32" ht="15.6" x14ac:dyDescent="0.3">
      <c r="B120">
        <v>24.657</v>
      </c>
      <c r="C120">
        <v>0.53511299999999995</v>
      </c>
      <c r="D120">
        <v>0.51751999999999998</v>
      </c>
      <c r="E120">
        <v>0.62996200000000002</v>
      </c>
      <c r="F120">
        <v>0.75106600000000001</v>
      </c>
      <c r="G120">
        <v>0.68006900000000003</v>
      </c>
      <c r="H120">
        <v>0.72908099999999998</v>
      </c>
      <c r="I120">
        <v>0.80854000000000004</v>
      </c>
      <c r="J120">
        <v>1.0602860000000001</v>
      </c>
      <c r="K120">
        <v>0.60111499999999995</v>
      </c>
      <c r="L120">
        <v>0.54792300000000005</v>
      </c>
      <c r="M120">
        <v>0.89063800000000004</v>
      </c>
      <c r="N120">
        <v>0.70115099999999997</v>
      </c>
      <c r="O120">
        <v>0.61617100000000002</v>
      </c>
      <c r="P120">
        <v>0.73464200000000002</v>
      </c>
      <c r="Q120">
        <v>0.70808000000000004</v>
      </c>
      <c r="R120">
        <v>0.62846000000000002</v>
      </c>
      <c r="S120">
        <v>0.56529600000000002</v>
      </c>
      <c r="T120">
        <v>0.67499299999999995</v>
      </c>
      <c r="U120">
        <v>0.66308</v>
      </c>
      <c r="V120">
        <v>0.85227799999999998</v>
      </c>
      <c r="W120">
        <v>0.86374600000000001</v>
      </c>
      <c r="X120">
        <v>0.62857200000000002</v>
      </c>
      <c r="Y120">
        <v>0.85499499999999995</v>
      </c>
      <c r="Z120">
        <v>0.63588199999999995</v>
      </c>
      <c r="AA120">
        <v>0.82932399999999995</v>
      </c>
      <c r="AB120">
        <v>0.77660899999999999</v>
      </c>
      <c r="AC120">
        <v>0.74479499999999998</v>
      </c>
      <c r="AD120">
        <v>0.88954999999999995</v>
      </c>
      <c r="AE120">
        <v>0.94056200000000001</v>
      </c>
      <c r="AF120">
        <v>0.76083699999999999</v>
      </c>
    </row>
    <row r="121" spans="2:32" ht="15.6" x14ac:dyDescent="0.3">
      <c r="B121">
        <v>24.863</v>
      </c>
      <c r="C121">
        <v>0.52836700000000003</v>
      </c>
      <c r="D121">
        <v>0.54603299999999999</v>
      </c>
      <c r="E121">
        <v>0.61073900000000003</v>
      </c>
      <c r="F121">
        <v>0.75029999999999997</v>
      </c>
      <c r="G121">
        <v>0.68874999999999997</v>
      </c>
      <c r="H121">
        <v>0.71631299999999998</v>
      </c>
      <c r="I121">
        <v>0.77957100000000001</v>
      </c>
      <c r="J121">
        <v>1.02294</v>
      </c>
      <c r="K121">
        <v>0.619452</v>
      </c>
      <c r="L121">
        <v>0.52209899999999998</v>
      </c>
      <c r="M121">
        <v>0.83634299999999995</v>
      </c>
      <c r="N121">
        <v>0.69547400000000004</v>
      </c>
      <c r="O121">
        <v>0.60603899999999999</v>
      </c>
      <c r="P121">
        <v>0.74649500000000002</v>
      </c>
      <c r="Q121">
        <v>0.72925300000000004</v>
      </c>
      <c r="R121">
        <v>0.65281199999999995</v>
      </c>
      <c r="S121">
        <v>0.58010600000000001</v>
      </c>
      <c r="T121">
        <v>0.63759500000000002</v>
      </c>
      <c r="U121">
        <v>0.68424700000000005</v>
      </c>
      <c r="V121">
        <v>0.86188100000000001</v>
      </c>
      <c r="W121">
        <v>0.86105100000000001</v>
      </c>
      <c r="X121">
        <v>0.61927100000000002</v>
      </c>
      <c r="Y121">
        <v>0.88297899999999996</v>
      </c>
      <c r="Z121">
        <v>0.63933099999999998</v>
      </c>
      <c r="AA121">
        <v>0.81905700000000004</v>
      </c>
      <c r="AB121">
        <v>0.76499499999999998</v>
      </c>
      <c r="AC121">
        <v>0.69686700000000001</v>
      </c>
      <c r="AD121">
        <v>0.87600800000000001</v>
      </c>
      <c r="AE121">
        <v>0.947716</v>
      </c>
      <c r="AF121">
        <v>0.73630300000000004</v>
      </c>
    </row>
    <row r="122" spans="2:32" ht="15.6" x14ac:dyDescent="0.3">
      <c r="B122">
        <v>25.068999999999999</v>
      </c>
      <c r="C122">
        <v>0.51795899999999995</v>
      </c>
      <c r="D122">
        <v>0.52014400000000005</v>
      </c>
      <c r="E122">
        <v>0.63367899999999999</v>
      </c>
      <c r="F122">
        <v>0.75511899999999998</v>
      </c>
      <c r="G122">
        <v>0.66921699999999995</v>
      </c>
      <c r="H122">
        <v>0.70357599999999998</v>
      </c>
      <c r="I122">
        <v>0.79426099999999999</v>
      </c>
      <c r="J122">
        <v>1.036381</v>
      </c>
      <c r="K122">
        <v>0.59168399999999999</v>
      </c>
      <c r="L122">
        <v>0.52792600000000001</v>
      </c>
      <c r="M122">
        <v>0.87182800000000005</v>
      </c>
      <c r="N122">
        <v>0.70757000000000003</v>
      </c>
      <c r="O122">
        <v>0.60136900000000004</v>
      </c>
      <c r="P122">
        <v>0.73793900000000001</v>
      </c>
      <c r="Q122">
        <v>0.75761100000000003</v>
      </c>
      <c r="R122">
        <v>0.64950399999999997</v>
      </c>
      <c r="S122">
        <v>0.58223800000000003</v>
      </c>
      <c r="T122">
        <v>0.63638300000000003</v>
      </c>
      <c r="U122">
        <v>0.66158600000000001</v>
      </c>
      <c r="V122">
        <v>0.82206400000000002</v>
      </c>
      <c r="W122">
        <v>0.87056199999999995</v>
      </c>
      <c r="X122">
        <v>0.61155300000000001</v>
      </c>
      <c r="Y122">
        <v>0.87123300000000004</v>
      </c>
      <c r="Z122">
        <v>0.64497300000000002</v>
      </c>
      <c r="AA122">
        <v>0.81697699999999995</v>
      </c>
      <c r="AB122">
        <v>0.77319800000000005</v>
      </c>
      <c r="AC122">
        <v>0.74216400000000005</v>
      </c>
      <c r="AD122">
        <v>0.87067000000000005</v>
      </c>
      <c r="AE122">
        <v>0.94980100000000001</v>
      </c>
      <c r="AF122">
        <v>0.77237900000000004</v>
      </c>
    </row>
    <row r="123" spans="2:32" ht="15.6" x14ac:dyDescent="0.3">
      <c r="B123">
        <v>25.276</v>
      </c>
      <c r="C123">
        <v>0.52733699999999994</v>
      </c>
      <c r="D123">
        <v>0.55502099999999999</v>
      </c>
      <c r="E123">
        <v>0.60548199999999996</v>
      </c>
      <c r="F123">
        <v>0.76524800000000004</v>
      </c>
      <c r="G123">
        <v>0.68978700000000004</v>
      </c>
      <c r="H123">
        <v>0.72747399999999995</v>
      </c>
      <c r="I123">
        <v>0.80413400000000002</v>
      </c>
      <c r="J123">
        <v>1.0551470000000001</v>
      </c>
      <c r="K123">
        <v>0.61645300000000003</v>
      </c>
      <c r="L123">
        <v>0.50900599999999996</v>
      </c>
      <c r="M123">
        <v>0.87383200000000005</v>
      </c>
      <c r="N123">
        <v>0.71274999999999999</v>
      </c>
      <c r="O123">
        <v>0.595723</v>
      </c>
      <c r="P123">
        <v>0.75944800000000001</v>
      </c>
      <c r="Q123">
        <v>0.72685699999999998</v>
      </c>
      <c r="R123">
        <v>0.63360499999999997</v>
      </c>
      <c r="S123">
        <v>0.59819999999999995</v>
      </c>
      <c r="T123">
        <v>0.66812099999999996</v>
      </c>
      <c r="U123">
        <v>0.67952999999999997</v>
      </c>
      <c r="V123">
        <v>0.82481599999999999</v>
      </c>
      <c r="W123">
        <v>0.91290400000000005</v>
      </c>
      <c r="X123">
        <v>0.62469600000000003</v>
      </c>
      <c r="Y123">
        <v>0.88395000000000001</v>
      </c>
      <c r="Z123">
        <v>0.62239999999999995</v>
      </c>
      <c r="AA123">
        <v>0.82831999999999995</v>
      </c>
      <c r="AB123">
        <v>0.75512100000000004</v>
      </c>
      <c r="AC123">
        <v>0.72266300000000006</v>
      </c>
      <c r="AD123">
        <v>0.87272000000000005</v>
      </c>
      <c r="AE123">
        <v>0.94667000000000001</v>
      </c>
      <c r="AF123">
        <v>0.73385500000000004</v>
      </c>
    </row>
    <row r="124" spans="2:32" ht="15.6" x14ac:dyDescent="0.3">
      <c r="B124">
        <v>25.481999999999999</v>
      </c>
      <c r="C124">
        <v>0.54206799999999999</v>
      </c>
      <c r="D124">
        <v>0.59276799999999996</v>
      </c>
      <c r="E124">
        <v>0.64128600000000002</v>
      </c>
      <c r="F124">
        <v>0.82112200000000002</v>
      </c>
      <c r="G124">
        <v>0.68476700000000001</v>
      </c>
      <c r="H124">
        <v>0.72444399999999998</v>
      </c>
      <c r="I124">
        <v>0.82080200000000003</v>
      </c>
      <c r="J124">
        <v>1.078171</v>
      </c>
      <c r="K124">
        <v>0.62297499999999995</v>
      </c>
      <c r="L124">
        <v>0.53314899999999998</v>
      </c>
      <c r="M124">
        <v>0.86716899999999997</v>
      </c>
      <c r="N124">
        <v>0.69359400000000004</v>
      </c>
      <c r="O124">
        <v>0.608128</v>
      </c>
      <c r="P124">
        <v>0.768544</v>
      </c>
      <c r="Q124">
        <v>0.68071099999999996</v>
      </c>
      <c r="R124">
        <v>0.62049100000000001</v>
      </c>
      <c r="S124">
        <v>0.54794100000000001</v>
      </c>
      <c r="T124">
        <v>0.64802599999999999</v>
      </c>
      <c r="U124">
        <v>0.68689500000000003</v>
      </c>
      <c r="V124">
        <v>0.85971600000000004</v>
      </c>
      <c r="W124">
        <v>0.901478</v>
      </c>
      <c r="X124">
        <v>0.61243800000000004</v>
      </c>
      <c r="Y124">
        <v>0.85314100000000004</v>
      </c>
      <c r="Z124">
        <v>0.63326400000000005</v>
      </c>
      <c r="AA124">
        <v>0.79522000000000004</v>
      </c>
      <c r="AB124">
        <v>0.78986400000000001</v>
      </c>
      <c r="AC124">
        <v>0.75302400000000003</v>
      </c>
      <c r="AD124">
        <v>0.88429800000000003</v>
      </c>
      <c r="AE124">
        <v>0.94665699999999997</v>
      </c>
      <c r="AF124">
        <v>0.77488199999999996</v>
      </c>
    </row>
    <row r="125" spans="2:32" ht="15.6" x14ac:dyDescent="0.3">
      <c r="B125">
        <v>25.689</v>
      </c>
      <c r="C125">
        <v>0.53759999999999997</v>
      </c>
      <c r="D125">
        <v>0.57043200000000005</v>
      </c>
      <c r="E125">
        <v>0.61551599999999995</v>
      </c>
      <c r="F125">
        <v>0.78214600000000001</v>
      </c>
      <c r="G125">
        <v>0.70419100000000001</v>
      </c>
      <c r="H125">
        <v>0.70920799999999995</v>
      </c>
      <c r="I125">
        <v>0.83960100000000004</v>
      </c>
      <c r="J125">
        <v>1.0269870000000001</v>
      </c>
      <c r="K125">
        <v>0.57525199999999999</v>
      </c>
      <c r="L125">
        <v>0.52120599999999995</v>
      </c>
      <c r="M125">
        <v>0.87591300000000005</v>
      </c>
      <c r="N125">
        <v>0.68830599999999997</v>
      </c>
      <c r="O125">
        <v>0.59595399999999998</v>
      </c>
      <c r="P125">
        <v>0.77077499999999999</v>
      </c>
      <c r="Q125">
        <v>0.76293599999999995</v>
      </c>
      <c r="R125">
        <v>0.62135799999999997</v>
      </c>
      <c r="S125">
        <v>0.56551899999999999</v>
      </c>
      <c r="T125">
        <v>0.65886800000000001</v>
      </c>
      <c r="U125">
        <v>0.66386999999999996</v>
      </c>
      <c r="V125">
        <v>0.85620700000000005</v>
      </c>
      <c r="W125">
        <v>0.95246799999999998</v>
      </c>
      <c r="X125">
        <v>0.61966200000000005</v>
      </c>
      <c r="Y125">
        <v>0.85589899999999997</v>
      </c>
      <c r="Z125">
        <v>0.63068100000000005</v>
      </c>
      <c r="AA125">
        <v>0.84333899999999995</v>
      </c>
      <c r="AB125">
        <v>0.820631</v>
      </c>
      <c r="AC125">
        <v>0.72893399999999997</v>
      </c>
      <c r="AD125">
        <v>0.90587600000000001</v>
      </c>
      <c r="AE125">
        <v>0.93886899999999995</v>
      </c>
      <c r="AF125">
        <v>0.77806900000000001</v>
      </c>
    </row>
    <row r="126" spans="2:32" ht="15.6" x14ac:dyDescent="0.3">
      <c r="B126">
        <v>25.895</v>
      </c>
      <c r="C126">
        <v>0.51888000000000001</v>
      </c>
      <c r="D126">
        <v>0.55272299999999996</v>
      </c>
      <c r="E126">
        <v>0.63419899999999996</v>
      </c>
      <c r="F126">
        <v>0.80671999999999999</v>
      </c>
      <c r="G126">
        <v>0.69581800000000005</v>
      </c>
      <c r="H126">
        <v>0.708403</v>
      </c>
      <c r="I126">
        <v>0.82444700000000004</v>
      </c>
      <c r="J126">
        <v>1.013503</v>
      </c>
      <c r="K126">
        <v>0.62516099999999997</v>
      </c>
      <c r="L126">
        <v>0.54550399999999999</v>
      </c>
      <c r="M126">
        <v>0.89918600000000004</v>
      </c>
      <c r="N126">
        <v>0.65901399999999999</v>
      </c>
      <c r="O126">
        <v>0.59962700000000002</v>
      </c>
      <c r="P126">
        <v>0.78366000000000002</v>
      </c>
      <c r="Q126">
        <v>0.74890400000000001</v>
      </c>
      <c r="R126">
        <v>0.64727599999999996</v>
      </c>
      <c r="S126">
        <v>0.52596299999999996</v>
      </c>
      <c r="T126">
        <v>0.67791500000000005</v>
      </c>
      <c r="U126">
        <v>0.67317800000000005</v>
      </c>
      <c r="V126">
        <v>0.82102900000000001</v>
      </c>
      <c r="W126">
        <v>0.98162400000000005</v>
      </c>
      <c r="X126">
        <v>0.63090800000000002</v>
      </c>
      <c r="Y126">
        <v>0.93366899999999997</v>
      </c>
      <c r="Z126">
        <v>0.67088400000000004</v>
      </c>
      <c r="AA126">
        <v>0.79245500000000002</v>
      </c>
      <c r="AB126">
        <v>0.79639000000000004</v>
      </c>
      <c r="AC126">
        <v>0.756714</v>
      </c>
      <c r="AD126">
        <v>0.89082300000000003</v>
      </c>
      <c r="AE126">
        <v>0.93477600000000005</v>
      </c>
      <c r="AF126">
        <v>0.75718399999999997</v>
      </c>
    </row>
    <row r="127" spans="2:32" ht="15.6" x14ac:dyDescent="0.3">
      <c r="B127">
        <v>26.100999999999999</v>
      </c>
      <c r="C127">
        <v>0.51851400000000003</v>
      </c>
      <c r="D127">
        <v>0.53726700000000005</v>
      </c>
      <c r="E127">
        <v>0.64279200000000003</v>
      </c>
      <c r="F127">
        <v>0.74968299999999999</v>
      </c>
      <c r="G127">
        <v>0.69402799999999998</v>
      </c>
      <c r="H127">
        <v>0.70756399999999997</v>
      </c>
      <c r="I127">
        <v>0.83034300000000005</v>
      </c>
      <c r="J127">
        <v>1.0414859999999999</v>
      </c>
      <c r="K127">
        <v>0.62472499999999997</v>
      </c>
      <c r="L127">
        <v>0.55465900000000001</v>
      </c>
      <c r="M127">
        <v>0.86153299999999999</v>
      </c>
      <c r="N127">
        <v>0.69031799999999999</v>
      </c>
      <c r="O127">
        <v>0.604765</v>
      </c>
      <c r="P127">
        <v>0.77082099999999998</v>
      </c>
      <c r="Q127">
        <v>0.76051400000000002</v>
      </c>
      <c r="R127">
        <v>0.63192000000000004</v>
      </c>
      <c r="S127">
        <v>0.55374800000000002</v>
      </c>
      <c r="T127">
        <v>0.65320299999999998</v>
      </c>
      <c r="U127">
        <v>0.67220100000000005</v>
      </c>
      <c r="V127">
        <v>0.86840499999999998</v>
      </c>
      <c r="W127">
        <v>0.91266899999999995</v>
      </c>
      <c r="X127">
        <v>0.63236400000000004</v>
      </c>
      <c r="Y127">
        <v>0.88303399999999999</v>
      </c>
      <c r="Z127">
        <v>0.66225000000000001</v>
      </c>
      <c r="AA127">
        <v>0.81579000000000002</v>
      </c>
      <c r="AB127">
        <v>0.74905900000000003</v>
      </c>
      <c r="AC127">
        <v>0.74319400000000002</v>
      </c>
      <c r="AD127">
        <v>0.90229999999999999</v>
      </c>
      <c r="AE127">
        <v>1.00162</v>
      </c>
      <c r="AF127">
        <v>0.74343099999999995</v>
      </c>
    </row>
    <row r="128" spans="2:32" ht="15.6" x14ac:dyDescent="0.3">
      <c r="B128">
        <v>26.308</v>
      </c>
      <c r="C128">
        <v>0.538323</v>
      </c>
      <c r="D128">
        <v>0.56361399999999995</v>
      </c>
      <c r="E128">
        <v>0.66876100000000005</v>
      </c>
      <c r="F128">
        <v>0.76270499999999997</v>
      </c>
      <c r="G128">
        <v>0.69542800000000005</v>
      </c>
      <c r="H128">
        <v>0.72645499999999996</v>
      </c>
      <c r="I128">
        <v>0.83213599999999999</v>
      </c>
      <c r="J128">
        <v>1.0612349999999999</v>
      </c>
      <c r="K128">
        <v>0.60100399999999998</v>
      </c>
      <c r="L128">
        <v>0.54668899999999998</v>
      </c>
      <c r="M128">
        <v>0.89448399999999995</v>
      </c>
      <c r="N128">
        <v>0.69360599999999994</v>
      </c>
      <c r="O128">
        <v>0.59716800000000003</v>
      </c>
      <c r="P128">
        <v>0.72374000000000005</v>
      </c>
      <c r="Q128">
        <v>0.72680400000000001</v>
      </c>
      <c r="R128">
        <v>0.62974399999999997</v>
      </c>
      <c r="S128">
        <v>0.57171899999999998</v>
      </c>
      <c r="T128">
        <v>0.69769099999999995</v>
      </c>
      <c r="U128">
        <v>0.65867699999999996</v>
      </c>
      <c r="V128">
        <v>0.84728999999999999</v>
      </c>
      <c r="W128">
        <v>0.92631600000000003</v>
      </c>
      <c r="X128">
        <v>0.62889799999999996</v>
      </c>
      <c r="Y128">
        <v>0.90656800000000004</v>
      </c>
      <c r="Z128">
        <v>0.64438200000000001</v>
      </c>
      <c r="AA128">
        <v>0.78604399999999996</v>
      </c>
      <c r="AB128">
        <v>0.78956700000000002</v>
      </c>
      <c r="AC128">
        <v>0.75652699999999995</v>
      </c>
      <c r="AD128">
        <v>0.93743200000000004</v>
      </c>
      <c r="AE128">
        <v>0.95721999999999996</v>
      </c>
      <c r="AF128">
        <v>0.75181600000000004</v>
      </c>
    </row>
    <row r="129" spans="2:32" ht="15.6" x14ac:dyDescent="0.3">
      <c r="B129">
        <v>26.513999999999999</v>
      </c>
      <c r="C129">
        <v>0.54983400000000004</v>
      </c>
      <c r="D129">
        <v>0.52921600000000002</v>
      </c>
      <c r="E129">
        <v>0.61488500000000001</v>
      </c>
      <c r="F129">
        <v>0.82583700000000004</v>
      </c>
      <c r="G129">
        <v>0.69847300000000001</v>
      </c>
      <c r="H129">
        <v>0.74441500000000005</v>
      </c>
      <c r="I129">
        <v>0.83055999999999996</v>
      </c>
      <c r="J129">
        <v>1.065294</v>
      </c>
      <c r="K129">
        <v>0.61585599999999996</v>
      </c>
      <c r="L129">
        <v>0.55292600000000003</v>
      </c>
      <c r="M129">
        <v>0.91420999999999997</v>
      </c>
      <c r="N129">
        <v>0.69705799999999996</v>
      </c>
      <c r="O129">
        <v>0.61762399999999995</v>
      </c>
      <c r="P129">
        <v>0.74729199999999996</v>
      </c>
      <c r="Q129">
        <v>0.73276399999999997</v>
      </c>
      <c r="R129">
        <v>0.69258399999999998</v>
      </c>
      <c r="S129">
        <v>0.567083</v>
      </c>
      <c r="T129">
        <v>0.68036300000000005</v>
      </c>
      <c r="U129">
        <v>0.66435900000000003</v>
      </c>
      <c r="V129">
        <v>0.82758100000000001</v>
      </c>
      <c r="W129">
        <v>0.94182900000000003</v>
      </c>
      <c r="X129">
        <v>0.63713500000000001</v>
      </c>
      <c r="Y129">
        <v>0.85811999999999999</v>
      </c>
      <c r="Z129">
        <v>0.65440799999999999</v>
      </c>
      <c r="AA129">
        <v>0.81179800000000002</v>
      </c>
      <c r="AB129">
        <v>0.82138500000000003</v>
      </c>
      <c r="AC129">
        <v>0.77566500000000005</v>
      </c>
      <c r="AD129">
        <v>0.90415100000000004</v>
      </c>
      <c r="AE129">
        <v>0.97622600000000004</v>
      </c>
      <c r="AF129">
        <v>0.74918300000000004</v>
      </c>
    </row>
    <row r="130" spans="2:32" ht="15.6" x14ac:dyDescent="0.3">
      <c r="B130">
        <v>26.721</v>
      </c>
      <c r="C130">
        <v>0.54691199999999995</v>
      </c>
      <c r="D130">
        <v>0.55918000000000001</v>
      </c>
      <c r="E130">
        <v>0.63252399999999998</v>
      </c>
      <c r="F130">
        <v>0.78593599999999997</v>
      </c>
      <c r="G130">
        <v>0.69056300000000004</v>
      </c>
      <c r="H130">
        <v>0.72362499999999996</v>
      </c>
      <c r="I130">
        <v>0.84500699999999995</v>
      </c>
      <c r="J130">
        <v>1.082276</v>
      </c>
      <c r="K130">
        <v>0.62224900000000005</v>
      </c>
      <c r="L130">
        <v>0.53403699999999998</v>
      </c>
      <c r="M130">
        <v>0.88366299999999998</v>
      </c>
      <c r="N130">
        <v>0.74609599999999998</v>
      </c>
      <c r="O130">
        <v>0.63102499999999995</v>
      </c>
      <c r="P130">
        <v>0.77788100000000004</v>
      </c>
      <c r="Q130">
        <v>0.74241800000000002</v>
      </c>
      <c r="R130">
        <v>0.63935799999999998</v>
      </c>
      <c r="S130">
        <v>0.57037800000000005</v>
      </c>
      <c r="T130">
        <v>0.70605300000000004</v>
      </c>
      <c r="U130">
        <v>0.65937800000000002</v>
      </c>
      <c r="V130">
        <v>0.86807400000000001</v>
      </c>
      <c r="W130">
        <v>0.89834199999999997</v>
      </c>
      <c r="X130">
        <v>0.60570299999999999</v>
      </c>
      <c r="Y130">
        <v>0.92357599999999995</v>
      </c>
      <c r="Z130">
        <v>0.63982600000000001</v>
      </c>
      <c r="AA130">
        <v>0.77997099999999997</v>
      </c>
      <c r="AB130">
        <v>0.76824599999999998</v>
      </c>
      <c r="AC130">
        <v>0.77863800000000005</v>
      </c>
      <c r="AD130">
        <v>0.87915699999999997</v>
      </c>
      <c r="AE130">
        <v>0.96669499999999997</v>
      </c>
      <c r="AF130">
        <v>0.77412300000000001</v>
      </c>
    </row>
    <row r="131" spans="2:32" ht="15.6" x14ac:dyDescent="0.3">
      <c r="B131">
        <v>26.927</v>
      </c>
      <c r="C131">
        <v>0.56941200000000003</v>
      </c>
      <c r="D131">
        <v>0.54069100000000003</v>
      </c>
      <c r="E131">
        <v>0.63564500000000002</v>
      </c>
      <c r="F131">
        <v>0.797234</v>
      </c>
      <c r="G131">
        <v>0.68775600000000003</v>
      </c>
      <c r="H131">
        <v>0.74039299999999997</v>
      </c>
      <c r="I131">
        <v>0.810141</v>
      </c>
      <c r="J131">
        <v>1.0753740000000001</v>
      </c>
      <c r="K131">
        <v>0.633718</v>
      </c>
      <c r="L131">
        <v>0.53180000000000005</v>
      </c>
      <c r="M131">
        <v>0.91680399999999995</v>
      </c>
      <c r="N131">
        <v>0.69345999999999997</v>
      </c>
      <c r="O131">
        <v>0.61430200000000001</v>
      </c>
      <c r="P131">
        <v>0.73951800000000001</v>
      </c>
      <c r="Q131">
        <v>0.747332</v>
      </c>
      <c r="R131">
        <v>0.67022099999999996</v>
      </c>
      <c r="S131">
        <v>0.53822300000000001</v>
      </c>
      <c r="T131">
        <v>0.63478800000000002</v>
      </c>
      <c r="U131">
        <v>0.67465299999999995</v>
      </c>
      <c r="V131">
        <v>0.87703600000000004</v>
      </c>
      <c r="W131">
        <v>0.96388200000000002</v>
      </c>
      <c r="X131">
        <v>0.63051199999999996</v>
      </c>
      <c r="Y131">
        <v>0.88720399999999999</v>
      </c>
      <c r="Z131">
        <v>0.63210500000000003</v>
      </c>
      <c r="AA131">
        <v>0.79115199999999997</v>
      </c>
      <c r="AB131">
        <v>0.78995899999999997</v>
      </c>
      <c r="AC131">
        <v>0.77110500000000004</v>
      </c>
      <c r="AD131">
        <v>0.87590699999999999</v>
      </c>
      <c r="AE131">
        <v>0.96077299999999999</v>
      </c>
      <c r="AF131">
        <v>0.775397</v>
      </c>
    </row>
    <row r="132" spans="2:32" ht="15.6" x14ac:dyDescent="0.3">
      <c r="B132">
        <v>27.132999999999999</v>
      </c>
      <c r="C132">
        <v>0.53065200000000001</v>
      </c>
      <c r="D132">
        <v>0.55792200000000003</v>
      </c>
      <c r="E132">
        <v>0.63756199999999996</v>
      </c>
      <c r="F132">
        <v>0.85224900000000003</v>
      </c>
      <c r="G132">
        <v>0.662408</v>
      </c>
      <c r="H132">
        <v>0.72793399999999997</v>
      </c>
      <c r="I132">
        <v>0.81567500000000004</v>
      </c>
      <c r="J132">
        <v>1.061666</v>
      </c>
      <c r="K132">
        <v>0.62806200000000001</v>
      </c>
      <c r="L132">
        <v>0.55167600000000006</v>
      </c>
      <c r="M132">
        <v>0.87433000000000005</v>
      </c>
      <c r="N132">
        <v>0.68178899999999998</v>
      </c>
      <c r="O132">
        <v>0.59697900000000004</v>
      </c>
      <c r="P132">
        <v>0.73704400000000003</v>
      </c>
      <c r="Q132">
        <v>0.75139100000000003</v>
      </c>
      <c r="R132">
        <v>0.61959699999999995</v>
      </c>
      <c r="S132">
        <v>0.57638199999999995</v>
      </c>
      <c r="T132">
        <v>0.67424399999999995</v>
      </c>
      <c r="U132">
        <v>0.66274699999999998</v>
      </c>
      <c r="V132">
        <v>0.86101499999999997</v>
      </c>
      <c r="W132">
        <v>0.91017400000000004</v>
      </c>
      <c r="X132">
        <v>0.61776299999999995</v>
      </c>
      <c r="Y132">
        <v>0.93158799999999997</v>
      </c>
      <c r="Z132">
        <v>0.65404099999999998</v>
      </c>
      <c r="AA132">
        <v>0.78784399999999999</v>
      </c>
      <c r="AB132">
        <v>0.81550299999999998</v>
      </c>
      <c r="AC132">
        <v>0.78348499999999999</v>
      </c>
      <c r="AD132">
        <v>0.91998100000000005</v>
      </c>
      <c r="AE132">
        <v>0.97453400000000001</v>
      </c>
      <c r="AF132">
        <v>0.76773499999999995</v>
      </c>
    </row>
    <row r="133" spans="2:32" ht="15.6" x14ac:dyDescent="0.3">
      <c r="B133">
        <v>27.34</v>
      </c>
      <c r="C133">
        <v>0.54186000000000001</v>
      </c>
      <c r="D133">
        <v>0.54639599999999999</v>
      </c>
      <c r="E133">
        <v>0.64392400000000005</v>
      </c>
      <c r="F133">
        <v>0.75388500000000003</v>
      </c>
      <c r="G133">
        <v>0.66473700000000002</v>
      </c>
      <c r="H133">
        <v>0.71502699999999997</v>
      </c>
      <c r="I133">
        <v>0.85317600000000005</v>
      </c>
      <c r="J133">
        <v>1.0524009999999999</v>
      </c>
      <c r="K133">
        <v>0.62926499999999996</v>
      </c>
      <c r="L133">
        <v>0.54097799999999996</v>
      </c>
      <c r="M133">
        <v>0.86885000000000001</v>
      </c>
      <c r="N133">
        <v>0.67403500000000005</v>
      </c>
      <c r="O133">
        <v>0.61736800000000003</v>
      </c>
      <c r="P133">
        <v>0.75930500000000001</v>
      </c>
      <c r="Q133">
        <v>0.77093</v>
      </c>
      <c r="R133">
        <v>0.65094799999999997</v>
      </c>
      <c r="S133">
        <v>0.56330800000000003</v>
      </c>
      <c r="T133">
        <v>0.67673700000000003</v>
      </c>
      <c r="U133">
        <v>0.64333200000000001</v>
      </c>
      <c r="V133">
        <v>0.92947900000000006</v>
      </c>
      <c r="W133">
        <v>0.91216200000000003</v>
      </c>
      <c r="X133">
        <v>0.62937699999999996</v>
      </c>
      <c r="Y133">
        <v>0.86087499999999995</v>
      </c>
      <c r="Z133">
        <v>0.64566400000000002</v>
      </c>
      <c r="AA133">
        <v>0.800288</v>
      </c>
      <c r="AB133">
        <v>0.75763899999999995</v>
      </c>
      <c r="AC133">
        <v>0.76493699999999998</v>
      </c>
      <c r="AD133">
        <v>0.92609200000000003</v>
      </c>
      <c r="AE133">
        <v>1.030627</v>
      </c>
      <c r="AF133">
        <v>0.74021499999999996</v>
      </c>
    </row>
    <row r="134" spans="2:32" ht="15.6" x14ac:dyDescent="0.3">
      <c r="B134">
        <v>27.545999999999999</v>
      </c>
      <c r="C134">
        <v>0.54295400000000005</v>
      </c>
      <c r="D134">
        <v>0.55400300000000002</v>
      </c>
      <c r="E134">
        <v>0.62100900000000003</v>
      </c>
      <c r="F134">
        <v>0.80795099999999997</v>
      </c>
      <c r="G134">
        <v>0.69897600000000004</v>
      </c>
      <c r="H134">
        <v>0.72672300000000001</v>
      </c>
      <c r="I134">
        <v>0.84155999999999997</v>
      </c>
      <c r="J134">
        <v>1.040986</v>
      </c>
      <c r="K134">
        <v>0.62072000000000005</v>
      </c>
      <c r="L134">
        <v>0.549149</v>
      </c>
      <c r="M134">
        <v>0.91501900000000003</v>
      </c>
      <c r="N134">
        <v>0.67878400000000005</v>
      </c>
      <c r="O134">
        <v>0.61255800000000005</v>
      </c>
      <c r="P134">
        <v>0.75262399999999996</v>
      </c>
      <c r="Q134">
        <v>0.76480999999999999</v>
      </c>
      <c r="R134">
        <v>0.71726800000000002</v>
      </c>
      <c r="S134">
        <v>0.58008300000000002</v>
      </c>
      <c r="T134">
        <v>0.64958300000000002</v>
      </c>
      <c r="U134">
        <v>0.63644000000000001</v>
      </c>
      <c r="V134">
        <v>0.861205</v>
      </c>
      <c r="W134">
        <v>0.95559000000000005</v>
      </c>
      <c r="X134">
        <v>0.63320699999999996</v>
      </c>
      <c r="Y134">
        <v>0.90990499999999996</v>
      </c>
      <c r="Z134">
        <v>0.62383699999999997</v>
      </c>
      <c r="AA134">
        <v>0.79113699999999998</v>
      </c>
      <c r="AB134">
        <v>0.769428</v>
      </c>
      <c r="AC134">
        <v>0.79508500000000004</v>
      </c>
      <c r="AD134">
        <v>0.88440700000000005</v>
      </c>
      <c r="AE134">
        <v>0.99510799999999999</v>
      </c>
      <c r="AF134">
        <v>0.724329</v>
      </c>
    </row>
    <row r="135" spans="2:32" ht="15.6" x14ac:dyDescent="0.3">
      <c r="B135">
        <v>27.753</v>
      </c>
      <c r="C135">
        <v>0.54901800000000001</v>
      </c>
      <c r="D135">
        <v>0.53548899999999999</v>
      </c>
      <c r="E135">
        <v>0.62951800000000002</v>
      </c>
      <c r="F135">
        <v>0.82766200000000001</v>
      </c>
      <c r="G135">
        <v>0.71257199999999998</v>
      </c>
      <c r="H135">
        <v>0.75980000000000003</v>
      </c>
      <c r="I135">
        <v>0.842885</v>
      </c>
      <c r="J135">
        <v>1.1322589999999999</v>
      </c>
      <c r="K135">
        <v>0.65219300000000002</v>
      </c>
      <c r="L135">
        <v>0.523424</v>
      </c>
      <c r="M135">
        <v>0.94298999999999999</v>
      </c>
      <c r="N135">
        <v>0.65872699999999995</v>
      </c>
      <c r="O135">
        <v>0.62759299999999996</v>
      </c>
      <c r="P135">
        <v>0.73875500000000005</v>
      </c>
      <c r="Q135">
        <v>0.77741899999999997</v>
      </c>
      <c r="R135">
        <v>0.70517799999999997</v>
      </c>
      <c r="S135">
        <v>0.60953000000000002</v>
      </c>
      <c r="T135">
        <v>0.66483099999999995</v>
      </c>
      <c r="U135">
        <v>0.64768099999999995</v>
      </c>
      <c r="V135">
        <v>0.92769100000000004</v>
      </c>
      <c r="W135">
        <v>0.97206099999999995</v>
      </c>
      <c r="X135">
        <v>0.64612599999999998</v>
      </c>
      <c r="Y135">
        <v>0.87819899999999995</v>
      </c>
      <c r="Z135">
        <v>0.66126099999999999</v>
      </c>
      <c r="AA135">
        <v>0.80073899999999998</v>
      </c>
      <c r="AB135">
        <v>0.77161900000000005</v>
      </c>
      <c r="AC135">
        <v>0.76241499999999995</v>
      </c>
      <c r="AD135">
        <v>0.91295899999999996</v>
      </c>
      <c r="AE135">
        <v>1.047693</v>
      </c>
      <c r="AF135">
        <v>0.76001700000000005</v>
      </c>
    </row>
    <row r="136" spans="2:32" ht="15.6" x14ac:dyDescent="0.3">
      <c r="B136">
        <v>27.959</v>
      </c>
      <c r="C136">
        <v>0.57987500000000003</v>
      </c>
      <c r="D136">
        <v>0.56908800000000004</v>
      </c>
      <c r="E136">
        <v>0.64485599999999998</v>
      </c>
      <c r="F136">
        <v>0.81669400000000003</v>
      </c>
      <c r="G136">
        <v>0.70545999999999998</v>
      </c>
      <c r="H136">
        <v>0.73825399999999997</v>
      </c>
      <c r="I136">
        <v>0.83609100000000003</v>
      </c>
      <c r="J136">
        <v>1.082411</v>
      </c>
      <c r="K136">
        <v>0.64137200000000005</v>
      </c>
      <c r="L136">
        <v>0.54015100000000005</v>
      </c>
      <c r="M136">
        <v>0.93279299999999998</v>
      </c>
      <c r="N136">
        <v>0.66617099999999996</v>
      </c>
      <c r="O136">
        <v>0.62271299999999996</v>
      </c>
      <c r="P136">
        <v>0.717642</v>
      </c>
      <c r="Q136">
        <v>0.80045999999999995</v>
      </c>
      <c r="R136">
        <v>0.68557500000000005</v>
      </c>
      <c r="S136">
        <v>0.58820499999999998</v>
      </c>
      <c r="T136">
        <v>0.67964199999999997</v>
      </c>
      <c r="U136">
        <v>0.67330800000000002</v>
      </c>
      <c r="V136">
        <v>0.90038099999999999</v>
      </c>
      <c r="W136">
        <v>1.0077370000000001</v>
      </c>
      <c r="X136">
        <v>0.65682600000000002</v>
      </c>
      <c r="Y136">
        <v>0.89462600000000003</v>
      </c>
      <c r="Z136">
        <v>0.64115599999999995</v>
      </c>
      <c r="AA136">
        <v>0.82503800000000005</v>
      </c>
      <c r="AB136">
        <v>0.83966600000000002</v>
      </c>
      <c r="AC136">
        <v>0.80233299999999996</v>
      </c>
      <c r="AD136">
        <v>0.93350999999999995</v>
      </c>
      <c r="AE136">
        <v>1.008346</v>
      </c>
      <c r="AF136">
        <v>0.71928800000000004</v>
      </c>
    </row>
    <row r="137" spans="2:32" ht="15.6" x14ac:dyDescent="0.3">
      <c r="B137">
        <v>28.164999999999999</v>
      </c>
      <c r="C137">
        <v>0.57739700000000005</v>
      </c>
      <c r="D137">
        <v>0.57428900000000005</v>
      </c>
      <c r="E137">
        <v>0.65393299999999999</v>
      </c>
      <c r="F137">
        <v>0.835094</v>
      </c>
      <c r="G137">
        <v>0.69152999999999998</v>
      </c>
      <c r="H137">
        <v>0.723638</v>
      </c>
      <c r="I137">
        <v>0.84653599999999996</v>
      </c>
      <c r="J137">
        <v>1.080063</v>
      </c>
      <c r="K137">
        <v>0.66347299999999998</v>
      </c>
      <c r="L137">
        <v>0.55426699999999995</v>
      </c>
      <c r="M137">
        <v>0.97580100000000003</v>
      </c>
      <c r="N137">
        <v>0.66881400000000002</v>
      </c>
      <c r="O137">
        <v>0.61782599999999999</v>
      </c>
      <c r="P137">
        <v>0.71913000000000005</v>
      </c>
      <c r="Q137">
        <v>0.80479900000000004</v>
      </c>
      <c r="R137">
        <v>0.64711399999999997</v>
      </c>
      <c r="S137">
        <v>0.60135400000000006</v>
      </c>
      <c r="T137">
        <v>0.66682300000000005</v>
      </c>
      <c r="U137">
        <v>0.65447599999999995</v>
      </c>
      <c r="V137">
        <v>0.893397</v>
      </c>
      <c r="W137">
        <v>0.99663000000000002</v>
      </c>
      <c r="X137">
        <v>0.66497099999999998</v>
      </c>
      <c r="Y137">
        <v>0.92561199999999999</v>
      </c>
      <c r="Z137">
        <v>0.65442</v>
      </c>
      <c r="AA137">
        <v>0.76314099999999996</v>
      </c>
      <c r="AB137">
        <v>0.79553499999999999</v>
      </c>
      <c r="AC137">
        <v>0.76641800000000004</v>
      </c>
      <c r="AD137">
        <v>0.88372499999999998</v>
      </c>
      <c r="AE137">
        <v>0.96542399999999995</v>
      </c>
      <c r="AF137">
        <v>0.77568400000000004</v>
      </c>
    </row>
    <row r="138" spans="2:32" ht="15.6" x14ac:dyDescent="0.3">
      <c r="B138">
        <v>28.372</v>
      </c>
      <c r="C138">
        <v>0.57585799999999998</v>
      </c>
      <c r="D138">
        <v>0.55085499999999998</v>
      </c>
      <c r="E138">
        <v>0.65924700000000003</v>
      </c>
      <c r="F138">
        <v>0.81759099999999996</v>
      </c>
      <c r="G138">
        <v>0.70879400000000004</v>
      </c>
      <c r="H138">
        <v>0.76713399999999998</v>
      </c>
      <c r="I138">
        <v>0.839619</v>
      </c>
      <c r="J138">
        <v>1.091755</v>
      </c>
      <c r="K138">
        <v>0.66191599999999995</v>
      </c>
      <c r="L138">
        <v>0.54483999999999999</v>
      </c>
      <c r="M138">
        <v>0.92546099999999998</v>
      </c>
      <c r="N138">
        <v>0.67574800000000002</v>
      </c>
      <c r="O138">
        <v>0.60496499999999997</v>
      </c>
      <c r="P138">
        <v>0.73485599999999995</v>
      </c>
      <c r="Q138">
        <v>0.714785</v>
      </c>
      <c r="R138">
        <v>0.64581500000000003</v>
      </c>
      <c r="S138">
        <v>0.60780000000000001</v>
      </c>
      <c r="T138">
        <v>0.69387100000000002</v>
      </c>
      <c r="U138">
        <v>0.67473399999999994</v>
      </c>
      <c r="V138">
        <v>0.939307</v>
      </c>
      <c r="W138">
        <v>1.007638</v>
      </c>
      <c r="X138">
        <v>0.66561999999999999</v>
      </c>
      <c r="Y138">
        <v>0.92039499999999996</v>
      </c>
      <c r="Z138">
        <v>0.64869900000000003</v>
      </c>
      <c r="AA138">
        <v>0.77513699999999996</v>
      </c>
      <c r="AB138">
        <v>0.83849200000000002</v>
      </c>
      <c r="AC138">
        <v>0.77124499999999996</v>
      </c>
      <c r="AD138">
        <v>0.91690799999999995</v>
      </c>
      <c r="AE138">
        <v>1.0004869999999999</v>
      </c>
      <c r="AF138">
        <v>0.78753899999999999</v>
      </c>
    </row>
    <row r="139" spans="2:32" ht="15.6" x14ac:dyDescent="0.3">
      <c r="B139">
        <v>28.577999999999999</v>
      </c>
      <c r="C139">
        <v>0.58051900000000001</v>
      </c>
      <c r="D139">
        <v>0.56780900000000001</v>
      </c>
      <c r="E139">
        <v>0.64059600000000005</v>
      </c>
      <c r="F139">
        <v>0.82238500000000003</v>
      </c>
      <c r="G139">
        <v>0.71414800000000001</v>
      </c>
      <c r="H139">
        <v>0.74110299999999996</v>
      </c>
      <c r="I139">
        <v>0.82889400000000002</v>
      </c>
      <c r="J139">
        <v>1.0901369999999999</v>
      </c>
      <c r="K139">
        <v>0.64894499999999999</v>
      </c>
      <c r="L139">
        <v>0.58259000000000005</v>
      </c>
      <c r="M139">
        <v>0.93071099999999996</v>
      </c>
      <c r="N139">
        <v>0.73112699999999997</v>
      </c>
      <c r="O139">
        <v>0.59954499999999999</v>
      </c>
      <c r="P139">
        <v>0.76944100000000004</v>
      </c>
      <c r="Q139">
        <v>0.729877</v>
      </c>
      <c r="R139">
        <v>0.66250299999999995</v>
      </c>
      <c r="S139">
        <v>0.56353699999999995</v>
      </c>
      <c r="T139">
        <v>0.68810300000000002</v>
      </c>
      <c r="U139">
        <v>0.68035299999999999</v>
      </c>
      <c r="V139">
        <v>0.91825199999999996</v>
      </c>
      <c r="W139">
        <v>0.98950199999999999</v>
      </c>
      <c r="X139">
        <v>0.651918</v>
      </c>
      <c r="Y139">
        <v>0.95894299999999999</v>
      </c>
      <c r="Z139">
        <v>0.68046499999999999</v>
      </c>
      <c r="AA139">
        <v>0.76759299999999997</v>
      </c>
      <c r="AB139">
        <v>0.80849499999999996</v>
      </c>
      <c r="AC139">
        <v>0.76707599999999998</v>
      </c>
      <c r="AD139">
        <v>0.95569300000000001</v>
      </c>
      <c r="AE139">
        <v>0.94952400000000003</v>
      </c>
      <c r="AF139">
        <v>0.75910699999999998</v>
      </c>
    </row>
    <row r="140" spans="2:32" ht="15.6" x14ac:dyDescent="0.3">
      <c r="B140">
        <v>28.785</v>
      </c>
      <c r="C140">
        <v>0.55936799999999998</v>
      </c>
      <c r="D140">
        <v>0.563836</v>
      </c>
      <c r="E140">
        <v>0.67608599999999996</v>
      </c>
      <c r="F140">
        <v>0.80115999999999998</v>
      </c>
      <c r="G140">
        <v>0.75910500000000003</v>
      </c>
      <c r="H140">
        <v>0.76058599999999998</v>
      </c>
      <c r="I140">
        <v>0.84474099999999996</v>
      </c>
      <c r="J140">
        <v>1.099796</v>
      </c>
      <c r="K140">
        <v>0.63478500000000004</v>
      </c>
      <c r="L140">
        <v>0.57721199999999995</v>
      </c>
      <c r="M140">
        <v>0.90715999999999997</v>
      </c>
      <c r="N140">
        <v>0.67963099999999999</v>
      </c>
      <c r="O140">
        <v>0.61883600000000005</v>
      </c>
      <c r="P140">
        <v>0.69955599999999996</v>
      </c>
      <c r="Q140">
        <v>0.78404200000000002</v>
      </c>
      <c r="R140">
        <v>0.65815699999999999</v>
      </c>
      <c r="S140">
        <v>0.60470299999999999</v>
      </c>
      <c r="T140">
        <v>0.68016600000000005</v>
      </c>
      <c r="U140">
        <v>0.67436600000000002</v>
      </c>
      <c r="V140">
        <v>0.87856800000000002</v>
      </c>
      <c r="W140">
        <v>0.95376099999999997</v>
      </c>
      <c r="X140">
        <v>0.66703599999999996</v>
      </c>
      <c r="Y140">
        <v>0.96012500000000001</v>
      </c>
      <c r="Z140">
        <v>0.68425899999999995</v>
      </c>
      <c r="AA140">
        <v>0.83279099999999995</v>
      </c>
      <c r="AB140">
        <v>0.79400099999999996</v>
      </c>
      <c r="AC140">
        <v>0.75506899999999999</v>
      </c>
      <c r="AD140">
        <v>0.93193099999999995</v>
      </c>
      <c r="AE140">
        <v>0.98647499999999999</v>
      </c>
      <c r="AF140">
        <v>0.76585599999999998</v>
      </c>
    </row>
    <row r="141" spans="2:32" ht="15.6" x14ac:dyDescent="0.3">
      <c r="B141">
        <v>28.991</v>
      </c>
      <c r="C141">
        <v>0.59028499999999995</v>
      </c>
      <c r="D141">
        <v>0.57052599999999998</v>
      </c>
      <c r="E141">
        <v>0.638818</v>
      </c>
      <c r="F141">
        <v>0.78973499999999996</v>
      </c>
      <c r="G141">
        <v>0.69459000000000004</v>
      </c>
      <c r="H141">
        <v>0.785497</v>
      </c>
      <c r="I141">
        <v>0.84349099999999999</v>
      </c>
      <c r="J141">
        <v>1.0766290000000001</v>
      </c>
      <c r="K141">
        <v>0.64137500000000003</v>
      </c>
      <c r="L141">
        <v>0.56385799999999997</v>
      </c>
      <c r="M141">
        <v>0.94453399999999998</v>
      </c>
      <c r="N141">
        <v>0.65980499999999997</v>
      </c>
      <c r="O141">
        <v>0.61985900000000005</v>
      </c>
      <c r="P141">
        <v>0.77831799999999995</v>
      </c>
      <c r="Q141">
        <v>0.76836099999999996</v>
      </c>
      <c r="R141">
        <v>0.64524499999999996</v>
      </c>
      <c r="S141">
        <v>0.58124699999999996</v>
      </c>
      <c r="T141">
        <v>0.66402700000000003</v>
      </c>
      <c r="U141">
        <v>0.67859400000000003</v>
      </c>
      <c r="V141">
        <v>0.89627699999999999</v>
      </c>
      <c r="W141">
        <v>0.95799500000000004</v>
      </c>
      <c r="X141">
        <v>0.63178900000000004</v>
      </c>
      <c r="Y141">
        <v>0.96079199999999998</v>
      </c>
      <c r="Z141">
        <v>0.62675199999999998</v>
      </c>
      <c r="AA141">
        <v>0.77295599999999998</v>
      </c>
      <c r="AB141">
        <v>0.806114</v>
      </c>
      <c r="AC141">
        <v>0.76760600000000001</v>
      </c>
      <c r="AD141">
        <v>0.90954500000000005</v>
      </c>
      <c r="AE141">
        <v>0.96172800000000003</v>
      </c>
      <c r="AF141">
        <v>0.79469900000000004</v>
      </c>
    </row>
    <row r="142" spans="2:32" ht="15.6" x14ac:dyDescent="0.3">
      <c r="B142">
        <v>29.196999999999999</v>
      </c>
      <c r="C142">
        <v>0.561392</v>
      </c>
      <c r="D142">
        <v>0.54054000000000002</v>
      </c>
      <c r="E142">
        <v>0.67043600000000003</v>
      </c>
      <c r="F142">
        <v>0.83554499999999998</v>
      </c>
      <c r="G142">
        <v>0.72726800000000003</v>
      </c>
      <c r="H142">
        <v>0.77054100000000003</v>
      </c>
      <c r="I142">
        <v>0.87090199999999995</v>
      </c>
      <c r="J142">
        <v>1.16598</v>
      </c>
      <c r="K142">
        <v>0.65348300000000004</v>
      </c>
      <c r="L142">
        <v>0.55014300000000005</v>
      </c>
      <c r="M142">
        <v>0.90028699999999995</v>
      </c>
      <c r="N142">
        <v>0.69714799999999999</v>
      </c>
      <c r="O142">
        <v>0.635625</v>
      </c>
      <c r="P142">
        <v>0.73588900000000002</v>
      </c>
      <c r="Q142">
        <v>0.79031899999999999</v>
      </c>
      <c r="R142">
        <v>0.64981299999999997</v>
      </c>
      <c r="S142">
        <v>0.59176600000000001</v>
      </c>
      <c r="T142">
        <v>0.68299699999999997</v>
      </c>
      <c r="U142">
        <v>0.68046899999999999</v>
      </c>
      <c r="V142">
        <v>0.93486499999999995</v>
      </c>
      <c r="W142">
        <v>0.94320099999999996</v>
      </c>
      <c r="X142">
        <v>0.64115200000000006</v>
      </c>
      <c r="Y142">
        <v>0.95790699999999995</v>
      </c>
      <c r="Z142">
        <v>0.670242</v>
      </c>
      <c r="AA142">
        <v>0.80077799999999999</v>
      </c>
      <c r="AB142">
        <v>0.79728699999999997</v>
      </c>
      <c r="AC142">
        <v>0.79074900000000004</v>
      </c>
      <c r="AD142">
        <v>0.91765300000000005</v>
      </c>
      <c r="AE142">
        <v>0.99638499999999997</v>
      </c>
      <c r="AF142">
        <v>0.79301999999999995</v>
      </c>
    </row>
    <row r="143" spans="2:32" ht="15.6" x14ac:dyDescent="0.3">
      <c r="B143">
        <v>29.404</v>
      </c>
      <c r="C143">
        <v>0.59092800000000001</v>
      </c>
      <c r="D143">
        <v>0.55944799999999995</v>
      </c>
      <c r="E143">
        <v>0.67710099999999995</v>
      </c>
      <c r="F143">
        <v>0.80209299999999994</v>
      </c>
      <c r="G143">
        <v>0.69505799999999995</v>
      </c>
      <c r="H143">
        <v>0.74289899999999998</v>
      </c>
      <c r="I143">
        <v>0.85156299999999996</v>
      </c>
      <c r="J143">
        <v>1.152415</v>
      </c>
      <c r="K143">
        <v>0.65997899999999998</v>
      </c>
      <c r="L143">
        <v>0.55301</v>
      </c>
      <c r="M143">
        <v>0.894513</v>
      </c>
      <c r="N143">
        <v>0.692048</v>
      </c>
      <c r="O143">
        <v>0.62532600000000005</v>
      </c>
      <c r="P143">
        <v>0.74517500000000003</v>
      </c>
      <c r="Q143">
        <v>0.82116699999999998</v>
      </c>
      <c r="R143">
        <v>0.71869700000000003</v>
      </c>
      <c r="S143">
        <v>0.57993799999999995</v>
      </c>
      <c r="T143">
        <v>0.69629099999999999</v>
      </c>
      <c r="U143">
        <v>0.65042900000000003</v>
      </c>
      <c r="V143">
        <v>0.89426000000000005</v>
      </c>
      <c r="W143">
        <v>0.97569600000000001</v>
      </c>
      <c r="X143">
        <v>0.63321899999999998</v>
      </c>
      <c r="Y143">
        <v>0.93588700000000002</v>
      </c>
      <c r="Z143">
        <v>0.63875000000000004</v>
      </c>
      <c r="AA143">
        <v>0.79423500000000002</v>
      </c>
      <c r="AB143">
        <v>0.81377900000000003</v>
      </c>
      <c r="AC143">
        <v>0.800369</v>
      </c>
      <c r="AD143">
        <v>0.85967800000000005</v>
      </c>
      <c r="AE143">
        <v>0.93125500000000005</v>
      </c>
      <c r="AF143">
        <v>0.756494</v>
      </c>
    </row>
    <row r="144" spans="2:32" ht="15.6" x14ac:dyDescent="0.3">
      <c r="B144">
        <v>29.61</v>
      </c>
      <c r="C144">
        <v>0.57641200000000004</v>
      </c>
      <c r="D144">
        <v>0.545512</v>
      </c>
      <c r="E144">
        <v>0.65613999999999995</v>
      </c>
      <c r="F144">
        <v>0.79988800000000004</v>
      </c>
      <c r="G144">
        <v>0.70264300000000002</v>
      </c>
      <c r="H144">
        <v>0.77771199999999996</v>
      </c>
      <c r="I144">
        <v>0.83943100000000004</v>
      </c>
      <c r="J144">
        <v>1.157022</v>
      </c>
      <c r="K144">
        <v>0.64793400000000001</v>
      </c>
      <c r="L144">
        <v>0.57259599999999999</v>
      </c>
      <c r="M144">
        <v>0.92624300000000004</v>
      </c>
      <c r="N144">
        <v>0.70665299999999998</v>
      </c>
      <c r="O144">
        <v>0.64931399999999995</v>
      </c>
      <c r="P144">
        <v>0.73373999999999995</v>
      </c>
      <c r="Q144">
        <v>0.79170099999999999</v>
      </c>
      <c r="R144">
        <v>0.64323399999999997</v>
      </c>
      <c r="S144">
        <v>0.62335600000000002</v>
      </c>
      <c r="T144">
        <v>0.69655800000000001</v>
      </c>
      <c r="U144">
        <v>0.61654600000000004</v>
      </c>
      <c r="V144">
        <v>0.919292</v>
      </c>
      <c r="W144">
        <v>0.99287800000000004</v>
      </c>
      <c r="X144">
        <v>0.639158</v>
      </c>
      <c r="Y144">
        <v>0.90845299999999995</v>
      </c>
      <c r="Z144">
        <v>0.63709800000000005</v>
      </c>
      <c r="AA144">
        <v>0.84210099999999999</v>
      </c>
      <c r="AB144">
        <v>0.80945</v>
      </c>
      <c r="AC144">
        <v>0.81153600000000004</v>
      </c>
      <c r="AD144">
        <v>0.92959099999999995</v>
      </c>
      <c r="AE144">
        <v>0.94197399999999998</v>
      </c>
      <c r="AF144">
        <v>0.79094600000000004</v>
      </c>
    </row>
    <row r="145" spans="2:32" ht="15.6" x14ac:dyDescent="0.3">
      <c r="B145">
        <v>29.817</v>
      </c>
      <c r="C145">
        <v>0.58794500000000005</v>
      </c>
      <c r="D145">
        <v>0.55317700000000003</v>
      </c>
      <c r="E145">
        <v>0.68152699999999999</v>
      </c>
      <c r="F145">
        <v>0.79957800000000001</v>
      </c>
      <c r="G145">
        <v>0.71987599999999996</v>
      </c>
      <c r="H145">
        <v>0.74890599999999996</v>
      </c>
      <c r="I145">
        <v>0.85646999999999995</v>
      </c>
      <c r="J145">
        <v>1.189557</v>
      </c>
      <c r="K145">
        <v>0.63989399999999996</v>
      </c>
      <c r="L145">
        <v>0.56403099999999995</v>
      </c>
      <c r="M145">
        <v>0.91664400000000001</v>
      </c>
      <c r="N145">
        <v>0.72689599999999999</v>
      </c>
      <c r="O145">
        <v>0.63866100000000003</v>
      </c>
      <c r="P145">
        <v>0.72172199999999997</v>
      </c>
      <c r="Q145">
        <v>0.75822900000000004</v>
      </c>
      <c r="R145">
        <v>0.60649399999999998</v>
      </c>
      <c r="S145">
        <v>0.61070400000000002</v>
      </c>
      <c r="T145">
        <v>0.67973799999999995</v>
      </c>
      <c r="U145">
        <v>0.63451900000000006</v>
      </c>
      <c r="V145">
        <v>0.88261400000000001</v>
      </c>
      <c r="W145">
        <v>1.0554650000000001</v>
      </c>
      <c r="X145">
        <v>0.67249700000000001</v>
      </c>
      <c r="Y145">
        <v>0.98775999999999997</v>
      </c>
      <c r="Z145">
        <v>0.69080699999999995</v>
      </c>
      <c r="AA145">
        <v>0.80564499999999994</v>
      </c>
      <c r="AB145">
        <v>0.82764099999999996</v>
      </c>
      <c r="AC145">
        <v>0.79903900000000005</v>
      </c>
      <c r="AD145">
        <v>0.91456599999999999</v>
      </c>
      <c r="AE145">
        <v>0.98297299999999999</v>
      </c>
      <c r="AF145">
        <v>0.79234499999999997</v>
      </c>
    </row>
    <row r="146" spans="2:32" ht="15.6" x14ac:dyDescent="0.3">
      <c r="B146">
        <v>30.023</v>
      </c>
      <c r="C146">
        <v>0.58618400000000004</v>
      </c>
      <c r="D146">
        <v>0.56769000000000003</v>
      </c>
      <c r="E146">
        <v>0.65884100000000001</v>
      </c>
      <c r="F146">
        <v>0.85924500000000004</v>
      </c>
      <c r="G146">
        <v>0.73151600000000006</v>
      </c>
      <c r="H146">
        <v>0.79951499999999998</v>
      </c>
      <c r="I146">
        <v>0.88320299999999996</v>
      </c>
      <c r="J146">
        <v>1.148703</v>
      </c>
      <c r="K146">
        <v>0.61099599999999998</v>
      </c>
      <c r="L146">
        <v>0.57482999999999995</v>
      </c>
      <c r="M146">
        <v>0.92258799999999996</v>
      </c>
      <c r="N146">
        <v>0.67340500000000003</v>
      </c>
      <c r="O146">
        <v>0.62587599999999999</v>
      </c>
      <c r="P146">
        <v>0.72617799999999999</v>
      </c>
      <c r="Q146">
        <v>0.82620899999999997</v>
      </c>
      <c r="R146">
        <v>0.61966500000000002</v>
      </c>
      <c r="S146">
        <v>0.61319199999999996</v>
      </c>
      <c r="T146">
        <v>0.68921299999999996</v>
      </c>
      <c r="U146">
        <v>0.66333399999999998</v>
      </c>
      <c r="V146">
        <v>0.87834199999999996</v>
      </c>
      <c r="W146">
        <v>1.000032</v>
      </c>
      <c r="X146">
        <v>0.65232500000000004</v>
      </c>
      <c r="Y146">
        <v>0.92583000000000004</v>
      </c>
      <c r="Z146">
        <v>0.63765899999999998</v>
      </c>
      <c r="AA146">
        <v>0.80723</v>
      </c>
      <c r="AB146">
        <v>0.79726900000000001</v>
      </c>
      <c r="AC146">
        <v>0.80946600000000002</v>
      </c>
      <c r="AD146">
        <v>0.88266900000000004</v>
      </c>
      <c r="AE146">
        <v>0.95210300000000003</v>
      </c>
      <c r="AF146">
        <v>0.79811799999999999</v>
      </c>
    </row>
    <row r="147" spans="2:32" ht="15.6" x14ac:dyDescent="0.3">
      <c r="B147">
        <v>30.228999999999999</v>
      </c>
      <c r="C147">
        <v>0.58177999999999996</v>
      </c>
      <c r="D147">
        <v>0.57622200000000001</v>
      </c>
      <c r="E147">
        <v>0.69423800000000002</v>
      </c>
      <c r="F147">
        <v>0.80243299999999995</v>
      </c>
      <c r="G147">
        <v>0.72470699999999999</v>
      </c>
      <c r="H147">
        <v>0.77848499999999998</v>
      </c>
      <c r="I147">
        <v>0.89721300000000004</v>
      </c>
      <c r="J147">
        <v>1.1592709999999999</v>
      </c>
      <c r="K147">
        <v>0.63773000000000002</v>
      </c>
      <c r="L147">
        <v>0.57072000000000001</v>
      </c>
      <c r="M147">
        <v>0.961036</v>
      </c>
      <c r="N147">
        <v>0.709534</v>
      </c>
      <c r="O147">
        <v>0.63668899999999995</v>
      </c>
      <c r="P147">
        <v>0.74751100000000004</v>
      </c>
      <c r="Q147">
        <v>0.78604300000000005</v>
      </c>
      <c r="R147">
        <v>0.61582099999999995</v>
      </c>
      <c r="S147">
        <v>0.64900800000000003</v>
      </c>
      <c r="T147">
        <v>0.71506199999999998</v>
      </c>
      <c r="U147">
        <v>0.68829499999999999</v>
      </c>
      <c r="V147">
        <v>0.920929</v>
      </c>
      <c r="W147">
        <v>1.013496</v>
      </c>
      <c r="X147">
        <v>0.67694699999999997</v>
      </c>
      <c r="Y147">
        <v>0.98211400000000004</v>
      </c>
      <c r="Z147">
        <v>0.63440600000000003</v>
      </c>
      <c r="AA147">
        <v>0.81465699999999996</v>
      </c>
      <c r="AB147">
        <v>0.82950100000000004</v>
      </c>
      <c r="AC147">
        <v>0.80802600000000002</v>
      </c>
      <c r="AD147">
        <v>0.884737</v>
      </c>
      <c r="AE147">
        <v>0.99423700000000004</v>
      </c>
      <c r="AF147">
        <v>0.77688699999999999</v>
      </c>
    </row>
    <row r="148" spans="2:32" ht="15.6" x14ac:dyDescent="0.3">
      <c r="B148">
        <v>30.436</v>
      </c>
      <c r="C148">
        <v>0.59098099999999998</v>
      </c>
      <c r="D148">
        <v>0.59612900000000002</v>
      </c>
      <c r="E148">
        <v>0.66292099999999998</v>
      </c>
      <c r="F148">
        <v>0.79157</v>
      </c>
      <c r="G148">
        <v>0.76400999999999997</v>
      </c>
      <c r="H148">
        <v>0.78905499999999995</v>
      </c>
      <c r="I148">
        <v>0.88389200000000001</v>
      </c>
      <c r="J148">
        <v>1.1976530000000001</v>
      </c>
      <c r="K148">
        <v>0.63970199999999999</v>
      </c>
      <c r="L148">
        <v>0.57179199999999997</v>
      </c>
      <c r="M148">
        <v>0.94805200000000001</v>
      </c>
      <c r="N148">
        <v>0.73409000000000002</v>
      </c>
      <c r="O148">
        <v>0.63385499999999995</v>
      </c>
      <c r="P148">
        <v>0.73194099999999995</v>
      </c>
      <c r="Q148">
        <v>0.77570799999999995</v>
      </c>
      <c r="R148">
        <v>0.64921700000000004</v>
      </c>
      <c r="S148">
        <v>0.61704300000000001</v>
      </c>
      <c r="T148">
        <v>0.718692</v>
      </c>
      <c r="U148">
        <v>0.66122800000000004</v>
      </c>
      <c r="V148">
        <v>0.90876400000000002</v>
      </c>
      <c r="W148">
        <v>0.99508099999999999</v>
      </c>
      <c r="X148">
        <v>0.63141099999999994</v>
      </c>
      <c r="Y148">
        <v>1.0043169999999999</v>
      </c>
      <c r="Z148">
        <v>0.64554999999999996</v>
      </c>
      <c r="AA148">
        <v>0.82561099999999998</v>
      </c>
      <c r="AB148">
        <v>0.84743500000000005</v>
      </c>
      <c r="AC148">
        <v>0.78576699999999999</v>
      </c>
      <c r="AD148">
        <v>0.91534700000000002</v>
      </c>
      <c r="AE148">
        <v>0.98655499999999996</v>
      </c>
      <c r="AF148">
        <v>0.79628200000000005</v>
      </c>
    </row>
    <row r="149" spans="2:32" ht="15.6" x14ac:dyDescent="0.3">
      <c r="B149">
        <v>30.641999999999999</v>
      </c>
      <c r="C149">
        <v>0.57942300000000002</v>
      </c>
      <c r="D149">
        <v>0.58332099999999998</v>
      </c>
      <c r="E149">
        <v>0.65654299999999999</v>
      </c>
      <c r="F149">
        <v>0.86976299999999995</v>
      </c>
      <c r="G149">
        <v>0.74416300000000002</v>
      </c>
      <c r="H149">
        <v>0.80676099999999995</v>
      </c>
      <c r="I149">
        <v>0.86674899999999999</v>
      </c>
      <c r="J149">
        <v>1.149823</v>
      </c>
      <c r="K149">
        <v>0.65621600000000002</v>
      </c>
      <c r="L149">
        <v>0.57411900000000005</v>
      </c>
      <c r="M149">
        <v>0.95383399999999996</v>
      </c>
      <c r="N149">
        <v>0.70630199999999999</v>
      </c>
      <c r="O149">
        <v>0.63985800000000004</v>
      </c>
      <c r="P149">
        <v>0.800701</v>
      </c>
      <c r="Q149">
        <v>0.78160300000000005</v>
      </c>
      <c r="R149">
        <v>0.60254799999999997</v>
      </c>
      <c r="S149">
        <v>0.59241900000000003</v>
      </c>
      <c r="T149">
        <v>0.72454700000000005</v>
      </c>
      <c r="U149">
        <v>0.63715999999999995</v>
      </c>
      <c r="V149">
        <v>0.87311399999999995</v>
      </c>
      <c r="W149">
        <v>1.041482</v>
      </c>
      <c r="X149">
        <v>0.67823199999999995</v>
      </c>
      <c r="Y149">
        <v>0.97493799999999997</v>
      </c>
      <c r="Z149">
        <v>0.65273400000000004</v>
      </c>
      <c r="AA149">
        <v>0.79874100000000003</v>
      </c>
      <c r="AB149">
        <v>0.86771299999999996</v>
      </c>
      <c r="AC149">
        <v>0.80795799999999995</v>
      </c>
      <c r="AD149">
        <v>0.94508099999999995</v>
      </c>
      <c r="AE149">
        <v>1.0077910000000001</v>
      </c>
      <c r="AF149">
        <v>0.79781400000000002</v>
      </c>
    </row>
    <row r="150" spans="2:32" ht="15.6" x14ac:dyDescent="0.3">
      <c r="B150">
        <v>30.849</v>
      </c>
      <c r="C150">
        <v>0.590727</v>
      </c>
      <c r="D150">
        <v>0.57288099999999997</v>
      </c>
      <c r="E150">
        <v>0.66949899999999996</v>
      </c>
      <c r="F150">
        <v>0.84283200000000003</v>
      </c>
      <c r="G150">
        <v>0.74399499999999996</v>
      </c>
      <c r="H150">
        <v>0.77669900000000003</v>
      </c>
      <c r="I150">
        <v>0.85455499999999995</v>
      </c>
      <c r="J150">
        <v>1.1794450000000001</v>
      </c>
      <c r="K150">
        <v>0.651814</v>
      </c>
      <c r="L150">
        <v>0.57871099999999998</v>
      </c>
      <c r="M150">
        <v>0.96629100000000001</v>
      </c>
      <c r="N150">
        <v>0.73384400000000005</v>
      </c>
      <c r="O150">
        <v>0.64951800000000004</v>
      </c>
      <c r="P150">
        <v>0.77197099999999996</v>
      </c>
      <c r="Q150">
        <v>0.74733799999999995</v>
      </c>
      <c r="R150">
        <v>0.60977599999999998</v>
      </c>
      <c r="S150">
        <v>0.61099700000000001</v>
      </c>
      <c r="T150">
        <v>0.74475199999999997</v>
      </c>
      <c r="U150">
        <v>0.64136499999999996</v>
      </c>
      <c r="V150">
        <v>0.85589800000000005</v>
      </c>
      <c r="W150">
        <v>1.0153479999999999</v>
      </c>
      <c r="X150">
        <v>0.65517199999999998</v>
      </c>
      <c r="Y150">
        <v>0.94891000000000003</v>
      </c>
      <c r="Z150">
        <v>0.65774900000000003</v>
      </c>
      <c r="AA150">
        <v>0.82376899999999997</v>
      </c>
      <c r="AB150">
        <v>0.81289900000000004</v>
      </c>
      <c r="AC150">
        <v>0.83623499999999995</v>
      </c>
      <c r="AD150">
        <v>0.926176</v>
      </c>
      <c r="AE150">
        <v>0.96224799999999999</v>
      </c>
      <c r="AF150">
        <v>0.78246099999999996</v>
      </c>
    </row>
    <row r="151" spans="2:32" ht="15.6" x14ac:dyDescent="0.3">
      <c r="B151">
        <v>31.055</v>
      </c>
      <c r="C151">
        <v>0.62025200000000003</v>
      </c>
      <c r="D151">
        <v>0.562496</v>
      </c>
      <c r="E151">
        <v>0.68703599999999998</v>
      </c>
      <c r="F151">
        <v>0.79064500000000004</v>
      </c>
      <c r="G151">
        <v>0.74334999999999996</v>
      </c>
      <c r="H151">
        <v>0.80625400000000003</v>
      </c>
      <c r="I151">
        <v>0.89649199999999996</v>
      </c>
      <c r="J151">
        <v>1.182331</v>
      </c>
      <c r="K151">
        <v>0.65174900000000002</v>
      </c>
      <c r="L151">
        <v>0.58123599999999997</v>
      </c>
      <c r="M151">
        <v>0.96778600000000004</v>
      </c>
      <c r="N151">
        <v>0.74963100000000005</v>
      </c>
      <c r="O151">
        <v>0.64086900000000002</v>
      </c>
      <c r="P151">
        <v>0.78440600000000005</v>
      </c>
      <c r="Q151">
        <v>0.78606299999999996</v>
      </c>
      <c r="R151">
        <v>0.60592999999999997</v>
      </c>
      <c r="S151">
        <v>0.62454299999999996</v>
      </c>
      <c r="T151">
        <v>0.74163699999999999</v>
      </c>
      <c r="U151">
        <v>0.66303800000000002</v>
      </c>
      <c r="V151">
        <v>0.87678599999999995</v>
      </c>
      <c r="W151">
        <v>1.030046</v>
      </c>
      <c r="X151">
        <v>0.67113500000000004</v>
      </c>
      <c r="Y151">
        <v>0.94194</v>
      </c>
      <c r="Z151">
        <v>0.63433399999999995</v>
      </c>
      <c r="AA151">
        <v>0.807365</v>
      </c>
      <c r="AB151">
        <v>0.82102200000000003</v>
      </c>
      <c r="AC151">
        <v>0.80698899999999996</v>
      </c>
      <c r="AD151">
        <v>0.99093500000000001</v>
      </c>
      <c r="AE151">
        <v>0.96311000000000002</v>
      </c>
      <c r="AF151">
        <v>0.73107599999999995</v>
      </c>
    </row>
    <row r="152" spans="2:32" ht="15.6" x14ac:dyDescent="0.3">
      <c r="B152">
        <v>31.260999999999999</v>
      </c>
      <c r="C152">
        <v>0.55583899999999997</v>
      </c>
      <c r="D152">
        <v>0.56266000000000005</v>
      </c>
      <c r="E152">
        <v>0.68677200000000005</v>
      </c>
      <c r="F152">
        <v>0.84621000000000002</v>
      </c>
      <c r="G152">
        <v>0.78477300000000005</v>
      </c>
      <c r="H152">
        <v>0.78432299999999999</v>
      </c>
      <c r="I152">
        <v>0.85036500000000004</v>
      </c>
      <c r="J152">
        <v>1.210974</v>
      </c>
      <c r="K152">
        <v>0.66806299999999996</v>
      </c>
      <c r="L152">
        <v>0.57477400000000001</v>
      </c>
      <c r="M152">
        <v>0.98055499999999995</v>
      </c>
      <c r="N152">
        <v>0.73133400000000004</v>
      </c>
      <c r="O152">
        <v>0.62246400000000002</v>
      </c>
      <c r="P152">
        <v>0.72498499999999999</v>
      </c>
      <c r="Q152">
        <v>0.81414900000000001</v>
      </c>
      <c r="R152">
        <v>0.64876100000000003</v>
      </c>
      <c r="S152">
        <v>0.63107500000000005</v>
      </c>
      <c r="T152">
        <v>0.71645700000000001</v>
      </c>
      <c r="U152">
        <v>0.65848200000000001</v>
      </c>
      <c r="V152">
        <v>0.89890199999999998</v>
      </c>
      <c r="W152">
        <v>1.000291</v>
      </c>
      <c r="X152">
        <v>0.67028200000000004</v>
      </c>
      <c r="Y152">
        <v>0.96514999999999995</v>
      </c>
      <c r="Z152">
        <v>0.61703600000000003</v>
      </c>
      <c r="AA152">
        <v>0.81138399999999999</v>
      </c>
      <c r="AB152">
        <v>0.81500499999999998</v>
      </c>
      <c r="AC152">
        <v>0.85033199999999998</v>
      </c>
      <c r="AD152">
        <v>0.99207500000000004</v>
      </c>
      <c r="AE152">
        <v>0.99551000000000001</v>
      </c>
      <c r="AF152">
        <v>0.777976</v>
      </c>
    </row>
    <row r="153" spans="2:32" ht="15.6" x14ac:dyDescent="0.3">
      <c r="B153">
        <v>31.468</v>
      </c>
      <c r="C153">
        <v>0.58040999999999998</v>
      </c>
      <c r="D153">
        <v>0.55373899999999998</v>
      </c>
      <c r="E153">
        <v>0.67657999999999996</v>
      </c>
      <c r="F153">
        <v>0.84353199999999995</v>
      </c>
      <c r="G153">
        <v>0.74766600000000005</v>
      </c>
      <c r="H153">
        <v>0.80892500000000001</v>
      </c>
      <c r="I153">
        <v>0.86597800000000003</v>
      </c>
      <c r="J153">
        <v>1.214985</v>
      </c>
      <c r="K153">
        <v>0.65905000000000002</v>
      </c>
      <c r="L153">
        <v>0.56949000000000005</v>
      </c>
      <c r="M153">
        <v>0.957152</v>
      </c>
      <c r="N153">
        <v>0.704704</v>
      </c>
      <c r="O153">
        <v>0.62999899999999998</v>
      </c>
      <c r="P153">
        <v>0.77202400000000004</v>
      </c>
      <c r="Q153">
        <v>0.79731300000000005</v>
      </c>
      <c r="R153">
        <v>0.606132</v>
      </c>
      <c r="S153">
        <v>0.60170199999999996</v>
      </c>
      <c r="T153">
        <v>0.720441</v>
      </c>
      <c r="U153">
        <v>0.67235800000000001</v>
      </c>
      <c r="V153">
        <v>0.89607899999999996</v>
      </c>
      <c r="W153">
        <v>1.0528660000000001</v>
      </c>
      <c r="X153">
        <v>0.67735900000000004</v>
      </c>
      <c r="Y153">
        <v>0.97357300000000002</v>
      </c>
      <c r="Z153">
        <v>0.65091600000000005</v>
      </c>
      <c r="AA153">
        <v>0.82162299999999999</v>
      </c>
      <c r="AB153">
        <v>0.80825999999999998</v>
      </c>
      <c r="AC153">
        <v>0.84229100000000001</v>
      </c>
      <c r="AD153">
        <v>0.95404299999999997</v>
      </c>
      <c r="AE153">
        <v>0.97904400000000003</v>
      </c>
      <c r="AF153">
        <v>0.76311399999999996</v>
      </c>
    </row>
    <row r="154" spans="2:32" ht="15.6" x14ac:dyDescent="0.3">
      <c r="B154">
        <v>31.673999999999999</v>
      </c>
      <c r="C154">
        <v>0.56347100000000006</v>
      </c>
      <c r="D154">
        <v>0.58529900000000001</v>
      </c>
      <c r="E154">
        <v>0.68340800000000002</v>
      </c>
      <c r="F154">
        <v>0.81041700000000005</v>
      </c>
      <c r="G154">
        <v>0.77579399999999998</v>
      </c>
      <c r="H154">
        <v>0.78861499999999995</v>
      </c>
      <c r="I154">
        <v>0.87790000000000001</v>
      </c>
      <c r="J154">
        <v>1.246672</v>
      </c>
      <c r="K154">
        <v>0.65764999999999996</v>
      </c>
      <c r="L154">
        <v>0.58113400000000004</v>
      </c>
      <c r="M154">
        <v>0.94855999999999996</v>
      </c>
      <c r="N154">
        <v>0.72933499999999996</v>
      </c>
      <c r="O154">
        <v>0.61625600000000003</v>
      </c>
      <c r="P154">
        <v>0.76916499999999999</v>
      </c>
      <c r="Q154">
        <v>0.78155200000000002</v>
      </c>
      <c r="R154">
        <v>0.63141199999999997</v>
      </c>
      <c r="S154">
        <v>0.63971599999999995</v>
      </c>
      <c r="T154">
        <v>0.75402000000000002</v>
      </c>
      <c r="U154">
        <v>0.64271299999999998</v>
      </c>
      <c r="V154">
        <v>0.89789399999999997</v>
      </c>
      <c r="W154">
        <v>1.087747</v>
      </c>
      <c r="X154">
        <v>0.67242000000000002</v>
      </c>
      <c r="Y154">
        <v>0.97465900000000005</v>
      </c>
      <c r="Z154">
        <v>0.65148099999999998</v>
      </c>
      <c r="AA154">
        <v>0.80038900000000002</v>
      </c>
      <c r="AB154">
        <v>0.81148600000000004</v>
      </c>
      <c r="AC154">
        <v>0.82560299999999998</v>
      </c>
      <c r="AD154">
        <v>0.99426199999999998</v>
      </c>
      <c r="AE154">
        <v>0.951824</v>
      </c>
      <c r="AF154">
        <v>0.80420000000000003</v>
      </c>
    </row>
    <row r="155" spans="2:32" ht="15.6" x14ac:dyDescent="0.3">
      <c r="B155">
        <v>31.881</v>
      </c>
      <c r="C155">
        <v>0.619537</v>
      </c>
      <c r="D155">
        <v>0.60772899999999996</v>
      </c>
      <c r="E155">
        <v>0.67288599999999998</v>
      </c>
      <c r="F155">
        <v>0.772733</v>
      </c>
      <c r="G155">
        <v>0.740757</v>
      </c>
      <c r="H155">
        <v>0.81340599999999996</v>
      </c>
      <c r="I155">
        <v>0.89081999999999995</v>
      </c>
      <c r="J155">
        <v>1.2298</v>
      </c>
      <c r="K155">
        <v>0.647038</v>
      </c>
      <c r="L155">
        <v>0.55754199999999998</v>
      </c>
      <c r="M155">
        <v>0.94507200000000002</v>
      </c>
      <c r="N155">
        <v>0.73272499999999996</v>
      </c>
      <c r="O155">
        <v>0.62967700000000004</v>
      </c>
      <c r="P155">
        <v>0.77386699999999997</v>
      </c>
      <c r="Q155">
        <v>0.78563899999999998</v>
      </c>
      <c r="R155">
        <v>0.62341599999999997</v>
      </c>
      <c r="S155">
        <v>0.60936999999999997</v>
      </c>
      <c r="T155">
        <v>0.75562200000000002</v>
      </c>
      <c r="U155">
        <v>0.64633399999999996</v>
      </c>
      <c r="V155">
        <v>0.86037200000000003</v>
      </c>
      <c r="W155">
        <v>1.0641419999999999</v>
      </c>
      <c r="X155">
        <v>0.67901100000000003</v>
      </c>
      <c r="Y155">
        <v>0.93123800000000001</v>
      </c>
      <c r="Z155">
        <v>0.62425200000000003</v>
      </c>
      <c r="AA155">
        <v>0.828847</v>
      </c>
      <c r="AB155">
        <v>0.79503299999999999</v>
      </c>
      <c r="AC155">
        <v>0.82042599999999999</v>
      </c>
      <c r="AD155">
        <v>1.00169</v>
      </c>
      <c r="AE155">
        <v>0.94358500000000001</v>
      </c>
      <c r="AF155">
        <v>0.77393800000000001</v>
      </c>
    </row>
    <row r="156" spans="2:32" ht="15.6" x14ac:dyDescent="0.3">
      <c r="B156">
        <v>32.087000000000003</v>
      </c>
      <c r="C156">
        <v>0.59252800000000005</v>
      </c>
      <c r="D156">
        <v>0.56527499999999997</v>
      </c>
      <c r="E156">
        <v>0.66825900000000005</v>
      </c>
      <c r="F156">
        <v>0.78429199999999999</v>
      </c>
      <c r="G156">
        <v>0.77742100000000003</v>
      </c>
      <c r="H156">
        <v>0.79903199999999996</v>
      </c>
      <c r="I156">
        <v>0.87308699999999995</v>
      </c>
      <c r="J156">
        <v>1.2726200000000001</v>
      </c>
      <c r="K156">
        <v>0.64774799999999999</v>
      </c>
      <c r="L156">
        <v>0.57435499999999995</v>
      </c>
      <c r="M156">
        <v>0.96408300000000002</v>
      </c>
      <c r="N156">
        <v>0.73634200000000005</v>
      </c>
      <c r="O156">
        <v>0.63115399999999999</v>
      </c>
      <c r="P156">
        <v>0.79640200000000005</v>
      </c>
      <c r="Q156">
        <v>0.71461799999999998</v>
      </c>
      <c r="R156">
        <v>0.63412000000000002</v>
      </c>
      <c r="S156">
        <v>0.59827200000000003</v>
      </c>
      <c r="T156">
        <v>0.74580400000000002</v>
      </c>
      <c r="U156">
        <v>0.66841700000000004</v>
      </c>
      <c r="V156">
        <v>0.93908899999999995</v>
      </c>
      <c r="W156">
        <v>1.042815</v>
      </c>
      <c r="X156">
        <v>0.68688000000000005</v>
      </c>
      <c r="Y156">
        <v>0.97032499999999999</v>
      </c>
      <c r="Z156">
        <v>0.64781599999999995</v>
      </c>
      <c r="AA156">
        <v>0.79097799999999996</v>
      </c>
      <c r="AB156">
        <v>0.82931600000000005</v>
      </c>
      <c r="AC156">
        <v>0.79759800000000003</v>
      </c>
      <c r="AD156">
        <v>0.97025399999999995</v>
      </c>
      <c r="AE156">
        <v>0.91963600000000001</v>
      </c>
      <c r="AF156">
        <v>0.78889399999999998</v>
      </c>
    </row>
    <row r="157" spans="2:32" ht="15.6" x14ac:dyDescent="0.3">
      <c r="B157">
        <v>32.292999999999999</v>
      </c>
      <c r="C157">
        <v>0.62955099999999997</v>
      </c>
      <c r="D157">
        <v>0.61486799999999997</v>
      </c>
      <c r="E157">
        <v>0.69254199999999999</v>
      </c>
      <c r="F157">
        <v>0.821349</v>
      </c>
      <c r="G157">
        <v>0.775891</v>
      </c>
      <c r="H157">
        <v>0.79412899999999997</v>
      </c>
      <c r="I157">
        <v>0.90254500000000004</v>
      </c>
      <c r="J157">
        <v>1.1901600000000001</v>
      </c>
      <c r="K157">
        <v>0.65851000000000004</v>
      </c>
      <c r="L157">
        <v>0.58255999999999997</v>
      </c>
      <c r="M157">
        <v>0.960067</v>
      </c>
      <c r="N157">
        <v>0.73111999999999999</v>
      </c>
      <c r="O157">
        <v>0.635073</v>
      </c>
      <c r="P157">
        <v>0.737734</v>
      </c>
      <c r="Q157">
        <v>0.77492499999999997</v>
      </c>
      <c r="R157">
        <v>0.630772</v>
      </c>
      <c r="S157">
        <v>0.60507900000000003</v>
      </c>
      <c r="T157">
        <v>0.75865400000000005</v>
      </c>
      <c r="U157">
        <v>0.675431</v>
      </c>
      <c r="V157">
        <v>0.89529899999999996</v>
      </c>
      <c r="W157">
        <v>1.013496</v>
      </c>
      <c r="X157">
        <v>0.65890199999999999</v>
      </c>
      <c r="Y157">
        <v>0.97433199999999998</v>
      </c>
      <c r="Z157">
        <v>0.62895999999999996</v>
      </c>
      <c r="AA157">
        <v>0.82606000000000002</v>
      </c>
      <c r="AB157">
        <v>0.81947199999999998</v>
      </c>
      <c r="AC157">
        <v>0.80933500000000003</v>
      </c>
      <c r="AD157">
        <v>0.94867699999999999</v>
      </c>
      <c r="AE157">
        <v>0.98099199999999998</v>
      </c>
      <c r="AF157">
        <v>0.78615900000000005</v>
      </c>
    </row>
    <row r="158" spans="2:32" ht="15.6" x14ac:dyDescent="0.3">
      <c r="B158">
        <v>32.5</v>
      </c>
      <c r="C158">
        <v>0.61820200000000003</v>
      </c>
      <c r="D158">
        <v>0.60700699999999996</v>
      </c>
      <c r="E158">
        <v>0.674678</v>
      </c>
      <c r="F158">
        <v>0.75927500000000003</v>
      </c>
      <c r="G158">
        <v>0.76346000000000003</v>
      </c>
      <c r="H158">
        <v>0.81157400000000002</v>
      </c>
      <c r="I158">
        <v>0.88663899999999995</v>
      </c>
      <c r="J158">
        <v>1.1823440000000001</v>
      </c>
      <c r="K158">
        <v>0.66856899999999997</v>
      </c>
      <c r="L158">
        <v>0.57682</v>
      </c>
      <c r="M158">
        <v>0.99180400000000002</v>
      </c>
      <c r="N158">
        <v>0.72143599999999997</v>
      </c>
      <c r="O158">
        <v>0.64595000000000002</v>
      </c>
      <c r="P158">
        <v>0.72697599999999996</v>
      </c>
      <c r="Q158">
        <v>0.76863199999999998</v>
      </c>
      <c r="R158">
        <v>0.60393799999999997</v>
      </c>
      <c r="S158">
        <v>0.62624100000000005</v>
      </c>
      <c r="T158">
        <v>0.74248499999999995</v>
      </c>
      <c r="U158">
        <v>0.67576099999999995</v>
      </c>
      <c r="V158">
        <v>0.90856999999999999</v>
      </c>
      <c r="W158">
        <v>1.0683020000000001</v>
      </c>
      <c r="X158">
        <v>0.69795600000000002</v>
      </c>
      <c r="Y158">
        <v>1.0047740000000001</v>
      </c>
      <c r="Z158">
        <v>0.66961800000000005</v>
      </c>
      <c r="AA158">
        <v>0.82158299999999995</v>
      </c>
      <c r="AB158">
        <v>0.813774</v>
      </c>
      <c r="AC158">
        <v>0.80304799999999998</v>
      </c>
      <c r="AD158">
        <v>0.94354199999999999</v>
      </c>
      <c r="AE158">
        <v>0.97021199999999996</v>
      </c>
      <c r="AF158">
        <v>0.79146000000000005</v>
      </c>
    </row>
    <row r="159" spans="2:32" ht="15.6" x14ac:dyDescent="0.3">
      <c r="B159">
        <v>32.706000000000003</v>
      </c>
      <c r="C159">
        <v>0.613348</v>
      </c>
      <c r="D159">
        <v>0.58879499999999996</v>
      </c>
      <c r="E159">
        <v>0.69145100000000004</v>
      </c>
      <c r="F159">
        <v>0.75106399999999995</v>
      </c>
      <c r="G159">
        <v>0.73788299999999996</v>
      </c>
      <c r="H159">
        <v>0.81998800000000005</v>
      </c>
      <c r="I159">
        <v>0.85241100000000003</v>
      </c>
      <c r="J159">
        <v>1.1750560000000001</v>
      </c>
      <c r="K159">
        <v>0.689527</v>
      </c>
      <c r="L159">
        <v>0.57952400000000004</v>
      </c>
      <c r="M159">
        <v>0.96804999999999997</v>
      </c>
      <c r="N159">
        <v>0.75237500000000002</v>
      </c>
      <c r="O159">
        <v>0.63951899999999995</v>
      </c>
      <c r="P159">
        <v>0.76135200000000003</v>
      </c>
      <c r="Q159">
        <v>0.78959900000000005</v>
      </c>
      <c r="R159">
        <v>0.64097099999999996</v>
      </c>
      <c r="S159">
        <v>0.66905499999999996</v>
      </c>
      <c r="T159">
        <v>0.76248899999999997</v>
      </c>
      <c r="U159">
        <v>0.67105700000000001</v>
      </c>
      <c r="V159">
        <v>0.92385899999999999</v>
      </c>
      <c r="W159">
        <v>1.0493809999999999</v>
      </c>
      <c r="X159">
        <v>0.70968799999999999</v>
      </c>
      <c r="Y159">
        <v>0.972221</v>
      </c>
      <c r="Z159">
        <v>0.66469</v>
      </c>
      <c r="AA159">
        <v>0.81859300000000002</v>
      </c>
      <c r="AB159">
        <v>0.81011699999999998</v>
      </c>
      <c r="AC159">
        <v>0.79549700000000001</v>
      </c>
      <c r="AD159">
        <v>0.97154099999999999</v>
      </c>
      <c r="AE159">
        <v>0.99806300000000003</v>
      </c>
      <c r="AF159">
        <v>0.81448200000000004</v>
      </c>
    </row>
    <row r="160" spans="2:32" ht="15.6" x14ac:dyDescent="0.3">
      <c r="B160">
        <v>32.912999999999997</v>
      </c>
      <c r="C160">
        <v>0.62198699999999996</v>
      </c>
      <c r="D160">
        <v>0.58244200000000002</v>
      </c>
      <c r="E160">
        <v>0.66609499999999999</v>
      </c>
      <c r="F160">
        <v>0.75223499999999999</v>
      </c>
      <c r="G160">
        <v>0.74081200000000003</v>
      </c>
      <c r="H160">
        <v>0.81349000000000005</v>
      </c>
      <c r="I160">
        <v>0.85673500000000002</v>
      </c>
      <c r="J160">
        <v>1.1621109999999999</v>
      </c>
      <c r="K160">
        <v>0.65614700000000004</v>
      </c>
      <c r="L160">
        <v>0.59274199999999999</v>
      </c>
      <c r="M160">
        <v>0.97931900000000005</v>
      </c>
      <c r="N160">
        <v>0.79098900000000005</v>
      </c>
      <c r="O160">
        <v>0.67067299999999996</v>
      </c>
      <c r="P160">
        <v>0.74623099999999998</v>
      </c>
      <c r="Q160">
        <v>0.77185700000000002</v>
      </c>
      <c r="R160">
        <v>0.589001</v>
      </c>
      <c r="S160">
        <v>0.68683399999999994</v>
      </c>
      <c r="T160">
        <v>0.77816099999999999</v>
      </c>
      <c r="U160">
        <v>0.65467399999999998</v>
      </c>
      <c r="V160">
        <v>0.91856899999999997</v>
      </c>
      <c r="W160">
        <v>1.022162</v>
      </c>
      <c r="X160">
        <v>0.67777500000000002</v>
      </c>
      <c r="Y160">
        <v>0.90014700000000003</v>
      </c>
      <c r="Z160">
        <v>0.68241499999999999</v>
      </c>
      <c r="AA160">
        <v>0.84070199999999995</v>
      </c>
      <c r="AB160">
        <v>0.80069999999999997</v>
      </c>
      <c r="AC160">
        <v>0.78873199999999999</v>
      </c>
      <c r="AD160">
        <v>0.99638199999999999</v>
      </c>
      <c r="AE160">
        <v>0.98333700000000002</v>
      </c>
      <c r="AF160">
        <v>0.80957699999999999</v>
      </c>
    </row>
    <row r="161" spans="2:32" ht="15.6" x14ac:dyDescent="0.3">
      <c r="B161">
        <v>33.119</v>
      </c>
      <c r="C161">
        <v>0.60287299999999999</v>
      </c>
      <c r="D161">
        <v>0.62136800000000003</v>
      </c>
      <c r="E161">
        <v>0.680311</v>
      </c>
      <c r="F161">
        <v>0.73387100000000005</v>
      </c>
      <c r="G161">
        <v>0.74048599999999998</v>
      </c>
      <c r="H161">
        <v>0.82596400000000003</v>
      </c>
      <c r="I161">
        <v>0.87720600000000004</v>
      </c>
      <c r="J161">
        <v>1.1641889999999999</v>
      </c>
      <c r="K161">
        <v>0.66797600000000001</v>
      </c>
      <c r="L161">
        <v>0.58489000000000002</v>
      </c>
      <c r="M161">
        <v>0.97817500000000002</v>
      </c>
      <c r="N161">
        <v>0.73702400000000001</v>
      </c>
      <c r="O161">
        <v>0.64862799999999998</v>
      </c>
      <c r="P161">
        <v>0.76789600000000002</v>
      </c>
      <c r="Q161">
        <v>0.79180399999999995</v>
      </c>
      <c r="R161">
        <v>0.62251000000000001</v>
      </c>
      <c r="S161">
        <v>0.64338300000000004</v>
      </c>
      <c r="T161">
        <v>0.73472400000000004</v>
      </c>
      <c r="U161">
        <v>0.66201500000000002</v>
      </c>
      <c r="V161">
        <v>0.87963899999999995</v>
      </c>
      <c r="W161">
        <v>1.060853</v>
      </c>
      <c r="X161">
        <v>0.65855600000000003</v>
      </c>
      <c r="Y161">
        <v>0.96420099999999997</v>
      </c>
      <c r="Z161">
        <v>0.64597400000000005</v>
      </c>
      <c r="AA161">
        <v>0.82218100000000005</v>
      </c>
      <c r="AB161">
        <v>0.75307800000000003</v>
      </c>
      <c r="AC161">
        <v>0.77353799999999995</v>
      </c>
      <c r="AD161">
        <v>0.98555800000000005</v>
      </c>
      <c r="AE161">
        <v>1.0089250000000001</v>
      </c>
      <c r="AF161">
        <v>0.77398500000000003</v>
      </c>
    </row>
    <row r="162" spans="2:32" ht="15.6" x14ac:dyDescent="0.3">
      <c r="B162">
        <v>33.325000000000003</v>
      </c>
      <c r="C162">
        <v>0.59353999999999996</v>
      </c>
      <c r="D162">
        <v>0.58551799999999998</v>
      </c>
      <c r="E162">
        <v>0.72248299999999999</v>
      </c>
      <c r="F162">
        <v>0.82380699999999996</v>
      </c>
      <c r="G162">
        <v>0.76656999999999997</v>
      </c>
      <c r="H162">
        <v>0.85272400000000004</v>
      </c>
      <c r="I162">
        <v>0.86957899999999999</v>
      </c>
      <c r="J162">
        <v>1.1454340000000001</v>
      </c>
      <c r="K162">
        <v>0.66962900000000003</v>
      </c>
      <c r="L162">
        <v>0.58984800000000004</v>
      </c>
      <c r="M162">
        <v>0.96089800000000003</v>
      </c>
      <c r="N162">
        <v>0.75013600000000002</v>
      </c>
      <c r="O162">
        <v>0.64955700000000005</v>
      </c>
      <c r="P162">
        <v>0.78136899999999998</v>
      </c>
      <c r="Q162">
        <v>0.76289899999999999</v>
      </c>
      <c r="R162">
        <v>0.57811000000000001</v>
      </c>
      <c r="S162">
        <v>0.619869</v>
      </c>
      <c r="T162">
        <v>0.79619600000000001</v>
      </c>
      <c r="U162">
        <v>0.68156799999999995</v>
      </c>
      <c r="V162">
        <v>0.91275399999999995</v>
      </c>
      <c r="W162">
        <v>1.0324169999999999</v>
      </c>
      <c r="X162">
        <v>0.67559499999999995</v>
      </c>
      <c r="Y162">
        <v>0.93880200000000003</v>
      </c>
      <c r="Z162">
        <v>0.64535500000000001</v>
      </c>
      <c r="AA162">
        <v>0.86106799999999994</v>
      </c>
      <c r="AB162">
        <v>0.76392599999999999</v>
      </c>
      <c r="AC162">
        <v>0.79492700000000005</v>
      </c>
      <c r="AD162">
        <v>0.99945600000000001</v>
      </c>
      <c r="AE162">
        <v>1.0295920000000001</v>
      </c>
      <c r="AF162">
        <v>0.74694000000000005</v>
      </c>
    </row>
    <row r="163" spans="2:32" ht="15.6" x14ac:dyDescent="0.3">
      <c r="B163">
        <v>33.531999999999996</v>
      </c>
      <c r="C163">
        <v>0.59456100000000001</v>
      </c>
      <c r="D163">
        <v>0.59644200000000003</v>
      </c>
      <c r="E163">
        <v>0.69319500000000001</v>
      </c>
      <c r="F163">
        <v>0.78620100000000004</v>
      </c>
      <c r="G163">
        <v>0.76901799999999998</v>
      </c>
      <c r="H163">
        <v>0.81698400000000004</v>
      </c>
      <c r="I163">
        <v>0.84925099999999998</v>
      </c>
      <c r="J163">
        <v>1.2372650000000001</v>
      </c>
      <c r="K163">
        <v>0.700156</v>
      </c>
      <c r="L163">
        <v>0.59296800000000005</v>
      </c>
      <c r="M163">
        <v>0.97567000000000004</v>
      </c>
      <c r="N163">
        <v>0.72969399999999995</v>
      </c>
      <c r="O163">
        <v>0.66973800000000006</v>
      </c>
      <c r="P163">
        <v>0.76746400000000004</v>
      </c>
      <c r="Q163">
        <v>0.807894</v>
      </c>
      <c r="R163">
        <v>0.60462800000000005</v>
      </c>
      <c r="S163">
        <v>0.62217800000000001</v>
      </c>
      <c r="T163">
        <v>0.76267099999999999</v>
      </c>
      <c r="U163">
        <v>0.66279500000000002</v>
      </c>
      <c r="V163">
        <v>0.86955099999999996</v>
      </c>
      <c r="W163">
        <v>0.95826800000000001</v>
      </c>
      <c r="X163">
        <v>0.68790799999999996</v>
      </c>
      <c r="Y163">
        <v>0.93951499999999999</v>
      </c>
      <c r="Z163">
        <v>0.67810099999999995</v>
      </c>
      <c r="AA163">
        <v>0.84389599999999998</v>
      </c>
      <c r="AB163">
        <v>0.79222899999999996</v>
      </c>
      <c r="AC163">
        <v>0.77952100000000002</v>
      </c>
      <c r="AD163">
        <v>0.99192800000000003</v>
      </c>
      <c r="AE163">
        <v>0.98329299999999997</v>
      </c>
      <c r="AF163">
        <v>0.85277800000000004</v>
      </c>
    </row>
    <row r="164" spans="2:32" ht="15.6" x14ac:dyDescent="0.3">
      <c r="B164">
        <v>33.738</v>
      </c>
      <c r="C164">
        <v>0.60317699999999996</v>
      </c>
      <c r="D164">
        <v>0.60403600000000002</v>
      </c>
      <c r="E164">
        <v>0.70147199999999998</v>
      </c>
      <c r="F164">
        <v>0.79672399999999999</v>
      </c>
      <c r="G164">
        <v>0.74654600000000004</v>
      </c>
      <c r="H164">
        <v>0.85031100000000004</v>
      </c>
      <c r="I164">
        <v>0.90018699999999996</v>
      </c>
      <c r="J164">
        <v>1.2284489999999999</v>
      </c>
      <c r="K164">
        <v>0.68294100000000002</v>
      </c>
      <c r="L164">
        <v>0.589306</v>
      </c>
      <c r="M164">
        <v>0.96025499999999997</v>
      </c>
      <c r="N164">
        <v>0.72534399999999999</v>
      </c>
      <c r="O164">
        <v>0.66035299999999997</v>
      </c>
      <c r="P164">
        <v>0.74273900000000004</v>
      </c>
      <c r="Q164">
        <v>0.82599100000000003</v>
      </c>
      <c r="R164">
        <v>0.59125700000000003</v>
      </c>
      <c r="S164">
        <v>0.67837599999999998</v>
      </c>
      <c r="T164">
        <v>0.73613600000000001</v>
      </c>
      <c r="U164">
        <v>0.66752999999999996</v>
      </c>
      <c r="V164">
        <v>0.92147000000000001</v>
      </c>
      <c r="W164">
        <v>0.99276200000000003</v>
      </c>
      <c r="X164">
        <v>0.67562800000000001</v>
      </c>
      <c r="Y164">
        <v>0.97171300000000005</v>
      </c>
      <c r="Z164">
        <v>0.63092599999999999</v>
      </c>
      <c r="AA164">
        <v>0.86047600000000002</v>
      </c>
      <c r="AB164">
        <v>0.76708799999999999</v>
      </c>
      <c r="AC164">
        <v>0.80601100000000003</v>
      </c>
      <c r="AD164">
        <v>0.98353299999999999</v>
      </c>
      <c r="AE164">
        <v>1.044924</v>
      </c>
      <c r="AF164">
        <v>0.76649400000000001</v>
      </c>
    </row>
    <row r="165" spans="2:32" ht="15.6" x14ac:dyDescent="0.3">
      <c r="B165">
        <v>33.945</v>
      </c>
      <c r="C165">
        <v>0.61366799999999999</v>
      </c>
      <c r="D165">
        <v>0.60612699999999997</v>
      </c>
      <c r="E165">
        <v>0.70326900000000003</v>
      </c>
      <c r="F165">
        <v>0.78177799999999997</v>
      </c>
      <c r="G165">
        <v>0.76726799999999995</v>
      </c>
      <c r="H165">
        <v>0.86538400000000004</v>
      </c>
      <c r="I165">
        <v>0.887374</v>
      </c>
      <c r="J165">
        <v>1.2022489999999999</v>
      </c>
      <c r="K165">
        <v>0.63829199999999997</v>
      </c>
      <c r="L165">
        <v>0.59143100000000004</v>
      </c>
      <c r="M165">
        <v>0.93174199999999996</v>
      </c>
      <c r="N165">
        <v>0.74182899999999996</v>
      </c>
      <c r="O165">
        <v>0.66788099999999995</v>
      </c>
      <c r="P165">
        <v>0.76766400000000001</v>
      </c>
      <c r="Q165">
        <v>0.75885800000000003</v>
      </c>
      <c r="R165">
        <v>0.590588</v>
      </c>
      <c r="S165">
        <v>0.62727100000000002</v>
      </c>
      <c r="T165">
        <v>0.78915900000000005</v>
      </c>
      <c r="U165">
        <v>0.64053400000000005</v>
      </c>
      <c r="V165">
        <v>0.90737000000000001</v>
      </c>
      <c r="W165">
        <v>1.0163979999999999</v>
      </c>
      <c r="X165">
        <v>0.70994100000000004</v>
      </c>
      <c r="Y165">
        <v>0.99482700000000002</v>
      </c>
      <c r="Z165">
        <v>0.67591400000000001</v>
      </c>
      <c r="AA165">
        <v>0.84857000000000005</v>
      </c>
      <c r="AB165">
        <v>0.80063200000000001</v>
      </c>
      <c r="AC165">
        <v>0.81629700000000005</v>
      </c>
      <c r="AD165">
        <v>0.99456199999999995</v>
      </c>
      <c r="AE165">
        <v>1.019865</v>
      </c>
      <c r="AF165">
        <v>0.78079799999999999</v>
      </c>
    </row>
    <row r="166" spans="2:32" ht="15.6" x14ac:dyDescent="0.3">
      <c r="B166">
        <v>34.151000000000003</v>
      </c>
      <c r="C166">
        <v>0.54610599999999998</v>
      </c>
      <c r="D166">
        <v>0.62986699999999995</v>
      </c>
      <c r="E166">
        <v>0.732483</v>
      </c>
      <c r="F166">
        <v>0.77534099999999995</v>
      </c>
      <c r="G166">
        <v>0.79325000000000001</v>
      </c>
      <c r="H166">
        <v>0.83910499999999999</v>
      </c>
      <c r="I166">
        <v>0.89058700000000002</v>
      </c>
      <c r="J166">
        <v>1.2350000000000001</v>
      </c>
      <c r="K166">
        <v>0.66973199999999999</v>
      </c>
      <c r="L166">
        <v>0.59275999999999995</v>
      </c>
      <c r="M166">
        <v>0.94071000000000005</v>
      </c>
      <c r="N166">
        <v>0.72538400000000003</v>
      </c>
      <c r="O166">
        <v>0.65633399999999997</v>
      </c>
      <c r="P166">
        <v>0.75906499999999999</v>
      </c>
      <c r="Q166">
        <v>0.81115999999999999</v>
      </c>
      <c r="R166">
        <v>0.61103799999999997</v>
      </c>
      <c r="S166">
        <v>0.67536099999999999</v>
      </c>
      <c r="T166">
        <v>0.78784500000000002</v>
      </c>
      <c r="U166">
        <v>0.66821799999999998</v>
      </c>
      <c r="V166">
        <v>0.93140000000000001</v>
      </c>
      <c r="W166">
        <v>0.97123000000000004</v>
      </c>
      <c r="X166">
        <v>0.71787900000000004</v>
      </c>
      <c r="Y166">
        <v>0.91713999999999996</v>
      </c>
      <c r="Z166">
        <v>0.70443</v>
      </c>
      <c r="AA166">
        <v>0.84733099999999995</v>
      </c>
      <c r="AB166">
        <v>0.78218100000000002</v>
      </c>
      <c r="AC166">
        <v>0.81988099999999997</v>
      </c>
      <c r="AD166">
        <v>1.060489</v>
      </c>
      <c r="AE166">
        <v>1.0168429999999999</v>
      </c>
      <c r="AF166">
        <v>0.78454599999999997</v>
      </c>
    </row>
    <row r="167" spans="2:32" ht="15.6" x14ac:dyDescent="0.3">
      <c r="B167">
        <v>34.356999999999999</v>
      </c>
      <c r="C167">
        <v>0.59019100000000002</v>
      </c>
      <c r="D167">
        <v>0.60934200000000005</v>
      </c>
      <c r="E167">
        <v>0.73103300000000004</v>
      </c>
      <c r="F167">
        <v>0.81259800000000004</v>
      </c>
      <c r="G167">
        <v>0.79046899999999998</v>
      </c>
      <c r="H167">
        <v>0.84653900000000004</v>
      </c>
      <c r="I167">
        <v>0.90519700000000003</v>
      </c>
      <c r="J167">
        <v>1.2345520000000001</v>
      </c>
      <c r="K167">
        <v>0.69812099999999999</v>
      </c>
      <c r="L167">
        <v>0.61505299999999996</v>
      </c>
      <c r="M167">
        <v>0.93376499999999996</v>
      </c>
      <c r="N167">
        <v>0.75498799999999999</v>
      </c>
      <c r="O167">
        <v>0.67125100000000004</v>
      </c>
      <c r="P167">
        <v>0.79735500000000004</v>
      </c>
      <c r="Q167">
        <v>0.83394100000000004</v>
      </c>
      <c r="R167">
        <v>0.58816100000000004</v>
      </c>
      <c r="S167">
        <v>0.68522799999999995</v>
      </c>
      <c r="T167">
        <v>0.76104000000000005</v>
      </c>
      <c r="U167">
        <v>0.65869599999999995</v>
      </c>
      <c r="V167">
        <v>0.91869400000000001</v>
      </c>
      <c r="W167">
        <v>0.939392</v>
      </c>
      <c r="X167">
        <v>0.72370000000000001</v>
      </c>
      <c r="Y167">
        <v>0.97634699999999996</v>
      </c>
      <c r="Z167">
        <v>0.70845400000000003</v>
      </c>
      <c r="AA167">
        <v>0.76884799999999998</v>
      </c>
      <c r="AB167">
        <v>0.74322699999999997</v>
      </c>
      <c r="AC167">
        <v>0.79477799999999998</v>
      </c>
      <c r="AD167">
        <v>1.049955</v>
      </c>
      <c r="AE167">
        <v>1.097245</v>
      </c>
      <c r="AF167">
        <v>0.79378199999999999</v>
      </c>
    </row>
    <row r="168" spans="2:32" ht="15.6" x14ac:dyDescent="0.3">
      <c r="B168">
        <v>34.564</v>
      </c>
      <c r="C168">
        <v>0.62167099999999997</v>
      </c>
      <c r="D168">
        <v>0.62977899999999998</v>
      </c>
      <c r="E168">
        <v>0.76330900000000002</v>
      </c>
      <c r="F168">
        <v>0.81712799999999997</v>
      </c>
      <c r="G168">
        <v>0.76200299999999999</v>
      </c>
      <c r="H168">
        <v>0.85129299999999997</v>
      </c>
      <c r="I168">
        <v>0.88649199999999995</v>
      </c>
      <c r="J168">
        <v>1.23854</v>
      </c>
      <c r="K168">
        <v>0.69183899999999998</v>
      </c>
      <c r="L168">
        <v>0.590611</v>
      </c>
      <c r="M168">
        <v>0.95455900000000005</v>
      </c>
      <c r="N168">
        <v>0.76809099999999997</v>
      </c>
      <c r="O168">
        <v>0.64658700000000002</v>
      </c>
      <c r="P168">
        <v>0.75211899999999998</v>
      </c>
      <c r="Q168">
        <v>0.79778700000000002</v>
      </c>
      <c r="R168">
        <v>0.59744600000000003</v>
      </c>
      <c r="S168">
        <v>0.63138099999999997</v>
      </c>
      <c r="T168">
        <v>0.77977799999999997</v>
      </c>
      <c r="U168">
        <v>0.66486199999999995</v>
      </c>
      <c r="V168">
        <v>0.94454099999999996</v>
      </c>
      <c r="W168">
        <v>0.94200899999999999</v>
      </c>
      <c r="X168">
        <v>0.69409500000000002</v>
      </c>
      <c r="Y168">
        <v>0.92619300000000004</v>
      </c>
      <c r="Z168">
        <v>0.70404999999999995</v>
      </c>
      <c r="AA168">
        <v>0.82215199999999999</v>
      </c>
      <c r="AB168">
        <v>0.79676100000000005</v>
      </c>
      <c r="AC168">
        <v>0.80025800000000002</v>
      </c>
      <c r="AD168">
        <v>0.96592199999999995</v>
      </c>
      <c r="AE168">
        <v>1.042586</v>
      </c>
      <c r="AF168">
        <v>0.78786400000000001</v>
      </c>
    </row>
    <row r="169" spans="2:32" ht="15.6" x14ac:dyDescent="0.3">
      <c r="B169">
        <v>34.770000000000003</v>
      </c>
      <c r="C169">
        <v>0.57838199999999995</v>
      </c>
      <c r="D169">
        <v>0.58933999999999997</v>
      </c>
      <c r="E169">
        <v>0.73579099999999997</v>
      </c>
      <c r="F169">
        <v>0.77591100000000002</v>
      </c>
      <c r="G169">
        <v>0.75123300000000004</v>
      </c>
      <c r="H169">
        <v>0.83777599999999997</v>
      </c>
      <c r="I169">
        <v>0.88018700000000005</v>
      </c>
      <c r="J169">
        <v>1.276875</v>
      </c>
      <c r="K169">
        <v>0.66292600000000002</v>
      </c>
      <c r="L169">
        <v>0.61416800000000005</v>
      </c>
      <c r="M169">
        <v>0.99441800000000002</v>
      </c>
      <c r="N169">
        <v>0.73164099999999999</v>
      </c>
      <c r="O169">
        <v>0.66024099999999997</v>
      </c>
      <c r="P169">
        <v>0.764459</v>
      </c>
      <c r="Q169">
        <v>0.80623500000000003</v>
      </c>
      <c r="R169">
        <v>0.61456299999999997</v>
      </c>
      <c r="S169">
        <v>0.64489200000000002</v>
      </c>
      <c r="T169">
        <v>0.73052799999999996</v>
      </c>
      <c r="U169">
        <v>0.65346800000000005</v>
      </c>
      <c r="V169">
        <v>0.90854299999999999</v>
      </c>
      <c r="W169">
        <v>0.96761399999999997</v>
      </c>
      <c r="X169">
        <v>0.73553400000000002</v>
      </c>
      <c r="Y169">
        <v>0.92372399999999999</v>
      </c>
      <c r="Z169">
        <v>0.66290099999999996</v>
      </c>
      <c r="AA169">
        <v>0.83654200000000001</v>
      </c>
      <c r="AB169">
        <v>0.789717</v>
      </c>
      <c r="AC169">
        <v>0.82406000000000001</v>
      </c>
      <c r="AD169">
        <v>1.000389</v>
      </c>
      <c r="AE169">
        <v>1.0366390000000001</v>
      </c>
      <c r="AF169">
        <v>0.82183899999999999</v>
      </c>
    </row>
    <row r="170" spans="2:32" ht="15.6" x14ac:dyDescent="0.3">
      <c r="B170">
        <v>34.976999999999997</v>
      </c>
      <c r="C170">
        <v>0.59962300000000002</v>
      </c>
      <c r="D170">
        <v>0.59168100000000001</v>
      </c>
      <c r="E170">
        <v>0.73485800000000001</v>
      </c>
      <c r="F170">
        <v>0.83190799999999998</v>
      </c>
      <c r="G170">
        <v>0.75348300000000001</v>
      </c>
      <c r="H170">
        <v>0.83965999999999996</v>
      </c>
      <c r="I170">
        <v>0.89486699999999997</v>
      </c>
      <c r="J170">
        <v>1.198277</v>
      </c>
      <c r="K170">
        <v>0.69025199999999998</v>
      </c>
      <c r="L170">
        <v>0.60447399999999996</v>
      </c>
      <c r="M170">
        <v>0.96138299999999999</v>
      </c>
      <c r="N170">
        <v>0.72504299999999999</v>
      </c>
      <c r="O170">
        <v>0.66193000000000002</v>
      </c>
      <c r="P170">
        <v>0.75475800000000004</v>
      </c>
      <c r="Q170">
        <v>0.788022</v>
      </c>
      <c r="R170">
        <v>0.611792</v>
      </c>
      <c r="S170">
        <v>0.61190599999999995</v>
      </c>
      <c r="T170">
        <v>0.75989300000000004</v>
      </c>
      <c r="U170">
        <v>0.660053</v>
      </c>
      <c r="V170">
        <v>0.89666299999999999</v>
      </c>
      <c r="W170">
        <v>0.90852599999999994</v>
      </c>
      <c r="X170">
        <v>0.70319299999999996</v>
      </c>
      <c r="Y170">
        <v>0.94825700000000002</v>
      </c>
      <c r="Z170">
        <v>0.68944000000000005</v>
      </c>
      <c r="AA170">
        <v>0.79043799999999997</v>
      </c>
      <c r="AB170">
        <v>0.775752</v>
      </c>
      <c r="AC170">
        <v>0.82054400000000005</v>
      </c>
      <c r="AD170">
        <v>0.99338899999999997</v>
      </c>
      <c r="AE170">
        <v>1.0647530000000001</v>
      </c>
      <c r="AF170">
        <v>0.78008100000000002</v>
      </c>
    </row>
    <row r="171" spans="2:32" ht="15.6" x14ac:dyDescent="0.3">
      <c r="B171">
        <v>35.183</v>
      </c>
      <c r="C171">
        <v>0.60896399999999995</v>
      </c>
      <c r="D171">
        <v>0.591414</v>
      </c>
      <c r="E171">
        <v>0.74450499999999997</v>
      </c>
      <c r="F171">
        <v>0.81588799999999995</v>
      </c>
      <c r="G171">
        <v>0.76283400000000001</v>
      </c>
      <c r="H171">
        <v>0.85775599999999996</v>
      </c>
      <c r="I171">
        <v>0.91463799999999995</v>
      </c>
      <c r="J171">
        <v>1.240793</v>
      </c>
      <c r="K171">
        <v>0.67619300000000004</v>
      </c>
      <c r="L171">
        <v>0.60636699999999999</v>
      </c>
      <c r="M171">
        <v>0.97855499999999995</v>
      </c>
      <c r="N171">
        <v>0.75876500000000002</v>
      </c>
      <c r="O171">
        <v>0.66791</v>
      </c>
      <c r="P171">
        <v>0.78252600000000005</v>
      </c>
      <c r="Q171">
        <v>0.82430000000000003</v>
      </c>
      <c r="R171">
        <v>0.61814199999999997</v>
      </c>
      <c r="S171">
        <v>0.67696000000000001</v>
      </c>
      <c r="T171">
        <v>0.78027800000000003</v>
      </c>
      <c r="U171">
        <v>0.679172</v>
      </c>
      <c r="V171">
        <v>0.92601800000000001</v>
      </c>
      <c r="W171">
        <v>0.90568499999999996</v>
      </c>
      <c r="X171">
        <v>0.719642</v>
      </c>
      <c r="Y171">
        <v>0.94680299999999995</v>
      </c>
      <c r="Z171">
        <v>0.68569000000000002</v>
      </c>
      <c r="AA171">
        <v>0.86801600000000001</v>
      </c>
      <c r="AB171">
        <v>0.81288400000000005</v>
      </c>
      <c r="AC171">
        <v>0.83668299999999995</v>
      </c>
      <c r="AD171">
        <v>1.012359</v>
      </c>
      <c r="AE171">
        <v>1.0998570000000001</v>
      </c>
      <c r="AF171">
        <v>0.78435500000000002</v>
      </c>
    </row>
    <row r="172" spans="2:32" ht="15.6" x14ac:dyDescent="0.3">
      <c r="B172">
        <v>35.389000000000003</v>
      </c>
      <c r="C172">
        <v>0.57548200000000005</v>
      </c>
      <c r="D172">
        <v>0.57663699999999996</v>
      </c>
      <c r="E172">
        <v>0.755552</v>
      </c>
      <c r="F172">
        <v>0.82523199999999997</v>
      </c>
      <c r="G172">
        <v>0.76768999999999998</v>
      </c>
      <c r="H172">
        <v>0.85281200000000001</v>
      </c>
      <c r="I172">
        <v>0.89166999999999996</v>
      </c>
      <c r="J172">
        <v>1.2267399999999999</v>
      </c>
      <c r="K172">
        <v>0.69032700000000002</v>
      </c>
      <c r="L172">
        <v>0.61563100000000004</v>
      </c>
      <c r="M172">
        <v>0.95059700000000003</v>
      </c>
      <c r="N172">
        <v>0.76976800000000001</v>
      </c>
      <c r="O172">
        <v>0.66839800000000005</v>
      </c>
      <c r="P172">
        <v>0.78080400000000005</v>
      </c>
      <c r="Q172">
        <v>0.81055999999999995</v>
      </c>
      <c r="R172">
        <v>0.57860599999999995</v>
      </c>
      <c r="S172">
        <v>0.68282600000000004</v>
      </c>
      <c r="T172">
        <v>0.72537600000000002</v>
      </c>
      <c r="U172">
        <v>0.66485499999999997</v>
      </c>
      <c r="V172">
        <v>0.93844399999999994</v>
      </c>
      <c r="W172">
        <v>0.95947499999999997</v>
      </c>
      <c r="X172">
        <v>0.70227399999999995</v>
      </c>
      <c r="Y172">
        <v>0.98755400000000004</v>
      </c>
      <c r="Z172">
        <v>0.70796599999999998</v>
      </c>
      <c r="AA172">
        <v>0.85843899999999995</v>
      </c>
      <c r="AB172">
        <v>0.81664999999999999</v>
      </c>
      <c r="AC172">
        <v>0.81237999999999999</v>
      </c>
      <c r="AD172">
        <v>0.94495300000000004</v>
      </c>
      <c r="AE172">
        <v>1.024624</v>
      </c>
      <c r="AF172">
        <v>0.79863200000000001</v>
      </c>
    </row>
    <row r="173" spans="2:32" ht="15.6" x14ac:dyDescent="0.3">
      <c r="B173">
        <v>35.595999999999997</v>
      </c>
      <c r="C173">
        <v>0.58419900000000002</v>
      </c>
      <c r="D173">
        <v>0.59377500000000005</v>
      </c>
      <c r="E173">
        <v>0.74243000000000003</v>
      </c>
      <c r="F173">
        <v>0.81634899999999999</v>
      </c>
      <c r="G173">
        <v>0.76530200000000004</v>
      </c>
      <c r="H173">
        <v>0.82458799999999999</v>
      </c>
      <c r="I173">
        <v>0.88230299999999995</v>
      </c>
      <c r="J173">
        <v>1.249762</v>
      </c>
      <c r="K173">
        <v>0.68672900000000003</v>
      </c>
      <c r="L173">
        <v>0.60499199999999997</v>
      </c>
      <c r="M173">
        <v>0.97916000000000003</v>
      </c>
      <c r="N173">
        <v>0.74064300000000005</v>
      </c>
      <c r="O173">
        <v>0.65881100000000004</v>
      </c>
      <c r="P173">
        <v>0.79068700000000003</v>
      </c>
      <c r="Q173">
        <v>0.78912300000000002</v>
      </c>
      <c r="R173">
        <v>0.58889499999999995</v>
      </c>
      <c r="S173">
        <v>0.68526699999999996</v>
      </c>
      <c r="T173">
        <v>0.74396600000000002</v>
      </c>
      <c r="U173">
        <v>0.67021799999999998</v>
      </c>
      <c r="V173">
        <v>0.93613599999999997</v>
      </c>
      <c r="W173">
        <v>0.96258299999999997</v>
      </c>
      <c r="X173">
        <v>0.72997100000000004</v>
      </c>
      <c r="Y173">
        <v>0.95744200000000002</v>
      </c>
      <c r="Z173">
        <v>0.72639500000000001</v>
      </c>
      <c r="AA173">
        <v>0.80998499999999996</v>
      </c>
      <c r="AB173">
        <v>0.77163800000000005</v>
      </c>
      <c r="AC173">
        <v>0.85554300000000005</v>
      </c>
      <c r="AD173">
        <v>0.98244100000000001</v>
      </c>
      <c r="AE173">
        <v>1.0760209999999999</v>
      </c>
      <c r="AF173">
        <v>0.83691000000000004</v>
      </c>
    </row>
    <row r="174" spans="2:32" ht="15.6" x14ac:dyDescent="0.3">
      <c r="B174">
        <v>35.802</v>
      </c>
      <c r="C174">
        <v>0.60825099999999999</v>
      </c>
      <c r="D174">
        <v>0.61185999999999996</v>
      </c>
      <c r="E174">
        <v>0.73245000000000005</v>
      </c>
      <c r="F174">
        <v>0.85085999999999995</v>
      </c>
      <c r="G174">
        <v>0.76001099999999999</v>
      </c>
      <c r="H174">
        <v>0.81160900000000002</v>
      </c>
      <c r="I174">
        <v>0.88049100000000002</v>
      </c>
      <c r="J174">
        <v>1.1958329999999999</v>
      </c>
      <c r="K174">
        <v>0.68328800000000001</v>
      </c>
      <c r="L174">
        <v>0.613568</v>
      </c>
      <c r="M174">
        <v>1.0137659999999999</v>
      </c>
      <c r="N174">
        <v>0.74937799999999999</v>
      </c>
      <c r="O174">
        <v>0.64961899999999995</v>
      </c>
      <c r="P174">
        <v>0.75456100000000004</v>
      </c>
      <c r="Q174">
        <v>0.77181100000000002</v>
      </c>
      <c r="R174">
        <v>0.57355500000000004</v>
      </c>
      <c r="S174">
        <v>0.65408999999999995</v>
      </c>
      <c r="T174">
        <v>0.74478699999999998</v>
      </c>
      <c r="U174">
        <v>0.64758700000000002</v>
      </c>
      <c r="V174">
        <v>0.90090999999999999</v>
      </c>
      <c r="W174">
        <v>0.95103800000000005</v>
      </c>
      <c r="X174">
        <v>0.73941199999999996</v>
      </c>
      <c r="Y174">
        <v>0.975221</v>
      </c>
      <c r="Z174">
        <v>0.71647799999999995</v>
      </c>
      <c r="AA174">
        <v>0.85541800000000001</v>
      </c>
      <c r="AB174">
        <v>0.80586999999999998</v>
      </c>
      <c r="AC174">
        <v>0.82551399999999997</v>
      </c>
      <c r="AD174">
        <v>0.996668</v>
      </c>
      <c r="AE174">
        <v>1.0596350000000001</v>
      </c>
      <c r="AF174">
        <v>0.80112499999999998</v>
      </c>
    </row>
    <row r="175" spans="2:32" ht="15.6" x14ac:dyDescent="0.3">
      <c r="B175">
        <v>36.009</v>
      </c>
      <c r="C175">
        <v>0.62021199999999999</v>
      </c>
      <c r="D175">
        <v>0.608317</v>
      </c>
      <c r="E175">
        <v>0.77007199999999998</v>
      </c>
      <c r="F175">
        <v>0.86271299999999995</v>
      </c>
      <c r="G175">
        <v>0.76736400000000005</v>
      </c>
      <c r="H175">
        <v>0.84621400000000002</v>
      </c>
      <c r="I175">
        <v>0.85565100000000005</v>
      </c>
      <c r="J175">
        <v>1.2193480000000001</v>
      </c>
      <c r="K175">
        <v>0.697828</v>
      </c>
      <c r="L175">
        <v>0.61846800000000002</v>
      </c>
      <c r="M175">
        <v>0.99194099999999996</v>
      </c>
      <c r="N175">
        <v>0.76349800000000001</v>
      </c>
      <c r="O175">
        <v>0.67293499999999995</v>
      </c>
      <c r="P175">
        <v>0.80308900000000005</v>
      </c>
      <c r="Q175">
        <v>0.84573900000000002</v>
      </c>
      <c r="R175">
        <v>0.590368</v>
      </c>
      <c r="S175">
        <v>0.670825</v>
      </c>
      <c r="T175">
        <v>0.76352600000000004</v>
      </c>
      <c r="U175">
        <v>0.66141099999999997</v>
      </c>
      <c r="V175">
        <v>0.941249</v>
      </c>
      <c r="W175">
        <v>0.96726599999999996</v>
      </c>
      <c r="X175">
        <v>0.72155800000000003</v>
      </c>
      <c r="Y175">
        <v>1.0753029999999999</v>
      </c>
      <c r="Z175">
        <v>0.69041399999999997</v>
      </c>
      <c r="AA175">
        <v>0.92348699999999995</v>
      </c>
      <c r="AB175">
        <v>0.76130100000000001</v>
      </c>
      <c r="AC175">
        <v>0.82202299999999995</v>
      </c>
      <c r="AD175">
        <v>1.0086850000000001</v>
      </c>
      <c r="AE175">
        <v>1.1255390000000001</v>
      </c>
      <c r="AF175">
        <v>0.85050499999999996</v>
      </c>
    </row>
    <row r="176" spans="2:32" ht="15.6" x14ac:dyDescent="0.3">
      <c r="B176">
        <v>36.215000000000003</v>
      </c>
      <c r="C176">
        <v>0.60858400000000001</v>
      </c>
      <c r="D176">
        <v>0.61707400000000001</v>
      </c>
      <c r="E176">
        <v>0.75148499999999996</v>
      </c>
      <c r="F176">
        <v>0.84376200000000001</v>
      </c>
      <c r="G176">
        <v>0.78342599999999996</v>
      </c>
      <c r="H176">
        <v>0.84957199999999999</v>
      </c>
      <c r="I176">
        <v>0.85331199999999996</v>
      </c>
      <c r="J176">
        <v>1.2135039999999999</v>
      </c>
      <c r="K176">
        <v>0.685311</v>
      </c>
      <c r="L176">
        <v>0.62004099999999995</v>
      </c>
      <c r="M176">
        <v>0.94530800000000004</v>
      </c>
      <c r="N176">
        <v>0.75199700000000003</v>
      </c>
      <c r="O176">
        <v>0.67547999999999997</v>
      </c>
      <c r="P176">
        <v>0.79825400000000002</v>
      </c>
      <c r="Q176">
        <v>0.78521600000000003</v>
      </c>
      <c r="R176">
        <v>0.56803099999999995</v>
      </c>
      <c r="S176">
        <v>0.67783000000000004</v>
      </c>
      <c r="T176">
        <v>0.76025799999999999</v>
      </c>
      <c r="U176">
        <v>0.65940600000000005</v>
      </c>
      <c r="V176">
        <v>0.93435800000000002</v>
      </c>
      <c r="W176">
        <v>0.97370900000000005</v>
      </c>
      <c r="X176">
        <v>0.73057300000000003</v>
      </c>
      <c r="Y176">
        <v>1.0260290000000001</v>
      </c>
      <c r="Z176">
        <v>0.68917300000000004</v>
      </c>
      <c r="AA176">
        <v>0.88356000000000001</v>
      </c>
      <c r="AB176">
        <v>0.80465299999999995</v>
      </c>
      <c r="AC176">
        <v>0.84452099999999997</v>
      </c>
      <c r="AD176">
        <v>1.036359</v>
      </c>
      <c r="AE176">
        <v>1.086028</v>
      </c>
      <c r="AF176">
        <v>0.84614100000000003</v>
      </c>
    </row>
    <row r="177" spans="2:32" ht="15.6" x14ac:dyDescent="0.3">
      <c r="B177">
        <v>36.420999999999999</v>
      </c>
      <c r="C177">
        <v>0.58043</v>
      </c>
      <c r="D177">
        <v>0.61381300000000005</v>
      </c>
      <c r="E177">
        <v>0.71737600000000001</v>
      </c>
      <c r="F177">
        <v>0.90610900000000005</v>
      </c>
      <c r="G177">
        <v>0.75961199999999995</v>
      </c>
      <c r="H177">
        <v>0.85468900000000003</v>
      </c>
      <c r="I177">
        <v>0.89025399999999999</v>
      </c>
      <c r="J177">
        <v>1.2500849999999999</v>
      </c>
      <c r="K177">
        <v>0.68023199999999995</v>
      </c>
      <c r="L177">
        <v>0.624583</v>
      </c>
      <c r="M177">
        <v>0.948743</v>
      </c>
      <c r="N177">
        <v>0.72755400000000003</v>
      </c>
      <c r="O177">
        <v>0.66649800000000003</v>
      </c>
      <c r="P177">
        <v>0.78381299999999998</v>
      </c>
      <c r="Q177">
        <v>0.796126</v>
      </c>
      <c r="R177">
        <v>0.56917700000000004</v>
      </c>
      <c r="S177">
        <v>0.66123500000000002</v>
      </c>
      <c r="T177">
        <v>0.71735400000000005</v>
      </c>
      <c r="U177">
        <v>0.69848399999999999</v>
      </c>
      <c r="V177">
        <v>0.92089799999999999</v>
      </c>
      <c r="W177">
        <v>0.94845599999999997</v>
      </c>
      <c r="X177">
        <v>0.74216899999999997</v>
      </c>
      <c r="Y177">
        <v>0.94126699999999996</v>
      </c>
      <c r="Z177">
        <v>0.70371899999999998</v>
      </c>
      <c r="AA177">
        <v>0.87978900000000004</v>
      </c>
      <c r="AB177">
        <v>0.78946300000000003</v>
      </c>
      <c r="AC177">
        <v>0.83791000000000004</v>
      </c>
      <c r="AD177">
        <v>0.97576399999999996</v>
      </c>
      <c r="AE177">
        <v>1.035002</v>
      </c>
      <c r="AF177">
        <v>0.84138400000000002</v>
      </c>
    </row>
    <row r="178" spans="2:32" ht="15.6" x14ac:dyDescent="0.3">
      <c r="B178">
        <v>36.628</v>
      </c>
      <c r="C178">
        <v>0.60722799999999999</v>
      </c>
      <c r="D178">
        <v>0.62673100000000004</v>
      </c>
      <c r="E178">
        <v>0.724472</v>
      </c>
      <c r="F178">
        <v>0.89121799999999995</v>
      </c>
      <c r="G178">
        <v>0.774644</v>
      </c>
      <c r="H178">
        <v>0.84937399999999996</v>
      </c>
      <c r="I178">
        <v>0.89072499999999999</v>
      </c>
      <c r="J178">
        <v>1.2657499999999999</v>
      </c>
      <c r="K178">
        <v>0.68855200000000005</v>
      </c>
      <c r="L178">
        <v>0.61178299999999997</v>
      </c>
      <c r="M178">
        <v>0.94407600000000003</v>
      </c>
      <c r="N178">
        <v>0.77301299999999995</v>
      </c>
      <c r="O178">
        <v>0.65252399999999999</v>
      </c>
      <c r="P178">
        <v>0.78738399999999997</v>
      </c>
      <c r="Q178">
        <v>0.80470399999999997</v>
      </c>
      <c r="R178">
        <v>0.60470400000000002</v>
      </c>
      <c r="S178">
        <v>0.66561800000000004</v>
      </c>
      <c r="T178">
        <v>0.713781</v>
      </c>
      <c r="U178">
        <v>0.68232599999999999</v>
      </c>
      <c r="V178">
        <v>0.91871199999999997</v>
      </c>
      <c r="W178">
        <v>0.99108799999999997</v>
      </c>
      <c r="X178">
        <v>0.70451299999999994</v>
      </c>
      <c r="Y178">
        <v>0.96611400000000003</v>
      </c>
      <c r="Z178">
        <v>0.70085399999999998</v>
      </c>
      <c r="AA178">
        <v>0.868977</v>
      </c>
      <c r="AB178">
        <v>0.84258200000000005</v>
      </c>
      <c r="AC178">
        <v>0.86025600000000002</v>
      </c>
      <c r="AD178">
        <v>1.011493</v>
      </c>
      <c r="AE178">
        <v>1.0760419999999999</v>
      </c>
      <c r="AF178">
        <v>0.83170699999999997</v>
      </c>
    </row>
    <row r="179" spans="2:32" ht="15.6" x14ac:dyDescent="0.3">
      <c r="B179">
        <v>36.834000000000003</v>
      </c>
      <c r="C179">
        <v>0.57623899999999995</v>
      </c>
      <c r="D179">
        <v>0.63467700000000005</v>
      </c>
      <c r="E179">
        <v>0.74965499999999996</v>
      </c>
      <c r="F179">
        <v>0.88392499999999996</v>
      </c>
      <c r="G179">
        <v>0.73221899999999995</v>
      </c>
      <c r="H179">
        <v>0.82005099999999997</v>
      </c>
      <c r="I179">
        <v>0.91327400000000003</v>
      </c>
      <c r="J179">
        <v>1.265414</v>
      </c>
      <c r="K179">
        <v>0.70305600000000001</v>
      </c>
      <c r="L179">
        <v>0.63351400000000002</v>
      </c>
      <c r="M179">
        <v>0.94290700000000005</v>
      </c>
      <c r="N179">
        <v>0.77491299999999996</v>
      </c>
      <c r="O179">
        <v>0.65416399999999997</v>
      </c>
      <c r="P179">
        <v>0.81313999999999997</v>
      </c>
      <c r="Q179">
        <v>0.80547800000000003</v>
      </c>
      <c r="R179">
        <v>0.61732299999999996</v>
      </c>
      <c r="S179">
        <v>0.67528100000000002</v>
      </c>
      <c r="T179">
        <v>0.72583900000000001</v>
      </c>
      <c r="U179">
        <v>0.70435199999999998</v>
      </c>
      <c r="V179">
        <v>0.93984900000000005</v>
      </c>
      <c r="W179">
        <v>0.88503900000000002</v>
      </c>
      <c r="X179">
        <v>0.71190600000000004</v>
      </c>
      <c r="Y179">
        <v>0.98811499999999997</v>
      </c>
      <c r="Z179">
        <v>0.69201199999999996</v>
      </c>
      <c r="AA179">
        <v>0.85602199999999995</v>
      </c>
      <c r="AB179">
        <v>0.84138199999999996</v>
      </c>
      <c r="AC179">
        <v>0.85052000000000005</v>
      </c>
      <c r="AD179">
        <v>1.0096700000000001</v>
      </c>
      <c r="AE179">
        <v>1.0732980000000001</v>
      </c>
      <c r="AF179">
        <v>0.84610799999999997</v>
      </c>
    </row>
    <row r="180" spans="2:32" ht="15.6" x14ac:dyDescent="0.3">
      <c r="B180">
        <v>37.040999999999997</v>
      </c>
      <c r="C180">
        <v>0.58794299999999999</v>
      </c>
      <c r="D180">
        <v>0.63414400000000004</v>
      </c>
      <c r="E180">
        <v>0.72757700000000003</v>
      </c>
      <c r="F180">
        <v>0.84232799999999997</v>
      </c>
      <c r="G180">
        <v>0.78963300000000003</v>
      </c>
      <c r="H180">
        <v>0.86527299999999996</v>
      </c>
      <c r="I180">
        <v>0.89500500000000005</v>
      </c>
      <c r="J180">
        <v>1.28565</v>
      </c>
      <c r="K180">
        <v>0.697654</v>
      </c>
      <c r="L180">
        <v>0.62124400000000002</v>
      </c>
      <c r="M180">
        <v>0.95482400000000001</v>
      </c>
      <c r="N180">
        <v>0.792265</v>
      </c>
      <c r="O180">
        <v>0.66845399999999999</v>
      </c>
      <c r="P180">
        <v>0.78754400000000002</v>
      </c>
      <c r="Q180">
        <v>0.81212399999999996</v>
      </c>
      <c r="R180">
        <v>0.62036899999999995</v>
      </c>
      <c r="S180">
        <v>0.66166199999999997</v>
      </c>
      <c r="T180">
        <v>0.748193</v>
      </c>
      <c r="U180">
        <v>0.670261</v>
      </c>
      <c r="V180">
        <v>0.93453799999999998</v>
      </c>
      <c r="W180">
        <v>0.85014800000000001</v>
      </c>
      <c r="X180">
        <v>0.72423800000000005</v>
      </c>
      <c r="Y180">
        <v>0.95968600000000004</v>
      </c>
      <c r="Z180">
        <v>0.72474799999999995</v>
      </c>
      <c r="AA180">
        <v>0.909829</v>
      </c>
      <c r="AB180">
        <v>0.86696099999999998</v>
      </c>
      <c r="AC180">
        <v>0.86052600000000001</v>
      </c>
      <c r="AD180">
        <v>1.018421</v>
      </c>
      <c r="AE180">
        <v>1.089442</v>
      </c>
      <c r="AF180">
        <v>0.84878399999999998</v>
      </c>
    </row>
    <row r="181" spans="2:32" ht="15.6" x14ac:dyDescent="0.3">
      <c r="B181">
        <v>37.247</v>
      </c>
      <c r="C181">
        <v>0.602352</v>
      </c>
      <c r="D181">
        <v>0.64438300000000004</v>
      </c>
      <c r="E181">
        <v>0.75088999999999995</v>
      </c>
      <c r="F181">
        <v>0.86363299999999998</v>
      </c>
      <c r="G181">
        <v>0.76196799999999998</v>
      </c>
      <c r="H181">
        <v>0.84761799999999998</v>
      </c>
      <c r="I181">
        <v>0.91545600000000005</v>
      </c>
      <c r="J181">
        <v>1.2446999999999999</v>
      </c>
      <c r="K181">
        <v>0.67563300000000004</v>
      </c>
      <c r="L181">
        <v>0.62722800000000001</v>
      </c>
      <c r="M181">
        <v>0.95103099999999996</v>
      </c>
      <c r="N181">
        <v>0.77038300000000004</v>
      </c>
      <c r="O181">
        <v>0.67554000000000003</v>
      </c>
      <c r="P181">
        <v>0.83973900000000001</v>
      </c>
      <c r="Q181">
        <v>0.82988099999999998</v>
      </c>
      <c r="R181">
        <v>0.59473699999999996</v>
      </c>
      <c r="S181">
        <v>0.66500099999999995</v>
      </c>
      <c r="T181">
        <v>0.79000300000000001</v>
      </c>
      <c r="U181">
        <v>0.67927800000000005</v>
      </c>
      <c r="V181">
        <v>0.90939300000000001</v>
      </c>
      <c r="W181">
        <v>0.89070199999999999</v>
      </c>
      <c r="X181">
        <v>0.71887599999999996</v>
      </c>
      <c r="Y181">
        <v>1.0219780000000001</v>
      </c>
      <c r="Z181">
        <v>0.70450800000000002</v>
      </c>
      <c r="AA181">
        <v>0.89695800000000003</v>
      </c>
      <c r="AB181">
        <v>0.84648299999999999</v>
      </c>
      <c r="AC181">
        <v>0.85524999999999995</v>
      </c>
      <c r="AD181">
        <v>1.0068779999999999</v>
      </c>
      <c r="AE181">
        <v>1.110314</v>
      </c>
      <c r="AF181">
        <v>0.79438699999999995</v>
      </c>
    </row>
    <row r="182" spans="2:32" ht="15.6" x14ac:dyDescent="0.3">
      <c r="B182">
        <v>37.453000000000003</v>
      </c>
      <c r="C182">
        <v>0.60245800000000005</v>
      </c>
      <c r="D182">
        <v>0.61820299999999995</v>
      </c>
      <c r="E182">
        <v>0.71698799999999996</v>
      </c>
      <c r="F182">
        <v>0.93844399999999994</v>
      </c>
      <c r="G182">
        <v>0.77812800000000004</v>
      </c>
      <c r="H182">
        <v>0.84380200000000005</v>
      </c>
      <c r="I182">
        <v>0.91765300000000005</v>
      </c>
      <c r="J182">
        <v>1.271941</v>
      </c>
      <c r="K182">
        <v>0.68269899999999994</v>
      </c>
      <c r="L182">
        <v>0.64751300000000001</v>
      </c>
      <c r="M182">
        <v>0.968611</v>
      </c>
      <c r="N182">
        <v>0.77108100000000002</v>
      </c>
      <c r="O182">
        <v>0.66127199999999997</v>
      </c>
      <c r="P182">
        <v>0.81672599999999995</v>
      </c>
      <c r="Q182">
        <v>0.80531399999999997</v>
      </c>
      <c r="R182">
        <v>0.63043700000000003</v>
      </c>
      <c r="S182">
        <v>0.67198899999999995</v>
      </c>
      <c r="T182">
        <v>0.73979899999999998</v>
      </c>
      <c r="U182">
        <v>0.67031399999999997</v>
      </c>
      <c r="V182">
        <v>0.91296100000000002</v>
      </c>
      <c r="W182">
        <v>0.87278599999999995</v>
      </c>
      <c r="X182">
        <v>0.73328199999999999</v>
      </c>
      <c r="Y182">
        <v>0.96795799999999999</v>
      </c>
      <c r="Z182">
        <v>0.69853900000000002</v>
      </c>
      <c r="AA182">
        <v>0.89508100000000002</v>
      </c>
      <c r="AB182">
        <v>0.857684</v>
      </c>
      <c r="AC182">
        <v>0.86502800000000002</v>
      </c>
      <c r="AD182">
        <v>1.0083200000000001</v>
      </c>
      <c r="AE182">
        <v>1.0770649999999999</v>
      </c>
      <c r="AF182">
        <v>0.82594299999999998</v>
      </c>
    </row>
    <row r="183" spans="2:32" ht="15.6" x14ac:dyDescent="0.3">
      <c r="B183">
        <v>37.659999999999997</v>
      </c>
      <c r="C183">
        <v>0.60068699999999997</v>
      </c>
      <c r="D183">
        <v>0.64754299999999998</v>
      </c>
      <c r="E183">
        <v>0.74049799999999999</v>
      </c>
      <c r="F183">
        <v>0.90815400000000002</v>
      </c>
      <c r="G183">
        <v>0.76733399999999996</v>
      </c>
      <c r="H183">
        <v>0.86066100000000001</v>
      </c>
      <c r="I183">
        <v>0.926373</v>
      </c>
      <c r="J183">
        <v>1.2671289999999999</v>
      </c>
      <c r="K183">
        <v>0.74426400000000004</v>
      </c>
      <c r="L183">
        <v>0.62091200000000002</v>
      </c>
      <c r="M183">
        <v>0.98253800000000002</v>
      </c>
      <c r="N183">
        <v>0.77804600000000002</v>
      </c>
      <c r="O183">
        <v>0.67204299999999995</v>
      </c>
      <c r="P183">
        <v>0.81986099999999995</v>
      </c>
      <c r="Q183">
        <v>0.87367899999999998</v>
      </c>
      <c r="R183">
        <v>0.60165900000000005</v>
      </c>
      <c r="S183">
        <v>0.68806599999999996</v>
      </c>
      <c r="T183">
        <v>0.74470000000000003</v>
      </c>
      <c r="U183">
        <v>0.67048799999999997</v>
      </c>
      <c r="V183">
        <v>0.88692300000000002</v>
      </c>
      <c r="W183">
        <v>0.90087200000000001</v>
      </c>
      <c r="X183">
        <v>0.72891600000000001</v>
      </c>
      <c r="Y183">
        <v>0.99603900000000001</v>
      </c>
      <c r="Z183">
        <v>0.73940799999999995</v>
      </c>
      <c r="AA183">
        <v>0.90856499999999996</v>
      </c>
      <c r="AB183">
        <v>0.86023799999999995</v>
      </c>
      <c r="AC183">
        <v>0.862904</v>
      </c>
      <c r="AD183">
        <v>1.085172</v>
      </c>
      <c r="AE183">
        <v>1.080754</v>
      </c>
      <c r="AF183">
        <v>0.84267000000000003</v>
      </c>
    </row>
    <row r="184" spans="2:32" ht="15.6" x14ac:dyDescent="0.3">
      <c r="B184">
        <v>37.866</v>
      </c>
      <c r="C184">
        <v>0.58606499999999995</v>
      </c>
      <c r="D184">
        <v>0.62611099999999997</v>
      </c>
      <c r="E184">
        <v>0.74943300000000002</v>
      </c>
      <c r="F184">
        <v>0.84155199999999997</v>
      </c>
      <c r="G184">
        <v>0.75451999999999997</v>
      </c>
      <c r="H184">
        <v>0.81976400000000005</v>
      </c>
      <c r="I184">
        <v>0.89305000000000001</v>
      </c>
      <c r="J184">
        <v>1.181446</v>
      </c>
      <c r="K184">
        <v>0.69237700000000002</v>
      </c>
      <c r="L184">
        <v>0.61841000000000002</v>
      </c>
      <c r="M184">
        <v>0.98225799999999996</v>
      </c>
      <c r="N184">
        <v>0.78151199999999998</v>
      </c>
      <c r="O184">
        <v>0.67156800000000005</v>
      </c>
      <c r="P184">
        <v>0.84477800000000003</v>
      </c>
      <c r="Q184">
        <v>0.85175699999999999</v>
      </c>
      <c r="R184">
        <v>0.62722900000000004</v>
      </c>
      <c r="S184">
        <v>0.64816600000000002</v>
      </c>
      <c r="T184">
        <v>0.76950600000000002</v>
      </c>
      <c r="U184">
        <v>0.65771900000000005</v>
      </c>
      <c r="V184">
        <v>0.91019099999999997</v>
      </c>
      <c r="W184">
        <v>0.91409899999999999</v>
      </c>
      <c r="X184">
        <v>0.74127600000000005</v>
      </c>
      <c r="Y184">
        <v>0.97455700000000001</v>
      </c>
      <c r="Z184">
        <v>0.73106899999999997</v>
      </c>
      <c r="AA184">
        <v>0.86573999999999995</v>
      </c>
      <c r="AB184">
        <v>0.82228000000000001</v>
      </c>
      <c r="AC184">
        <v>0.85109999999999997</v>
      </c>
      <c r="AD184">
        <v>1.049345</v>
      </c>
      <c r="AE184">
        <v>1.028206</v>
      </c>
      <c r="AF184">
        <v>0.84590699999999996</v>
      </c>
    </row>
    <row r="185" spans="2:32" ht="15.6" x14ac:dyDescent="0.3">
      <c r="B185">
        <v>38.073</v>
      </c>
      <c r="C185">
        <v>0.60209900000000005</v>
      </c>
      <c r="D185">
        <v>0.65254999999999996</v>
      </c>
      <c r="E185">
        <v>0.75000299999999998</v>
      </c>
      <c r="F185">
        <v>0.87283299999999997</v>
      </c>
      <c r="G185">
        <v>0.76702800000000004</v>
      </c>
      <c r="H185">
        <v>0.87711499999999998</v>
      </c>
      <c r="I185">
        <v>0.87697700000000001</v>
      </c>
      <c r="J185">
        <v>1.2728219999999999</v>
      </c>
      <c r="K185">
        <v>0.69845500000000005</v>
      </c>
      <c r="L185">
        <v>0.61134500000000003</v>
      </c>
      <c r="M185">
        <v>0.95226299999999997</v>
      </c>
      <c r="N185">
        <v>0.733653</v>
      </c>
      <c r="O185">
        <v>0.65934899999999996</v>
      </c>
      <c r="P185">
        <v>0.88353000000000004</v>
      </c>
      <c r="Q185">
        <v>0.88381100000000001</v>
      </c>
      <c r="R185">
        <v>0.67672299999999996</v>
      </c>
      <c r="S185">
        <v>0.63456299999999999</v>
      </c>
      <c r="T185">
        <v>0.82313800000000004</v>
      </c>
      <c r="U185">
        <v>0.67793400000000004</v>
      </c>
      <c r="V185">
        <v>0.88200299999999998</v>
      </c>
      <c r="W185">
        <v>0.95595799999999997</v>
      </c>
      <c r="X185">
        <v>0.73137399999999997</v>
      </c>
      <c r="Y185">
        <v>0.94901500000000005</v>
      </c>
      <c r="Z185">
        <v>0.71060299999999998</v>
      </c>
      <c r="AA185">
        <v>0.85433400000000004</v>
      </c>
      <c r="AB185">
        <v>0.87002699999999999</v>
      </c>
      <c r="AC185">
        <v>0.83918400000000004</v>
      </c>
      <c r="AD185">
        <v>1.1034569999999999</v>
      </c>
      <c r="AE185">
        <v>1.023946</v>
      </c>
      <c r="AF185">
        <v>0.81678499999999998</v>
      </c>
    </row>
    <row r="186" spans="2:32" ht="15.6" x14ac:dyDescent="0.3">
      <c r="B186">
        <v>38.279000000000003</v>
      </c>
      <c r="C186">
        <v>0.60528099999999996</v>
      </c>
      <c r="D186">
        <v>0.65888100000000005</v>
      </c>
      <c r="E186">
        <v>0.73339399999999999</v>
      </c>
      <c r="F186">
        <v>0.82970600000000005</v>
      </c>
      <c r="G186">
        <v>0.77386100000000002</v>
      </c>
      <c r="H186">
        <v>0.81362500000000004</v>
      </c>
      <c r="I186">
        <v>0.90157100000000001</v>
      </c>
      <c r="J186">
        <v>1.179802</v>
      </c>
      <c r="K186">
        <v>0.71458299999999997</v>
      </c>
      <c r="L186">
        <v>0.62820100000000001</v>
      </c>
      <c r="M186">
        <v>0.99031400000000003</v>
      </c>
      <c r="N186">
        <v>0.79431399999999996</v>
      </c>
      <c r="O186">
        <v>0.66118299999999997</v>
      </c>
      <c r="P186">
        <v>0.87286300000000006</v>
      </c>
      <c r="Q186">
        <v>0.84893300000000005</v>
      </c>
      <c r="R186">
        <v>0.60688399999999998</v>
      </c>
      <c r="S186">
        <v>0.66944199999999998</v>
      </c>
      <c r="T186">
        <v>0.81466700000000003</v>
      </c>
      <c r="U186">
        <v>0.71277299999999999</v>
      </c>
      <c r="V186">
        <v>0.88452900000000001</v>
      </c>
      <c r="W186">
        <v>0.94590099999999999</v>
      </c>
      <c r="X186">
        <v>0.74829199999999996</v>
      </c>
      <c r="Y186">
        <v>0.915574</v>
      </c>
      <c r="Z186">
        <v>0.72946</v>
      </c>
      <c r="AA186">
        <v>0.84635499999999997</v>
      </c>
      <c r="AB186">
        <v>0.81692600000000004</v>
      </c>
      <c r="AC186">
        <v>0.83600399999999997</v>
      </c>
      <c r="AD186">
        <v>1.055571</v>
      </c>
      <c r="AE186">
        <v>1.05257</v>
      </c>
      <c r="AF186">
        <v>0.80204699999999995</v>
      </c>
    </row>
    <row r="187" spans="2:32" ht="15.6" x14ac:dyDescent="0.3">
      <c r="B187">
        <v>38.484999999999999</v>
      </c>
      <c r="C187">
        <v>0.58457700000000001</v>
      </c>
      <c r="D187">
        <v>0.632969</v>
      </c>
      <c r="E187">
        <v>0.73129699999999997</v>
      </c>
      <c r="F187">
        <v>0.82820199999999999</v>
      </c>
      <c r="G187">
        <v>0.75911099999999998</v>
      </c>
      <c r="H187">
        <v>0.86412500000000003</v>
      </c>
      <c r="I187">
        <v>0.88145700000000005</v>
      </c>
      <c r="J187">
        <v>1.2395350000000001</v>
      </c>
      <c r="K187">
        <v>0.69521500000000003</v>
      </c>
      <c r="L187">
        <v>0.62662899999999999</v>
      </c>
      <c r="M187">
        <v>0.97368100000000002</v>
      </c>
      <c r="N187">
        <v>0.75572600000000001</v>
      </c>
      <c r="O187">
        <v>0.700017</v>
      </c>
      <c r="P187">
        <v>0.89012599999999997</v>
      </c>
      <c r="Q187">
        <v>0.88230799999999998</v>
      </c>
      <c r="R187">
        <v>0.651806</v>
      </c>
      <c r="S187">
        <v>0.65364100000000003</v>
      </c>
      <c r="T187">
        <v>0.80947100000000005</v>
      </c>
      <c r="U187">
        <v>0.67620499999999995</v>
      </c>
      <c r="V187">
        <v>0.88826000000000005</v>
      </c>
      <c r="W187">
        <v>0.98566600000000004</v>
      </c>
      <c r="X187">
        <v>0.738622</v>
      </c>
      <c r="Y187">
        <v>0.94471400000000005</v>
      </c>
      <c r="Z187">
        <v>0.67</v>
      </c>
      <c r="AA187">
        <v>0.91671199999999997</v>
      </c>
      <c r="AB187">
        <v>0.82021599999999995</v>
      </c>
      <c r="AC187">
        <v>0.85605399999999998</v>
      </c>
      <c r="AD187">
        <v>1.0417719999999999</v>
      </c>
      <c r="AE187">
        <v>1.008975</v>
      </c>
      <c r="AF187">
        <v>0.82500899999999999</v>
      </c>
    </row>
    <row r="188" spans="2:32" ht="15.6" x14ac:dyDescent="0.3">
      <c r="B188">
        <v>38.692</v>
      </c>
      <c r="C188">
        <v>0.59724600000000005</v>
      </c>
      <c r="D188">
        <v>0.59726400000000002</v>
      </c>
      <c r="E188">
        <v>0.73036999999999996</v>
      </c>
      <c r="F188">
        <v>0.86024</v>
      </c>
      <c r="G188">
        <v>0.79088899999999995</v>
      </c>
      <c r="H188">
        <v>0.85730300000000004</v>
      </c>
      <c r="I188">
        <v>0.89102199999999998</v>
      </c>
      <c r="J188">
        <v>1.190083</v>
      </c>
      <c r="K188">
        <v>0.71245599999999998</v>
      </c>
      <c r="L188">
        <v>0.61311400000000005</v>
      </c>
      <c r="M188">
        <v>0.92166199999999998</v>
      </c>
      <c r="N188">
        <v>0.79413900000000004</v>
      </c>
      <c r="O188">
        <v>0.67165300000000006</v>
      </c>
      <c r="P188">
        <v>0.84442600000000001</v>
      </c>
      <c r="Q188">
        <v>0.84712600000000005</v>
      </c>
      <c r="R188">
        <v>0.62964299999999995</v>
      </c>
      <c r="S188">
        <v>0.65251499999999996</v>
      </c>
      <c r="T188">
        <v>0.79439400000000004</v>
      </c>
      <c r="U188">
        <v>0.69184800000000002</v>
      </c>
      <c r="V188">
        <v>0.909076</v>
      </c>
      <c r="W188">
        <v>0.89928399999999997</v>
      </c>
      <c r="X188">
        <v>0.70294000000000001</v>
      </c>
      <c r="Y188">
        <v>0.98405399999999998</v>
      </c>
      <c r="Z188">
        <v>0.683701</v>
      </c>
      <c r="AA188">
        <v>0.87029599999999996</v>
      </c>
      <c r="AB188">
        <v>0.889262</v>
      </c>
      <c r="AC188">
        <v>0.85129699999999997</v>
      </c>
      <c r="AD188">
        <v>1.0634110000000001</v>
      </c>
      <c r="AE188">
        <v>1.0562750000000001</v>
      </c>
      <c r="AF188">
        <v>0.85795500000000002</v>
      </c>
    </row>
    <row r="189" spans="2:32" ht="15.6" x14ac:dyDescent="0.3">
      <c r="B189">
        <v>38.898000000000003</v>
      </c>
      <c r="C189">
        <v>0.60928400000000005</v>
      </c>
      <c r="D189">
        <v>0.63898100000000002</v>
      </c>
      <c r="E189">
        <v>0.76921899999999999</v>
      </c>
      <c r="F189">
        <v>0.87158000000000002</v>
      </c>
      <c r="G189">
        <v>0.81115400000000004</v>
      </c>
      <c r="H189">
        <v>0.83733999999999997</v>
      </c>
      <c r="I189">
        <v>0.88558499999999996</v>
      </c>
      <c r="J189">
        <v>1.1748810000000001</v>
      </c>
      <c r="K189">
        <v>0.71423999999999999</v>
      </c>
      <c r="L189">
        <v>0.61854399999999998</v>
      </c>
      <c r="M189">
        <v>0.97241500000000003</v>
      </c>
      <c r="N189">
        <v>0.75311499999999998</v>
      </c>
      <c r="O189">
        <v>0.67837099999999995</v>
      </c>
      <c r="P189">
        <v>0.83578600000000003</v>
      </c>
      <c r="Q189">
        <v>0.86112500000000003</v>
      </c>
      <c r="R189">
        <v>0.62426800000000005</v>
      </c>
      <c r="S189">
        <v>0.64146899999999996</v>
      </c>
      <c r="T189">
        <v>0.78014700000000003</v>
      </c>
      <c r="U189">
        <v>0.70217499999999999</v>
      </c>
      <c r="V189">
        <v>0.91325500000000004</v>
      </c>
      <c r="W189">
        <v>0.94173200000000001</v>
      </c>
      <c r="X189">
        <v>0.69742999999999999</v>
      </c>
      <c r="Y189">
        <v>0.98535499999999998</v>
      </c>
      <c r="Z189">
        <v>0.68242800000000003</v>
      </c>
      <c r="AA189">
        <v>0.86554600000000004</v>
      </c>
      <c r="AB189">
        <v>0.82795200000000002</v>
      </c>
      <c r="AC189">
        <v>0.84912600000000005</v>
      </c>
      <c r="AD189">
        <v>1.019387</v>
      </c>
      <c r="AE189">
        <v>1.0672060000000001</v>
      </c>
      <c r="AF189">
        <v>0.89210699999999998</v>
      </c>
    </row>
    <row r="190" spans="2:32" ht="15.6" x14ac:dyDescent="0.3">
      <c r="B190">
        <v>39.104999999999997</v>
      </c>
      <c r="C190">
        <v>0.57561499999999999</v>
      </c>
      <c r="D190">
        <v>0.68796599999999997</v>
      </c>
      <c r="E190">
        <v>0.77542199999999994</v>
      </c>
      <c r="F190">
        <v>0.91820000000000002</v>
      </c>
      <c r="G190">
        <v>0.77831799999999995</v>
      </c>
      <c r="H190">
        <v>0.86141699999999999</v>
      </c>
      <c r="I190">
        <v>0.85943499999999995</v>
      </c>
      <c r="J190">
        <v>1.213087</v>
      </c>
      <c r="K190">
        <v>0.69260900000000003</v>
      </c>
      <c r="L190">
        <v>0.62527999999999995</v>
      </c>
      <c r="M190">
        <v>0.96766600000000003</v>
      </c>
      <c r="N190">
        <v>0.79796199999999995</v>
      </c>
      <c r="O190">
        <v>0.68454499999999996</v>
      </c>
      <c r="P190">
        <v>0.87416700000000003</v>
      </c>
      <c r="Q190">
        <v>0.82492299999999996</v>
      </c>
      <c r="R190">
        <v>0.65965300000000004</v>
      </c>
      <c r="S190">
        <v>0.63449800000000001</v>
      </c>
      <c r="T190">
        <v>0.83723899999999996</v>
      </c>
      <c r="U190">
        <v>0.72650400000000004</v>
      </c>
      <c r="V190">
        <v>0.866757</v>
      </c>
      <c r="W190">
        <v>0.99218200000000001</v>
      </c>
      <c r="X190">
        <v>0.72573399999999999</v>
      </c>
      <c r="Y190">
        <v>0.94170900000000002</v>
      </c>
      <c r="Z190">
        <v>0.72202200000000005</v>
      </c>
      <c r="AA190">
        <v>0.85519500000000004</v>
      </c>
      <c r="AB190">
        <v>0.828013</v>
      </c>
      <c r="AC190">
        <v>0.87130799999999997</v>
      </c>
      <c r="AD190">
        <v>1.029091</v>
      </c>
      <c r="AE190">
        <v>1.058832</v>
      </c>
      <c r="AF190">
        <v>0.86365800000000004</v>
      </c>
    </row>
    <row r="191" spans="2:32" ht="15.6" x14ac:dyDescent="0.3">
      <c r="B191">
        <v>39.311</v>
      </c>
      <c r="C191">
        <v>0.61672000000000005</v>
      </c>
      <c r="D191">
        <v>0.64054199999999994</v>
      </c>
      <c r="E191">
        <v>0.78592099999999998</v>
      </c>
      <c r="F191">
        <v>0.765656</v>
      </c>
      <c r="G191">
        <v>0.79522800000000005</v>
      </c>
      <c r="H191">
        <v>0.84930399999999995</v>
      </c>
      <c r="I191">
        <v>0.86340300000000003</v>
      </c>
      <c r="J191">
        <v>1.214202</v>
      </c>
      <c r="K191">
        <v>0.72470800000000002</v>
      </c>
      <c r="L191">
        <v>0.621452</v>
      </c>
      <c r="M191">
        <v>0.91999600000000004</v>
      </c>
      <c r="N191">
        <v>0.73317699999999997</v>
      </c>
      <c r="O191">
        <v>0.67521500000000001</v>
      </c>
      <c r="P191">
        <v>0.85788799999999998</v>
      </c>
      <c r="Q191">
        <v>0.81331100000000001</v>
      </c>
      <c r="R191">
        <v>0.60962499999999997</v>
      </c>
      <c r="S191">
        <v>0.65082799999999996</v>
      </c>
      <c r="T191">
        <v>0.78244599999999997</v>
      </c>
      <c r="U191">
        <v>0.70370100000000002</v>
      </c>
      <c r="V191">
        <v>0.89758300000000002</v>
      </c>
      <c r="W191">
        <v>0.97418300000000002</v>
      </c>
      <c r="X191">
        <v>0.71479899999999996</v>
      </c>
      <c r="Y191">
        <v>0.93522499999999997</v>
      </c>
      <c r="Z191">
        <v>0.65371000000000001</v>
      </c>
      <c r="AA191">
        <v>0.84172499999999995</v>
      </c>
      <c r="AB191">
        <v>0.815855</v>
      </c>
      <c r="AC191">
        <v>0.85383900000000001</v>
      </c>
      <c r="AD191">
        <v>1.0216719999999999</v>
      </c>
      <c r="AE191">
        <v>1.0278290000000001</v>
      </c>
      <c r="AF191">
        <v>0.82850900000000005</v>
      </c>
    </row>
    <row r="192" spans="2:32" ht="15.6" x14ac:dyDescent="0.3">
      <c r="B192">
        <v>39.517000000000003</v>
      </c>
      <c r="C192">
        <v>0.58248599999999995</v>
      </c>
      <c r="D192">
        <v>0.64528099999999999</v>
      </c>
      <c r="E192">
        <v>0.78514499999999998</v>
      </c>
      <c r="F192">
        <v>0.90460700000000005</v>
      </c>
      <c r="G192">
        <v>0.74606399999999995</v>
      </c>
      <c r="H192">
        <v>0.88460099999999997</v>
      </c>
      <c r="I192">
        <v>0.87454299999999996</v>
      </c>
      <c r="J192">
        <v>1.2289730000000001</v>
      </c>
      <c r="K192">
        <v>0.72182800000000003</v>
      </c>
      <c r="L192">
        <v>0.63953199999999999</v>
      </c>
      <c r="M192">
        <v>0.95688399999999996</v>
      </c>
      <c r="N192">
        <v>0.76714599999999999</v>
      </c>
      <c r="O192">
        <v>0.66642999999999997</v>
      </c>
      <c r="P192">
        <v>0.86753000000000002</v>
      </c>
      <c r="Q192">
        <v>0.83682900000000005</v>
      </c>
      <c r="R192">
        <v>0.59888300000000005</v>
      </c>
      <c r="S192">
        <v>0.619367</v>
      </c>
      <c r="T192">
        <v>0.75749699999999998</v>
      </c>
      <c r="U192">
        <v>0.70093499999999997</v>
      </c>
      <c r="V192">
        <v>0.87859100000000001</v>
      </c>
      <c r="W192">
        <v>0.99104800000000004</v>
      </c>
      <c r="X192">
        <v>0.71528999999999998</v>
      </c>
      <c r="Y192">
        <v>0.92082799999999998</v>
      </c>
      <c r="Z192">
        <v>0.647034</v>
      </c>
      <c r="AA192">
        <v>0.88910299999999998</v>
      </c>
      <c r="AB192">
        <v>0.80478899999999998</v>
      </c>
      <c r="AC192">
        <v>0.85934600000000005</v>
      </c>
      <c r="AD192">
        <v>1.0034650000000001</v>
      </c>
      <c r="AE192">
        <v>1.029568</v>
      </c>
      <c r="AF192">
        <v>0.85692900000000005</v>
      </c>
    </row>
    <row r="193" spans="2:32" ht="15.6" x14ac:dyDescent="0.3">
      <c r="B193">
        <v>39.723999999999997</v>
      </c>
      <c r="C193">
        <v>0.60430799999999996</v>
      </c>
      <c r="D193">
        <v>0.65842000000000001</v>
      </c>
      <c r="E193">
        <v>0.80422300000000002</v>
      </c>
      <c r="F193">
        <v>0.96041699999999997</v>
      </c>
      <c r="G193">
        <v>0.75752399999999998</v>
      </c>
      <c r="H193">
        <v>0.852433</v>
      </c>
      <c r="I193">
        <v>0.90057500000000001</v>
      </c>
      <c r="J193">
        <v>1.209174</v>
      </c>
      <c r="K193">
        <v>0.72092800000000001</v>
      </c>
      <c r="L193">
        <v>0.606653</v>
      </c>
      <c r="M193">
        <v>0.927477</v>
      </c>
      <c r="N193">
        <v>0.73623000000000005</v>
      </c>
      <c r="O193">
        <v>0.68027700000000002</v>
      </c>
      <c r="P193">
        <v>0.89745299999999995</v>
      </c>
      <c r="Q193">
        <v>0.83664499999999997</v>
      </c>
      <c r="R193">
        <v>0.63609700000000002</v>
      </c>
      <c r="S193">
        <v>0.65059900000000004</v>
      </c>
      <c r="T193">
        <v>0.75859399999999999</v>
      </c>
      <c r="U193">
        <v>0.717611</v>
      </c>
      <c r="V193">
        <v>0.91214700000000004</v>
      </c>
      <c r="W193">
        <v>1.035641</v>
      </c>
      <c r="X193">
        <v>0.71260299999999999</v>
      </c>
      <c r="Y193">
        <v>1.0319039999999999</v>
      </c>
      <c r="Z193">
        <v>0.67898800000000004</v>
      </c>
      <c r="AA193">
        <v>0.83666600000000002</v>
      </c>
      <c r="AB193">
        <v>0.87163100000000004</v>
      </c>
      <c r="AC193">
        <v>0.86496700000000004</v>
      </c>
      <c r="AD193">
        <v>1.041542</v>
      </c>
      <c r="AE193">
        <v>1.0316860000000001</v>
      </c>
      <c r="AF193">
        <v>0.90107400000000004</v>
      </c>
    </row>
    <row r="194" spans="2:32" ht="15.6" x14ac:dyDescent="0.3">
      <c r="B194">
        <v>39.93</v>
      </c>
      <c r="C194">
        <v>0.61591099999999999</v>
      </c>
      <c r="D194">
        <v>0.67186500000000005</v>
      </c>
      <c r="E194">
        <v>0.80190300000000003</v>
      </c>
      <c r="F194">
        <v>0.89968000000000004</v>
      </c>
      <c r="G194">
        <v>0.75702400000000003</v>
      </c>
      <c r="H194">
        <v>0.83701700000000001</v>
      </c>
      <c r="I194">
        <v>0.90009600000000001</v>
      </c>
      <c r="J194">
        <v>1.244734</v>
      </c>
      <c r="K194">
        <v>0.71287599999999995</v>
      </c>
      <c r="L194">
        <v>0.63842299999999996</v>
      </c>
      <c r="M194">
        <v>0.92522800000000005</v>
      </c>
      <c r="N194">
        <v>0.80971700000000002</v>
      </c>
      <c r="O194">
        <v>0.679365</v>
      </c>
      <c r="P194">
        <v>0.834426</v>
      </c>
      <c r="Q194">
        <v>0.86546800000000002</v>
      </c>
      <c r="R194">
        <v>0.67417499999999997</v>
      </c>
      <c r="S194">
        <v>0.63924899999999996</v>
      </c>
      <c r="T194">
        <v>0.81014299999999995</v>
      </c>
      <c r="U194">
        <v>0.68853900000000001</v>
      </c>
      <c r="V194">
        <v>0.91405800000000004</v>
      </c>
      <c r="W194">
        <v>0.99385400000000002</v>
      </c>
      <c r="X194">
        <v>0.70776499999999998</v>
      </c>
      <c r="Y194">
        <v>1.055768</v>
      </c>
      <c r="Z194">
        <v>0.696774</v>
      </c>
      <c r="AA194">
        <v>0.86697199999999996</v>
      </c>
      <c r="AB194">
        <v>0.87482099999999996</v>
      </c>
      <c r="AC194">
        <v>0.89306799999999997</v>
      </c>
      <c r="AD194">
        <v>1.0519510000000001</v>
      </c>
      <c r="AE194">
        <v>1.0762419999999999</v>
      </c>
      <c r="AF194">
        <v>0.93736399999999998</v>
      </c>
    </row>
    <row r="195" spans="2:32" ht="15.6" x14ac:dyDescent="0.3">
      <c r="B195">
        <v>40.137</v>
      </c>
      <c r="C195">
        <v>0.61053800000000003</v>
      </c>
      <c r="D195">
        <v>0.637965</v>
      </c>
      <c r="E195">
        <v>0.77709799999999996</v>
      </c>
      <c r="F195">
        <v>0.879162</v>
      </c>
      <c r="G195">
        <v>0.77190400000000003</v>
      </c>
      <c r="H195">
        <v>0.796126</v>
      </c>
      <c r="I195">
        <v>0.89653499999999997</v>
      </c>
      <c r="J195">
        <v>1.27518</v>
      </c>
      <c r="K195">
        <v>0.70979899999999996</v>
      </c>
      <c r="L195">
        <v>0.63172499999999998</v>
      </c>
      <c r="M195">
        <v>0.96501300000000001</v>
      </c>
      <c r="N195">
        <v>0.73143400000000003</v>
      </c>
      <c r="O195">
        <v>0.68965100000000001</v>
      </c>
      <c r="P195">
        <v>0.83913000000000004</v>
      </c>
      <c r="Q195">
        <v>0.81489</v>
      </c>
      <c r="R195">
        <v>0.63293200000000005</v>
      </c>
      <c r="S195">
        <v>0.66760299999999995</v>
      </c>
      <c r="T195">
        <v>0.79020100000000004</v>
      </c>
      <c r="U195">
        <v>0.69548600000000005</v>
      </c>
      <c r="V195">
        <v>0.88905100000000004</v>
      </c>
      <c r="W195">
        <v>1.025828</v>
      </c>
      <c r="X195">
        <v>0.74597500000000005</v>
      </c>
      <c r="Y195">
        <v>1.005962</v>
      </c>
      <c r="Z195">
        <v>0.72210799999999997</v>
      </c>
      <c r="AA195">
        <v>0.86562300000000003</v>
      </c>
      <c r="AB195">
        <v>0.82342899999999997</v>
      </c>
      <c r="AC195">
        <v>0.880019</v>
      </c>
      <c r="AD195">
        <v>1.056937</v>
      </c>
      <c r="AE195">
        <v>1.0209280000000001</v>
      </c>
      <c r="AF195">
        <v>0.84045499999999995</v>
      </c>
    </row>
    <row r="196" spans="2:32" ht="15.6" x14ac:dyDescent="0.3">
      <c r="B196">
        <v>40.343000000000004</v>
      </c>
      <c r="C196">
        <v>0.58142300000000002</v>
      </c>
      <c r="D196">
        <v>0.67819300000000005</v>
      </c>
      <c r="E196">
        <v>0.82210499999999997</v>
      </c>
      <c r="F196">
        <v>0.88263199999999997</v>
      </c>
      <c r="G196">
        <v>0.757853</v>
      </c>
      <c r="H196">
        <v>0.79753300000000005</v>
      </c>
      <c r="I196">
        <v>0.91177200000000003</v>
      </c>
      <c r="J196">
        <v>1.2513840000000001</v>
      </c>
      <c r="K196">
        <v>0.72282999999999997</v>
      </c>
      <c r="L196">
        <v>0.62889700000000004</v>
      </c>
      <c r="M196">
        <v>0.97805200000000003</v>
      </c>
      <c r="N196">
        <v>0.73378500000000002</v>
      </c>
      <c r="O196">
        <v>0.68021799999999999</v>
      </c>
      <c r="P196">
        <v>0.81398199999999998</v>
      </c>
      <c r="Q196">
        <v>0.87370499999999995</v>
      </c>
      <c r="R196">
        <v>0.62699400000000005</v>
      </c>
      <c r="S196">
        <v>0.67912799999999995</v>
      </c>
      <c r="T196">
        <v>0.82892500000000002</v>
      </c>
      <c r="U196">
        <v>0.70779400000000003</v>
      </c>
      <c r="V196">
        <v>0.90992600000000001</v>
      </c>
      <c r="W196">
        <v>1.020572</v>
      </c>
      <c r="X196">
        <v>0.69691400000000003</v>
      </c>
      <c r="Y196">
        <v>0.97636500000000004</v>
      </c>
      <c r="Z196">
        <v>0.68659400000000004</v>
      </c>
      <c r="AA196">
        <v>0.87550799999999995</v>
      </c>
      <c r="AB196">
        <v>0.85320499999999999</v>
      </c>
      <c r="AC196">
        <v>0.86303799999999997</v>
      </c>
      <c r="AD196">
        <v>1.0663720000000001</v>
      </c>
      <c r="AE196">
        <v>1.0889409999999999</v>
      </c>
      <c r="AF196">
        <v>0.91402499999999998</v>
      </c>
    </row>
    <row r="197" spans="2:32" ht="15.6" x14ac:dyDescent="0.3">
      <c r="B197">
        <v>40.548999999999999</v>
      </c>
      <c r="C197">
        <v>0.59554600000000002</v>
      </c>
      <c r="D197">
        <v>0.623915</v>
      </c>
      <c r="E197">
        <v>0.81439700000000004</v>
      </c>
      <c r="F197">
        <v>0.873637</v>
      </c>
      <c r="G197">
        <v>0.762822</v>
      </c>
      <c r="H197">
        <v>0.84609699999999999</v>
      </c>
      <c r="I197">
        <v>0.94927499999999998</v>
      </c>
      <c r="J197">
        <v>1.2322420000000001</v>
      </c>
      <c r="K197">
        <v>0.74151199999999995</v>
      </c>
      <c r="L197">
        <v>0.64550300000000005</v>
      </c>
      <c r="M197">
        <v>0.96955800000000003</v>
      </c>
      <c r="N197">
        <v>0.7732</v>
      </c>
      <c r="O197">
        <v>0.65700999999999998</v>
      </c>
      <c r="P197">
        <v>0.84704800000000002</v>
      </c>
      <c r="Q197">
        <v>0.78526600000000002</v>
      </c>
      <c r="R197">
        <v>0.59672999999999998</v>
      </c>
      <c r="S197">
        <v>0.66718100000000002</v>
      </c>
      <c r="T197">
        <v>0.79309700000000005</v>
      </c>
      <c r="U197">
        <v>0.68276499999999996</v>
      </c>
      <c r="V197">
        <v>0.94968300000000005</v>
      </c>
      <c r="W197">
        <v>1.01698</v>
      </c>
      <c r="X197">
        <v>0.67522899999999997</v>
      </c>
      <c r="Y197">
        <v>0.97744699999999995</v>
      </c>
      <c r="Z197">
        <v>0.65726899999999999</v>
      </c>
      <c r="AA197">
        <v>0.90117499999999995</v>
      </c>
      <c r="AB197">
        <v>0.78815800000000003</v>
      </c>
      <c r="AC197">
        <v>0.87112199999999995</v>
      </c>
      <c r="AD197">
        <v>1.036489</v>
      </c>
      <c r="AE197">
        <v>1.08003</v>
      </c>
      <c r="AF197">
        <v>0.89183299999999999</v>
      </c>
    </row>
    <row r="198" spans="2:32" ht="15.6" x14ac:dyDescent="0.3">
      <c r="B198">
        <v>40.756</v>
      </c>
      <c r="C198">
        <v>0.62066699999999997</v>
      </c>
      <c r="D198">
        <v>0.66577799999999998</v>
      </c>
      <c r="E198">
        <v>0.78332000000000002</v>
      </c>
      <c r="F198">
        <v>0.88682799999999995</v>
      </c>
      <c r="G198">
        <v>0.76154299999999997</v>
      </c>
      <c r="H198">
        <v>0.90196500000000002</v>
      </c>
      <c r="I198">
        <v>0.92058200000000001</v>
      </c>
      <c r="J198">
        <v>1.276462</v>
      </c>
      <c r="K198">
        <v>0.75811600000000001</v>
      </c>
      <c r="L198">
        <v>0.63343000000000005</v>
      </c>
      <c r="M198">
        <v>0.91314499999999998</v>
      </c>
      <c r="N198">
        <v>0.78374600000000005</v>
      </c>
      <c r="O198">
        <v>0.67240999999999995</v>
      </c>
      <c r="P198">
        <v>0.83963500000000002</v>
      </c>
      <c r="Q198">
        <v>0.80403400000000003</v>
      </c>
      <c r="R198">
        <v>0.627996</v>
      </c>
      <c r="S198">
        <v>0.62113099999999999</v>
      </c>
      <c r="T198">
        <v>0.78107499999999996</v>
      </c>
      <c r="U198">
        <v>0.69109200000000004</v>
      </c>
      <c r="V198">
        <v>0.933809</v>
      </c>
      <c r="W198">
        <v>1.0197750000000001</v>
      </c>
      <c r="X198">
        <v>0.69138200000000005</v>
      </c>
      <c r="Y198">
        <v>0.97659499999999999</v>
      </c>
      <c r="Z198">
        <v>0.70074700000000001</v>
      </c>
      <c r="AA198">
        <v>0.92319899999999999</v>
      </c>
      <c r="AB198">
        <v>0.84825700000000004</v>
      </c>
      <c r="AC198">
        <v>0.86902699999999999</v>
      </c>
      <c r="AD198">
        <v>1.115745</v>
      </c>
      <c r="AE198">
        <v>0.99968699999999999</v>
      </c>
      <c r="AF198">
        <v>0.94643600000000006</v>
      </c>
    </row>
    <row r="199" spans="2:32" ht="15.6" x14ac:dyDescent="0.3">
      <c r="B199">
        <v>40.962000000000003</v>
      </c>
      <c r="C199">
        <v>0.60740899999999998</v>
      </c>
      <c r="D199">
        <v>0.655443</v>
      </c>
      <c r="E199">
        <v>0.82772000000000001</v>
      </c>
      <c r="F199">
        <v>0.81087100000000001</v>
      </c>
      <c r="G199">
        <v>0.78213699999999997</v>
      </c>
      <c r="H199">
        <v>0.87884600000000002</v>
      </c>
      <c r="I199">
        <v>0.93558600000000003</v>
      </c>
      <c r="J199">
        <v>1.235563</v>
      </c>
      <c r="K199">
        <v>0.71904299999999999</v>
      </c>
      <c r="L199">
        <v>0.63797199999999998</v>
      </c>
      <c r="M199">
        <v>0.94507200000000002</v>
      </c>
      <c r="N199">
        <v>0.76376500000000003</v>
      </c>
      <c r="O199">
        <v>0.68006</v>
      </c>
      <c r="P199">
        <v>0.861761</v>
      </c>
      <c r="Q199">
        <v>0.80072299999999996</v>
      </c>
      <c r="R199">
        <v>0.59810300000000005</v>
      </c>
      <c r="S199">
        <v>0.65073700000000001</v>
      </c>
      <c r="T199">
        <v>0.80351099999999998</v>
      </c>
      <c r="U199">
        <v>0.71677900000000005</v>
      </c>
      <c r="V199">
        <v>0.90597300000000003</v>
      </c>
      <c r="W199">
        <v>1.011191</v>
      </c>
      <c r="X199">
        <v>0.69654700000000003</v>
      </c>
      <c r="Y199">
        <v>0.93294100000000002</v>
      </c>
      <c r="Z199">
        <v>0.70822499999999999</v>
      </c>
      <c r="AA199">
        <v>0.93212099999999998</v>
      </c>
      <c r="AB199">
        <v>0.86271500000000001</v>
      </c>
      <c r="AC199">
        <v>0.87045099999999997</v>
      </c>
      <c r="AD199">
        <v>1.0751470000000001</v>
      </c>
      <c r="AE199">
        <v>1.028999</v>
      </c>
      <c r="AF199">
        <v>0.88453999999999999</v>
      </c>
    </row>
    <row r="200" spans="2:32" ht="15.6" x14ac:dyDescent="0.3">
      <c r="B200">
        <v>41.168999999999997</v>
      </c>
      <c r="C200">
        <v>0.62177199999999999</v>
      </c>
      <c r="D200">
        <v>0.65603699999999998</v>
      </c>
      <c r="E200">
        <v>0.83063900000000002</v>
      </c>
      <c r="F200">
        <v>0.830847</v>
      </c>
      <c r="G200">
        <v>0.79814799999999997</v>
      </c>
      <c r="H200">
        <v>0.908775</v>
      </c>
      <c r="I200">
        <v>0.95770299999999997</v>
      </c>
      <c r="J200">
        <v>1.260745</v>
      </c>
      <c r="K200">
        <v>0.75236400000000003</v>
      </c>
      <c r="L200">
        <v>0.62662399999999996</v>
      </c>
      <c r="M200">
        <v>0.97060500000000005</v>
      </c>
      <c r="N200">
        <v>0.76051199999999997</v>
      </c>
      <c r="O200">
        <v>0.66520199999999996</v>
      </c>
      <c r="P200">
        <v>0.87834199999999996</v>
      </c>
      <c r="Q200">
        <v>0.80142899999999995</v>
      </c>
      <c r="R200">
        <v>0.625579</v>
      </c>
      <c r="S200">
        <v>0.65464299999999997</v>
      </c>
      <c r="T200">
        <v>0.79106799999999999</v>
      </c>
      <c r="U200">
        <v>0.70301899999999995</v>
      </c>
      <c r="V200">
        <v>0.94610799999999995</v>
      </c>
      <c r="W200">
        <v>1.0312840000000001</v>
      </c>
      <c r="X200">
        <v>0.69650900000000004</v>
      </c>
      <c r="Y200">
        <v>0.98186600000000002</v>
      </c>
      <c r="Z200">
        <v>0.72242200000000001</v>
      </c>
      <c r="AA200">
        <v>0.93825800000000004</v>
      </c>
      <c r="AB200">
        <v>0.81028</v>
      </c>
      <c r="AC200">
        <v>0.87695199999999995</v>
      </c>
      <c r="AD200">
        <v>1.126064</v>
      </c>
      <c r="AE200">
        <v>1.0715520000000001</v>
      </c>
      <c r="AF200">
        <v>0.93745299999999998</v>
      </c>
    </row>
    <row r="201" spans="2:32" ht="15.6" x14ac:dyDescent="0.3">
      <c r="B201">
        <v>41.375</v>
      </c>
      <c r="C201">
        <v>0.53900800000000004</v>
      </c>
      <c r="D201">
        <v>0.61501300000000003</v>
      </c>
      <c r="E201">
        <v>0.79912300000000003</v>
      </c>
      <c r="F201">
        <v>0.82346699999999995</v>
      </c>
      <c r="G201">
        <v>0.77679699999999996</v>
      </c>
      <c r="H201">
        <v>0.89577899999999999</v>
      </c>
      <c r="I201">
        <v>0.93454899999999996</v>
      </c>
      <c r="J201">
        <v>1.317833</v>
      </c>
      <c r="K201">
        <v>0.76350600000000002</v>
      </c>
      <c r="L201">
        <v>0.636911</v>
      </c>
      <c r="M201">
        <v>0.97996300000000003</v>
      </c>
      <c r="N201">
        <v>0.73102999999999996</v>
      </c>
      <c r="O201">
        <v>0.68674800000000003</v>
      </c>
      <c r="P201">
        <v>0.84701199999999999</v>
      </c>
      <c r="Q201">
        <v>0.79065399999999997</v>
      </c>
      <c r="R201">
        <v>0.59822699999999995</v>
      </c>
      <c r="S201">
        <v>0.63788199999999995</v>
      </c>
      <c r="T201">
        <v>0.80868300000000004</v>
      </c>
      <c r="U201">
        <v>0.70733400000000002</v>
      </c>
      <c r="V201">
        <v>0.90988000000000002</v>
      </c>
      <c r="W201">
        <v>1.0182800000000001</v>
      </c>
      <c r="X201">
        <v>0.71703600000000001</v>
      </c>
      <c r="Y201">
        <v>0.979742</v>
      </c>
      <c r="Z201">
        <v>0.76289499999999999</v>
      </c>
      <c r="AA201">
        <v>0.94593300000000002</v>
      </c>
      <c r="AB201">
        <v>0.87277400000000005</v>
      </c>
      <c r="AC201">
        <v>0.83463699999999996</v>
      </c>
      <c r="AD201">
        <v>0.99676299999999995</v>
      </c>
      <c r="AE201">
        <v>1.0601449999999999</v>
      </c>
      <c r="AF201">
        <v>0.87929400000000002</v>
      </c>
    </row>
    <row r="202" spans="2:32" ht="15.6" x14ac:dyDescent="0.3">
      <c r="B202">
        <v>41.581000000000003</v>
      </c>
      <c r="C202">
        <v>0.61222600000000005</v>
      </c>
      <c r="D202">
        <v>0.62659799999999999</v>
      </c>
      <c r="E202">
        <v>0.83504299999999998</v>
      </c>
      <c r="F202">
        <v>0.89012599999999997</v>
      </c>
      <c r="G202">
        <v>0.79902499999999999</v>
      </c>
      <c r="H202">
        <v>0.87772099999999997</v>
      </c>
      <c r="I202">
        <v>0.96324900000000002</v>
      </c>
      <c r="J202">
        <v>1.309205</v>
      </c>
      <c r="K202">
        <v>0.70300600000000002</v>
      </c>
      <c r="L202">
        <v>0.66488400000000003</v>
      </c>
      <c r="M202">
        <v>0.96930000000000005</v>
      </c>
      <c r="N202">
        <v>0.75016099999999997</v>
      </c>
      <c r="O202">
        <v>0.68731399999999998</v>
      </c>
      <c r="P202">
        <v>0.883714</v>
      </c>
      <c r="Q202">
        <v>0.81533299999999997</v>
      </c>
      <c r="R202">
        <v>0.65510400000000002</v>
      </c>
      <c r="S202">
        <v>0.66864500000000004</v>
      </c>
      <c r="T202">
        <v>0.81462400000000001</v>
      </c>
      <c r="U202">
        <v>0.71990200000000004</v>
      </c>
      <c r="V202">
        <v>0.97081799999999996</v>
      </c>
      <c r="W202">
        <v>0.98279000000000005</v>
      </c>
      <c r="X202">
        <v>0.72015799999999996</v>
      </c>
      <c r="Y202">
        <v>0.92354800000000004</v>
      </c>
      <c r="Z202">
        <v>0.687697</v>
      </c>
      <c r="AA202">
        <v>0.90687499999999999</v>
      </c>
      <c r="AB202">
        <v>0.85833199999999998</v>
      </c>
      <c r="AC202">
        <v>0.86457300000000004</v>
      </c>
      <c r="AD202">
        <v>1.0707519999999999</v>
      </c>
      <c r="AE202">
        <v>1.0800369999999999</v>
      </c>
      <c r="AF202">
        <v>0.93496900000000005</v>
      </c>
    </row>
    <row r="203" spans="2:32" ht="15.6" x14ac:dyDescent="0.3">
      <c r="B203">
        <v>41.787999999999997</v>
      </c>
      <c r="C203">
        <v>0.60975299999999999</v>
      </c>
      <c r="D203">
        <v>0.63470899999999997</v>
      </c>
      <c r="E203">
        <v>0.84263100000000002</v>
      </c>
      <c r="F203">
        <v>0.82841299999999995</v>
      </c>
      <c r="G203">
        <v>0.79439000000000004</v>
      </c>
      <c r="H203">
        <v>0.86935399999999996</v>
      </c>
      <c r="I203">
        <v>0.90032400000000001</v>
      </c>
      <c r="J203">
        <v>1.26092</v>
      </c>
      <c r="K203">
        <v>0.73866200000000004</v>
      </c>
      <c r="L203">
        <v>0.62736099999999995</v>
      </c>
      <c r="M203">
        <v>0.92535599999999996</v>
      </c>
      <c r="N203">
        <v>0.77256100000000005</v>
      </c>
      <c r="O203">
        <v>0.66281000000000001</v>
      </c>
      <c r="P203">
        <v>0.85088299999999994</v>
      </c>
      <c r="Q203">
        <v>0.86265800000000004</v>
      </c>
      <c r="R203">
        <v>0.642378</v>
      </c>
      <c r="S203">
        <v>0.67032000000000003</v>
      </c>
      <c r="T203">
        <v>0.82735400000000003</v>
      </c>
      <c r="U203">
        <v>0.71820600000000001</v>
      </c>
      <c r="V203">
        <v>0.93241300000000005</v>
      </c>
      <c r="W203">
        <v>1.0083770000000001</v>
      </c>
      <c r="X203">
        <v>0.71928400000000003</v>
      </c>
      <c r="Y203">
        <v>0.96313099999999996</v>
      </c>
      <c r="Z203">
        <v>0.67161999999999999</v>
      </c>
      <c r="AA203">
        <v>0.91174200000000005</v>
      </c>
      <c r="AB203">
        <v>0.83512900000000001</v>
      </c>
      <c r="AC203">
        <v>0.88995999999999997</v>
      </c>
      <c r="AD203">
        <v>1.06717</v>
      </c>
      <c r="AE203">
        <v>1.0875360000000001</v>
      </c>
      <c r="AF203">
        <v>0.85495299999999996</v>
      </c>
    </row>
    <row r="204" spans="2:32" ht="15.6" x14ac:dyDescent="0.3">
      <c r="B204">
        <v>41.994</v>
      </c>
      <c r="C204">
        <v>0.58897999999999995</v>
      </c>
      <c r="D204">
        <v>0.67002200000000001</v>
      </c>
      <c r="E204">
        <v>0.85572999999999999</v>
      </c>
      <c r="F204">
        <v>0.87375800000000003</v>
      </c>
      <c r="G204">
        <v>0.81050900000000003</v>
      </c>
      <c r="H204">
        <v>0.880081</v>
      </c>
      <c r="I204">
        <v>0.93105199999999999</v>
      </c>
      <c r="J204">
        <v>1.2643740000000001</v>
      </c>
      <c r="K204">
        <v>0.75415200000000004</v>
      </c>
      <c r="L204">
        <v>0.64817000000000002</v>
      </c>
      <c r="M204">
        <v>0.92726399999999998</v>
      </c>
      <c r="N204">
        <v>0.73191799999999996</v>
      </c>
      <c r="O204">
        <v>0.67227400000000004</v>
      </c>
      <c r="P204">
        <v>0.82929699999999995</v>
      </c>
      <c r="Q204">
        <v>0.80836600000000003</v>
      </c>
      <c r="R204">
        <v>0.693828</v>
      </c>
      <c r="S204">
        <v>0.63348800000000005</v>
      </c>
      <c r="T204">
        <v>0.83190299999999995</v>
      </c>
      <c r="U204">
        <v>0.70638400000000001</v>
      </c>
      <c r="V204">
        <v>0.94103099999999995</v>
      </c>
      <c r="W204">
        <v>0.89320100000000002</v>
      </c>
      <c r="X204">
        <v>0.74207900000000004</v>
      </c>
      <c r="Y204">
        <v>0.94394199999999995</v>
      </c>
      <c r="Z204">
        <v>0.73444699999999996</v>
      </c>
      <c r="AA204">
        <v>0.92108000000000001</v>
      </c>
      <c r="AB204">
        <v>0.88947600000000004</v>
      </c>
      <c r="AC204">
        <v>0.86029</v>
      </c>
      <c r="AD204">
        <v>1.1048420000000001</v>
      </c>
      <c r="AE204">
        <v>1.1141760000000001</v>
      </c>
      <c r="AF204">
        <v>0.82636200000000004</v>
      </c>
    </row>
    <row r="205" spans="2:32" ht="15.6" x14ac:dyDescent="0.3">
      <c r="B205">
        <v>42.201000000000001</v>
      </c>
      <c r="C205">
        <v>0.56856200000000001</v>
      </c>
      <c r="D205">
        <v>0.67397899999999999</v>
      </c>
      <c r="E205">
        <v>0.83970599999999995</v>
      </c>
      <c r="F205">
        <v>0.87588699999999997</v>
      </c>
      <c r="G205">
        <v>0.84188700000000005</v>
      </c>
      <c r="H205">
        <v>0.88172799999999996</v>
      </c>
      <c r="I205">
        <v>0.93572200000000005</v>
      </c>
      <c r="J205">
        <v>1.2771509999999999</v>
      </c>
      <c r="K205">
        <v>0.75653099999999995</v>
      </c>
      <c r="L205">
        <v>0.65469900000000003</v>
      </c>
      <c r="M205">
        <v>0.91370899999999999</v>
      </c>
      <c r="N205">
        <v>0.72767300000000001</v>
      </c>
      <c r="O205">
        <v>0.669045</v>
      </c>
      <c r="P205">
        <v>0.79134199999999999</v>
      </c>
      <c r="Q205">
        <v>0.840059</v>
      </c>
      <c r="R205">
        <v>0.63855499999999998</v>
      </c>
      <c r="S205">
        <v>0.671983</v>
      </c>
      <c r="T205">
        <v>0.81614900000000001</v>
      </c>
      <c r="U205">
        <v>0.72709100000000004</v>
      </c>
      <c r="V205">
        <v>0.87882400000000005</v>
      </c>
      <c r="W205">
        <v>0.96890600000000004</v>
      </c>
      <c r="X205">
        <v>0.73744600000000005</v>
      </c>
      <c r="Y205">
        <v>0.98340899999999998</v>
      </c>
      <c r="Z205">
        <v>0.75270400000000004</v>
      </c>
      <c r="AA205">
        <v>0.91658499999999998</v>
      </c>
      <c r="AB205">
        <v>0.83124799999999999</v>
      </c>
      <c r="AC205">
        <v>0.87479799999999996</v>
      </c>
      <c r="AD205">
        <v>1.1083499999999999</v>
      </c>
      <c r="AE205">
        <v>1.089707</v>
      </c>
      <c r="AF205">
        <v>0.86233000000000004</v>
      </c>
    </row>
    <row r="206" spans="2:32" ht="15.6" x14ac:dyDescent="0.3">
      <c r="B206">
        <v>42.406999999999996</v>
      </c>
      <c r="C206">
        <v>0.59648900000000005</v>
      </c>
      <c r="D206">
        <v>0.67076199999999997</v>
      </c>
      <c r="E206">
        <v>0.82025599999999999</v>
      </c>
      <c r="F206">
        <v>0.75674600000000003</v>
      </c>
      <c r="G206">
        <v>0.81186999999999998</v>
      </c>
      <c r="H206">
        <v>0.91899699999999995</v>
      </c>
      <c r="I206">
        <v>0.95581000000000005</v>
      </c>
      <c r="J206">
        <v>1.304756</v>
      </c>
      <c r="K206">
        <v>0.72370199999999996</v>
      </c>
      <c r="L206">
        <v>0.65018100000000001</v>
      </c>
      <c r="M206">
        <v>0.95609500000000003</v>
      </c>
      <c r="N206">
        <v>0.69819399999999998</v>
      </c>
      <c r="O206">
        <v>0.67405300000000001</v>
      </c>
      <c r="P206">
        <v>0.83835800000000005</v>
      </c>
      <c r="Q206">
        <v>0.83487500000000003</v>
      </c>
      <c r="R206">
        <v>0.68463099999999999</v>
      </c>
      <c r="S206">
        <v>0.62228899999999998</v>
      </c>
      <c r="T206">
        <v>0.84904599999999997</v>
      </c>
      <c r="U206">
        <v>0.69625099999999995</v>
      </c>
      <c r="V206">
        <v>0.92945800000000001</v>
      </c>
      <c r="W206">
        <v>1.0077259999999999</v>
      </c>
      <c r="X206">
        <v>0.74312699999999998</v>
      </c>
      <c r="Y206">
        <v>1.045231</v>
      </c>
      <c r="Z206">
        <v>0.756579</v>
      </c>
      <c r="AA206">
        <v>0.960808</v>
      </c>
      <c r="AB206">
        <v>0.81277100000000002</v>
      </c>
      <c r="AC206">
        <v>0.86755700000000002</v>
      </c>
      <c r="AD206">
        <v>1.029576</v>
      </c>
      <c r="AE206">
        <v>1.1276550000000001</v>
      </c>
      <c r="AF206">
        <v>0.87608200000000003</v>
      </c>
    </row>
    <row r="207" spans="2:32" ht="15.6" x14ac:dyDescent="0.3">
      <c r="B207">
        <v>42.613</v>
      </c>
      <c r="C207">
        <v>0.57234499999999999</v>
      </c>
      <c r="D207">
        <v>0.63935600000000004</v>
      </c>
      <c r="E207">
        <v>0.81232199999999999</v>
      </c>
      <c r="F207">
        <v>0.80121399999999998</v>
      </c>
      <c r="G207">
        <v>0.81781700000000002</v>
      </c>
      <c r="H207">
        <v>0.86046599999999995</v>
      </c>
      <c r="I207">
        <v>0.97703899999999999</v>
      </c>
      <c r="J207">
        <v>1.2646790000000001</v>
      </c>
      <c r="K207">
        <v>0.76633700000000005</v>
      </c>
      <c r="L207">
        <v>0.62359799999999999</v>
      </c>
      <c r="M207">
        <v>0.93435599999999996</v>
      </c>
      <c r="N207">
        <v>0.79331499999999999</v>
      </c>
      <c r="O207">
        <v>0.68073899999999998</v>
      </c>
      <c r="P207">
        <v>0.85674300000000003</v>
      </c>
      <c r="Q207">
        <v>0.84548800000000002</v>
      </c>
      <c r="R207">
        <v>0.66601699999999997</v>
      </c>
      <c r="S207">
        <v>0.63667600000000002</v>
      </c>
      <c r="T207">
        <v>0.81152299999999999</v>
      </c>
      <c r="U207">
        <v>0.706175</v>
      </c>
      <c r="V207">
        <v>0.96813400000000005</v>
      </c>
      <c r="W207">
        <v>0.98642700000000005</v>
      </c>
      <c r="X207">
        <v>0.73274600000000001</v>
      </c>
      <c r="Y207">
        <v>0.99732200000000004</v>
      </c>
      <c r="Z207">
        <v>0.77046700000000001</v>
      </c>
      <c r="AA207">
        <v>0.92092600000000002</v>
      </c>
      <c r="AB207">
        <v>0.82508899999999996</v>
      </c>
      <c r="AC207">
        <v>0.86496700000000004</v>
      </c>
      <c r="AD207">
        <v>1.1145510000000001</v>
      </c>
      <c r="AE207">
        <v>1.069</v>
      </c>
      <c r="AF207">
        <v>0.92132199999999997</v>
      </c>
    </row>
    <row r="208" spans="2:32" ht="15.6" x14ac:dyDescent="0.3">
      <c r="B208">
        <v>42.82</v>
      </c>
      <c r="C208">
        <v>0.59178600000000003</v>
      </c>
      <c r="D208">
        <v>0.63446999999999998</v>
      </c>
      <c r="E208">
        <v>0.79391400000000001</v>
      </c>
      <c r="F208">
        <v>0.79016799999999998</v>
      </c>
      <c r="G208">
        <v>0.82179199999999997</v>
      </c>
      <c r="H208">
        <v>0.91125599999999995</v>
      </c>
      <c r="I208">
        <v>0.95844600000000002</v>
      </c>
      <c r="J208">
        <v>1.2366619999999999</v>
      </c>
      <c r="K208">
        <v>0.722132</v>
      </c>
      <c r="L208">
        <v>0.64998800000000001</v>
      </c>
      <c r="M208">
        <v>0.95383200000000001</v>
      </c>
      <c r="N208">
        <v>0.76880400000000004</v>
      </c>
      <c r="O208">
        <v>0.67928900000000003</v>
      </c>
      <c r="P208">
        <v>0.83051699999999995</v>
      </c>
      <c r="Q208">
        <v>0.86025300000000005</v>
      </c>
      <c r="R208">
        <v>0.63037299999999996</v>
      </c>
      <c r="S208">
        <v>0.66483899999999996</v>
      </c>
      <c r="T208">
        <v>0.82908000000000004</v>
      </c>
      <c r="U208">
        <v>0.715804</v>
      </c>
      <c r="V208">
        <v>0.96786499999999998</v>
      </c>
      <c r="W208">
        <v>0.99312699999999998</v>
      </c>
      <c r="X208">
        <v>0.749282</v>
      </c>
      <c r="Y208">
        <v>0.97231800000000002</v>
      </c>
      <c r="Z208">
        <v>0.71850199999999997</v>
      </c>
      <c r="AA208">
        <v>0.926875</v>
      </c>
      <c r="AB208">
        <v>0.80974199999999996</v>
      </c>
      <c r="AC208">
        <v>0.86754500000000001</v>
      </c>
      <c r="AD208">
        <v>1.143769</v>
      </c>
      <c r="AE208">
        <v>1.172261</v>
      </c>
      <c r="AF208">
        <v>0.87206799999999995</v>
      </c>
    </row>
    <row r="209" spans="2:32" ht="15.6" x14ac:dyDescent="0.3">
      <c r="B209">
        <v>43.026000000000003</v>
      </c>
      <c r="C209">
        <v>0.60907599999999995</v>
      </c>
      <c r="D209">
        <v>0.63293900000000003</v>
      </c>
      <c r="E209">
        <v>0.80086999999999997</v>
      </c>
      <c r="F209">
        <v>0.78850799999999999</v>
      </c>
      <c r="G209">
        <v>0.80835000000000001</v>
      </c>
      <c r="H209">
        <v>0.886992</v>
      </c>
      <c r="I209">
        <v>0.95677500000000004</v>
      </c>
      <c r="J209">
        <v>1.2647649999999999</v>
      </c>
      <c r="K209">
        <v>0.694469</v>
      </c>
      <c r="L209">
        <v>0.65020500000000003</v>
      </c>
      <c r="M209">
        <v>0.99428700000000003</v>
      </c>
      <c r="N209">
        <v>0.73976299999999995</v>
      </c>
      <c r="O209">
        <v>0.68302200000000002</v>
      </c>
      <c r="P209">
        <v>0.88260499999999997</v>
      </c>
      <c r="Q209">
        <v>0.84189899999999995</v>
      </c>
      <c r="R209">
        <v>0.63491699999999995</v>
      </c>
      <c r="S209">
        <v>0.62671600000000005</v>
      </c>
      <c r="T209">
        <v>0.82499699999999998</v>
      </c>
      <c r="U209">
        <v>0.707372</v>
      </c>
      <c r="V209">
        <v>0.95686800000000005</v>
      </c>
      <c r="W209">
        <v>1.0069760000000001</v>
      </c>
      <c r="X209">
        <v>0.74861200000000006</v>
      </c>
      <c r="Y209">
        <v>0.93780300000000005</v>
      </c>
      <c r="Z209">
        <v>0.72747399999999995</v>
      </c>
      <c r="AA209">
        <v>0.95723499999999995</v>
      </c>
      <c r="AB209">
        <v>0.82696800000000004</v>
      </c>
      <c r="AC209">
        <v>0.89385599999999998</v>
      </c>
      <c r="AD209">
        <v>1.083823</v>
      </c>
      <c r="AE209">
        <v>1.062503</v>
      </c>
      <c r="AF209">
        <v>0.86705600000000005</v>
      </c>
    </row>
    <row r="210" spans="2:32" ht="15.6" x14ac:dyDescent="0.3">
      <c r="B210">
        <v>43.232999999999997</v>
      </c>
      <c r="C210">
        <v>0.58143599999999995</v>
      </c>
      <c r="D210">
        <v>0.66156700000000002</v>
      </c>
      <c r="E210">
        <v>0.80330699999999999</v>
      </c>
      <c r="F210">
        <v>0.78270899999999999</v>
      </c>
      <c r="G210">
        <v>0.83505099999999999</v>
      </c>
      <c r="H210">
        <v>0.86932100000000001</v>
      </c>
      <c r="I210">
        <v>0.95852300000000001</v>
      </c>
      <c r="J210">
        <v>1.284729</v>
      </c>
      <c r="K210">
        <v>0.70055500000000004</v>
      </c>
      <c r="L210">
        <v>0.63619400000000004</v>
      </c>
      <c r="M210">
        <v>0.960592</v>
      </c>
      <c r="N210">
        <v>0.70172500000000004</v>
      </c>
      <c r="O210">
        <v>0.68859099999999995</v>
      </c>
      <c r="P210">
        <v>0.81877699999999998</v>
      </c>
      <c r="Q210">
        <v>0.88805400000000001</v>
      </c>
      <c r="R210">
        <v>0.68948500000000001</v>
      </c>
      <c r="S210">
        <v>0.642517</v>
      </c>
      <c r="T210">
        <v>0.80235100000000004</v>
      </c>
      <c r="U210">
        <v>0.71773100000000001</v>
      </c>
      <c r="V210">
        <v>0.94611699999999999</v>
      </c>
      <c r="W210">
        <v>0.99478699999999998</v>
      </c>
      <c r="X210">
        <v>0.76905699999999999</v>
      </c>
      <c r="Y210">
        <v>0.98904099999999995</v>
      </c>
      <c r="Z210">
        <v>0.68426600000000004</v>
      </c>
      <c r="AA210">
        <v>0.91388499999999995</v>
      </c>
      <c r="AB210">
        <v>0.83430099999999996</v>
      </c>
      <c r="AC210">
        <v>0.85601799999999995</v>
      </c>
      <c r="AD210">
        <v>1.0396319999999999</v>
      </c>
      <c r="AE210">
        <v>1.1137220000000001</v>
      </c>
      <c r="AF210">
        <v>0.95011100000000004</v>
      </c>
    </row>
    <row r="211" spans="2:32" ht="15.6" x14ac:dyDescent="0.3">
      <c r="B211">
        <v>43.439</v>
      </c>
      <c r="C211">
        <v>0.58418000000000003</v>
      </c>
      <c r="D211">
        <v>0.65588999999999997</v>
      </c>
      <c r="E211">
        <v>0.75520799999999999</v>
      </c>
      <c r="F211">
        <v>0.75714800000000004</v>
      </c>
      <c r="G211">
        <v>0.80649300000000002</v>
      </c>
      <c r="H211">
        <v>0.88902000000000003</v>
      </c>
      <c r="I211">
        <v>0.93557199999999996</v>
      </c>
      <c r="J211">
        <v>1.332138</v>
      </c>
      <c r="K211">
        <v>0.72956299999999996</v>
      </c>
      <c r="L211">
        <v>0.64974500000000002</v>
      </c>
      <c r="M211">
        <v>0.95430000000000004</v>
      </c>
      <c r="N211">
        <v>0.79440999999999995</v>
      </c>
      <c r="O211">
        <v>0.70028699999999999</v>
      </c>
      <c r="P211">
        <v>0.86169499999999999</v>
      </c>
      <c r="Q211">
        <v>0.80886999999999998</v>
      </c>
      <c r="R211">
        <v>0.64852500000000002</v>
      </c>
      <c r="S211">
        <v>0.653505</v>
      </c>
      <c r="T211">
        <v>0.80437700000000001</v>
      </c>
      <c r="U211">
        <v>0.72860800000000003</v>
      </c>
      <c r="V211">
        <v>0.94024099999999999</v>
      </c>
      <c r="W211">
        <v>0.95947800000000005</v>
      </c>
      <c r="X211">
        <v>0.74389300000000003</v>
      </c>
      <c r="Y211">
        <v>1.0127060000000001</v>
      </c>
      <c r="Z211">
        <v>0.72383200000000003</v>
      </c>
      <c r="AA211">
        <v>0.96285500000000002</v>
      </c>
      <c r="AB211">
        <v>0.82522799999999996</v>
      </c>
      <c r="AC211">
        <v>0.88949699999999998</v>
      </c>
      <c r="AD211">
        <v>1.0795220000000001</v>
      </c>
      <c r="AE211">
        <v>1.1307050000000001</v>
      </c>
      <c r="AF211">
        <v>0.907304</v>
      </c>
    </row>
    <row r="212" spans="2:32" ht="15.6" x14ac:dyDescent="0.3">
      <c r="B212">
        <v>43.645000000000003</v>
      </c>
      <c r="C212">
        <v>0.57501899999999995</v>
      </c>
      <c r="D212">
        <v>0.63695599999999997</v>
      </c>
      <c r="E212">
        <v>0.76876500000000003</v>
      </c>
      <c r="F212">
        <v>0.76465399999999994</v>
      </c>
      <c r="G212">
        <v>0.81590099999999999</v>
      </c>
      <c r="H212">
        <v>0.89521499999999998</v>
      </c>
      <c r="I212">
        <v>0.95362000000000002</v>
      </c>
      <c r="J212">
        <v>1.3417870000000001</v>
      </c>
      <c r="K212">
        <v>0.73780900000000005</v>
      </c>
      <c r="L212">
        <v>0.65260499999999999</v>
      </c>
      <c r="M212">
        <v>0.93916699999999997</v>
      </c>
      <c r="N212">
        <v>0.72552000000000005</v>
      </c>
      <c r="O212">
        <v>0.69058699999999995</v>
      </c>
      <c r="P212">
        <v>0.88230900000000001</v>
      </c>
      <c r="Q212">
        <v>0.84234799999999999</v>
      </c>
      <c r="R212">
        <v>0.64118200000000003</v>
      </c>
      <c r="S212">
        <v>0.67103400000000002</v>
      </c>
      <c r="T212">
        <v>0.80954400000000004</v>
      </c>
      <c r="U212">
        <v>0.73665899999999995</v>
      </c>
      <c r="V212">
        <v>0.92996599999999996</v>
      </c>
      <c r="W212">
        <v>0.99372899999999997</v>
      </c>
      <c r="X212">
        <v>0.74379300000000004</v>
      </c>
      <c r="Y212">
        <v>1.0233239999999999</v>
      </c>
      <c r="Z212">
        <v>0.71640599999999999</v>
      </c>
      <c r="AA212">
        <v>0.95204299999999997</v>
      </c>
      <c r="AB212">
        <v>0.83444700000000005</v>
      </c>
      <c r="AC212">
        <v>0.88045899999999999</v>
      </c>
      <c r="AD212">
        <v>1.072217</v>
      </c>
      <c r="AE212">
        <v>1.0933619999999999</v>
      </c>
      <c r="AF212">
        <v>0.89871699999999999</v>
      </c>
    </row>
    <row r="213" spans="2:32" ht="15.6" x14ac:dyDescent="0.3">
      <c r="B213">
        <v>43.851999999999997</v>
      </c>
      <c r="C213">
        <v>0.61328199999999999</v>
      </c>
      <c r="D213">
        <v>0.63039199999999995</v>
      </c>
      <c r="E213">
        <v>0.81914699999999996</v>
      </c>
      <c r="F213">
        <v>0.788717</v>
      </c>
      <c r="G213">
        <v>0.79301699999999997</v>
      </c>
      <c r="H213">
        <v>0.92408299999999999</v>
      </c>
      <c r="I213">
        <v>0.96152700000000002</v>
      </c>
      <c r="J213">
        <v>1.244702</v>
      </c>
      <c r="K213">
        <v>0.71032099999999998</v>
      </c>
      <c r="L213">
        <v>0.63189499999999998</v>
      </c>
      <c r="M213">
        <v>0.92453799999999997</v>
      </c>
      <c r="N213">
        <v>0.74428300000000003</v>
      </c>
      <c r="O213">
        <v>0.68501299999999998</v>
      </c>
      <c r="P213">
        <v>0.89829999999999999</v>
      </c>
      <c r="Q213">
        <v>0.84037300000000004</v>
      </c>
      <c r="R213">
        <v>0.62565000000000004</v>
      </c>
      <c r="S213">
        <v>0.63706099999999999</v>
      </c>
      <c r="T213">
        <v>0.81315899999999997</v>
      </c>
      <c r="U213">
        <v>0.70665699999999998</v>
      </c>
      <c r="V213">
        <v>0.94404299999999997</v>
      </c>
      <c r="W213">
        <v>1.0402389999999999</v>
      </c>
      <c r="X213">
        <v>0.73189000000000004</v>
      </c>
      <c r="Y213">
        <v>0.99907299999999999</v>
      </c>
      <c r="Z213">
        <v>0.69695200000000002</v>
      </c>
      <c r="AA213">
        <v>1.001182</v>
      </c>
      <c r="AB213">
        <v>0.82885500000000001</v>
      </c>
      <c r="AC213">
        <v>0.89586100000000002</v>
      </c>
      <c r="AD213">
        <v>1.0497970000000001</v>
      </c>
      <c r="AE213">
        <v>1.088317</v>
      </c>
      <c r="AF213">
        <v>0.90893900000000005</v>
      </c>
    </row>
    <row r="214" spans="2:32" ht="15.6" x14ac:dyDescent="0.3">
      <c r="B214">
        <v>44.058</v>
      </c>
      <c r="C214">
        <v>0.57733999999999996</v>
      </c>
      <c r="D214">
        <v>0.63095400000000001</v>
      </c>
      <c r="E214">
        <v>0.76466599999999996</v>
      </c>
      <c r="F214">
        <v>0.86387199999999997</v>
      </c>
      <c r="G214">
        <v>0.84651799999999999</v>
      </c>
      <c r="H214">
        <v>0.88491299999999995</v>
      </c>
      <c r="I214">
        <v>0.94492699999999996</v>
      </c>
      <c r="J214">
        <v>1.2755890000000001</v>
      </c>
      <c r="K214">
        <v>0.745888</v>
      </c>
      <c r="L214">
        <v>0.65453499999999998</v>
      </c>
      <c r="M214">
        <v>0.96159499999999998</v>
      </c>
      <c r="N214">
        <v>0.69459499999999996</v>
      </c>
      <c r="O214">
        <v>0.70389500000000005</v>
      </c>
      <c r="P214">
        <v>0.88117000000000001</v>
      </c>
      <c r="Q214">
        <v>0.86127299999999996</v>
      </c>
      <c r="R214">
        <v>0.64802000000000004</v>
      </c>
      <c r="S214">
        <v>0.66520999999999997</v>
      </c>
      <c r="T214">
        <v>0.82746600000000003</v>
      </c>
      <c r="U214">
        <v>0.72862499999999997</v>
      </c>
      <c r="V214">
        <v>0.95308099999999996</v>
      </c>
      <c r="W214">
        <v>1.0800879999999999</v>
      </c>
      <c r="X214">
        <v>0.74521999999999999</v>
      </c>
      <c r="Y214">
        <v>1.017164</v>
      </c>
      <c r="Z214">
        <v>0.67921600000000004</v>
      </c>
      <c r="AA214">
        <v>0.93876000000000004</v>
      </c>
      <c r="AB214">
        <v>0.79709200000000002</v>
      </c>
      <c r="AC214">
        <v>0.89254299999999998</v>
      </c>
      <c r="AD214">
        <v>1.0620810000000001</v>
      </c>
      <c r="AE214">
        <v>1.055021</v>
      </c>
      <c r="AF214">
        <v>0.91705199999999998</v>
      </c>
    </row>
    <row r="215" spans="2:32" ht="15.6" x14ac:dyDescent="0.3">
      <c r="B215">
        <v>44.265000000000001</v>
      </c>
      <c r="C215">
        <v>0.59915399999999996</v>
      </c>
      <c r="D215">
        <v>0.63834299999999999</v>
      </c>
      <c r="E215">
        <v>0.78810500000000006</v>
      </c>
      <c r="F215">
        <v>0.85830300000000004</v>
      </c>
      <c r="G215">
        <v>0.83842799999999995</v>
      </c>
      <c r="H215">
        <v>0.92344899999999996</v>
      </c>
      <c r="I215">
        <v>0.95396700000000001</v>
      </c>
      <c r="J215">
        <v>1.2213430000000001</v>
      </c>
      <c r="K215">
        <v>0.75271399999999999</v>
      </c>
      <c r="L215">
        <v>0.66349000000000002</v>
      </c>
      <c r="M215">
        <v>0.96086499999999997</v>
      </c>
      <c r="N215">
        <v>0.75595000000000001</v>
      </c>
      <c r="O215">
        <v>0.67706299999999997</v>
      </c>
      <c r="P215">
        <v>0.87970899999999996</v>
      </c>
      <c r="Q215">
        <v>0.92622099999999996</v>
      </c>
      <c r="R215">
        <v>0.63403399999999999</v>
      </c>
      <c r="S215">
        <v>0.66398900000000005</v>
      </c>
      <c r="T215">
        <v>0.84038800000000002</v>
      </c>
      <c r="U215">
        <v>0.76765300000000003</v>
      </c>
      <c r="V215">
        <v>0.93677999999999995</v>
      </c>
      <c r="W215">
        <v>1.0418940000000001</v>
      </c>
      <c r="X215">
        <v>0.75024100000000005</v>
      </c>
      <c r="Y215">
        <v>0.98452200000000001</v>
      </c>
      <c r="Z215">
        <v>0.66659800000000002</v>
      </c>
      <c r="AA215">
        <v>0.93079199999999995</v>
      </c>
      <c r="AB215">
        <v>0.79167900000000002</v>
      </c>
      <c r="AC215">
        <v>0.91817599999999999</v>
      </c>
      <c r="AD215">
        <v>1.0334909999999999</v>
      </c>
      <c r="AE215">
        <v>1.0958490000000001</v>
      </c>
      <c r="AF215">
        <v>0.90059500000000003</v>
      </c>
    </row>
    <row r="216" spans="2:32" ht="15.6" x14ac:dyDescent="0.3">
      <c r="B216">
        <v>44.470999999999997</v>
      </c>
      <c r="C216">
        <v>0.60313799999999995</v>
      </c>
      <c r="D216">
        <v>0.63413600000000003</v>
      </c>
      <c r="E216">
        <v>0.76943899999999998</v>
      </c>
      <c r="F216">
        <v>0.84028599999999998</v>
      </c>
      <c r="G216">
        <v>0.84696800000000005</v>
      </c>
      <c r="H216">
        <v>0.92716200000000004</v>
      </c>
      <c r="I216">
        <v>0.90963300000000002</v>
      </c>
      <c r="J216">
        <v>1.235419</v>
      </c>
      <c r="K216">
        <v>0.745842</v>
      </c>
      <c r="L216">
        <v>0.65367399999999998</v>
      </c>
      <c r="M216">
        <v>0.90614600000000001</v>
      </c>
      <c r="N216">
        <v>0.72478399999999998</v>
      </c>
      <c r="O216">
        <v>0.67684599999999995</v>
      </c>
      <c r="P216">
        <v>0.90356800000000004</v>
      </c>
      <c r="Q216">
        <v>0.847553</v>
      </c>
      <c r="R216">
        <v>0.64403200000000005</v>
      </c>
      <c r="S216">
        <v>0.60116000000000003</v>
      </c>
      <c r="T216">
        <v>0.82705700000000004</v>
      </c>
      <c r="U216">
        <v>0.74363100000000004</v>
      </c>
      <c r="V216">
        <v>0.94464599999999999</v>
      </c>
      <c r="W216">
        <v>1.016961</v>
      </c>
      <c r="X216">
        <v>0.741869</v>
      </c>
      <c r="Y216">
        <v>0.95531200000000005</v>
      </c>
      <c r="Z216">
        <v>0.65499799999999997</v>
      </c>
      <c r="AA216">
        <v>0.96663299999999996</v>
      </c>
      <c r="AB216">
        <v>0.820353</v>
      </c>
      <c r="AC216">
        <v>0.90142500000000003</v>
      </c>
      <c r="AD216">
        <v>1.107747</v>
      </c>
      <c r="AE216">
        <v>1.0699099999999999</v>
      </c>
      <c r="AF216">
        <v>0.92614399999999997</v>
      </c>
    </row>
    <row r="217" spans="2:32" ht="15.6" x14ac:dyDescent="0.3">
      <c r="B217">
        <v>44.677</v>
      </c>
      <c r="C217">
        <v>0.59967800000000004</v>
      </c>
      <c r="D217">
        <v>0.64859</v>
      </c>
      <c r="E217">
        <v>0.79801</v>
      </c>
      <c r="F217">
        <v>0.87386699999999995</v>
      </c>
      <c r="G217">
        <v>0.80822499999999997</v>
      </c>
      <c r="H217">
        <v>0.89784299999999995</v>
      </c>
      <c r="I217">
        <v>0.93388400000000005</v>
      </c>
      <c r="J217">
        <v>1.257306</v>
      </c>
      <c r="K217">
        <v>0.73837600000000003</v>
      </c>
      <c r="L217">
        <v>0.67271899999999996</v>
      </c>
      <c r="M217">
        <v>0.92925999999999997</v>
      </c>
      <c r="N217">
        <v>0.71377400000000002</v>
      </c>
      <c r="O217">
        <v>0.67468499999999998</v>
      </c>
      <c r="P217">
        <v>0.90022500000000005</v>
      </c>
      <c r="Q217">
        <v>0.90290899999999996</v>
      </c>
      <c r="R217">
        <v>0.64746000000000004</v>
      </c>
      <c r="S217">
        <v>0.62703399999999998</v>
      </c>
      <c r="T217">
        <v>0.80506</v>
      </c>
      <c r="U217">
        <v>0.729738</v>
      </c>
      <c r="V217">
        <v>0.964611</v>
      </c>
      <c r="W217">
        <v>1.0214730000000001</v>
      </c>
      <c r="X217">
        <v>0.75291799999999998</v>
      </c>
      <c r="Y217">
        <v>1.0422739999999999</v>
      </c>
      <c r="Z217">
        <v>0.662551</v>
      </c>
      <c r="AA217">
        <v>0.89224599999999998</v>
      </c>
      <c r="AB217">
        <v>0.82488300000000003</v>
      </c>
      <c r="AC217">
        <v>0.876807</v>
      </c>
      <c r="AD217">
        <v>1.0492319999999999</v>
      </c>
      <c r="AE217">
        <v>1.0438529999999999</v>
      </c>
      <c r="AF217">
        <v>0.93304699999999996</v>
      </c>
    </row>
    <row r="218" spans="2:32" ht="15.6" x14ac:dyDescent="0.3">
      <c r="B218">
        <v>44.884</v>
      </c>
      <c r="C218">
        <v>0.58500399999999997</v>
      </c>
      <c r="D218">
        <v>0.616124</v>
      </c>
      <c r="E218">
        <v>0.75244800000000001</v>
      </c>
      <c r="F218">
        <v>0.85004199999999996</v>
      </c>
      <c r="G218">
        <v>0.82591999999999999</v>
      </c>
      <c r="H218">
        <v>0.91229800000000005</v>
      </c>
      <c r="I218">
        <v>0.97121800000000003</v>
      </c>
      <c r="J218">
        <v>1.2098770000000001</v>
      </c>
      <c r="K218">
        <v>0.73860400000000004</v>
      </c>
      <c r="L218">
        <v>0.66203800000000002</v>
      </c>
      <c r="M218">
        <v>0.942801</v>
      </c>
      <c r="N218">
        <v>0.75799499999999997</v>
      </c>
      <c r="O218">
        <v>0.68813800000000003</v>
      </c>
      <c r="P218">
        <v>0.88863000000000003</v>
      </c>
      <c r="Q218">
        <v>0.85921499999999995</v>
      </c>
      <c r="R218">
        <v>0.67120000000000002</v>
      </c>
      <c r="S218">
        <v>0.62663899999999995</v>
      </c>
      <c r="T218">
        <v>0.81566099999999997</v>
      </c>
      <c r="U218">
        <v>0.70242300000000002</v>
      </c>
      <c r="V218">
        <v>0.945932</v>
      </c>
      <c r="W218">
        <v>1.04867</v>
      </c>
      <c r="X218">
        <v>0.73124999999999996</v>
      </c>
      <c r="Y218">
        <v>0.95067699999999999</v>
      </c>
      <c r="Z218">
        <v>0.66400300000000001</v>
      </c>
      <c r="AA218">
        <v>0.94242499999999996</v>
      </c>
      <c r="AB218">
        <v>0.80955200000000005</v>
      </c>
      <c r="AC218">
        <v>0.85702100000000003</v>
      </c>
      <c r="AD218">
        <v>1.0993250000000001</v>
      </c>
      <c r="AE218">
        <v>1.09439</v>
      </c>
      <c r="AF218">
        <v>0.96507900000000002</v>
      </c>
    </row>
    <row r="219" spans="2:32" ht="15.6" x14ac:dyDescent="0.3">
      <c r="B219">
        <v>45.09</v>
      </c>
      <c r="C219">
        <v>0.59324699999999997</v>
      </c>
      <c r="D219">
        <v>0.64649599999999996</v>
      </c>
      <c r="E219">
        <v>0.781864</v>
      </c>
      <c r="F219">
        <v>0.80185300000000004</v>
      </c>
      <c r="G219">
        <v>0.82942000000000005</v>
      </c>
      <c r="H219">
        <v>0.85538999999999998</v>
      </c>
      <c r="I219">
        <v>0.94942599999999999</v>
      </c>
      <c r="J219">
        <v>1.215856</v>
      </c>
      <c r="K219">
        <v>0.69479100000000005</v>
      </c>
      <c r="L219">
        <v>0.66277200000000003</v>
      </c>
      <c r="M219">
        <v>0.97566399999999998</v>
      </c>
      <c r="N219">
        <v>0.72592800000000002</v>
      </c>
      <c r="O219">
        <v>0.67297799999999997</v>
      </c>
      <c r="P219">
        <v>0.901034</v>
      </c>
      <c r="Q219">
        <v>0.86664200000000002</v>
      </c>
      <c r="R219">
        <v>0.66872799999999999</v>
      </c>
      <c r="S219">
        <v>0.64966900000000005</v>
      </c>
      <c r="T219">
        <v>0.82453100000000001</v>
      </c>
      <c r="U219">
        <v>0.73440700000000003</v>
      </c>
      <c r="V219">
        <v>0.96556200000000003</v>
      </c>
      <c r="W219">
        <v>1.0891519999999999</v>
      </c>
      <c r="X219">
        <v>0.74883599999999995</v>
      </c>
      <c r="Y219">
        <v>0.93490499999999999</v>
      </c>
      <c r="Z219">
        <v>0.67229899999999998</v>
      </c>
      <c r="AA219">
        <v>0.98388600000000004</v>
      </c>
      <c r="AB219">
        <v>0.82102299999999995</v>
      </c>
      <c r="AC219">
        <v>0.86159699999999995</v>
      </c>
      <c r="AD219">
        <v>1.0746009999999999</v>
      </c>
      <c r="AE219">
        <v>1.114601</v>
      </c>
      <c r="AF219">
        <v>0.97521400000000003</v>
      </c>
    </row>
    <row r="220" spans="2:32" ht="15.6" x14ac:dyDescent="0.3">
      <c r="B220">
        <v>45.296999999999997</v>
      </c>
      <c r="C220">
        <v>0.61834999999999996</v>
      </c>
      <c r="D220">
        <v>0.63200400000000001</v>
      </c>
      <c r="E220">
        <v>0.77653000000000005</v>
      </c>
      <c r="F220">
        <v>0.87658999999999998</v>
      </c>
      <c r="G220">
        <v>0.81750900000000004</v>
      </c>
      <c r="H220">
        <v>0.91034899999999996</v>
      </c>
      <c r="I220">
        <v>0.98003799999999996</v>
      </c>
      <c r="J220">
        <v>1.1633560000000001</v>
      </c>
      <c r="K220">
        <v>0.73172800000000005</v>
      </c>
      <c r="L220">
        <v>0.70305799999999996</v>
      </c>
      <c r="M220">
        <v>0.90532500000000005</v>
      </c>
      <c r="N220">
        <v>0.70488200000000001</v>
      </c>
      <c r="O220">
        <v>0.67972399999999999</v>
      </c>
      <c r="P220">
        <v>0.86997800000000003</v>
      </c>
      <c r="Q220">
        <v>0.84131599999999995</v>
      </c>
      <c r="R220">
        <v>0.66227899999999995</v>
      </c>
      <c r="S220">
        <v>0.60970199999999997</v>
      </c>
      <c r="T220">
        <v>0.77277399999999996</v>
      </c>
      <c r="U220">
        <v>0.76021700000000003</v>
      </c>
      <c r="V220">
        <v>0.98189400000000004</v>
      </c>
      <c r="W220">
        <v>1.1077619999999999</v>
      </c>
      <c r="X220">
        <v>0.781246</v>
      </c>
      <c r="Y220">
        <v>0.96361300000000005</v>
      </c>
      <c r="Z220">
        <v>0.65609600000000001</v>
      </c>
      <c r="AA220">
        <v>0.95719299999999996</v>
      </c>
      <c r="AB220">
        <v>0.80737700000000001</v>
      </c>
      <c r="AC220">
        <v>0.87601200000000001</v>
      </c>
      <c r="AD220">
        <v>1.068433</v>
      </c>
      <c r="AE220">
        <v>1.094733</v>
      </c>
      <c r="AF220">
        <v>0.99717900000000004</v>
      </c>
    </row>
    <row r="221" spans="2:32" ht="15.6" x14ac:dyDescent="0.3">
      <c r="B221">
        <v>45.503</v>
      </c>
      <c r="C221">
        <v>0.604213</v>
      </c>
      <c r="D221">
        <v>0.62075599999999997</v>
      </c>
      <c r="E221">
        <v>0.82228100000000004</v>
      </c>
      <c r="F221">
        <v>0.87639</v>
      </c>
      <c r="G221">
        <v>0.82514900000000002</v>
      </c>
      <c r="H221">
        <v>0.89249400000000001</v>
      </c>
      <c r="I221">
        <v>0.98659399999999997</v>
      </c>
      <c r="J221">
        <v>1.2494540000000001</v>
      </c>
      <c r="K221">
        <v>0.70953299999999997</v>
      </c>
      <c r="L221">
        <v>0.67446200000000001</v>
      </c>
      <c r="M221">
        <v>0.98444200000000004</v>
      </c>
      <c r="N221">
        <v>0.75857799999999997</v>
      </c>
      <c r="O221">
        <v>0.70085799999999998</v>
      </c>
      <c r="P221">
        <v>0.919381</v>
      </c>
      <c r="Q221">
        <v>0.87179600000000002</v>
      </c>
      <c r="R221">
        <v>0.63226899999999997</v>
      </c>
      <c r="S221">
        <v>0.66087499999999999</v>
      </c>
      <c r="T221">
        <v>0.86131000000000002</v>
      </c>
      <c r="U221">
        <v>0.74927999999999995</v>
      </c>
      <c r="V221">
        <v>1.0019260000000001</v>
      </c>
      <c r="W221">
        <v>1.117383</v>
      </c>
      <c r="X221">
        <v>0.74938000000000005</v>
      </c>
      <c r="Y221">
        <v>0.91159599999999996</v>
      </c>
      <c r="Z221">
        <v>0.65867600000000004</v>
      </c>
      <c r="AA221">
        <v>0.91876899999999995</v>
      </c>
      <c r="AB221">
        <v>0.82373099999999999</v>
      </c>
      <c r="AC221">
        <v>0.90447</v>
      </c>
      <c r="AD221">
        <v>1.0496939999999999</v>
      </c>
      <c r="AE221">
        <v>1.1106009999999999</v>
      </c>
      <c r="AF221">
        <v>0.93314299999999994</v>
      </c>
    </row>
    <row r="222" spans="2:32" ht="15.6" x14ac:dyDescent="0.3">
      <c r="B222">
        <v>45.709000000000003</v>
      </c>
      <c r="C222">
        <v>0.62539999999999996</v>
      </c>
      <c r="D222">
        <v>0.62908399999999998</v>
      </c>
      <c r="E222">
        <v>0.77834499999999995</v>
      </c>
      <c r="F222">
        <v>0.887212</v>
      </c>
      <c r="G222">
        <v>0.81825599999999998</v>
      </c>
      <c r="H222">
        <v>0.91108500000000003</v>
      </c>
      <c r="I222">
        <v>0.96442000000000005</v>
      </c>
      <c r="J222">
        <v>1.230059</v>
      </c>
      <c r="K222">
        <v>0.720746</v>
      </c>
      <c r="L222">
        <v>0.66297300000000003</v>
      </c>
      <c r="M222">
        <v>0.94640599999999997</v>
      </c>
      <c r="N222">
        <v>0.73611099999999996</v>
      </c>
      <c r="O222">
        <v>0.69898199999999999</v>
      </c>
      <c r="P222">
        <v>0.92230299999999998</v>
      </c>
      <c r="Q222">
        <v>0.853406</v>
      </c>
      <c r="R222">
        <v>0.66964400000000002</v>
      </c>
      <c r="S222">
        <v>0.62452399999999997</v>
      </c>
      <c r="T222">
        <v>0.80842000000000003</v>
      </c>
      <c r="U222">
        <v>0.72135700000000003</v>
      </c>
      <c r="V222">
        <v>0.96781499999999998</v>
      </c>
      <c r="W222">
        <v>1.121305</v>
      </c>
      <c r="X222">
        <v>0.73268800000000001</v>
      </c>
      <c r="Y222">
        <v>0.92920400000000003</v>
      </c>
      <c r="Z222">
        <v>0.65770300000000004</v>
      </c>
      <c r="AA222">
        <v>0.93305499999999997</v>
      </c>
      <c r="AB222">
        <v>0.786771</v>
      </c>
      <c r="AC222">
        <v>0.90616699999999994</v>
      </c>
      <c r="AD222">
        <v>1.0769820000000001</v>
      </c>
      <c r="AE222">
        <v>1.1180600000000001</v>
      </c>
      <c r="AF222">
        <v>0.94516100000000003</v>
      </c>
    </row>
    <row r="223" spans="2:32" ht="15.6" x14ac:dyDescent="0.3">
      <c r="B223">
        <v>45.915999999999997</v>
      </c>
      <c r="C223">
        <v>0.61074300000000004</v>
      </c>
      <c r="D223">
        <v>0.64750399999999997</v>
      </c>
      <c r="E223">
        <v>0.798323</v>
      </c>
      <c r="F223">
        <v>0.90115199999999995</v>
      </c>
      <c r="G223">
        <v>0.82334600000000002</v>
      </c>
      <c r="H223">
        <v>0.88330500000000001</v>
      </c>
      <c r="I223">
        <v>0.96321100000000004</v>
      </c>
      <c r="J223">
        <v>1.204037</v>
      </c>
      <c r="K223">
        <v>0.71724900000000003</v>
      </c>
      <c r="L223">
        <v>0.66879599999999995</v>
      </c>
      <c r="M223">
        <v>0.98550199999999999</v>
      </c>
      <c r="N223">
        <v>0.76765700000000003</v>
      </c>
      <c r="O223">
        <v>0.69367000000000001</v>
      </c>
      <c r="P223">
        <v>0.89091100000000001</v>
      </c>
      <c r="Q223">
        <v>0.91217400000000004</v>
      </c>
      <c r="R223">
        <v>0.65225200000000005</v>
      </c>
      <c r="S223">
        <v>0.63366500000000003</v>
      </c>
      <c r="T223">
        <v>0.79930100000000004</v>
      </c>
      <c r="U223">
        <v>0.73289499999999996</v>
      </c>
      <c r="V223">
        <v>0.99437699999999996</v>
      </c>
      <c r="W223">
        <v>1.0851029999999999</v>
      </c>
      <c r="X223">
        <v>0.76369100000000001</v>
      </c>
      <c r="Y223">
        <v>0.926145</v>
      </c>
      <c r="Z223">
        <v>0.67648299999999995</v>
      </c>
      <c r="AA223">
        <v>0.92806100000000002</v>
      </c>
      <c r="AB223">
        <v>0.78959900000000005</v>
      </c>
      <c r="AC223">
        <v>0.88726400000000005</v>
      </c>
      <c r="AD223">
        <v>1.11317</v>
      </c>
      <c r="AE223">
        <v>1.082794</v>
      </c>
      <c r="AF223">
        <v>0.96096099999999995</v>
      </c>
    </row>
    <row r="224" spans="2:32" ht="15.6" x14ac:dyDescent="0.3">
      <c r="B224">
        <v>46.122</v>
      </c>
      <c r="C224">
        <v>0.64686500000000002</v>
      </c>
      <c r="D224">
        <v>0.61594700000000002</v>
      </c>
      <c r="E224">
        <v>0.82838800000000001</v>
      </c>
      <c r="F224">
        <v>0.86835399999999996</v>
      </c>
      <c r="G224">
        <v>0.81172100000000003</v>
      </c>
      <c r="H224">
        <v>0.84896199999999999</v>
      </c>
      <c r="I224">
        <v>0.98392999999999997</v>
      </c>
      <c r="J224">
        <v>1.2244379999999999</v>
      </c>
      <c r="K224">
        <v>0.74406300000000003</v>
      </c>
      <c r="L224">
        <v>0.68448699999999996</v>
      </c>
      <c r="M224">
        <v>0.94893799999999995</v>
      </c>
      <c r="N224">
        <v>0.746147</v>
      </c>
      <c r="O224">
        <v>0.70007799999999998</v>
      </c>
      <c r="P224">
        <v>0.90385300000000002</v>
      </c>
      <c r="Q224">
        <v>0.84857700000000003</v>
      </c>
      <c r="R224">
        <v>0.67996000000000001</v>
      </c>
      <c r="S224">
        <v>0.63044699999999998</v>
      </c>
      <c r="T224">
        <v>0.82860500000000004</v>
      </c>
      <c r="U224">
        <v>0.73125099999999998</v>
      </c>
      <c r="V224">
        <v>0.94536399999999998</v>
      </c>
      <c r="W224">
        <v>1.132789</v>
      </c>
      <c r="X224">
        <v>0.76836400000000005</v>
      </c>
      <c r="Y224">
        <v>0.88731499999999996</v>
      </c>
      <c r="Z224">
        <v>0.59609500000000004</v>
      </c>
      <c r="AA224">
        <v>0.95915399999999995</v>
      </c>
      <c r="AB224">
        <v>0.81348399999999998</v>
      </c>
      <c r="AC224">
        <v>0.87045600000000001</v>
      </c>
      <c r="AD224">
        <v>1.0882050000000001</v>
      </c>
      <c r="AE224">
        <v>1.1595690000000001</v>
      </c>
      <c r="AF224">
        <v>0.97430099999999997</v>
      </c>
    </row>
    <row r="225" spans="2:32" ht="15.6" x14ac:dyDescent="0.3">
      <c r="B225">
        <v>46.329000000000001</v>
      </c>
      <c r="C225">
        <v>0.66410199999999997</v>
      </c>
      <c r="D225">
        <v>0.61673500000000003</v>
      </c>
      <c r="E225">
        <v>0.79071499999999995</v>
      </c>
      <c r="F225">
        <v>0.88148800000000005</v>
      </c>
      <c r="G225">
        <v>0.80141700000000005</v>
      </c>
      <c r="H225">
        <v>0.89077600000000001</v>
      </c>
      <c r="I225">
        <v>1.0120880000000001</v>
      </c>
      <c r="J225">
        <v>1.2074339999999999</v>
      </c>
      <c r="K225">
        <v>0.71090299999999995</v>
      </c>
      <c r="L225">
        <v>0.669431</v>
      </c>
      <c r="M225">
        <v>0.940496</v>
      </c>
      <c r="N225">
        <v>0.75198699999999996</v>
      </c>
      <c r="O225">
        <v>0.67706599999999995</v>
      </c>
      <c r="P225">
        <v>0.84356100000000001</v>
      </c>
      <c r="Q225">
        <v>0.88312500000000005</v>
      </c>
      <c r="R225">
        <v>0.64032500000000003</v>
      </c>
      <c r="S225">
        <v>0.61894099999999996</v>
      </c>
      <c r="T225">
        <v>0.84537499999999999</v>
      </c>
      <c r="U225">
        <v>0.73060899999999995</v>
      </c>
      <c r="V225">
        <v>0.96577199999999996</v>
      </c>
      <c r="W225">
        <v>1.174204</v>
      </c>
      <c r="X225">
        <v>0.76790800000000004</v>
      </c>
      <c r="Y225">
        <v>0.94087699999999996</v>
      </c>
      <c r="Z225">
        <v>0.64723699999999995</v>
      </c>
      <c r="AA225">
        <v>0.95697100000000002</v>
      </c>
      <c r="AB225">
        <v>0.79461999999999999</v>
      </c>
      <c r="AC225">
        <v>0.88834199999999996</v>
      </c>
      <c r="AD225">
        <v>1.0541879999999999</v>
      </c>
      <c r="AE225">
        <v>1.1441779999999999</v>
      </c>
      <c r="AF225">
        <v>0.98103399999999996</v>
      </c>
    </row>
    <row r="226" spans="2:32" ht="15.6" x14ac:dyDescent="0.3">
      <c r="B226">
        <v>46.534999999999997</v>
      </c>
      <c r="C226">
        <v>0.65747299999999997</v>
      </c>
      <c r="D226">
        <v>0.60363999999999995</v>
      </c>
      <c r="E226">
        <v>0.83225099999999996</v>
      </c>
      <c r="F226">
        <v>0.86698900000000001</v>
      </c>
      <c r="G226">
        <v>0.83890600000000004</v>
      </c>
      <c r="H226">
        <v>0.90441400000000005</v>
      </c>
      <c r="I226">
        <v>0.94784500000000005</v>
      </c>
      <c r="J226">
        <v>1.2215990000000001</v>
      </c>
      <c r="K226">
        <v>0.70786899999999997</v>
      </c>
      <c r="L226">
        <v>0.68271999999999999</v>
      </c>
      <c r="M226">
        <v>1.013846</v>
      </c>
      <c r="N226">
        <v>0.75031099999999995</v>
      </c>
      <c r="O226">
        <v>0.67954000000000003</v>
      </c>
      <c r="P226">
        <v>0.88395999999999997</v>
      </c>
      <c r="Q226">
        <v>0.89314800000000005</v>
      </c>
      <c r="R226">
        <v>0.59338199999999997</v>
      </c>
      <c r="S226">
        <v>0.60552099999999998</v>
      </c>
      <c r="T226">
        <v>0.78745100000000001</v>
      </c>
      <c r="U226">
        <v>0.74183699999999997</v>
      </c>
      <c r="V226">
        <v>0.91989299999999996</v>
      </c>
      <c r="W226">
        <v>1.0758989999999999</v>
      </c>
      <c r="X226">
        <v>0.76196799999999998</v>
      </c>
      <c r="Y226">
        <v>0.92876700000000001</v>
      </c>
      <c r="Z226">
        <v>0.64668000000000003</v>
      </c>
      <c r="AA226">
        <v>0.93847899999999995</v>
      </c>
      <c r="AB226">
        <v>0.79598100000000005</v>
      </c>
      <c r="AC226">
        <v>0.87327900000000003</v>
      </c>
      <c r="AD226">
        <v>1.090794</v>
      </c>
      <c r="AE226">
        <v>1.118576</v>
      </c>
      <c r="AF226">
        <v>0.93059099999999995</v>
      </c>
    </row>
    <row r="227" spans="2:32" ht="15.6" x14ac:dyDescent="0.3">
      <c r="B227">
        <v>46.741</v>
      </c>
      <c r="C227">
        <v>0.62428399999999995</v>
      </c>
      <c r="D227">
        <v>0.62141299999999999</v>
      </c>
      <c r="E227">
        <v>0.82656099999999999</v>
      </c>
      <c r="F227">
        <v>0.84051299999999995</v>
      </c>
      <c r="G227">
        <v>0.80622300000000002</v>
      </c>
      <c r="H227">
        <v>0.92208000000000001</v>
      </c>
      <c r="I227">
        <v>0.965171</v>
      </c>
      <c r="J227">
        <v>1.165265</v>
      </c>
      <c r="K227">
        <v>0.70854499999999998</v>
      </c>
      <c r="L227">
        <v>0.69331699999999996</v>
      </c>
      <c r="M227">
        <v>0.969364</v>
      </c>
      <c r="N227">
        <v>0.75929100000000005</v>
      </c>
      <c r="O227">
        <v>0.66730500000000004</v>
      </c>
      <c r="P227">
        <v>0.86168100000000003</v>
      </c>
      <c r="Q227">
        <v>0.95937399999999995</v>
      </c>
      <c r="R227">
        <v>0.628911</v>
      </c>
      <c r="S227">
        <v>0.62265499999999996</v>
      </c>
      <c r="T227">
        <v>0.85383200000000004</v>
      </c>
      <c r="U227">
        <v>0.787968</v>
      </c>
      <c r="V227">
        <v>0.94597200000000004</v>
      </c>
      <c r="W227">
        <v>1.0596840000000001</v>
      </c>
      <c r="X227">
        <v>0.72618000000000005</v>
      </c>
      <c r="Y227">
        <v>0.87325600000000003</v>
      </c>
      <c r="Z227">
        <v>0.64326300000000003</v>
      </c>
      <c r="AA227">
        <v>0.94533</v>
      </c>
      <c r="AB227">
        <v>0.82782599999999995</v>
      </c>
      <c r="AC227">
        <v>0.87939699999999998</v>
      </c>
      <c r="AD227">
        <v>1.0832189999999999</v>
      </c>
      <c r="AE227">
        <v>1.1211990000000001</v>
      </c>
      <c r="AF227">
        <v>0.91175600000000001</v>
      </c>
    </row>
    <row r="228" spans="2:32" ht="15.6" x14ac:dyDescent="0.3">
      <c r="B228">
        <v>46.948</v>
      </c>
      <c r="C228">
        <v>0.65745600000000004</v>
      </c>
      <c r="D228">
        <v>0.60630099999999998</v>
      </c>
      <c r="E228">
        <v>0.820187</v>
      </c>
      <c r="F228">
        <v>0.83016999999999996</v>
      </c>
      <c r="G228">
        <v>0.85431999999999997</v>
      </c>
      <c r="H228">
        <v>0.92613599999999996</v>
      </c>
      <c r="I228">
        <v>0.97355599999999998</v>
      </c>
      <c r="J228">
        <v>1.1430739999999999</v>
      </c>
      <c r="K228">
        <v>0.72893399999999997</v>
      </c>
      <c r="L228">
        <v>0.68984199999999996</v>
      </c>
      <c r="M228">
        <v>0.95583799999999997</v>
      </c>
      <c r="N228">
        <v>0.72355700000000001</v>
      </c>
      <c r="O228">
        <v>0.69828900000000005</v>
      </c>
      <c r="P228">
        <v>0.86561999999999995</v>
      </c>
      <c r="Q228">
        <v>0.85802199999999995</v>
      </c>
      <c r="R228">
        <v>0.60284599999999999</v>
      </c>
      <c r="S228">
        <v>0.61158400000000002</v>
      </c>
      <c r="T228">
        <v>0.82830599999999999</v>
      </c>
      <c r="U228">
        <v>0.76094899999999999</v>
      </c>
      <c r="V228">
        <v>0.96076700000000004</v>
      </c>
      <c r="W228">
        <v>1.0876600000000001</v>
      </c>
      <c r="X228">
        <v>0.75612000000000001</v>
      </c>
      <c r="Y228">
        <v>0.93235599999999996</v>
      </c>
      <c r="Z228">
        <v>0.65163000000000004</v>
      </c>
      <c r="AA228">
        <v>0.94571700000000003</v>
      </c>
      <c r="AB228">
        <v>0.75338400000000005</v>
      </c>
      <c r="AC228">
        <v>0.89037599999999995</v>
      </c>
      <c r="AD228">
        <v>1.1101259999999999</v>
      </c>
      <c r="AE228">
        <v>1.2107000000000001</v>
      </c>
      <c r="AF228">
        <v>0.95757499999999995</v>
      </c>
    </row>
    <row r="229" spans="2:32" ht="15.6" x14ac:dyDescent="0.3">
      <c r="B229">
        <v>47.154000000000003</v>
      </c>
      <c r="C229">
        <v>0.63995199999999997</v>
      </c>
      <c r="D229">
        <v>0.64981500000000003</v>
      </c>
      <c r="E229">
        <v>0.84213400000000005</v>
      </c>
      <c r="F229">
        <v>0.83460199999999996</v>
      </c>
      <c r="G229">
        <v>0.82321200000000005</v>
      </c>
      <c r="H229">
        <v>0.92995000000000005</v>
      </c>
      <c r="I229">
        <v>0.98123000000000005</v>
      </c>
      <c r="J229">
        <v>1.1888380000000001</v>
      </c>
      <c r="K229">
        <v>0.72872499999999996</v>
      </c>
      <c r="L229">
        <v>0.69305799999999995</v>
      </c>
      <c r="M229">
        <v>0.95182500000000003</v>
      </c>
      <c r="N229">
        <v>0.70507500000000001</v>
      </c>
      <c r="O229">
        <v>0.69569300000000001</v>
      </c>
      <c r="P229">
        <v>0.90092099999999997</v>
      </c>
      <c r="Q229">
        <v>0.90479200000000004</v>
      </c>
      <c r="R229">
        <v>0.63771299999999997</v>
      </c>
      <c r="S229">
        <v>0.59453299999999998</v>
      </c>
      <c r="T229">
        <v>0.84976799999999997</v>
      </c>
      <c r="U229">
        <v>0.75866699999999998</v>
      </c>
      <c r="V229">
        <v>0.94362400000000002</v>
      </c>
      <c r="W229">
        <v>1.0488120000000001</v>
      </c>
      <c r="X229">
        <v>0.73642399999999997</v>
      </c>
      <c r="Y229">
        <v>0.92203299999999999</v>
      </c>
      <c r="Z229">
        <v>0.67485799999999996</v>
      </c>
      <c r="AA229">
        <v>0.96055800000000002</v>
      </c>
      <c r="AB229">
        <v>0.80961700000000003</v>
      </c>
      <c r="AC229">
        <v>0.92916900000000002</v>
      </c>
      <c r="AD229">
        <v>1.1258900000000001</v>
      </c>
      <c r="AE229">
        <v>1.191236</v>
      </c>
      <c r="AF229">
        <v>0.97995900000000002</v>
      </c>
    </row>
    <row r="230" spans="2:32" ht="15.6" x14ac:dyDescent="0.3">
      <c r="B230">
        <v>47.360999999999997</v>
      </c>
      <c r="C230">
        <v>0.643432</v>
      </c>
      <c r="D230">
        <v>0.63077700000000003</v>
      </c>
      <c r="E230">
        <v>0.79054199999999997</v>
      </c>
      <c r="F230">
        <v>0.902088</v>
      </c>
      <c r="G230">
        <v>0.81146200000000002</v>
      </c>
      <c r="H230">
        <v>0.91347100000000003</v>
      </c>
      <c r="I230">
        <v>0.94282100000000002</v>
      </c>
      <c r="J230">
        <v>1.160825</v>
      </c>
      <c r="K230">
        <v>0.71446200000000004</v>
      </c>
      <c r="L230">
        <v>0.68316699999999997</v>
      </c>
      <c r="M230">
        <v>0.94992100000000002</v>
      </c>
      <c r="N230">
        <v>0.74139600000000005</v>
      </c>
      <c r="O230">
        <v>0.70110899999999998</v>
      </c>
      <c r="P230">
        <v>0.91799299999999995</v>
      </c>
      <c r="Q230">
        <v>0.89518500000000001</v>
      </c>
      <c r="R230">
        <v>0.57363699999999995</v>
      </c>
      <c r="S230">
        <v>0.62720200000000004</v>
      </c>
      <c r="T230">
        <v>0.86010500000000001</v>
      </c>
      <c r="U230">
        <v>0.75837299999999996</v>
      </c>
      <c r="V230">
        <v>0.93153600000000003</v>
      </c>
      <c r="W230">
        <v>1.116025</v>
      </c>
      <c r="X230">
        <v>0.760988</v>
      </c>
      <c r="Y230">
        <v>0.902783</v>
      </c>
      <c r="Z230">
        <v>0.65757299999999996</v>
      </c>
      <c r="AA230">
        <v>0.93721900000000002</v>
      </c>
      <c r="AB230">
        <v>0.79862100000000003</v>
      </c>
      <c r="AC230">
        <v>0.89631499999999997</v>
      </c>
      <c r="AD230">
        <v>1.1206769999999999</v>
      </c>
      <c r="AE230">
        <v>1.157332</v>
      </c>
      <c r="AF230">
        <v>0.95468699999999995</v>
      </c>
    </row>
    <row r="231" spans="2:32" ht="15.6" x14ac:dyDescent="0.3">
      <c r="B231">
        <v>47.567</v>
      </c>
      <c r="C231">
        <v>0.63673999999999997</v>
      </c>
      <c r="D231">
        <v>0.61237799999999998</v>
      </c>
      <c r="E231">
        <v>0.80796999999999997</v>
      </c>
      <c r="F231">
        <v>0.88296200000000002</v>
      </c>
      <c r="G231">
        <v>0.84278600000000004</v>
      </c>
      <c r="H231">
        <v>0.92749300000000001</v>
      </c>
      <c r="I231">
        <v>0.96584499999999995</v>
      </c>
      <c r="J231">
        <v>1.136995</v>
      </c>
      <c r="K231">
        <v>0.698847</v>
      </c>
      <c r="L231">
        <v>0.69588300000000003</v>
      </c>
      <c r="M231">
        <v>0.98372400000000004</v>
      </c>
      <c r="N231">
        <v>0.74961199999999995</v>
      </c>
      <c r="O231">
        <v>0.70617399999999997</v>
      </c>
      <c r="P231">
        <v>0.89230299999999996</v>
      </c>
      <c r="Q231">
        <v>0.87975099999999995</v>
      </c>
      <c r="R231">
        <v>0.61705100000000002</v>
      </c>
      <c r="S231">
        <v>0.60231100000000004</v>
      </c>
      <c r="T231">
        <v>0.83499100000000004</v>
      </c>
      <c r="U231">
        <v>0.76630500000000001</v>
      </c>
      <c r="V231">
        <v>0.95589999999999997</v>
      </c>
      <c r="W231">
        <v>1.1252549999999999</v>
      </c>
      <c r="X231">
        <v>0.758046</v>
      </c>
      <c r="Y231">
        <v>0.89313500000000001</v>
      </c>
      <c r="Z231">
        <v>0.65768400000000005</v>
      </c>
      <c r="AA231">
        <v>0.91637299999999999</v>
      </c>
      <c r="AB231">
        <v>0.83460800000000002</v>
      </c>
      <c r="AC231">
        <v>0.90437100000000004</v>
      </c>
      <c r="AD231">
        <v>1.076085</v>
      </c>
      <c r="AE231">
        <v>1.101545</v>
      </c>
      <c r="AF231">
        <v>0.92511299999999996</v>
      </c>
    </row>
    <row r="232" spans="2:32" ht="15.6" x14ac:dyDescent="0.3">
      <c r="B232">
        <v>47.773000000000003</v>
      </c>
      <c r="C232">
        <v>0.65823900000000002</v>
      </c>
      <c r="D232">
        <v>0.61751500000000004</v>
      </c>
      <c r="E232">
        <v>0.83356200000000003</v>
      </c>
      <c r="F232">
        <v>0.91701699999999997</v>
      </c>
      <c r="G232">
        <v>0.84945899999999996</v>
      </c>
      <c r="H232">
        <v>0.939608</v>
      </c>
      <c r="I232">
        <v>0.96275699999999997</v>
      </c>
      <c r="J232">
        <v>1.217627</v>
      </c>
      <c r="K232">
        <v>0.72235899999999997</v>
      </c>
      <c r="L232">
        <v>0.69286099999999995</v>
      </c>
      <c r="M232">
        <v>0.98608700000000005</v>
      </c>
      <c r="N232">
        <v>0.75641700000000001</v>
      </c>
      <c r="O232">
        <v>0.69134700000000004</v>
      </c>
      <c r="P232">
        <v>0.88903200000000004</v>
      </c>
      <c r="Q232">
        <v>0.89568000000000003</v>
      </c>
      <c r="R232">
        <v>0.60280100000000003</v>
      </c>
      <c r="S232">
        <v>0.59859899999999999</v>
      </c>
      <c r="T232">
        <v>0.820218</v>
      </c>
      <c r="U232">
        <v>0.76957699999999996</v>
      </c>
      <c r="V232">
        <v>0.917736</v>
      </c>
      <c r="W232">
        <v>1.1122460000000001</v>
      </c>
      <c r="X232">
        <v>0.78434599999999999</v>
      </c>
      <c r="Y232">
        <v>0.90771100000000005</v>
      </c>
      <c r="Z232">
        <v>0.64014700000000002</v>
      </c>
      <c r="AA232">
        <v>0.90614300000000003</v>
      </c>
      <c r="AB232">
        <v>0.83938800000000002</v>
      </c>
      <c r="AC232">
        <v>0.89920800000000001</v>
      </c>
      <c r="AD232">
        <v>1.100533</v>
      </c>
      <c r="AE232">
        <v>1.1119300000000001</v>
      </c>
      <c r="AF232">
        <v>0.92981599999999998</v>
      </c>
    </row>
    <row r="233" spans="2:32" ht="15.6" x14ac:dyDescent="0.3">
      <c r="B233">
        <v>47.98</v>
      </c>
      <c r="C233">
        <v>0.672427</v>
      </c>
      <c r="D233">
        <v>0.64923600000000004</v>
      </c>
      <c r="E233">
        <v>0.795902</v>
      </c>
      <c r="F233">
        <v>0.84285600000000005</v>
      </c>
      <c r="G233">
        <v>0.85478699999999996</v>
      </c>
      <c r="H233">
        <v>0.89706300000000005</v>
      </c>
      <c r="I233">
        <v>0.97604500000000005</v>
      </c>
      <c r="J233">
        <v>1.2166779999999999</v>
      </c>
      <c r="K233">
        <v>0.731707</v>
      </c>
      <c r="L233">
        <v>0.69148600000000005</v>
      </c>
      <c r="M233">
        <v>0.99892499999999995</v>
      </c>
      <c r="N233">
        <v>0.73953999999999998</v>
      </c>
      <c r="O233">
        <v>0.68614299999999995</v>
      </c>
      <c r="P233">
        <v>0.88723700000000005</v>
      </c>
      <c r="Q233">
        <v>0.92653799999999997</v>
      </c>
      <c r="R233">
        <v>0.62269300000000005</v>
      </c>
      <c r="S233">
        <v>0.61600200000000005</v>
      </c>
      <c r="T233">
        <v>0.85088299999999994</v>
      </c>
      <c r="U233">
        <v>0.75772700000000004</v>
      </c>
      <c r="V233">
        <v>0.94321200000000005</v>
      </c>
      <c r="W233">
        <v>1.1470990000000001</v>
      </c>
      <c r="X233">
        <v>0.78585000000000005</v>
      </c>
      <c r="Y233">
        <v>0.953349</v>
      </c>
      <c r="Z233">
        <v>0.66665200000000002</v>
      </c>
      <c r="AA233">
        <v>0.92830599999999996</v>
      </c>
      <c r="AB233">
        <v>0.803755</v>
      </c>
      <c r="AC233">
        <v>0.89170799999999995</v>
      </c>
      <c r="AD233">
        <v>1.1002460000000001</v>
      </c>
      <c r="AE233">
        <v>1.1000529999999999</v>
      </c>
      <c r="AF233">
        <v>0.89214499999999997</v>
      </c>
    </row>
    <row r="234" spans="2:32" ht="15.6" x14ac:dyDescent="0.3">
      <c r="B234">
        <v>48.186</v>
      </c>
      <c r="C234">
        <v>0.66810700000000001</v>
      </c>
      <c r="D234">
        <v>0.62323700000000004</v>
      </c>
      <c r="E234">
        <v>0.813666</v>
      </c>
      <c r="F234">
        <v>0.81938699999999998</v>
      </c>
      <c r="G234">
        <v>0.87036800000000003</v>
      </c>
      <c r="H234">
        <v>0.90333200000000002</v>
      </c>
      <c r="I234">
        <v>0.95180100000000001</v>
      </c>
      <c r="J234">
        <v>1.1626620000000001</v>
      </c>
      <c r="K234">
        <v>0.73042099999999999</v>
      </c>
      <c r="L234">
        <v>0.69539899999999999</v>
      </c>
      <c r="M234">
        <v>0.96562700000000001</v>
      </c>
      <c r="N234">
        <v>0.72981300000000005</v>
      </c>
      <c r="O234">
        <v>0.69289699999999999</v>
      </c>
      <c r="P234">
        <v>0.88713799999999998</v>
      </c>
      <c r="Q234">
        <v>0.82698700000000003</v>
      </c>
      <c r="R234">
        <v>0.61644299999999996</v>
      </c>
      <c r="S234">
        <v>0.61456599999999995</v>
      </c>
      <c r="T234">
        <v>0.83672299999999999</v>
      </c>
      <c r="U234">
        <v>0.73764399999999997</v>
      </c>
      <c r="V234">
        <v>0.93632300000000002</v>
      </c>
      <c r="W234">
        <v>1.119381</v>
      </c>
      <c r="X234">
        <v>0.79677100000000001</v>
      </c>
      <c r="Y234">
        <v>0.95909800000000001</v>
      </c>
      <c r="Z234">
        <v>0.64654699999999998</v>
      </c>
      <c r="AA234">
        <v>0.91519700000000004</v>
      </c>
      <c r="AB234">
        <v>0.82965100000000003</v>
      </c>
      <c r="AC234">
        <v>0.92066800000000004</v>
      </c>
      <c r="AD234">
        <v>1.116128</v>
      </c>
      <c r="AE234">
        <v>1.09731</v>
      </c>
      <c r="AF234">
        <v>0.98586300000000004</v>
      </c>
    </row>
    <row r="235" spans="2:32" ht="15.6" x14ac:dyDescent="0.3">
      <c r="B235">
        <v>48.393000000000001</v>
      </c>
      <c r="C235">
        <v>0.68484599999999995</v>
      </c>
      <c r="D235">
        <v>0.62803100000000001</v>
      </c>
      <c r="E235">
        <v>0.80590899999999999</v>
      </c>
      <c r="F235">
        <v>0.80353300000000005</v>
      </c>
      <c r="G235">
        <v>0.84288799999999997</v>
      </c>
      <c r="H235">
        <v>0.95612399999999997</v>
      </c>
      <c r="I235">
        <v>0.99062799999999995</v>
      </c>
      <c r="J235">
        <v>1.194771</v>
      </c>
      <c r="K235">
        <v>0.71905200000000002</v>
      </c>
      <c r="L235">
        <v>0.67208500000000004</v>
      </c>
      <c r="M235">
        <v>0.97284300000000001</v>
      </c>
      <c r="N235">
        <v>0.722827</v>
      </c>
      <c r="O235">
        <v>0.69111900000000004</v>
      </c>
      <c r="P235">
        <v>0.89272399999999996</v>
      </c>
      <c r="Q235">
        <v>0.92470699999999995</v>
      </c>
      <c r="R235">
        <v>0.60826999999999998</v>
      </c>
      <c r="S235">
        <v>0.60750599999999999</v>
      </c>
      <c r="T235">
        <v>0.83703700000000003</v>
      </c>
      <c r="U235">
        <v>0.73782700000000001</v>
      </c>
      <c r="V235">
        <v>0.90793599999999997</v>
      </c>
      <c r="W235">
        <v>1.164696</v>
      </c>
      <c r="X235">
        <v>0.78430299999999997</v>
      </c>
      <c r="Y235">
        <v>0.91553499999999999</v>
      </c>
      <c r="Z235">
        <v>0.69085099999999999</v>
      </c>
      <c r="AA235">
        <v>0.87411799999999995</v>
      </c>
      <c r="AB235">
        <v>0.81354099999999996</v>
      </c>
      <c r="AC235">
        <v>0.92069500000000004</v>
      </c>
      <c r="AD235">
        <v>1.1144259999999999</v>
      </c>
      <c r="AE235">
        <v>1.0961989999999999</v>
      </c>
      <c r="AF235">
        <v>0.94796999999999998</v>
      </c>
    </row>
    <row r="236" spans="2:32" ht="15.6" x14ac:dyDescent="0.3">
      <c r="B236">
        <v>48.598999999999997</v>
      </c>
      <c r="C236">
        <v>0.68751799999999996</v>
      </c>
      <c r="D236">
        <v>0.630602</v>
      </c>
      <c r="E236">
        <v>0.82565599999999995</v>
      </c>
      <c r="F236">
        <v>0.84687500000000004</v>
      </c>
      <c r="G236">
        <v>0.86643700000000001</v>
      </c>
      <c r="H236">
        <v>0.97656900000000002</v>
      </c>
      <c r="I236">
        <v>0.97709599999999996</v>
      </c>
      <c r="J236">
        <v>1.2079759999999999</v>
      </c>
      <c r="K236">
        <v>0.69993099999999997</v>
      </c>
      <c r="L236">
        <v>0.68188800000000005</v>
      </c>
      <c r="M236">
        <v>0.993815</v>
      </c>
      <c r="N236">
        <v>0.72566900000000001</v>
      </c>
      <c r="O236">
        <v>0.700206</v>
      </c>
      <c r="P236">
        <v>0.86631599999999997</v>
      </c>
      <c r="Q236">
        <v>0.86254799999999998</v>
      </c>
      <c r="R236">
        <v>0.62557799999999997</v>
      </c>
      <c r="S236">
        <v>0.56206100000000003</v>
      </c>
      <c r="T236">
        <v>0.85367099999999996</v>
      </c>
      <c r="U236">
        <v>0.70552499999999996</v>
      </c>
      <c r="V236">
        <v>0.93521799999999999</v>
      </c>
      <c r="W236">
        <v>1.106277</v>
      </c>
      <c r="X236">
        <v>0.78253899999999998</v>
      </c>
      <c r="Y236">
        <v>0.95993399999999995</v>
      </c>
      <c r="Z236">
        <v>0.65166299999999999</v>
      </c>
      <c r="AA236">
        <v>0.92937800000000004</v>
      </c>
      <c r="AB236">
        <v>0.79566000000000003</v>
      </c>
      <c r="AC236">
        <v>0.91684100000000002</v>
      </c>
      <c r="AD236">
        <v>1.128344</v>
      </c>
      <c r="AE236">
        <v>1.1276349999999999</v>
      </c>
      <c r="AF236">
        <v>0.93261700000000003</v>
      </c>
    </row>
    <row r="237" spans="2:32" ht="15.6" x14ac:dyDescent="0.3">
      <c r="B237">
        <v>48.805</v>
      </c>
      <c r="C237">
        <v>0.67266300000000001</v>
      </c>
      <c r="D237">
        <v>0.60423700000000002</v>
      </c>
      <c r="E237">
        <v>0.84716100000000005</v>
      </c>
      <c r="F237">
        <v>0.84827900000000001</v>
      </c>
      <c r="G237">
        <v>0.82870200000000005</v>
      </c>
      <c r="H237">
        <v>0.98986600000000002</v>
      </c>
      <c r="I237">
        <v>0.98871299999999995</v>
      </c>
      <c r="J237">
        <v>1.208963</v>
      </c>
      <c r="K237">
        <v>0.68305199999999999</v>
      </c>
      <c r="L237">
        <v>0.70998399999999995</v>
      </c>
      <c r="M237">
        <v>0.97095100000000001</v>
      </c>
      <c r="N237">
        <v>0.70651900000000001</v>
      </c>
      <c r="O237">
        <v>0.708256</v>
      </c>
      <c r="P237">
        <v>0.86581900000000001</v>
      </c>
      <c r="Q237">
        <v>0.88872099999999998</v>
      </c>
      <c r="R237">
        <v>0.57480100000000001</v>
      </c>
      <c r="S237">
        <v>0.62177899999999997</v>
      </c>
      <c r="T237">
        <v>0.86404199999999998</v>
      </c>
      <c r="U237">
        <v>0.71174899999999997</v>
      </c>
      <c r="V237">
        <v>0.94378499999999999</v>
      </c>
      <c r="W237">
        <v>1.1009070000000001</v>
      </c>
      <c r="X237">
        <v>0.76836400000000005</v>
      </c>
      <c r="Y237">
        <v>0.93173099999999998</v>
      </c>
      <c r="Z237">
        <v>0.66548200000000002</v>
      </c>
      <c r="AA237">
        <v>0.89002700000000001</v>
      </c>
      <c r="AB237">
        <v>0.81714500000000001</v>
      </c>
      <c r="AC237">
        <v>0.91051700000000002</v>
      </c>
      <c r="AD237">
        <v>1.101631</v>
      </c>
      <c r="AE237">
        <v>1.161707</v>
      </c>
      <c r="AF237">
        <v>0.96777999999999997</v>
      </c>
    </row>
    <row r="238" spans="2:32" ht="15.6" x14ac:dyDescent="0.3">
      <c r="B238">
        <v>49.012</v>
      </c>
      <c r="C238">
        <v>0.690778</v>
      </c>
      <c r="D238">
        <v>0.62964299999999995</v>
      </c>
      <c r="E238">
        <v>0.87508600000000003</v>
      </c>
      <c r="F238">
        <v>0.88476500000000002</v>
      </c>
      <c r="G238">
        <v>0.84578200000000003</v>
      </c>
      <c r="H238">
        <v>0.95711500000000005</v>
      </c>
      <c r="I238">
        <v>0.95461600000000002</v>
      </c>
      <c r="J238">
        <v>1.1625190000000001</v>
      </c>
      <c r="K238">
        <v>0.73983699999999997</v>
      </c>
      <c r="L238">
        <v>0.68535000000000001</v>
      </c>
      <c r="M238">
        <v>1.012197</v>
      </c>
      <c r="N238">
        <v>0.74890599999999996</v>
      </c>
      <c r="O238">
        <v>0.687191</v>
      </c>
      <c r="P238">
        <v>0.92486699999999999</v>
      </c>
      <c r="Q238">
        <v>0.89692300000000003</v>
      </c>
      <c r="R238">
        <v>0.64967699999999995</v>
      </c>
      <c r="S238">
        <v>0.63476500000000002</v>
      </c>
      <c r="T238">
        <v>0.85850000000000004</v>
      </c>
      <c r="U238">
        <v>0.70392999999999994</v>
      </c>
      <c r="V238">
        <v>0.95533900000000005</v>
      </c>
      <c r="W238">
        <v>1.105993</v>
      </c>
      <c r="X238">
        <v>0.77537400000000001</v>
      </c>
      <c r="Y238">
        <v>0.98594800000000005</v>
      </c>
      <c r="Z238">
        <v>0.66458099999999998</v>
      </c>
      <c r="AA238">
        <v>0.90335699999999997</v>
      </c>
      <c r="AB238">
        <v>0.81111699999999998</v>
      </c>
      <c r="AC238">
        <v>0.89984699999999995</v>
      </c>
      <c r="AD238">
        <v>1.091248</v>
      </c>
      <c r="AE238">
        <v>1.1478900000000001</v>
      </c>
      <c r="AF238">
        <v>0.961503</v>
      </c>
    </row>
    <row r="239" spans="2:32" ht="15.6" x14ac:dyDescent="0.3">
      <c r="B239">
        <v>49.218000000000004</v>
      </c>
      <c r="C239">
        <v>0.64536400000000005</v>
      </c>
      <c r="D239">
        <v>0.60780900000000004</v>
      </c>
      <c r="E239">
        <v>0.84072199999999997</v>
      </c>
      <c r="F239">
        <v>0.90824300000000002</v>
      </c>
      <c r="G239">
        <v>0.85031900000000005</v>
      </c>
      <c r="H239">
        <v>0.93200300000000003</v>
      </c>
      <c r="I239">
        <v>0.96517699999999995</v>
      </c>
      <c r="J239">
        <v>1.1569510000000001</v>
      </c>
      <c r="K239">
        <v>0.71774499999999997</v>
      </c>
      <c r="L239">
        <v>0.71801999999999999</v>
      </c>
      <c r="M239">
        <v>0.96514500000000003</v>
      </c>
      <c r="N239">
        <v>0.75190800000000002</v>
      </c>
      <c r="O239">
        <v>0.70709999999999995</v>
      </c>
      <c r="P239">
        <v>0.893154</v>
      </c>
      <c r="Q239">
        <v>0.81848600000000005</v>
      </c>
      <c r="R239">
        <v>0.62807100000000005</v>
      </c>
      <c r="S239">
        <v>0.58385799999999999</v>
      </c>
      <c r="T239">
        <v>0.855128</v>
      </c>
      <c r="U239">
        <v>0.70875699999999997</v>
      </c>
      <c r="V239">
        <v>0.93782900000000002</v>
      </c>
      <c r="W239">
        <v>1.0637810000000001</v>
      </c>
      <c r="X239">
        <v>0.76994499999999999</v>
      </c>
      <c r="Y239">
        <v>0.91420400000000002</v>
      </c>
      <c r="Z239">
        <v>0.69598499999999996</v>
      </c>
      <c r="AA239">
        <v>0.89418699999999995</v>
      </c>
      <c r="AB239">
        <v>0.800956</v>
      </c>
      <c r="AC239">
        <v>0.91224300000000003</v>
      </c>
      <c r="AD239">
        <v>1.1173919999999999</v>
      </c>
      <c r="AE239">
        <v>1.1122179999999999</v>
      </c>
      <c r="AF239">
        <v>0.98168500000000003</v>
      </c>
    </row>
    <row r="240" spans="2:32" ht="15.6" x14ac:dyDescent="0.3">
      <c r="B240">
        <v>49.424999999999997</v>
      </c>
      <c r="C240">
        <v>0.66711500000000001</v>
      </c>
      <c r="D240">
        <v>0.62065300000000001</v>
      </c>
      <c r="E240">
        <v>0.85406199999999999</v>
      </c>
      <c r="F240">
        <v>0.93528900000000004</v>
      </c>
      <c r="G240">
        <v>0.89477499999999999</v>
      </c>
      <c r="H240">
        <v>0.96062099999999995</v>
      </c>
      <c r="I240">
        <v>0.96272899999999995</v>
      </c>
      <c r="J240">
        <v>1.17401</v>
      </c>
      <c r="K240">
        <v>0.73450199999999999</v>
      </c>
      <c r="L240">
        <v>0.72981399999999996</v>
      </c>
      <c r="M240">
        <v>1.006885</v>
      </c>
      <c r="N240">
        <v>0.756274</v>
      </c>
      <c r="O240">
        <v>0.70624100000000001</v>
      </c>
      <c r="P240">
        <v>0.88519099999999995</v>
      </c>
      <c r="Q240">
        <v>0.87534500000000004</v>
      </c>
      <c r="R240">
        <v>0.63006200000000001</v>
      </c>
      <c r="S240">
        <v>0.62632900000000002</v>
      </c>
      <c r="T240">
        <v>0.84490200000000004</v>
      </c>
      <c r="U240">
        <v>0.73006099999999996</v>
      </c>
      <c r="V240">
        <v>0.92655600000000005</v>
      </c>
      <c r="W240">
        <v>1.093744</v>
      </c>
      <c r="X240">
        <v>0.74400999999999995</v>
      </c>
      <c r="Y240">
        <v>0.92172600000000005</v>
      </c>
      <c r="Z240">
        <v>0.70787199999999995</v>
      </c>
      <c r="AA240">
        <v>0.93112700000000004</v>
      </c>
      <c r="AB240">
        <v>0.77990599999999999</v>
      </c>
      <c r="AC240">
        <v>0.89759</v>
      </c>
      <c r="AD240">
        <v>1.115783</v>
      </c>
      <c r="AE240">
        <v>1.1308510000000001</v>
      </c>
      <c r="AF240">
        <v>0.95195099999999999</v>
      </c>
    </row>
    <row r="241" spans="2:32" ht="15.6" x14ac:dyDescent="0.3">
      <c r="B241">
        <v>49.631</v>
      </c>
      <c r="C241">
        <v>0.60777099999999995</v>
      </c>
      <c r="D241">
        <v>0.61932500000000001</v>
      </c>
      <c r="E241">
        <v>0.80816299999999996</v>
      </c>
      <c r="F241">
        <v>0.948125</v>
      </c>
      <c r="G241">
        <v>0.84443800000000002</v>
      </c>
      <c r="H241">
        <v>0.964036</v>
      </c>
      <c r="I241">
        <v>0.94486400000000004</v>
      </c>
      <c r="J241">
        <v>1.161632</v>
      </c>
      <c r="K241">
        <v>0.71847099999999997</v>
      </c>
      <c r="L241">
        <v>0.71283799999999997</v>
      </c>
      <c r="M241">
        <v>0.948967</v>
      </c>
      <c r="N241">
        <v>0.73369600000000001</v>
      </c>
      <c r="O241">
        <v>0.70054000000000005</v>
      </c>
      <c r="P241">
        <v>0.88068999999999997</v>
      </c>
      <c r="Q241">
        <v>0.86277899999999996</v>
      </c>
      <c r="R241">
        <v>0.63176900000000002</v>
      </c>
      <c r="S241">
        <v>0.60375800000000002</v>
      </c>
      <c r="T241">
        <v>0.87231300000000001</v>
      </c>
      <c r="U241">
        <v>0.75429199999999996</v>
      </c>
      <c r="V241">
        <v>0.94012600000000002</v>
      </c>
      <c r="W241">
        <v>1.111958</v>
      </c>
      <c r="X241">
        <v>0.79311799999999999</v>
      </c>
      <c r="Y241">
        <v>0.89612499999999995</v>
      </c>
      <c r="Z241">
        <v>0.68495200000000001</v>
      </c>
      <c r="AA241">
        <v>0.95041299999999995</v>
      </c>
      <c r="AB241">
        <v>0.80312799999999995</v>
      </c>
      <c r="AC241">
        <v>0.86365499999999995</v>
      </c>
      <c r="AD241">
        <v>1.110244</v>
      </c>
      <c r="AE241">
        <v>1.0714129999999999</v>
      </c>
      <c r="AF241">
        <v>0.940747</v>
      </c>
    </row>
    <row r="242" spans="2:32" ht="15.6" x14ac:dyDescent="0.3">
      <c r="B242">
        <v>49.837000000000003</v>
      </c>
      <c r="C242">
        <v>0.599522</v>
      </c>
      <c r="D242">
        <v>0.63414599999999999</v>
      </c>
      <c r="E242">
        <v>0.81650999999999996</v>
      </c>
      <c r="F242">
        <v>0.92049300000000001</v>
      </c>
      <c r="G242">
        <v>0.82716699999999999</v>
      </c>
      <c r="H242">
        <v>0.95525599999999999</v>
      </c>
      <c r="I242">
        <v>0.99153000000000002</v>
      </c>
      <c r="J242">
        <v>1.161257</v>
      </c>
      <c r="K242">
        <v>0.710561</v>
      </c>
      <c r="L242">
        <v>0.73598200000000003</v>
      </c>
      <c r="M242">
        <v>0.98615399999999998</v>
      </c>
      <c r="N242">
        <v>0.72335899999999997</v>
      </c>
      <c r="O242">
        <v>0.69</v>
      </c>
      <c r="P242">
        <v>0.91969199999999995</v>
      </c>
      <c r="Q242">
        <v>0.86849299999999996</v>
      </c>
      <c r="R242">
        <v>0.62205600000000005</v>
      </c>
      <c r="S242">
        <v>0.62343499999999996</v>
      </c>
      <c r="T242">
        <v>0.86309899999999995</v>
      </c>
      <c r="U242">
        <v>0.728379</v>
      </c>
      <c r="V242">
        <v>0.94358299999999995</v>
      </c>
      <c r="W242">
        <v>1.0734760000000001</v>
      </c>
      <c r="X242">
        <v>0.78997099999999998</v>
      </c>
      <c r="Y242">
        <v>0.877413</v>
      </c>
      <c r="Z242">
        <v>0.70225099999999996</v>
      </c>
      <c r="AA242">
        <v>0.91705599999999998</v>
      </c>
      <c r="AB242">
        <v>0.77693100000000004</v>
      </c>
      <c r="AC242">
        <v>0.88309899999999997</v>
      </c>
      <c r="AD242">
        <v>1.1947410000000001</v>
      </c>
      <c r="AE242">
        <v>1.1639619999999999</v>
      </c>
      <c r="AF242">
        <v>0.93502700000000005</v>
      </c>
    </row>
    <row r="243" spans="2:32" ht="15.6" x14ac:dyDescent="0.3">
      <c r="B243">
        <v>50.043999999999997</v>
      </c>
      <c r="C243">
        <v>0.63265400000000005</v>
      </c>
      <c r="D243">
        <v>0.63150799999999996</v>
      </c>
      <c r="E243">
        <v>0.82642199999999999</v>
      </c>
      <c r="F243">
        <v>0.91051300000000002</v>
      </c>
      <c r="G243">
        <v>0.83103700000000003</v>
      </c>
      <c r="H243">
        <v>0.97438999999999998</v>
      </c>
      <c r="I243">
        <v>0.96272100000000005</v>
      </c>
      <c r="J243">
        <v>1.20855</v>
      </c>
      <c r="K243">
        <v>0.71375599999999995</v>
      </c>
      <c r="L243">
        <v>0.70963200000000004</v>
      </c>
      <c r="M243">
        <v>0.99879200000000001</v>
      </c>
      <c r="N243">
        <v>0.68056700000000003</v>
      </c>
      <c r="O243">
        <v>0.69117099999999998</v>
      </c>
      <c r="P243">
        <v>0.86610699999999996</v>
      </c>
      <c r="Q243">
        <v>0.86939</v>
      </c>
      <c r="R243">
        <v>0.62626400000000004</v>
      </c>
      <c r="S243">
        <v>0.64156199999999997</v>
      </c>
      <c r="T243">
        <v>0.86225700000000005</v>
      </c>
      <c r="U243">
        <v>0.75945399999999996</v>
      </c>
      <c r="V243">
        <v>0.93773099999999998</v>
      </c>
      <c r="W243">
        <v>1.073148</v>
      </c>
      <c r="X243">
        <v>0.79779999999999995</v>
      </c>
      <c r="Y243">
        <v>0.89509399999999995</v>
      </c>
      <c r="Z243">
        <v>0.68539099999999997</v>
      </c>
      <c r="AA243">
        <v>0.89676800000000001</v>
      </c>
      <c r="AB243">
        <v>0.78576900000000005</v>
      </c>
      <c r="AC243">
        <v>0.90262399999999998</v>
      </c>
      <c r="AD243">
        <v>1.0904039999999999</v>
      </c>
      <c r="AE243">
        <v>1.1072379999999999</v>
      </c>
      <c r="AF243">
        <v>0.96967599999999998</v>
      </c>
    </row>
    <row r="244" spans="2:32" ht="15.6" x14ac:dyDescent="0.3">
      <c r="B244">
        <v>50.25</v>
      </c>
      <c r="C244">
        <v>0.64536800000000005</v>
      </c>
      <c r="D244">
        <v>0.61874499999999999</v>
      </c>
      <c r="E244">
        <v>0.79930199999999996</v>
      </c>
      <c r="F244">
        <v>0.94330199999999997</v>
      </c>
      <c r="G244">
        <v>0.82403300000000002</v>
      </c>
      <c r="H244">
        <v>0.90727800000000003</v>
      </c>
      <c r="I244">
        <v>0.97894199999999998</v>
      </c>
      <c r="J244">
        <v>1.186779</v>
      </c>
      <c r="K244">
        <v>0.74304700000000001</v>
      </c>
      <c r="L244">
        <v>0.70943999999999996</v>
      </c>
      <c r="M244">
        <v>0.979765</v>
      </c>
      <c r="N244">
        <v>0.70127700000000004</v>
      </c>
      <c r="O244">
        <v>0.70957499999999996</v>
      </c>
      <c r="P244">
        <v>0.89898900000000004</v>
      </c>
      <c r="Q244">
        <v>0.87327900000000003</v>
      </c>
      <c r="R244">
        <v>0.63087300000000002</v>
      </c>
      <c r="S244">
        <v>0.64345799999999997</v>
      </c>
      <c r="T244">
        <v>0.86615500000000001</v>
      </c>
      <c r="U244">
        <v>0.70207799999999998</v>
      </c>
      <c r="V244">
        <v>0.96031599999999995</v>
      </c>
      <c r="W244">
        <v>1.0552820000000001</v>
      </c>
      <c r="X244">
        <v>0.80835199999999996</v>
      </c>
      <c r="Y244">
        <v>0.88860499999999998</v>
      </c>
      <c r="Z244">
        <v>0.68991999999999998</v>
      </c>
      <c r="AA244">
        <v>0.93454499999999996</v>
      </c>
      <c r="AB244">
        <v>0.78532500000000005</v>
      </c>
      <c r="AC244">
        <v>0.94295300000000004</v>
      </c>
      <c r="AD244">
        <v>1.130652</v>
      </c>
      <c r="AE244">
        <v>1.1627350000000001</v>
      </c>
      <c r="AF244">
        <v>0.95481199999999999</v>
      </c>
    </row>
    <row r="245" spans="2:32" ht="15.6" x14ac:dyDescent="0.3">
      <c r="B245">
        <v>50.457000000000001</v>
      </c>
      <c r="C245">
        <v>0.62947200000000003</v>
      </c>
      <c r="D245">
        <v>0.62327699999999997</v>
      </c>
      <c r="E245">
        <v>0.82022099999999998</v>
      </c>
      <c r="F245">
        <v>0.86993100000000001</v>
      </c>
      <c r="G245">
        <v>0.83701899999999996</v>
      </c>
      <c r="H245">
        <v>0.93570699999999996</v>
      </c>
      <c r="I245">
        <v>0.98593600000000003</v>
      </c>
      <c r="J245">
        <v>1.1591990000000001</v>
      </c>
      <c r="K245">
        <v>0.713642</v>
      </c>
      <c r="L245">
        <v>0.72974700000000003</v>
      </c>
      <c r="M245">
        <v>0.96499800000000002</v>
      </c>
      <c r="N245">
        <v>0.728989</v>
      </c>
      <c r="O245">
        <v>0.69821299999999997</v>
      </c>
      <c r="P245">
        <v>0.89500900000000005</v>
      </c>
      <c r="Q245">
        <v>0.90844800000000003</v>
      </c>
      <c r="R245">
        <v>0.60159799999999997</v>
      </c>
      <c r="S245">
        <v>0.56991000000000003</v>
      </c>
      <c r="T245">
        <v>0.87202800000000003</v>
      </c>
      <c r="U245">
        <v>0.73155999999999999</v>
      </c>
      <c r="V245">
        <v>0.96042000000000005</v>
      </c>
      <c r="W245">
        <v>1.0460179999999999</v>
      </c>
      <c r="X245">
        <v>0.81216200000000005</v>
      </c>
      <c r="Y245">
        <v>0.90717400000000004</v>
      </c>
      <c r="Z245">
        <v>0.67740100000000003</v>
      </c>
      <c r="AA245">
        <v>0.91330299999999998</v>
      </c>
      <c r="AB245">
        <v>0.79022400000000004</v>
      </c>
      <c r="AC245">
        <v>0.88227699999999998</v>
      </c>
      <c r="AD245">
        <v>1.164364</v>
      </c>
      <c r="AE245">
        <v>1.1346909999999999</v>
      </c>
      <c r="AF245">
        <v>0.96131599999999995</v>
      </c>
    </row>
    <row r="246" spans="2:32" ht="15.6" x14ac:dyDescent="0.3">
      <c r="B246">
        <v>50.662999999999997</v>
      </c>
      <c r="C246">
        <v>0.66110000000000002</v>
      </c>
      <c r="D246">
        <v>0.62453099999999995</v>
      </c>
      <c r="E246">
        <v>0.79127400000000003</v>
      </c>
      <c r="F246">
        <v>0.89292300000000002</v>
      </c>
      <c r="G246">
        <v>0.81077200000000005</v>
      </c>
      <c r="H246">
        <v>0.93890700000000005</v>
      </c>
      <c r="I246">
        <v>0.94981499999999996</v>
      </c>
      <c r="J246">
        <v>1.0960270000000001</v>
      </c>
      <c r="K246">
        <v>0.75749</v>
      </c>
      <c r="L246">
        <v>0.74674399999999996</v>
      </c>
      <c r="M246">
        <v>1.0190349999999999</v>
      </c>
      <c r="N246">
        <v>0.73994300000000002</v>
      </c>
      <c r="O246">
        <v>0.68531799999999998</v>
      </c>
      <c r="P246">
        <v>0.89193299999999998</v>
      </c>
      <c r="Q246">
        <v>0.84673900000000002</v>
      </c>
      <c r="R246">
        <v>0.606043</v>
      </c>
      <c r="S246">
        <v>0.607819</v>
      </c>
      <c r="T246">
        <v>0.86378500000000003</v>
      </c>
      <c r="U246">
        <v>0.71282400000000001</v>
      </c>
      <c r="V246">
        <v>0.95655900000000005</v>
      </c>
      <c r="W246">
        <v>0.99304099999999995</v>
      </c>
      <c r="X246">
        <v>0.77064200000000005</v>
      </c>
      <c r="Y246">
        <v>0.89548399999999995</v>
      </c>
      <c r="Z246">
        <v>0.684944</v>
      </c>
      <c r="AA246">
        <v>0.86196799999999996</v>
      </c>
      <c r="AB246">
        <v>0.80455100000000002</v>
      </c>
      <c r="AC246">
        <v>0.93888499999999997</v>
      </c>
      <c r="AD246">
        <v>1.1457470000000001</v>
      </c>
      <c r="AE246">
        <v>1.1102780000000001</v>
      </c>
      <c r="AF246">
        <v>0.98068599999999995</v>
      </c>
    </row>
    <row r="247" spans="2:32" ht="15.6" x14ac:dyDescent="0.3">
      <c r="B247">
        <v>50.869</v>
      </c>
      <c r="C247">
        <v>0.64328700000000005</v>
      </c>
      <c r="D247">
        <v>0.63439999999999996</v>
      </c>
      <c r="E247">
        <v>0.81072699999999998</v>
      </c>
      <c r="F247">
        <v>0.91137199999999996</v>
      </c>
      <c r="G247">
        <v>0.822936</v>
      </c>
      <c r="H247">
        <v>0.96245499999999995</v>
      </c>
      <c r="I247">
        <v>0.92963499999999999</v>
      </c>
      <c r="J247">
        <v>1.1605650000000001</v>
      </c>
      <c r="K247">
        <v>0.74832399999999999</v>
      </c>
      <c r="L247">
        <v>0.76149599999999995</v>
      </c>
      <c r="M247">
        <v>1.015763</v>
      </c>
      <c r="N247">
        <v>0.71621100000000004</v>
      </c>
      <c r="O247">
        <v>0.68289200000000005</v>
      </c>
      <c r="P247">
        <v>0.89335600000000004</v>
      </c>
      <c r="Q247">
        <v>0.87434800000000001</v>
      </c>
      <c r="R247">
        <v>0.61433899999999997</v>
      </c>
      <c r="S247">
        <v>0.632826</v>
      </c>
      <c r="T247">
        <v>0.841889</v>
      </c>
      <c r="U247">
        <v>0.70187100000000002</v>
      </c>
      <c r="V247">
        <v>0.97279499999999997</v>
      </c>
      <c r="W247">
        <v>0.96628400000000003</v>
      </c>
      <c r="X247">
        <v>0.80391599999999996</v>
      </c>
      <c r="Y247">
        <v>0.91745600000000005</v>
      </c>
      <c r="Z247">
        <v>0.70605700000000005</v>
      </c>
      <c r="AA247">
        <v>0.92053499999999999</v>
      </c>
      <c r="AB247">
        <v>0.85198200000000002</v>
      </c>
      <c r="AC247">
        <v>0.91110999999999998</v>
      </c>
      <c r="AD247">
        <v>1.212914</v>
      </c>
      <c r="AE247">
        <v>1.0937460000000001</v>
      </c>
      <c r="AF247">
        <v>1.0266949999999999</v>
      </c>
    </row>
    <row r="248" spans="2:32" ht="15.6" x14ac:dyDescent="0.3">
      <c r="B248">
        <v>51.076000000000001</v>
      </c>
      <c r="C248">
        <v>0.66773099999999996</v>
      </c>
      <c r="D248">
        <v>0.65124000000000004</v>
      </c>
      <c r="E248">
        <v>0.82062000000000002</v>
      </c>
      <c r="F248">
        <v>0.87692599999999998</v>
      </c>
      <c r="G248">
        <v>0.82579100000000005</v>
      </c>
      <c r="H248">
        <v>0.94767699999999999</v>
      </c>
      <c r="I248">
        <v>0.94573499999999999</v>
      </c>
      <c r="J248">
        <v>1.175127</v>
      </c>
      <c r="K248">
        <v>0.74433499999999997</v>
      </c>
      <c r="L248">
        <v>0.72662099999999996</v>
      </c>
      <c r="M248">
        <v>1.00654</v>
      </c>
      <c r="N248">
        <v>0.74274099999999998</v>
      </c>
      <c r="O248">
        <v>0.71059000000000005</v>
      </c>
      <c r="P248">
        <v>0.91754999999999998</v>
      </c>
      <c r="Q248">
        <v>0.89606200000000003</v>
      </c>
      <c r="R248">
        <v>0.61883600000000005</v>
      </c>
      <c r="S248">
        <v>0.604518</v>
      </c>
      <c r="T248">
        <v>0.90552500000000002</v>
      </c>
      <c r="U248">
        <v>0.74286600000000003</v>
      </c>
      <c r="V248">
        <v>0.96913499999999997</v>
      </c>
      <c r="W248">
        <v>0.89508399999999999</v>
      </c>
      <c r="X248">
        <v>0.80832199999999998</v>
      </c>
      <c r="Y248">
        <v>0.87585999999999997</v>
      </c>
      <c r="Z248">
        <v>0.70919900000000002</v>
      </c>
      <c r="AA248">
        <v>0.95370699999999997</v>
      </c>
      <c r="AB248">
        <v>0.87638300000000002</v>
      </c>
      <c r="AC248">
        <v>0.93199500000000002</v>
      </c>
      <c r="AD248">
        <v>1.1268940000000001</v>
      </c>
      <c r="AE248">
        <v>1.1702379999999999</v>
      </c>
      <c r="AF248">
        <v>0.99484799999999995</v>
      </c>
    </row>
    <row r="249" spans="2:32" ht="15.6" x14ac:dyDescent="0.3">
      <c r="B249">
        <v>51.281999999999996</v>
      </c>
      <c r="C249">
        <v>0.65637000000000001</v>
      </c>
      <c r="D249">
        <v>0.65239100000000005</v>
      </c>
      <c r="E249">
        <v>0.85390100000000002</v>
      </c>
      <c r="F249">
        <v>0.89953099999999997</v>
      </c>
      <c r="G249">
        <v>0.82116199999999995</v>
      </c>
      <c r="H249">
        <v>0.94212099999999999</v>
      </c>
      <c r="I249">
        <v>0.99717199999999995</v>
      </c>
      <c r="J249">
        <v>1.1727590000000001</v>
      </c>
      <c r="K249">
        <v>0.74156599999999995</v>
      </c>
      <c r="L249">
        <v>0.75151599999999996</v>
      </c>
      <c r="M249">
        <v>0.99105399999999999</v>
      </c>
      <c r="N249">
        <v>0.70432700000000004</v>
      </c>
      <c r="O249">
        <v>0.70226299999999997</v>
      </c>
      <c r="P249">
        <v>0.87246199999999996</v>
      </c>
      <c r="Q249">
        <v>0.89185000000000003</v>
      </c>
      <c r="R249">
        <v>0.66170300000000004</v>
      </c>
      <c r="S249">
        <v>0.59677100000000005</v>
      </c>
      <c r="T249">
        <v>0.86377199999999998</v>
      </c>
      <c r="U249">
        <v>0.71722200000000003</v>
      </c>
      <c r="V249">
        <v>0.98407900000000004</v>
      </c>
      <c r="W249">
        <v>0.957009</v>
      </c>
      <c r="X249">
        <v>0.79499200000000003</v>
      </c>
      <c r="Y249">
        <v>0.92001900000000003</v>
      </c>
      <c r="Z249">
        <v>0.69802900000000001</v>
      </c>
      <c r="AA249">
        <v>0.90452900000000003</v>
      </c>
      <c r="AB249">
        <v>0.83504999999999996</v>
      </c>
      <c r="AC249">
        <v>0.90158799999999995</v>
      </c>
      <c r="AD249">
        <v>1.164415</v>
      </c>
      <c r="AE249">
        <v>1.1241719999999999</v>
      </c>
      <c r="AF249">
        <v>0.94951700000000006</v>
      </c>
    </row>
    <row r="250" spans="2:32" ht="15.6" x14ac:dyDescent="0.3">
      <c r="B250">
        <v>51.488999999999997</v>
      </c>
      <c r="C250">
        <v>0.61075500000000005</v>
      </c>
      <c r="D250">
        <v>0.659937</v>
      </c>
      <c r="E250">
        <v>0.82785299999999995</v>
      </c>
      <c r="F250">
        <v>0.82688600000000001</v>
      </c>
      <c r="G250">
        <v>0.86625099999999999</v>
      </c>
      <c r="H250">
        <v>0.96855199999999997</v>
      </c>
      <c r="I250">
        <v>0.95316999999999996</v>
      </c>
      <c r="J250">
        <v>1.138606</v>
      </c>
      <c r="K250">
        <v>0.73706400000000005</v>
      </c>
      <c r="L250">
        <v>0.72576499999999999</v>
      </c>
      <c r="M250">
        <v>0.98787000000000003</v>
      </c>
      <c r="N250">
        <v>0.72914699999999999</v>
      </c>
      <c r="O250">
        <v>0.71716199999999997</v>
      </c>
      <c r="P250">
        <v>0.91161599999999998</v>
      </c>
      <c r="Q250">
        <v>0.86780999999999997</v>
      </c>
      <c r="R250">
        <v>0.62073599999999995</v>
      </c>
      <c r="S250">
        <v>0.59737399999999996</v>
      </c>
      <c r="T250">
        <v>0.87240499999999999</v>
      </c>
      <c r="U250">
        <v>0.72958400000000001</v>
      </c>
      <c r="V250">
        <v>0.954322</v>
      </c>
      <c r="W250">
        <v>0.90681</v>
      </c>
      <c r="X250">
        <v>0.80608500000000005</v>
      </c>
      <c r="Y250">
        <v>0.92037999999999998</v>
      </c>
      <c r="Z250">
        <v>0.701878</v>
      </c>
      <c r="AA250">
        <v>0.93090200000000001</v>
      </c>
      <c r="AB250">
        <v>0.84750700000000001</v>
      </c>
      <c r="AC250">
        <v>0.90123500000000001</v>
      </c>
      <c r="AD250">
        <v>1.1507179999999999</v>
      </c>
      <c r="AE250">
        <v>1.126247</v>
      </c>
      <c r="AF250">
        <v>1.0031429999999999</v>
      </c>
    </row>
    <row r="251" spans="2:32" ht="15.6" x14ac:dyDescent="0.3">
      <c r="B251">
        <v>51.695</v>
      </c>
      <c r="C251">
        <v>0.62939800000000001</v>
      </c>
      <c r="D251">
        <v>0.63763300000000001</v>
      </c>
      <c r="E251">
        <v>0.83732399999999996</v>
      </c>
      <c r="F251">
        <v>0.89265399999999995</v>
      </c>
      <c r="G251">
        <v>0.82554400000000006</v>
      </c>
      <c r="H251">
        <v>0.96398399999999995</v>
      </c>
      <c r="I251">
        <v>0.96267599999999998</v>
      </c>
      <c r="J251">
        <v>1.2009110000000001</v>
      </c>
      <c r="K251">
        <v>0.73582700000000001</v>
      </c>
      <c r="L251">
        <v>0.74404000000000003</v>
      </c>
      <c r="M251">
        <v>1.0078940000000001</v>
      </c>
      <c r="N251">
        <v>0.69186000000000003</v>
      </c>
      <c r="O251">
        <v>0.69543999999999995</v>
      </c>
      <c r="P251">
        <v>0.91818599999999995</v>
      </c>
      <c r="Q251">
        <v>0.84454899999999999</v>
      </c>
      <c r="R251">
        <v>0.61823899999999998</v>
      </c>
      <c r="S251">
        <v>0.63877899999999999</v>
      </c>
      <c r="T251">
        <v>0.89043499999999998</v>
      </c>
      <c r="U251">
        <v>0.72609599999999996</v>
      </c>
      <c r="V251">
        <v>1.0271440000000001</v>
      </c>
      <c r="W251">
        <v>0.84922500000000001</v>
      </c>
      <c r="X251">
        <v>0.794902</v>
      </c>
      <c r="Y251">
        <v>0.92229399999999995</v>
      </c>
      <c r="Z251">
        <v>0.69701599999999997</v>
      </c>
      <c r="AA251">
        <v>0.91223699999999996</v>
      </c>
      <c r="AB251">
        <v>0.80080499999999999</v>
      </c>
      <c r="AC251">
        <v>0.90546199999999999</v>
      </c>
      <c r="AD251">
        <v>1.2048829999999999</v>
      </c>
      <c r="AE251">
        <v>1.111728</v>
      </c>
      <c r="AF251">
        <v>1.0529299999999999</v>
      </c>
    </row>
    <row r="252" spans="2:32" ht="15.6" x14ac:dyDescent="0.3">
      <c r="B252">
        <v>51.901000000000003</v>
      </c>
      <c r="C252">
        <v>0.63910699999999998</v>
      </c>
      <c r="D252">
        <v>0.63435299999999994</v>
      </c>
      <c r="E252">
        <v>0.80032700000000001</v>
      </c>
      <c r="F252">
        <v>0.97755599999999998</v>
      </c>
      <c r="G252">
        <v>0.81772999999999996</v>
      </c>
      <c r="H252">
        <v>0.91494799999999998</v>
      </c>
      <c r="I252">
        <v>0.92704799999999998</v>
      </c>
      <c r="J252">
        <v>1.1609780000000001</v>
      </c>
      <c r="K252">
        <v>0.75274200000000002</v>
      </c>
      <c r="L252">
        <v>0.72682199999999997</v>
      </c>
      <c r="M252">
        <v>0.97274499999999997</v>
      </c>
      <c r="N252">
        <v>0.690133</v>
      </c>
      <c r="O252">
        <v>0.69799199999999995</v>
      </c>
      <c r="P252">
        <v>0.91818699999999998</v>
      </c>
      <c r="Q252">
        <v>0.88445799999999997</v>
      </c>
      <c r="R252">
        <v>0.63166900000000004</v>
      </c>
      <c r="S252">
        <v>0.61342600000000003</v>
      </c>
      <c r="T252">
        <v>0.88401300000000005</v>
      </c>
      <c r="U252">
        <v>0.72714199999999996</v>
      </c>
      <c r="V252">
        <v>0.98314400000000002</v>
      </c>
      <c r="W252">
        <v>0.92460399999999998</v>
      </c>
      <c r="X252">
        <v>0.80900799999999995</v>
      </c>
      <c r="Y252">
        <v>0.92688800000000005</v>
      </c>
      <c r="Z252">
        <v>0.68766000000000005</v>
      </c>
      <c r="AA252">
        <v>0.93120199999999997</v>
      </c>
      <c r="AB252">
        <v>0.808944</v>
      </c>
      <c r="AC252">
        <v>0.91115199999999996</v>
      </c>
      <c r="AD252">
        <v>1.207848</v>
      </c>
      <c r="AE252">
        <v>1.2059070000000001</v>
      </c>
      <c r="AF252">
        <v>1.020567</v>
      </c>
    </row>
    <row r="253" spans="2:32" ht="15.6" x14ac:dyDescent="0.3">
      <c r="B253">
        <v>52.107999999999997</v>
      </c>
      <c r="C253">
        <v>0.65292799999999995</v>
      </c>
      <c r="D253">
        <v>0.64184099999999999</v>
      </c>
      <c r="E253">
        <v>0.80895499999999998</v>
      </c>
      <c r="F253">
        <v>0.94186300000000001</v>
      </c>
      <c r="G253">
        <v>0.85356200000000004</v>
      </c>
      <c r="H253">
        <v>0.95609200000000005</v>
      </c>
      <c r="I253">
        <v>0.98577999999999999</v>
      </c>
      <c r="J253">
        <v>1.1478980000000001</v>
      </c>
      <c r="K253">
        <v>0.72695100000000001</v>
      </c>
      <c r="L253">
        <v>0.731846</v>
      </c>
      <c r="M253">
        <v>1.0012300000000001</v>
      </c>
      <c r="N253">
        <v>0.72641699999999998</v>
      </c>
      <c r="O253">
        <v>0.67807600000000001</v>
      </c>
      <c r="P253">
        <v>0.92804600000000004</v>
      </c>
      <c r="Q253">
        <v>0.89723399999999998</v>
      </c>
      <c r="R253">
        <v>0.57874499999999995</v>
      </c>
      <c r="S253">
        <v>0.65710900000000005</v>
      </c>
      <c r="T253">
        <v>0.87912699999999999</v>
      </c>
      <c r="U253">
        <v>0.71796800000000005</v>
      </c>
      <c r="V253">
        <v>1.0012209999999999</v>
      </c>
      <c r="W253">
        <v>0.89234500000000005</v>
      </c>
      <c r="X253">
        <v>0.79407899999999998</v>
      </c>
      <c r="Y253">
        <v>0.91731300000000005</v>
      </c>
      <c r="Z253">
        <v>0.65717099999999995</v>
      </c>
      <c r="AA253">
        <v>0.87293200000000004</v>
      </c>
      <c r="AB253">
        <v>0.84782000000000002</v>
      </c>
      <c r="AC253">
        <v>0.94392600000000004</v>
      </c>
      <c r="AD253">
        <v>1.1596599999999999</v>
      </c>
      <c r="AE253">
        <v>1.1546860000000001</v>
      </c>
      <c r="AF253">
        <v>1.002572</v>
      </c>
    </row>
    <row r="254" spans="2:32" ht="15.6" x14ac:dyDescent="0.3">
      <c r="B254">
        <v>52.314</v>
      </c>
      <c r="C254">
        <v>0.64839100000000005</v>
      </c>
      <c r="D254">
        <v>0.62555899999999998</v>
      </c>
      <c r="E254">
        <v>0.82699900000000004</v>
      </c>
      <c r="F254">
        <v>0.93120199999999997</v>
      </c>
      <c r="G254">
        <v>0.87229199999999996</v>
      </c>
      <c r="H254">
        <v>0.97282100000000005</v>
      </c>
      <c r="I254">
        <v>0.97050599999999998</v>
      </c>
      <c r="J254">
        <v>1.152048</v>
      </c>
      <c r="K254">
        <v>0.75222900000000004</v>
      </c>
      <c r="L254">
        <v>0.76647799999999999</v>
      </c>
      <c r="M254">
        <v>1.0199940000000001</v>
      </c>
      <c r="N254">
        <v>0.74303699999999995</v>
      </c>
      <c r="O254">
        <v>0.69035199999999997</v>
      </c>
      <c r="P254">
        <v>0.94213400000000003</v>
      </c>
      <c r="Q254">
        <v>0.88967099999999999</v>
      </c>
      <c r="R254">
        <v>0.61484799999999995</v>
      </c>
      <c r="S254">
        <v>0.64576699999999998</v>
      </c>
      <c r="T254">
        <v>0.91997099999999998</v>
      </c>
      <c r="U254">
        <v>0.72258800000000001</v>
      </c>
      <c r="V254">
        <v>0.98164099999999999</v>
      </c>
      <c r="W254">
        <v>0.91219899999999998</v>
      </c>
      <c r="X254">
        <v>0.78889900000000002</v>
      </c>
      <c r="Y254">
        <v>0.93197399999999997</v>
      </c>
      <c r="Z254">
        <v>0.65373899999999996</v>
      </c>
      <c r="AA254">
        <v>0.89544999999999997</v>
      </c>
      <c r="AB254">
        <v>0.80097200000000002</v>
      </c>
      <c r="AC254">
        <v>0.92704399999999998</v>
      </c>
      <c r="AD254">
        <v>1.180895</v>
      </c>
      <c r="AE254">
        <v>1.1404719999999999</v>
      </c>
      <c r="AF254">
        <v>0.93800799999999995</v>
      </c>
    </row>
    <row r="255" spans="2:32" ht="15.6" x14ac:dyDescent="0.3">
      <c r="B255">
        <v>52.521000000000001</v>
      </c>
      <c r="C255">
        <v>0.62802400000000003</v>
      </c>
      <c r="D255">
        <v>0.66044599999999998</v>
      </c>
      <c r="E255">
        <v>0.81979400000000002</v>
      </c>
      <c r="F255">
        <v>0.89732299999999998</v>
      </c>
      <c r="G255">
        <v>0.85451200000000005</v>
      </c>
      <c r="H255">
        <v>0.94315199999999999</v>
      </c>
      <c r="I255">
        <v>0.99746500000000005</v>
      </c>
      <c r="J255">
        <v>1.162398</v>
      </c>
      <c r="K255">
        <v>0.71567499999999995</v>
      </c>
      <c r="L255">
        <v>0.76879600000000003</v>
      </c>
      <c r="M255">
        <v>0.98963000000000001</v>
      </c>
      <c r="N255">
        <v>0.71065800000000001</v>
      </c>
      <c r="O255">
        <v>0.69703199999999998</v>
      </c>
      <c r="P255">
        <v>0.91961300000000001</v>
      </c>
      <c r="Q255">
        <v>0.90712000000000004</v>
      </c>
      <c r="R255">
        <v>0.60689800000000005</v>
      </c>
      <c r="S255">
        <v>0.63022699999999998</v>
      </c>
      <c r="T255">
        <v>0.92857800000000001</v>
      </c>
      <c r="U255">
        <v>0.71785100000000002</v>
      </c>
      <c r="V255">
        <v>1.0193840000000001</v>
      </c>
      <c r="W255">
        <v>0.938886</v>
      </c>
      <c r="X255">
        <v>0.81195899999999999</v>
      </c>
      <c r="Y255">
        <v>0.89326099999999997</v>
      </c>
      <c r="Z255">
        <v>0.63369500000000001</v>
      </c>
      <c r="AA255">
        <v>0.87385000000000002</v>
      </c>
      <c r="AB255">
        <v>0.75574399999999997</v>
      </c>
      <c r="AC255">
        <v>0.93393499999999996</v>
      </c>
      <c r="AD255">
        <v>1.1752860000000001</v>
      </c>
      <c r="AE255">
        <v>1.1545399999999999</v>
      </c>
      <c r="AF255">
        <v>0.98689899999999997</v>
      </c>
    </row>
    <row r="256" spans="2:32" ht="15.6" x14ac:dyDescent="0.3">
      <c r="B256">
        <v>52.726999999999997</v>
      </c>
      <c r="C256">
        <v>0.66292899999999999</v>
      </c>
      <c r="D256">
        <v>0.62641599999999997</v>
      </c>
      <c r="E256">
        <v>0.820608</v>
      </c>
      <c r="F256">
        <v>0.94923999999999997</v>
      </c>
      <c r="G256">
        <v>0.84370800000000001</v>
      </c>
      <c r="H256">
        <v>0.94967299999999999</v>
      </c>
      <c r="I256">
        <v>0.98868400000000001</v>
      </c>
      <c r="J256">
        <v>1.1495</v>
      </c>
      <c r="K256">
        <v>0.73789400000000005</v>
      </c>
      <c r="L256">
        <v>0.73077700000000001</v>
      </c>
      <c r="M256">
        <v>0.98965199999999998</v>
      </c>
      <c r="N256">
        <v>0.75687400000000005</v>
      </c>
      <c r="O256">
        <v>0.68107300000000004</v>
      </c>
      <c r="P256">
        <v>0.92001999999999995</v>
      </c>
      <c r="Q256">
        <v>0.91037100000000004</v>
      </c>
      <c r="R256">
        <v>0.64280700000000002</v>
      </c>
      <c r="S256">
        <v>0.62818399999999996</v>
      </c>
      <c r="T256">
        <v>0.93086899999999995</v>
      </c>
      <c r="U256">
        <v>0.69485600000000003</v>
      </c>
      <c r="V256">
        <v>1.0180819999999999</v>
      </c>
      <c r="W256">
        <v>0.91502700000000003</v>
      </c>
      <c r="X256">
        <v>0.78336700000000004</v>
      </c>
      <c r="Y256">
        <v>0.96111199999999997</v>
      </c>
      <c r="Z256">
        <v>0.69688499999999998</v>
      </c>
      <c r="AA256">
        <v>0.91405400000000003</v>
      </c>
      <c r="AB256">
        <v>0.807755</v>
      </c>
      <c r="AC256">
        <v>0.94207600000000002</v>
      </c>
      <c r="AD256">
        <v>1.173001</v>
      </c>
      <c r="AE256">
        <v>1.0918190000000001</v>
      </c>
      <c r="AF256">
        <v>0.94964599999999999</v>
      </c>
    </row>
    <row r="257" spans="2:32" ht="15.6" x14ac:dyDescent="0.3">
      <c r="B257">
        <v>52.933</v>
      </c>
      <c r="C257">
        <v>0.64318299999999995</v>
      </c>
      <c r="D257">
        <v>0.64214499999999997</v>
      </c>
      <c r="E257">
        <v>0.77396600000000004</v>
      </c>
      <c r="F257">
        <v>0.90229300000000001</v>
      </c>
      <c r="G257">
        <v>0.80415499999999995</v>
      </c>
      <c r="H257">
        <v>0.93091900000000005</v>
      </c>
      <c r="I257">
        <v>0.97228800000000004</v>
      </c>
      <c r="J257">
        <v>1.160984</v>
      </c>
      <c r="K257">
        <v>0.73643499999999995</v>
      </c>
      <c r="L257">
        <v>0.72218700000000002</v>
      </c>
      <c r="M257">
        <v>1.04335</v>
      </c>
      <c r="N257">
        <v>0.68765399999999999</v>
      </c>
      <c r="O257">
        <v>0.67480399999999996</v>
      </c>
      <c r="P257">
        <v>0.91991999999999996</v>
      </c>
      <c r="Q257">
        <v>0.88657699999999995</v>
      </c>
      <c r="R257">
        <v>0.65258700000000003</v>
      </c>
      <c r="S257">
        <v>0.62444</v>
      </c>
      <c r="T257">
        <v>0.90557100000000001</v>
      </c>
      <c r="U257">
        <v>0.72796700000000003</v>
      </c>
      <c r="V257">
        <v>1.0000089999999999</v>
      </c>
      <c r="W257">
        <v>0.92235400000000001</v>
      </c>
      <c r="X257">
        <v>0.79958399999999996</v>
      </c>
      <c r="Y257">
        <v>0.93896800000000002</v>
      </c>
      <c r="Z257">
        <v>0.66749800000000004</v>
      </c>
      <c r="AA257">
        <v>0.86890199999999995</v>
      </c>
      <c r="AB257">
        <v>0.76403299999999996</v>
      </c>
      <c r="AC257">
        <v>0.93558300000000005</v>
      </c>
      <c r="AD257">
        <v>1.1975899999999999</v>
      </c>
      <c r="AE257">
        <v>1.050657</v>
      </c>
      <c r="AF257">
        <v>1.0261169999999999</v>
      </c>
    </row>
    <row r="258" spans="2:32" ht="15.6" x14ac:dyDescent="0.3">
      <c r="B258">
        <v>53.14</v>
      </c>
      <c r="C258">
        <v>0.66310800000000003</v>
      </c>
      <c r="D258">
        <v>0.61871600000000004</v>
      </c>
      <c r="E258">
        <v>0.78937299999999999</v>
      </c>
      <c r="F258">
        <v>0.93613900000000005</v>
      </c>
      <c r="G258">
        <v>0.82263600000000003</v>
      </c>
      <c r="H258">
        <v>0.93831900000000001</v>
      </c>
      <c r="I258">
        <v>0.98481200000000002</v>
      </c>
      <c r="J258">
        <v>1.1887449999999999</v>
      </c>
      <c r="K258">
        <v>0.75998399999999999</v>
      </c>
      <c r="L258">
        <v>0.726128</v>
      </c>
      <c r="M258">
        <v>0.98792899999999995</v>
      </c>
      <c r="N258">
        <v>0.72990699999999997</v>
      </c>
      <c r="O258">
        <v>0.69673300000000005</v>
      </c>
      <c r="P258">
        <v>0.89556800000000003</v>
      </c>
      <c r="Q258">
        <v>0.85962000000000005</v>
      </c>
      <c r="R258">
        <v>0.65150600000000003</v>
      </c>
      <c r="S258">
        <v>0.61602800000000002</v>
      </c>
      <c r="T258">
        <v>0.92410599999999998</v>
      </c>
      <c r="U258">
        <v>0.71656600000000004</v>
      </c>
      <c r="V258">
        <v>1.009547</v>
      </c>
      <c r="W258">
        <v>0.92423100000000002</v>
      </c>
      <c r="X258">
        <v>0.81991599999999998</v>
      </c>
      <c r="Y258">
        <v>0.93296999999999997</v>
      </c>
      <c r="Z258">
        <v>0.64818600000000004</v>
      </c>
      <c r="AA258">
        <v>0.87494499999999997</v>
      </c>
      <c r="AB258">
        <v>0.81354099999999996</v>
      </c>
      <c r="AC258">
        <v>0.95183200000000001</v>
      </c>
      <c r="AD258">
        <v>1.142803</v>
      </c>
      <c r="AE258">
        <v>1.092104</v>
      </c>
      <c r="AF258">
        <v>0.95318000000000003</v>
      </c>
    </row>
    <row r="259" spans="2:32" ht="15.6" x14ac:dyDescent="0.3">
      <c r="B259">
        <v>53.345999999999997</v>
      </c>
      <c r="C259">
        <v>0.62895100000000004</v>
      </c>
      <c r="D259">
        <v>0.65274799999999999</v>
      </c>
      <c r="E259">
        <v>0.81900399999999995</v>
      </c>
      <c r="F259">
        <v>0.93398000000000003</v>
      </c>
      <c r="G259">
        <v>0.86018899999999998</v>
      </c>
      <c r="H259">
        <v>0.96414999999999995</v>
      </c>
      <c r="I259">
        <v>0.99136100000000005</v>
      </c>
      <c r="J259">
        <v>1.182841</v>
      </c>
      <c r="K259">
        <v>0.73469700000000004</v>
      </c>
      <c r="L259">
        <v>0.76910299999999998</v>
      </c>
      <c r="M259">
        <v>1.0047140000000001</v>
      </c>
      <c r="N259">
        <v>0.70960299999999998</v>
      </c>
      <c r="O259">
        <v>0.69535800000000003</v>
      </c>
      <c r="P259">
        <v>0.890038</v>
      </c>
      <c r="Q259">
        <v>0.91775899999999999</v>
      </c>
      <c r="R259">
        <v>0.68456799999999995</v>
      </c>
      <c r="S259">
        <v>0.60810699999999995</v>
      </c>
      <c r="T259">
        <v>0.91223200000000004</v>
      </c>
      <c r="U259">
        <v>0.71444799999999997</v>
      </c>
      <c r="V259">
        <v>1.0203899999999999</v>
      </c>
      <c r="W259">
        <v>0.99441100000000004</v>
      </c>
      <c r="X259">
        <v>0.84428099999999995</v>
      </c>
      <c r="Y259">
        <v>0.91849099999999995</v>
      </c>
      <c r="Z259">
        <v>0.64629499999999995</v>
      </c>
      <c r="AA259">
        <v>0.87651400000000002</v>
      </c>
      <c r="AB259">
        <v>0.82580100000000001</v>
      </c>
      <c r="AC259">
        <v>0.922427</v>
      </c>
      <c r="AD259">
        <v>1.191945</v>
      </c>
      <c r="AE259">
        <v>1.1131599999999999</v>
      </c>
      <c r="AF259">
        <v>1.0480579999999999</v>
      </c>
    </row>
    <row r="260" spans="2:32" ht="15.6" x14ac:dyDescent="0.3">
      <c r="B260">
        <v>53.552999999999997</v>
      </c>
      <c r="C260">
        <v>0.67196900000000004</v>
      </c>
      <c r="D260">
        <v>0.62253400000000003</v>
      </c>
      <c r="E260">
        <v>0.83054300000000003</v>
      </c>
      <c r="F260">
        <v>0.89042500000000002</v>
      </c>
      <c r="G260">
        <v>0.811612</v>
      </c>
      <c r="H260">
        <v>0.889297</v>
      </c>
      <c r="I260">
        <v>0.964615</v>
      </c>
      <c r="J260">
        <v>1.166147</v>
      </c>
      <c r="K260">
        <v>0.73291099999999998</v>
      </c>
      <c r="L260">
        <v>0.75676900000000002</v>
      </c>
      <c r="M260">
        <v>0.99350300000000002</v>
      </c>
      <c r="N260">
        <v>0.71731500000000004</v>
      </c>
      <c r="O260">
        <v>0.67790300000000003</v>
      </c>
      <c r="P260">
        <v>0.93004600000000004</v>
      </c>
      <c r="Q260">
        <v>0.87222900000000003</v>
      </c>
      <c r="R260">
        <v>0.68014200000000002</v>
      </c>
      <c r="S260">
        <v>0.62740799999999997</v>
      </c>
      <c r="T260">
        <v>0.87227600000000005</v>
      </c>
      <c r="U260">
        <v>0.71919900000000003</v>
      </c>
      <c r="V260">
        <v>1.0033030000000001</v>
      </c>
      <c r="W260">
        <v>0.95045000000000002</v>
      </c>
      <c r="X260">
        <v>0.85337700000000005</v>
      </c>
      <c r="Y260">
        <v>0.94783499999999998</v>
      </c>
      <c r="Z260">
        <v>0.65241199999999999</v>
      </c>
      <c r="AA260">
        <v>0.90238799999999997</v>
      </c>
      <c r="AB260">
        <v>0.81176199999999998</v>
      </c>
      <c r="AC260">
        <v>0.94192600000000004</v>
      </c>
      <c r="AD260">
        <v>1.134563</v>
      </c>
      <c r="AE260">
        <v>1.103356</v>
      </c>
      <c r="AF260">
        <v>1.0031840000000001</v>
      </c>
    </row>
    <row r="261" spans="2:32" ht="15.6" x14ac:dyDescent="0.3">
      <c r="B261">
        <v>53.759</v>
      </c>
      <c r="C261">
        <v>0.67227300000000001</v>
      </c>
      <c r="D261">
        <v>0.63579200000000002</v>
      </c>
      <c r="E261">
        <v>0.83563699999999996</v>
      </c>
      <c r="F261">
        <v>0.96706199999999998</v>
      </c>
      <c r="G261">
        <v>0.83030700000000002</v>
      </c>
      <c r="H261">
        <v>0.97651500000000002</v>
      </c>
      <c r="I261">
        <v>0.958816</v>
      </c>
      <c r="J261">
        <v>1.1680170000000001</v>
      </c>
      <c r="K261">
        <v>0.78432299999999999</v>
      </c>
      <c r="L261">
        <v>0.76197300000000001</v>
      </c>
      <c r="M261">
        <v>1.0161560000000001</v>
      </c>
      <c r="N261">
        <v>0.712476</v>
      </c>
      <c r="O261">
        <v>0.71509699999999998</v>
      </c>
      <c r="P261">
        <v>0.911165</v>
      </c>
      <c r="Q261">
        <v>0.91200300000000001</v>
      </c>
      <c r="R261">
        <v>0.63724999999999998</v>
      </c>
      <c r="S261">
        <v>0.57188600000000001</v>
      </c>
      <c r="T261">
        <v>0.91322000000000003</v>
      </c>
      <c r="U261">
        <v>0.72385900000000003</v>
      </c>
      <c r="V261">
        <v>0.96363799999999999</v>
      </c>
      <c r="W261">
        <v>0.94700300000000004</v>
      </c>
      <c r="X261">
        <v>0.83464300000000002</v>
      </c>
      <c r="Y261">
        <v>0.96654899999999999</v>
      </c>
      <c r="Z261">
        <v>0.642127</v>
      </c>
      <c r="AA261">
        <v>0.87011899999999998</v>
      </c>
      <c r="AB261">
        <v>0.80329300000000003</v>
      </c>
      <c r="AC261">
        <v>0.93301699999999999</v>
      </c>
      <c r="AD261">
        <v>1.2003980000000001</v>
      </c>
      <c r="AE261">
        <v>1.1108659999999999</v>
      </c>
      <c r="AF261">
        <v>1.0663149999999999</v>
      </c>
    </row>
    <row r="262" spans="2:32" ht="15.6" x14ac:dyDescent="0.3">
      <c r="B262">
        <v>53.965000000000003</v>
      </c>
      <c r="C262">
        <v>0.66750600000000004</v>
      </c>
      <c r="D262">
        <v>0.64802899999999997</v>
      </c>
      <c r="E262">
        <v>0.847244</v>
      </c>
      <c r="F262">
        <v>0.90652200000000005</v>
      </c>
      <c r="G262">
        <v>0.84363500000000002</v>
      </c>
      <c r="H262">
        <v>0.89325699999999997</v>
      </c>
      <c r="I262">
        <v>0.96596099999999996</v>
      </c>
      <c r="J262">
        <v>1.167276</v>
      </c>
      <c r="K262">
        <v>0.77282499999999998</v>
      </c>
      <c r="L262">
        <v>0.74202900000000005</v>
      </c>
      <c r="M262">
        <v>1.0230950000000001</v>
      </c>
      <c r="N262">
        <v>0.75303200000000003</v>
      </c>
      <c r="O262">
        <v>0.67074299999999998</v>
      </c>
      <c r="P262">
        <v>0.92070799999999997</v>
      </c>
      <c r="Q262">
        <v>0.87836499999999995</v>
      </c>
      <c r="R262">
        <v>0.63860099999999997</v>
      </c>
      <c r="S262">
        <v>0.60627600000000004</v>
      </c>
      <c r="T262">
        <v>0.88383100000000003</v>
      </c>
      <c r="U262">
        <v>0.74034800000000001</v>
      </c>
      <c r="V262">
        <v>0.99646599999999996</v>
      </c>
      <c r="W262">
        <v>1.009287</v>
      </c>
      <c r="X262">
        <v>0.83422300000000005</v>
      </c>
      <c r="Y262">
        <v>0.90721099999999999</v>
      </c>
      <c r="Z262">
        <v>0.67051000000000005</v>
      </c>
      <c r="AA262">
        <v>0.89799300000000004</v>
      </c>
      <c r="AB262">
        <v>0.79055200000000003</v>
      </c>
      <c r="AC262">
        <v>0.92350399999999999</v>
      </c>
      <c r="AD262">
        <v>1.1782900000000001</v>
      </c>
      <c r="AE262">
        <v>1.1104719999999999</v>
      </c>
      <c r="AF262">
        <v>0.99756100000000003</v>
      </c>
    </row>
    <row r="263" spans="2:32" ht="15.6" x14ac:dyDescent="0.3">
      <c r="B263">
        <v>54.171999999999997</v>
      </c>
      <c r="C263">
        <v>0.72461799999999998</v>
      </c>
      <c r="D263">
        <v>0.66651300000000002</v>
      </c>
      <c r="E263">
        <v>0.85329600000000005</v>
      </c>
      <c r="F263">
        <v>0.928956</v>
      </c>
      <c r="G263">
        <v>0.83452300000000001</v>
      </c>
      <c r="H263">
        <v>0.88739299999999999</v>
      </c>
      <c r="I263">
        <v>0.99051599999999995</v>
      </c>
      <c r="J263">
        <v>1.2169239999999999</v>
      </c>
      <c r="K263">
        <v>0.77834300000000001</v>
      </c>
      <c r="L263">
        <v>0.74143899999999996</v>
      </c>
      <c r="M263">
        <v>1.0471809999999999</v>
      </c>
      <c r="N263">
        <v>0.75848599999999999</v>
      </c>
      <c r="O263">
        <v>0.69892200000000004</v>
      </c>
      <c r="P263">
        <v>0.92018699999999998</v>
      </c>
      <c r="Q263">
        <v>0.88587499999999997</v>
      </c>
      <c r="R263">
        <v>0.60245000000000004</v>
      </c>
      <c r="S263">
        <v>0.57378200000000001</v>
      </c>
      <c r="T263">
        <v>0.84753299999999998</v>
      </c>
      <c r="U263">
        <v>0.73704199999999997</v>
      </c>
      <c r="V263">
        <v>1.031004</v>
      </c>
      <c r="W263">
        <v>0.99426199999999998</v>
      </c>
      <c r="X263">
        <v>0.84135700000000002</v>
      </c>
      <c r="Y263">
        <v>0.95573799999999998</v>
      </c>
      <c r="Z263">
        <v>0.68099299999999996</v>
      </c>
      <c r="AA263">
        <v>0.95326200000000005</v>
      </c>
      <c r="AB263">
        <v>0.818662</v>
      </c>
      <c r="AC263">
        <v>0.93816999999999995</v>
      </c>
      <c r="AD263">
        <v>1.1907190000000001</v>
      </c>
      <c r="AE263">
        <v>1.0615159999999999</v>
      </c>
      <c r="AF263">
        <v>1.0911360000000001</v>
      </c>
    </row>
    <row r="264" spans="2:32" ht="15.6" x14ac:dyDescent="0.3">
      <c r="B264">
        <v>54.378</v>
      </c>
      <c r="C264">
        <v>0.62853800000000004</v>
      </c>
      <c r="D264">
        <v>0.62040899999999999</v>
      </c>
      <c r="E264">
        <v>0.82178499999999999</v>
      </c>
      <c r="F264">
        <v>0.91066100000000005</v>
      </c>
      <c r="G264">
        <v>0.86139399999999999</v>
      </c>
      <c r="H264">
        <v>0.92409799999999997</v>
      </c>
      <c r="I264">
        <v>0.977765</v>
      </c>
      <c r="J264">
        <v>1.1613709999999999</v>
      </c>
      <c r="K264">
        <v>0.77489300000000005</v>
      </c>
      <c r="L264">
        <v>0.73293200000000003</v>
      </c>
      <c r="M264">
        <v>1.0224610000000001</v>
      </c>
      <c r="N264">
        <v>0.72368699999999997</v>
      </c>
      <c r="O264">
        <v>0.68476599999999999</v>
      </c>
      <c r="P264">
        <v>0.88624999999999998</v>
      </c>
      <c r="Q264">
        <v>0.89794300000000005</v>
      </c>
      <c r="R264">
        <v>0.64220900000000003</v>
      </c>
      <c r="S264">
        <v>0.64824000000000004</v>
      </c>
      <c r="T264">
        <v>0.88745700000000005</v>
      </c>
      <c r="U264">
        <v>0.72413099999999997</v>
      </c>
      <c r="V264">
        <v>1.026492</v>
      </c>
      <c r="W264">
        <v>1.0572280000000001</v>
      </c>
      <c r="X264">
        <v>0.80981199999999998</v>
      </c>
      <c r="Y264">
        <v>0.94845000000000002</v>
      </c>
      <c r="Z264">
        <v>0.64957699999999996</v>
      </c>
      <c r="AA264">
        <v>0.97330300000000003</v>
      </c>
      <c r="AB264">
        <v>0.78998599999999997</v>
      </c>
      <c r="AC264">
        <v>0.921041</v>
      </c>
      <c r="AD264">
        <v>1.20835</v>
      </c>
      <c r="AE264">
        <v>1.080619</v>
      </c>
      <c r="AF264">
        <v>0.97566799999999998</v>
      </c>
    </row>
    <row r="265" spans="2:32" ht="15.6" x14ac:dyDescent="0.3">
      <c r="B265">
        <v>54.585000000000001</v>
      </c>
      <c r="C265">
        <v>0.66344899999999996</v>
      </c>
      <c r="D265">
        <v>0.63218600000000003</v>
      </c>
      <c r="E265">
        <v>0.81686700000000001</v>
      </c>
      <c r="F265">
        <v>0.83026599999999995</v>
      </c>
      <c r="G265">
        <v>0.80939799999999995</v>
      </c>
      <c r="H265">
        <v>0.91573199999999999</v>
      </c>
      <c r="I265">
        <v>0.95182800000000001</v>
      </c>
      <c r="J265">
        <v>1.1780889999999999</v>
      </c>
      <c r="K265">
        <v>0.71884300000000001</v>
      </c>
      <c r="L265">
        <v>0.74650799999999995</v>
      </c>
      <c r="M265">
        <v>1.0228809999999999</v>
      </c>
      <c r="N265">
        <v>0.70865400000000001</v>
      </c>
      <c r="O265">
        <v>0.69086000000000003</v>
      </c>
      <c r="P265">
        <v>0.90484299999999995</v>
      </c>
      <c r="Q265">
        <v>0.912713</v>
      </c>
      <c r="R265">
        <v>0.61576500000000001</v>
      </c>
      <c r="S265">
        <v>0.62453999999999998</v>
      </c>
      <c r="T265">
        <v>0.85016899999999995</v>
      </c>
      <c r="U265">
        <v>0.72864099999999998</v>
      </c>
      <c r="V265">
        <v>1.036359</v>
      </c>
      <c r="W265">
        <v>1.013236</v>
      </c>
      <c r="X265">
        <v>0.81201500000000004</v>
      </c>
      <c r="Y265">
        <v>0.95254499999999998</v>
      </c>
      <c r="Z265">
        <v>0.66006799999999999</v>
      </c>
      <c r="AA265">
        <v>0.92586999999999997</v>
      </c>
      <c r="AB265">
        <v>0.81622600000000001</v>
      </c>
      <c r="AC265">
        <v>0.95775500000000002</v>
      </c>
      <c r="AD265">
        <v>1.205557</v>
      </c>
      <c r="AE265">
        <v>1.138736</v>
      </c>
      <c r="AF265">
        <v>0.98899000000000004</v>
      </c>
    </row>
    <row r="266" spans="2:32" ht="15.6" x14ac:dyDescent="0.3">
      <c r="B266">
        <v>54.790999999999997</v>
      </c>
      <c r="C266">
        <v>0.67220400000000002</v>
      </c>
      <c r="D266">
        <v>0.62464299999999995</v>
      </c>
      <c r="E266">
        <v>0.838229</v>
      </c>
      <c r="F266">
        <v>0.86290199999999995</v>
      </c>
      <c r="G266">
        <v>0.83654700000000004</v>
      </c>
      <c r="H266">
        <v>0.87538000000000005</v>
      </c>
      <c r="I266">
        <v>0.93552100000000005</v>
      </c>
      <c r="J266">
        <v>1.15666</v>
      </c>
      <c r="K266">
        <v>0.75928799999999996</v>
      </c>
      <c r="L266">
        <v>0.76468899999999995</v>
      </c>
      <c r="M266">
        <v>1.0625530000000001</v>
      </c>
      <c r="N266">
        <v>0.72674700000000003</v>
      </c>
      <c r="O266">
        <v>0.68227499999999996</v>
      </c>
      <c r="P266">
        <v>0.918211</v>
      </c>
      <c r="Q266">
        <v>0.89072499999999999</v>
      </c>
      <c r="R266">
        <v>0.60862400000000005</v>
      </c>
      <c r="S266">
        <v>0.62818799999999997</v>
      </c>
      <c r="T266">
        <v>0.88611499999999999</v>
      </c>
      <c r="U266">
        <v>0.71298799999999996</v>
      </c>
      <c r="V266">
        <v>1.0407869999999999</v>
      </c>
      <c r="W266">
        <v>1.047701</v>
      </c>
      <c r="X266">
        <v>0.84745800000000004</v>
      </c>
      <c r="Y266">
        <v>1.000426</v>
      </c>
      <c r="Z266">
        <v>0.63393600000000006</v>
      </c>
      <c r="AA266">
        <v>0.91049100000000005</v>
      </c>
      <c r="AB266">
        <v>0.80640500000000004</v>
      </c>
      <c r="AC266">
        <v>0.94062500000000004</v>
      </c>
      <c r="AD266">
        <v>1.2162010000000001</v>
      </c>
      <c r="AE266">
        <v>1.160828</v>
      </c>
      <c r="AF266">
        <v>1.02216</v>
      </c>
    </row>
    <row r="267" spans="2:32" ht="15.6" x14ac:dyDescent="0.3">
      <c r="B267">
        <v>54.997</v>
      </c>
      <c r="C267">
        <v>0.69068200000000002</v>
      </c>
      <c r="D267">
        <v>0.662497</v>
      </c>
      <c r="E267">
        <v>0.82533800000000002</v>
      </c>
      <c r="F267">
        <v>0.91611699999999996</v>
      </c>
      <c r="G267">
        <v>0.82866899999999999</v>
      </c>
      <c r="H267">
        <v>0.909833</v>
      </c>
      <c r="I267">
        <v>0.98021100000000005</v>
      </c>
      <c r="J267">
        <v>1.1764699999999999</v>
      </c>
      <c r="K267">
        <v>0.75584799999999996</v>
      </c>
      <c r="L267">
        <v>0.74223799999999995</v>
      </c>
      <c r="M267">
        <v>1.0652170000000001</v>
      </c>
      <c r="N267">
        <v>0.74162700000000004</v>
      </c>
      <c r="O267">
        <v>0.67914200000000002</v>
      </c>
      <c r="P267">
        <v>0.98166200000000003</v>
      </c>
      <c r="Q267">
        <v>0.89430600000000005</v>
      </c>
      <c r="R267">
        <v>0.67136600000000002</v>
      </c>
      <c r="S267">
        <v>0.61437799999999998</v>
      </c>
      <c r="T267">
        <v>0.92000599999999999</v>
      </c>
      <c r="U267">
        <v>0.708758</v>
      </c>
      <c r="V267">
        <v>0.99850499999999998</v>
      </c>
      <c r="W267">
        <v>0.98410299999999995</v>
      </c>
      <c r="X267">
        <v>0.81352999999999998</v>
      </c>
      <c r="Y267">
        <v>0.95929600000000004</v>
      </c>
      <c r="Z267">
        <v>0.62479099999999999</v>
      </c>
      <c r="AA267">
        <v>0.86342300000000005</v>
      </c>
      <c r="AB267">
        <v>0.798207</v>
      </c>
      <c r="AC267">
        <v>0.886243</v>
      </c>
      <c r="AD267">
        <v>1.2231289999999999</v>
      </c>
      <c r="AE267">
        <v>1.1462650000000001</v>
      </c>
      <c r="AF267">
        <v>1.020994</v>
      </c>
    </row>
    <row r="268" spans="2:32" ht="15.6" x14ac:dyDescent="0.3">
      <c r="B268">
        <v>55.204000000000001</v>
      </c>
      <c r="C268">
        <v>0.68204299999999995</v>
      </c>
      <c r="D268">
        <v>0.64086299999999996</v>
      </c>
      <c r="E268">
        <v>0.87656800000000001</v>
      </c>
      <c r="F268">
        <v>0.87743400000000005</v>
      </c>
      <c r="G268">
        <v>0.790825</v>
      </c>
      <c r="H268">
        <v>0.86934599999999995</v>
      </c>
      <c r="I268">
        <v>0.96244399999999997</v>
      </c>
      <c r="J268">
        <v>1.148352</v>
      </c>
      <c r="K268">
        <v>0.74134599999999995</v>
      </c>
      <c r="L268">
        <v>0.76207999999999998</v>
      </c>
      <c r="M268">
        <v>1.0481579999999999</v>
      </c>
      <c r="N268">
        <v>0.745085</v>
      </c>
      <c r="O268">
        <v>0.69557100000000005</v>
      </c>
      <c r="P268">
        <v>0.94306699999999999</v>
      </c>
      <c r="Q268">
        <v>0.93193300000000001</v>
      </c>
      <c r="R268">
        <v>0.63836000000000004</v>
      </c>
      <c r="S268">
        <v>0.56830899999999995</v>
      </c>
      <c r="T268">
        <v>0.85945899999999997</v>
      </c>
      <c r="U268">
        <v>0.74230499999999999</v>
      </c>
      <c r="V268">
        <v>1.0747409999999999</v>
      </c>
      <c r="W268">
        <v>1.053796</v>
      </c>
      <c r="X268">
        <v>0.84020700000000004</v>
      </c>
      <c r="Y268">
        <v>0.94974899999999995</v>
      </c>
      <c r="Z268">
        <v>0.60435499999999998</v>
      </c>
      <c r="AA268">
        <v>0.85308499999999998</v>
      </c>
      <c r="AB268">
        <v>0.78901399999999999</v>
      </c>
      <c r="AC268">
        <v>0.92030999999999996</v>
      </c>
      <c r="AD268">
        <v>1.210556</v>
      </c>
      <c r="AE268">
        <v>1.152798</v>
      </c>
      <c r="AF268">
        <v>0.94789299999999999</v>
      </c>
    </row>
    <row r="269" spans="2:32" ht="15.6" x14ac:dyDescent="0.3">
      <c r="B269">
        <v>55.41</v>
      </c>
      <c r="C269">
        <v>0.68276999999999999</v>
      </c>
      <c r="D269">
        <v>0.64264900000000003</v>
      </c>
      <c r="E269">
        <v>0.82108499999999995</v>
      </c>
      <c r="F269">
        <v>0.846669</v>
      </c>
      <c r="G269">
        <v>0.82327399999999995</v>
      </c>
      <c r="H269">
        <v>0.90097499999999997</v>
      </c>
      <c r="I269">
        <v>0.95944700000000005</v>
      </c>
      <c r="J269">
        <v>1.194024</v>
      </c>
      <c r="K269">
        <v>0.78293400000000002</v>
      </c>
      <c r="L269">
        <v>0.75077099999999997</v>
      </c>
      <c r="M269">
        <v>1.088951</v>
      </c>
      <c r="N269">
        <v>0.812832</v>
      </c>
      <c r="O269">
        <v>0.65613999999999995</v>
      </c>
      <c r="P269">
        <v>0.974387</v>
      </c>
      <c r="Q269">
        <v>0.82918199999999997</v>
      </c>
      <c r="R269">
        <v>0.63175700000000001</v>
      </c>
      <c r="S269">
        <v>0.63773299999999999</v>
      </c>
      <c r="T269">
        <v>0.89776900000000004</v>
      </c>
      <c r="U269">
        <v>0.72348699999999999</v>
      </c>
      <c r="V269">
        <v>1.0683800000000001</v>
      </c>
      <c r="W269">
        <v>1.0946389999999999</v>
      </c>
      <c r="X269">
        <v>0.81399100000000002</v>
      </c>
      <c r="Y269">
        <v>0.94251499999999999</v>
      </c>
      <c r="Z269">
        <v>0.62655400000000006</v>
      </c>
      <c r="AA269">
        <v>0.945882</v>
      </c>
      <c r="AB269">
        <v>0.77477399999999996</v>
      </c>
      <c r="AC269">
        <v>0.92121299999999995</v>
      </c>
      <c r="AD269">
        <v>1.2016530000000001</v>
      </c>
      <c r="AE269">
        <v>1.127518</v>
      </c>
      <c r="AF269">
        <v>0.96095399999999997</v>
      </c>
    </row>
    <row r="270" spans="2:32" ht="15.6" x14ac:dyDescent="0.3">
      <c r="B270">
        <v>55.616999999999997</v>
      </c>
      <c r="C270">
        <v>0.64235200000000003</v>
      </c>
      <c r="D270">
        <v>0.63898600000000005</v>
      </c>
      <c r="E270">
        <v>0.86280299999999999</v>
      </c>
      <c r="F270">
        <v>0.97221000000000002</v>
      </c>
      <c r="G270">
        <v>0.82547099999999995</v>
      </c>
      <c r="H270">
        <v>0.89446599999999998</v>
      </c>
      <c r="I270">
        <v>0.96596099999999996</v>
      </c>
      <c r="J270">
        <v>1.1754849999999999</v>
      </c>
      <c r="K270">
        <v>0.74116099999999996</v>
      </c>
      <c r="L270">
        <v>0.74429999999999996</v>
      </c>
      <c r="M270">
        <v>1.052022</v>
      </c>
      <c r="N270">
        <v>0.76089600000000002</v>
      </c>
      <c r="O270">
        <v>0.67016299999999995</v>
      </c>
      <c r="P270">
        <v>0.94289800000000001</v>
      </c>
      <c r="Q270">
        <v>0.87647799999999998</v>
      </c>
      <c r="R270">
        <v>0.643119</v>
      </c>
      <c r="S270">
        <v>0.60225300000000004</v>
      </c>
      <c r="T270">
        <v>0.90354800000000002</v>
      </c>
      <c r="U270">
        <v>0.71088300000000004</v>
      </c>
      <c r="V270">
        <v>1.070983</v>
      </c>
      <c r="W270">
        <v>1.0968329999999999</v>
      </c>
      <c r="X270">
        <v>0.79160699999999995</v>
      </c>
      <c r="Y270">
        <v>0.93279599999999996</v>
      </c>
      <c r="Z270">
        <v>0.60599599999999998</v>
      </c>
      <c r="AA270">
        <v>0.94071800000000005</v>
      </c>
      <c r="AB270">
        <v>0.829484</v>
      </c>
      <c r="AC270">
        <v>0.89969299999999996</v>
      </c>
      <c r="AD270">
        <v>1.2038</v>
      </c>
      <c r="AE270">
        <v>1.1059369999999999</v>
      </c>
      <c r="AF270">
        <v>0.99778500000000003</v>
      </c>
    </row>
    <row r="271" spans="2:32" ht="15.6" x14ac:dyDescent="0.3">
      <c r="B271">
        <v>55.823</v>
      </c>
      <c r="C271">
        <v>0.68746200000000002</v>
      </c>
      <c r="D271">
        <v>0.65759100000000004</v>
      </c>
      <c r="E271">
        <v>0.84329600000000005</v>
      </c>
      <c r="F271">
        <v>0.94497299999999995</v>
      </c>
      <c r="G271">
        <v>0.87224900000000005</v>
      </c>
      <c r="H271">
        <v>0.88251199999999996</v>
      </c>
      <c r="I271">
        <v>0.97753500000000004</v>
      </c>
      <c r="J271">
        <v>1.1569050000000001</v>
      </c>
      <c r="K271">
        <v>0.77810000000000001</v>
      </c>
      <c r="L271">
        <v>0.78045100000000001</v>
      </c>
      <c r="M271">
        <v>1.0608120000000001</v>
      </c>
      <c r="N271">
        <v>0.76439199999999996</v>
      </c>
      <c r="O271">
        <v>0.68212499999999998</v>
      </c>
      <c r="P271">
        <v>0.92887900000000001</v>
      </c>
      <c r="Q271">
        <v>0.92263899999999999</v>
      </c>
      <c r="R271">
        <v>0.68440599999999996</v>
      </c>
      <c r="S271">
        <v>0.60677999999999999</v>
      </c>
      <c r="T271">
        <v>0.87383900000000003</v>
      </c>
      <c r="U271">
        <v>0.71209900000000004</v>
      </c>
      <c r="V271">
        <v>1.0510660000000001</v>
      </c>
      <c r="W271">
        <v>1.143076</v>
      </c>
      <c r="X271">
        <v>0.80591800000000002</v>
      </c>
      <c r="Y271">
        <v>0.90373899999999996</v>
      </c>
      <c r="Z271">
        <v>0.58387100000000003</v>
      </c>
      <c r="AA271">
        <v>0.93036200000000002</v>
      </c>
      <c r="AB271">
        <v>0.81206699999999998</v>
      </c>
      <c r="AC271">
        <v>0.93320800000000004</v>
      </c>
      <c r="AD271">
        <v>1.184418</v>
      </c>
      <c r="AE271">
        <v>1.1069899999999999</v>
      </c>
      <c r="AF271">
        <v>0.97656900000000002</v>
      </c>
    </row>
    <row r="272" spans="2:32" ht="15.6" x14ac:dyDescent="0.3">
      <c r="B272">
        <v>56.029000000000003</v>
      </c>
      <c r="C272">
        <v>0.70104500000000003</v>
      </c>
      <c r="D272">
        <v>0.67213100000000003</v>
      </c>
      <c r="E272">
        <v>0.89515999999999996</v>
      </c>
      <c r="F272">
        <v>0.87716400000000005</v>
      </c>
      <c r="G272">
        <v>0.843773</v>
      </c>
      <c r="H272">
        <v>0.92497099999999999</v>
      </c>
      <c r="I272">
        <v>0.98062700000000003</v>
      </c>
      <c r="J272">
        <v>1.190482</v>
      </c>
      <c r="K272">
        <v>0.76844500000000004</v>
      </c>
      <c r="L272">
        <v>0.74375500000000005</v>
      </c>
      <c r="M272">
        <v>1.0233779999999999</v>
      </c>
      <c r="N272">
        <v>0.78494399999999998</v>
      </c>
      <c r="O272">
        <v>0.68995099999999998</v>
      </c>
      <c r="P272">
        <v>0.91437199999999996</v>
      </c>
      <c r="Q272">
        <v>0.89301799999999998</v>
      </c>
      <c r="R272">
        <v>0.61221499999999995</v>
      </c>
      <c r="S272">
        <v>0.616479</v>
      </c>
      <c r="T272">
        <v>0.89624000000000004</v>
      </c>
      <c r="U272">
        <v>0.73425799999999997</v>
      </c>
      <c r="V272">
        <v>1.0391779999999999</v>
      </c>
      <c r="W272">
        <v>1.0968910000000001</v>
      </c>
      <c r="X272">
        <v>0.85499000000000003</v>
      </c>
      <c r="Y272">
        <v>0.92020299999999999</v>
      </c>
      <c r="Z272">
        <v>0.59606899999999996</v>
      </c>
      <c r="AA272">
        <v>0.97975900000000005</v>
      </c>
      <c r="AB272">
        <v>0.85356399999999999</v>
      </c>
      <c r="AC272">
        <v>0.92482699999999995</v>
      </c>
      <c r="AD272">
        <v>1.1408590000000001</v>
      </c>
      <c r="AE272">
        <v>1.1460699999999999</v>
      </c>
      <c r="AF272">
        <v>0.97581600000000002</v>
      </c>
    </row>
    <row r="273" spans="2:32" ht="15.6" x14ac:dyDescent="0.3">
      <c r="B273">
        <v>56.235999999999997</v>
      </c>
      <c r="C273">
        <v>0.69626299999999997</v>
      </c>
      <c r="D273">
        <v>0.63514999999999999</v>
      </c>
      <c r="E273">
        <v>0.857348</v>
      </c>
      <c r="F273">
        <v>0.94567299999999999</v>
      </c>
      <c r="G273">
        <v>0.85354600000000003</v>
      </c>
      <c r="H273">
        <v>0.95382299999999998</v>
      </c>
      <c r="I273">
        <v>0.94694400000000001</v>
      </c>
      <c r="J273">
        <v>1.1910259999999999</v>
      </c>
      <c r="K273">
        <v>0.76440399999999997</v>
      </c>
      <c r="L273">
        <v>0.74786200000000003</v>
      </c>
      <c r="M273">
        <v>1.0380689999999999</v>
      </c>
      <c r="N273">
        <v>0.78562799999999999</v>
      </c>
      <c r="O273">
        <v>0.66854899999999995</v>
      </c>
      <c r="P273">
        <v>0.93913500000000005</v>
      </c>
      <c r="Q273">
        <v>0.942859</v>
      </c>
      <c r="R273">
        <v>0.62594300000000003</v>
      </c>
      <c r="S273">
        <v>0.58777299999999999</v>
      </c>
      <c r="T273">
        <v>0.88739199999999996</v>
      </c>
      <c r="U273">
        <v>0.72072700000000001</v>
      </c>
      <c r="V273">
        <v>1.0392710000000001</v>
      </c>
      <c r="W273">
        <v>1.0749</v>
      </c>
      <c r="X273">
        <v>0.82106500000000004</v>
      </c>
      <c r="Y273">
        <v>0.93001800000000001</v>
      </c>
      <c r="Z273">
        <v>0.572245</v>
      </c>
      <c r="AA273">
        <v>0.93072200000000005</v>
      </c>
      <c r="AB273">
        <v>0.80468099999999998</v>
      </c>
      <c r="AC273">
        <v>0.92701500000000003</v>
      </c>
      <c r="AD273">
        <v>1.148644</v>
      </c>
      <c r="AE273">
        <v>1.180723</v>
      </c>
      <c r="AF273">
        <v>0.95282900000000004</v>
      </c>
    </row>
    <row r="274" spans="2:32" ht="15.6" x14ac:dyDescent="0.3">
      <c r="B274">
        <v>56.442</v>
      </c>
      <c r="C274">
        <v>0.73249500000000001</v>
      </c>
      <c r="D274">
        <v>0.640459</v>
      </c>
      <c r="E274">
        <v>0.85155199999999998</v>
      </c>
      <c r="F274">
        <v>0.95827099999999998</v>
      </c>
      <c r="G274">
        <v>0.85749299999999995</v>
      </c>
      <c r="H274">
        <v>0.95415399999999995</v>
      </c>
      <c r="I274">
        <v>0.94965299999999997</v>
      </c>
      <c r="J274">
        <v>1.2209540000000001</v>
      </c>
      <c r="K274">
        <v>0.81547000000000003</v>
      </c>
      <c r="L274">
        <v>0.73041199999999995</v>
      </c>
      <c r="M274">
        <v>1.018942</v>
      </c>
      <c r="N274">
        <v>0.76642200000000005</v>
      </c>
      <c r="O274">
        <v>0.68499500000000002</v>
      </c>
      <c r="P274">
        <v>0.91361400000000004</v>
      </c>
      <c r="Q274">
        <v>0.900667</v>
      </c>
      <c r="R274">
        <v>0.64738300000000004</v>
      </c>
      <c r="S274">
        <v>0.61166299999999996</v>
      </c>
      <c r="T274">
        <v>0.86483100000000002</v>
      </c>
      <c r="U274">
        <v>0.70658100000000001</v>
      </c>
      <c r="V274">
        <v>1.0715920000000001</v>
      </c>
      <c r="W274">
        <v>1.07735</v>
      </c>
      <c r="X274">
        <v>0.80291100000000004</v>
      </c>
      <c r="Y274">
        <v>0.890316</v>
      </c>
      <c r="Z274">
        <v>0.59696499999999997</v>
      </c>
      <c r="AA274">
        <v>0.89692899999999998</v>
      </c>
      <c r="AB274">
        <v>0.80748699999999995</v>
      </c>
      <c r="AC274">
        <v>0.91952900000000004</v>
      </c>
      <c r="AD274">
        <v>1.167162</v>
      </c>
      <c r="AE274">
        <v>1.1541330000000001</v>
      </c>
      <c r="AF274">
        <v>0.92556499999999997</v>
      </c>
    </row>
    <row r="275" spans="2:32" ht="15.6" x14ac:dyDescent="0.3">
      <c r="B275">
        <v>56.649000000000001</v>
      </c>
      <c r="C275">
        <v>0.69494800000000001</v>
      </c>
      <c r="D275">
        <v>0.61969799999999997</v>
      </c>
      <c r="E275">
        <v>0.85545499999999997</v>
      </c>
      <c r="F275">
        <v>0.90609399999999996</v>
      </c>
      <c r="G275">
        <v>0.85085999999999995</v>
      </c>
      <c r="H275">
        <v>0.87335799999999997</v>
      </c>
      <c r="I275">
        <v>0.93453200000000003</v>
      </c>
      <c r="J275">
        <v>1.197419</v>
      </c>
      <c r="K275">
        <v>0.80774400000000002</v>
      </c>
      <c r="L275">
        <v>0.72963199999999995</v>
      </c>
      <c r="M275">
        <v>1.0164059999999999</v>
      </c>
      <c r="N275">
        <v>0.77167600000000003</v>
      </c>
      <c r="O275">
        <v>0.67381800000000003</v>
      </c>
      <c r="P275">
        <v>0.98311999999999999</v>
      </c>
      <c r="Q275">
        <v>0.96569400000000005</v>
      </c>
      <c r="R275">
        <v>0.65273000000000003</v>
      </c>
      <c r="S275">
        <v>0.56772199999999995</v>
      </c>
      <c r="T275">
        <v>0.86210200000000003</v>
      </c>
      <c r="U275">
        <v>0.71394199999999997</v>
      </c>
      <c r="V275">
        <v>1.0244310000000001</v>
      </c>
      <c r="W275">
        <v>1.086703</v>
      </c>
      <c r="X275">
        <v>0.79894600000000005</v>
      </c>
      <c r="Y275">
        <v>0.87716300000000003</v>
      </c>
      <c r="Z275">
        <v>0.560114</v>
      </c>
      <c r="AA275">
        <v>0.92202099999999998</v>
      </c>
      <c r="AB275">
        <v>0.84748800000000002</v>
      </c>
      <c r="AC275">
        <v>0.92965900000000001</v>
      </c>
      <c r="AD275">
        <v>1.1844669999999999</v>
      </c>
      <c r="AE275">
        <v>1.1345719999999999</v>
      </c>
      <c r="AF275">
        <v>0.93437899999999996</v>
      </c>
    </row>
    <row r="276" spans="2:32" ht="15.6" x14ac:dyDescent="0.3">
      <c r="B276">
        <v>56.854999999999997</v>
      </c>
      <c r="C276">
        <v>0.68759999999999999</v>
      </c>
      <c r="D276">
        <v>0.60929999999999995</v>
      </c>
      <c r="E276">
        <v>0.83832899999999999</v>
      </c>
      <c r="F276">
        <v>0.92498499999999995</v>
      </c>
      <c r="G276">
        <v>0.83988300000000005</v>
      </c>
      <c r="H276">
        <v>0.94527799999999995</v>
      </c>
      <c r="I276">
        <v>0.96341600000000005</v>
      </c>
      <c r="J276">
        <v>1.1455070000000001</v>
      </c>
      <c r="K276">
        <v>0.80804500000000001</v>
      </c>
      <c r="L276">
        <v>0.72925099999999998</v>
      </c>
      <c r="M276">
        <v>1.0338689999999999</v>
      </c>
      <c r="N276">
        <v>0.77878700000000001</v>
      </c>
      <c r="O276">
        <v>0.66732999999999998</v>
      </c>
      <c r="P276">
        <v>0.956071</v>
      </c>
      <c r="Q276">
        <v>0.95324799999999998</v>
      </c>
      <c r="R276">
        <v>0.67930599999999997</v>
      </c>
      <c r="S276">
        <v>0.56589999999999996</v>
      </c>
      <c r="T276">
        <v>0.85117100000000001</v>
      </c>
      <c r="U276">
        <v>0.73119599999999996</v>
      </c>
      <c r="V276">
        <v>1.0482130000000001</v>
      </c>
      <c r="W276">
        <v>1.013501</v>
      </c>
      <c r="X276">
        <v>0.80602700000000005</v>
      </c>
      <c r="Y276">
        <v>0.91647500000000004</v>
      </c>
      <c r="Z276">
        <v>0.58316999999999997</v>
      </c>
      <c r="AA276">
        <v>0.98201099999999997</v>
      </c>
      <c r="AB276">
        <v>0.847742</v>
      </c>
      <c r="AC276">
        <v>0.96093600000000001</v>
      </c>
      <c r="AD276">
        <v>1.158369</v>
      </c>
      <c r="AE276">
        <v>1.1291770000000001</v>
      </c>
      <c r="AF276">
        <v>0.98018899999999998</v>
      </c>
    </row>
    <row r="277" spans="2:32" ht="15.6" x14ac:dyDescent="0.3">
      <c r="B277">
        <v>57.061</v>
      </c>
      <c r="C277">
        <v>0.674041</v>
      </c>
      <c r="D277">
        <v>0.60825799999999997</v>
      </c>
      <c r="E277">
        <v>0.82253799999999999</v>
      </c>
      <c r="F277">
        <v>0.89382300000000003</v>
      </c>
      <c r="G277">
        <v>0.87556599999999996</v>
      </c>
      <c r="H277">
        <v>0.92532499999999995</v>
      </c>
      <c r="I277">
        <v>0.95440000000000003</v>
      </c>
      <c r="J277">
        <v>1.13588</v>
      </c>
      <c r="K277">
        <v>0.79775399999999996</v>
      </c>
      <c r="L277">
        <v>0.74102599999999996</v>
      </c>
      <c r="M277">
        <v>1.087048</v>
      </c>
      <c r="N277">
        <v>0.77640900000000002</v>
      </c>
      <c r="O277">
        <v>0.6694</v>
      </c>
      <c r="P277">
        <v>0.90627000000000002</v>
      </c>
      <c r="Q277">
        <v>1.0060089999999999</v>
      </c>
      <c r="R277">
        <v>0.65984699999999996</v>
      </c>
      <c r="S277">
        <v>0.58135999999999999</v>
      </c>
      <c r="T277">
        <v>0.85895500000000002</v>
      </c>
      <c r="U277">
        <v>0.71325000000000005</v>
      </c>
      <c r="V277">
        <v>1.096015</v>
      </c>
      <c r="W277">
        <v>1.057912</v>
      </c>
      <c r="X277">
        <v>0.79429700000000003</v>
      </c>
      <c r="Y277">
        <v>0.87949900000000003</v>
      </c>
      <c r="Z277">
        <v>0.58064300000000002</v>
      </c>
      <c r="AA277">
        <v>0.93459499999999995</v>
      </c>
      <c r="AB277">
        <v>0.793327</v>
      </c>
      <c r="AC277">
        <v>0.93560399999999999</v>
      </c>
      <c r="AD277">
        <v>1.1990700000000001</v>
      </c>
      <c r="AE277">
        <v>1.1562190000000001</v>
      </c>
      <c r="AF277">
        <v>1.028235</v>
      </c>
    </row>
    <row r="278" spans="2:32" ht="15.6" x14ac:dyDescent="0.3">
      <c r="B278">
        <v>57.268000000000001</v>
      </c>
      <c r="C278">
        <v>0.65871900000000005</v>
      </c>
      <c r="D278">
        <v>0.59114199999999995</v>
      </c>
      <c r="E278">
        <v>0.82626100000000002</v>
      </c>
      <c r="F278">
        <v>0.89971999999999996</v>
      </c>
      <c r="G278">
        <v>0.87797400000000003</v>
      </c>
      <c r="H278">
        <v>0.93496199999999996</v>
      </c>
      <c r="I278">
        <v>0.95114699999999996</v>
      </c>
      <c r="J278">
        <v>1.128951</v>
      </c>
      <c r="K278">
        <v>0.78495999999999999</v>
      </c>
      <c r="L278">
        <v>0.71529399999999999</v>
      </c>
      <c r="M278">
        <v>1.0058069999999999</v>
      </c>
      <c r="N278">
        <v>0.75020699999999996</v>
      </c>
      <c r="O278">
        <v>0.67045100000000002</v>
      </c>
      <c r="P278">
        <v>0.90551599999999999</v>
      </c>
      <c r="Q278">
        <v>0.94882200000000005</v>
      </c>
      <c r="R278">
        <v>0.66169900000000004</v>
      </c>
      <c r="S278">
        <v>0.57362599999999997</v>
      </c>
      <c r="T278">
        <v>0.89514300000000002</v>
      </c>
      <c r="U278">
        <v>0.70519600000000005</v>
      </c>
      <c r="V278">
        <v>1.072516</v>
      </c>
      <c r="W278">
        <v>1.067348</v>
      </c>
      <c r="X278">
        <v>0.83193600000000001</v>
      </c>
      <c r="Y278">
        <v>0.87672099999999997</v>
      </c>
      <c r="Z278">
        <v>0.59779899999999997</v>
      </c>
      <c r="AA278">
        <v>0.94059800000000005</v>
      </c>
      <c r="AB278">
        <v>0.83352000000000004</v>
      </c>
      <c r="AC278">
        <v>0.95466600000000001</v>
      </c>
      <c r="AD278">
        <v>1.1569449999999999</v>
      </c>
      <c r="AE278">
        <v>1.1183730000000001</v>
      </c>
      <c r="AF278">
        <v>0.99312999999999996</v>
      </c>
    </row>
    <row r="279" spans="2:32" ht="15.6" x14ac:dyDescent="0.3">
      <c r="B279">
        <v>57.473999999999997</v>
      </c>
      <c r="C279">
        <v>0.67108500000000004</v>
      </c>
      <c r="D279">
        <v>0.57409900000000003</v>
      </c>
      <c r="E279">
        <v>0.84614699999999998</v>
      </c>
      <c r="F279">
        <v>0.91989500000000002</v>
      </c>
      <c r="G279">
        <v>0.85040899999999997</v>
      </c>
      <c r="H279">
        <v>0.92957800000000002</v>
      </c>
      <c r="I279">
        <v>0.98828099999999997</v>
      </c>
      <c r="J279">
        <v>1.167786</v>
      </c>
      <c r="K279">
        <v>0.76262799999999997</v>
      </c>
      <c r="L279">
        <v>0.75453800000000004</v>
      </c>
      <c r="M279">
        <v>1.0533300000000001</v>
      </c>
      <c r="N279">
        <v>0.80160500000000001</v>
      </c>
      <c r="O279">
        <v>0.68309200000000003</v>
      </c>
      <c r="P279">
        <v>0.94643100000000002</v>
      </c>
      <c r="Q279">
        <v>0.91434800000000005</v>
      </c>
      <c r="R279">
        <v>0.66982200000000003</v>
      </c>
      <c r="S279">
        <v>0.56065900000000002</v>
      </c>
      <c r="T279">
        <v>0.85571900000000001</v>
      </c>
      <c r="U279">
        <v>0.73953899999999995</v>
      </c>
      <c r="V279">
        <v>1.0865279999999999</v>
      </c>
      <c r="W279">
        <v>1.066344</v>
      </c>
      <c r="X279">
        <v>0.794014</v>
      </c>
      <c r="Y279">
        <v>0.89147200000000004</v>
      </c>
      <c r="Z279">
        <v>0.57012200000000002</v>
      </c>
      <c r="AA279">
        <v>0.94700700000000004</v>
      </c>
      <c r="AB279">
        <v>0.841306</v>
      </c>
      <c r="AC279">
        <v>0.92193800000000004</v>
      </c>
      <c r="AD279">
        <v>1.192461</v>
      </c>
      <c r="AE279">
        <v>1.1083860000000001</v>
      </c>
      <c r="AF279">
        <v>1.019215</v>
      </c>
    </row>
    <row r="280" spans="2:32" ht="15.6" x14ac:dyDescent="0.3">
      <c r="B280">
        <v>57.680999999999997</v>
      </c>
      <c r="C280">
        <v>0.68650900000000004</v>
      </c>
      <c r="D280">
        <v>0.60538599999999998</v>
      </c>
      <c r="E280">
        <v>0.81131600000000004</v>
      </c>
      <c r="F280">
        <v>0.93248900000000001</v>
      </c>
      <c r="G280">
        <v>0.88526300000000002</v>
      </c>
      <c r="H280">
        <v>0.96227099999999999</v>
      </c>
      <c r="I280">
        <v>1.0115479999999999</v>
      </c>
      <c r="J280">
        <v>1.166633</v>
      </c>
      <c r="K280">
        <v>0.76327900000000004</v>
      </c>
      <c r="L280">
        <v>0.73306700000000002</v>
      </c>
      <c r="M280">
        <v>1.044611</v>
      </c>
      <c r="N280">
        <v>0.750722</v>
      </c>
      <c r="O280">
        <v>0.68690899999999999</v>
      </c>
      <c r="P280">
        <v>0.92597200000000002</v>
      </c>
      <c r="Q280">
        <v>0.95353900000000003</v>
      </c>
      <c r="R280">
        <v>0.65510800000000002</v>
      </c>
      <c r="S280">
        <v>0.56861799999999996</v>
      </c>
      <c r="T280">
        <v>0.891733</v>
      </c>
      <c r="U280">
        <v>0.69852999999999998</v>
      </c>
      <c r="V280">
        <v>1.0463499999999999</v>
      </c>
      <c r="W280">
        <v>1.0717080000000001</v>
      </c>
      <c r="X280">
        <v>0.82193499999999997</v>
      </c>
      <c r="Y280">
        <v>0.88698900000000003</v>
      </c>
      <c r="Z280">
        <v>0.59432099999999999</v>
      </c>
      <c r="AA280">
        <v>0.94305000000000005</v>
      </c>
      <c r="AB280">
        <v>0.84933999999999998</v>
      </c>
      <c r="AC280">
        <v>0.94056799999999996</v>
      </c>
      <c r="AD280">
        <v>1.1212489999999999</v>
      </c>
      <c r="AE280">
        <v>1.1364190000000001</v>
      </c>
      <c r="AF280">
        <v>1.0139750000000001</v>
      </c>
    </row>
    <row r="281" spans="2:32" ht="15.6" x14ac:dyDescent="0.3">
      <c r="B281">
        <v>57.887</v>
      </c>
      <c r="C281">
        <v>0.66630100000000003</v>
      </c>
      <c r="D281">
        <v>0.60156399999999999</v>
      </c>
      <c r="E281">
        <v>0.84820300000000004</v>
      </c>
      <c r="F281">
        <v>0.87128899999999998</v>
      </c>
      <c r="G281">
        <v>0.867761</v>
      </c>
      <c r="H281">
        <v>0.91808100000000004</v>
      </c>
      <c r="I281">
        <v>0.97472400000000003</v>
      </c>
      <c r="J281">
        <v>1.1383730000000001</v>
      </c>
      <c r="K281">
        <v>0.76877799999999996</v>
      </c>
      <c r="L281">
        <v>0.73853100000000005</v>
      </c>
      <c r="M281">
        <v>1.0646359999999999</v>
      </c>
      <c r="N281">
        <v>0.75932999999999995</v>
      </c>
      <c r="O281">
        <v>0.66698800000000003</v>
      </c>
      <c r="P281">
        <v>0.92754899999999996</v>
      </c>
      <c r="Q281">
        <v>0.92657299999999998</v>
      </c>
      <c r="R281">
        <v>0.651416</v>
      </c>
      <c r="S281">
        <v>0.60221000000000002</v>
      </c>
      <c r="T281">
        <v>0.85686600000000002</v>
      </c>
      <c r="U281">
        <v>0.73278399999999999</v>
      </c>
      <c r="V281">
        <v>1.063008</v>
      </c>
      <c r="W281">
        <v>1.1285149999999999</v>
      </c>
      <c r="X281">
        <v>0.82705899999999999</v>
      </c>
      <c r="Y281">
        <v>0.90683199999999997</v>
      </c>
      <c r="Z281">
        <v>0.55562699999999998</v>
      </c>
      <c r="AA281">
        <v>0.95006299999999999</v>
      </c>
      <c r="AB281">
        <v>0.816689</v>
      </c>
      <c r="AC281">
        <v>0.91344700000000001</v>
      </c>
      <c r="AD281">
        <v>1.133518</v>
      </c>
      <c r="AE281">
        <v>1.1089439999999999</v>
      </c>
      <c r="AF281">
        <v>0.99707199999999996</v>
      </c>
    </row>
    <row r="282" spans="2:32" ht="15.6" x14ac:dyDescent="0.3">
      <c r="B282">
        <v>58.093000000000004</v>
      </c>
      <c r="C282">
        <v>0.64912599999999998</v>
      </c>
      <c r="D282">
        <v>0.59367199999999998</v>
      </c>
      <c r="E282">
        <v>0.83202799999999999</v>
      </c>
      <c r="F282">
        <v>0.90974600000000005</v>
      </c>
      <c r="G282">
        <v>0.86359200000000003</v>
      </c>
      <c r="H282">
        <v>0.92029099999999997</v>
      </c>
      <c r="I282">
        <v>0.98317900000000003</v>
      </c>
      <c r="J282">
        <v>1.1210310000000001</v>
      </c>
      <c r="K282">
        <v>0.767011</v>
      </c>
      <c r="L282">
        <v>0.74641500000000005</v>
      </c>
      <c r="M282">
        <v>1.0181389999999999</v>
      </c>
      <c r="N282">
        <v>0.80932999999999999</v>
      </c>
      <c r="O282">
        <v>0.66067200000000004</v>
      </c>
      <c r="P282">
        <v>0.89718600000000004</v>
      </c>
      <c r="Q282">
        <v>0.91307899999999997</v>
      </c>
      <c r="R282">
        <v>0.658887</v>
      </c>
      <c r="S282">
        <v>0.55940100000000004</v>
      </c>
      <c r="T282">
        <v>0.87504999999999999</v>
      </c>
      <c r="U282">
        <v>0.75630500000000001</v>
      </c>
      <c r="V282">
        <v>1.044143</v>
      </c>
      <c r="W282">
        <v>1.1681520000000001</v>
      </c>
      <c r="X282">
        <v>0.85026299999999999</v>
      </c>
      <c r="Y282">
        <v>0.879436</v>
      </c>
      <c r="Z282">
        <v>0.56611800000000001</v>
      </c>
      <c r="AA282">
        <v>0.994641</v>
      </c>
      <c r="AB282">
        <v>0.86117200000000005</v>
      </c>
      <c r="AC282">
        <v>0.94985399999999998</v>
      </c>
      <c r="AD282">
        <v>1.2019310000000001</v>
      </c>
      <c r="AE282">
        <v>1.1496770000000001</v>
      </c>
      <c r="AF282">
        <v>1.0066729999999999</v>
      </c>
    </row>
    <row r="283" spans="2:32" ht="15.6" x14ac:dyDescent="0.3">
      <c r="B283">
        <v>58.3</v>
      </c>
      <c r="C283">
        <v>0.681419</v>
      </c>
      <c r="D283">
        <v>0.59817900000000002</v>
      </c>
      <c r="E283">
        <v>0.84749200000000002</v>
      </c>
      <c r="F283">
        <v>0.89027199999999995</v>
      </c>
      <c r="G283">
        <v>0.84028499999999995</v>
      </c>
      <c r="H283">
        <v>0.90903900000000004</v>
      </c>
      <c r="I283">
        <v>0.95967999999999998</v>
      </c>
      <c r="J283">
        <v>1.202277</v>
      </c>
      <c r="K283">
        <v>0.79076900000000006</v>
      </c>
      <c r="L283">
        <v>0.77814899999999998</v>
      </c>
      <c r="M283">
        <v>1.096789</v>
      </c>
      <c r="N283">
        <v>0.77654800000000002</v>
      </c>
      <c r="O283">
        <v>0.67682200000000003</v>
      </c>
      <c r="P283">
        <v>0.933952</v>
      </c>
      <c r="Q283">
        <v>0.90701799999999999</v>
      </c>
      <c r="R283">
        <v>0.60918399999999995</v>
      </c>
      <c r="S283">
        <v>0.58984700000000001</v>
      </c>
      <c r="T283">
        <v>0.87534699999999999</v>
      </c>
      <c r="U283">
        <v>0.72578200000000004</v>
      </c>
      <c r="V283">
        <v>1.0827830000000001</v>
      </c>
      <c r="W283">
        <v>1.1412040000000001</v>
      </c>
      <c r="X283">
        <v>0.84333199999999997</v>
      </c>
      <c r="Y283">
        <v>0.87810500000000002</v>
      </c>
      <c r="Z283">
        <v>0.56229700000000005</v>
      </c>
      <c r="AA283">
        <v>0.94376700000000002</v>
      </c>
      <c r="AB283">
        <v>0.81189599999999995</v>
      </c>
      <c r="AC283">
        <v>0.94033</v>
      </c>
      <c r="AD283">
        <v>1.2252419999999999</v>
      </c>
      <c r="AE283">
        <v>1.1385909999999999</v>
      </c>
      <c r="AF283">
        <v>1.0589139999999999</v>
      </c>
    </row>
    <row r="284" spans="2:32" ht="15.6" x14ac:dyDescent="0.3">
      <c r="B284">
        <v>58.506</v>
      </c>
      <c r="C284">
        <v>0.68959199999999998</v>
      </c>
      <c r="D284">
        <v>0.61874099999999999</v>
      </c>
      <c r="E284">
        <v>0.83439200000000002</v>
      </c>
      <c r="F284">
        <v>0.91346099999999997</v>
      </c>
      <c r="G284">
        <v>0.86494099999999996</v>
      </c>
      <c r="H284">
        <v>0.957874</v>
      </c>
      <c r="I284">
        <v>0.99058900000000005</v>
      </c>
      <c r="J284">
        <v>1.1551929999999999</v>
      </c>
      <c r="K284">
        <v>0.78650900000000001</v>
      </c>
      <c r="L284">
        <v>0.73994899999999997</v>
      </c>
      <c r="M284">
        <v>0.99628000000000005</v>
      </c>
      <c r="N284">
        <v>0.77899099999999999</v>
      </c>
      <c r="O284">
        <v>0.66982799999999998</v>
      </c>
      <c r="P284">
        <v>0.90573999999999999</v>
      </c>
      <c r="Q284">
        <v>0.96196999999999999</v>
      </c>
      <c r="R284">
        <v>0.69075299999999995</v>
      </c>
      <c r="S284">
        <v>0.57012300000000005</v>
      </c>
      <c r="T284">
        <v>0.862201</v>
      </c>
      <c r="U284">
        <v>0.75277300000000003</v>
      </c>
      <c r="V284">
        <v>1.0822309999999999</v>
      </c>
      <c r="W284">
        <v>1.1492929999999999</v>
      </c>
      <c r="X284">
        <v>0.85322799999999999</v>
      </c>
      <c r="Y284">
        <v>0.88059900000000002</v>
      </c>
      <c r="Z284">
        <v>0.58626199999999995</v>
      </c>
      <c r="AA284">
        <v>0.91534899999999997</v>
      </c>
      <c r="AB284">
        <v>0.80921699999999996</v>
      </c>
      <c r="AC284">
        <v>0.94982500000000003</v>
      </c>
      <c r="AD284">
        <v>1.1908799999999999</v>
      </c>
      <c r="AE284">
        <v>1.129894</v>
      </c>
      <c r="AF284">
        <v>1.0042720000000001</v>
      </c>
    </row>
    <row r="285" spans="2:32" ht="15.6" x14ac:dyDescent="0.3">
      <c r="B285">
        <v>58.713000000000001</v>
      </c>
      <c r="C285">
        <v>0.691218</v>
      </c>
      <c r="D285">
        <v>0.59855199999999997</v>
      </c>
      <c r="E285">
        <v>0.86088399999999998</v>
      </c>
      <c r="F285">
        <v>0.89887300000000003</v>
      </c>
      <c r="G285">
        <v>0.839785</v>
      </c>
      <c r="H285">
        <v>0.91172299999999995</v>
      </c>
      <c r="I285">
        <v>1.0160880000000001</v>
      </c>
      <c r="J285">
        <v>1.2161660000000001</v>
      </c>
      <c r="K285">
        <v>0.74639999999999995</v>
      </c>
      <c r="L285">
        <v>0.73884399999999995</v>
      </c>
      <c r="M285">
        <v>1.062721</v>
      </c>
      <c r="N285">
        <v>0.73786099999999999</v>
      </c>
      <c r="O285">
        <v>0.67347299999999999</v>
      </c>
      <c r="P285">
        <v>0.94264499999999996</v>
      </c>
      <c r="Q285">
        <v>0.965534</v>
      </c>
      <c r="R285">
        <v>0.70778700000000005</v>
      </c>
      <c r="S285">
        <v>0.56759599999999999</v>
      </c>
      <c r="T285">
        <v>0.82133999999999996</v>
      </c>
      <c r="U285">
        <v>0.73792999999999997</v>
      </c>
      <c r="V285">
        <v>1.0535620000000001</v>
      </c>
      <c r="W285">
        <v>1.1059060000000001</v>
      </c>
      <c r="X285">
        <v>0.83543699999999999</v>
      </c>
      <c r="Y285">
        <v>0.81776899999999997</v>
      </c>
      <c r="Z285">
        <v>0.573102</v>
      </c>
      <c r="AA285">
        <v>0.970773</v>
      </c>
      <c r="AB285">
        <v>0.77002800000000005</v>
      </c>
      <c r="AC285">
        <v>0.91945600000000005</v>
      </c>
      <c r="AD285">
        <v>1.25779</v>
      </c>
      <c r="AE285">
        <v>1.0957669999999999</v>
      </c>
      <c r="AF285">
        <v>1.0142789999999999</v>
      </c>
    </row>
    <row r="286" spans="2:32" ht="15.6" x14ac:dyDescent="0.3">
      <c r="B286">
        <v>58.918999999999997</v>
      </c>
      <c r="C286">
        <v>0.67842000000000002</v>
      </c>
      <c r="D286">
        <v>0.60563299999999998</v>
      </c>
      <c r="E286">
        <v>0.82456300000000005</v>
      </c>
      <c r="F286">
        <v>0.84453100000000003</v>
      </c>
      <c r="G286">
        <v>0.83698499999999998</v>
      </c>
      <c r="H286">
        <v>0.93819399999999997</v>
      </c>
      <c r="I286">
        <v>0.97964600000000002</v>
      </c>
      <c r="J286">
        <v>1.1212260000000001</v>
      </c>
      <c r="K286">
        <v>0.74261699999999997</v>
      </c>
      <c r="L286">
        <v>0.75784799999999997</v>
      </c>
      <c r="M286">
        <v>1.0848089999999999</v>
      </c>
      <c r="N286">
        <v>0.74009000000000003</v>
      </c>
      <c r="O286">
        <v>0.68834799999999996</v>
      </c>
      <c r="P286">
        <v>0.89643700000000004</v>
      </c>
      <c r="Q286">
        <v>0.91770600000000002</v>
      </c>
      <c r="R286">
        <v>0.679535</v>
      </c>
      <c r="S286">
        <v>0.57751300000000005</v>
      </c>
      <c r="T286">
        <v>0.86282400000000004</v>
      </c>
      <c r="U286">
        <v>0.74429199999999995</v>
      </c>
      <c r="V286">
        <v>1.0673140000000001</v>
      </c>
      <c r="W286">
        <v>1.1540410000000001</v>
      </c>
      <c r="X286">
        <v>0.87729199999999996</v>
      </c>
      <c r="Y286">
        <v>0.88822500000000004</v>
      </c>
      <c r="Z286">
        <v>0.55143500000000001</v>
      </c>
      <c r="AA286">
        <v>0.99217599999999995</v>
      </c>
      <c r="AB286">
        <v>0.80904299999999996</v>
      </c>
      <c r="AC286">
        <v>0.91738799999999998</v>
      </c>
      <c r="AD286">
        <v>1.213244</v>
      </c>
      <c r="AE286">
        <v>1.12246</v>
      </c>
      <c r="AF286">
        <v>0.98051699999999997</v>
      </c>
    </row>
    <row r="287" spans="2:32" ht="15.6" x14ac:dyDescent="0.3">
      <c r="B287">
        <v>59.125</v>
      </c>
      <c r="C287">
        <v>0.70101899999999995</v>
      </c>
      <c r="D287">
        <v>0.60062099999999996</v>
      </c>
      <c r="E287">
        <v>0.86503600000000003</v>
      </c>
      <c r="F287">
        <v>0.90608200000000005</v>
      </c>
      <c r="G287">
        <v>0.852051</v>
      </c>
      <c r="H287">
        <v>0.91959900000000006</v>
      </c>
      <c r="I287">
        <v>0.94980200000000004</v>
      </c>
      <c r="J287">
        <v>1.13883</v>
      </c>
      <c r="K287">
        <v>0.75800599999999996</v>
      </c>
      <c r="L287">
        <v>0.73460599999999998</v>
      </c>
      <c r="M287">
        <v>1.0545869999999999</v>
      </c>
      <c r="N287">
        <v>0.72515200000000002</v>
      </c>
      <c r="O287">
        <v>0.68635000000000002</v>
      </c>
      <c r="P287">
        <v>0.89909700000000004</v>
      </c>
      <c r="Q287">
        <v>0.94562599999999997</v>
      </c>
      <c r="R287">
        <v>0.68763399999999997</v>
      </c>
      <c r="S287">
        <v>0.56263300000000005</v>
      </c>
      <c r="T287">
        <v>0.87024900000000005</v>
      </c>
      <c r="U287">
        <v>0.75534599999999996</v>
      </c>
      <c r="V287">
        <v>1.074578</v>
      </c>
      <c r="W287">
        <v>1.1176809999999999</v>
      </c>
      <c r="X287">
        <v>0.798705</v>
      </c>
      <c r="Y287">
        <v>0.87312599999999996</v>
      </c>
      <c r="Z287">
        <v>0.53320900000000004</v>
      </c>
      <c r="AA287">
        <v>0.91094200000000003</v>
      </c>
      <c r="AB287">
        <v>0.80057</v>
      </c>
      <c r="AC287">
        <v>0.953403</v>
      </c>
      <c r="AD287">
        <v>1.2148680000000001</v>
      </c>
      <c r="AE287">
        <v>1.1706490000000001</v>
      </c>
      <c r="AF287">
        <v>0.98620799999999997</v>
      </c>
    </row>
    <row r="288" spans="2:32" ht="15.6" x14ac:dyDescent="0.3">
      <c r="B288">
        <v>59.332000000000001</v>
      </c>
      <c r="C288">
        <v>0.668207</v>
      </c>
      <c r="D288">
        <v>0.60980299999999998</v>
      </c>
      <c r="E288">
        <v>0.83130499999999996</v>
      </c>
      <c r="F288">
        <v>0.90087200000000001</v>
      </c>
      <c r="G288">
        <v>0.86987899999999996</v>
      </c>
      <c r="H288">
        <v>0.94992200000000004</v>
      </c>
      <c r="I288">
        <v>0.923319</v>
      </c>
      <c r="J288">
        <v>1.1559839999999999</v>
      </c>
      <c r="K288">
        <v>0.77509099999999997</v>
      </c>
      <c r="L288">
        <v>0.73376600000000003</v>
      </c>
      <c r="M288">
        <v>1.018338</v>
      </c>
      <c r="N288">
        <v>0.74235799999999996</v>
      </c>
      <c r="O288">
        <v>0.705376</v>
      </c>
      <c r="P288">
        <v>0.92594900000000002</v>
      </c>
      <c r="Q288">
        <v>0.95090200000000003</v>
      </c>
      <c r="R288">
        <v>0.65556000000000003</v>
      </c>
      <c r="S288">
        <v>0.589893</v>
      </c>
      <c r="T288">
        <v>0.855267</v>
      </c>
      <c r="U288">
        <v>0.73638999999999999</v>
      </c>
      <c r="V288">
        <v>1.0791649999999999</v>
      </c>
      <c r="W288">
        <v>1.183187</v>
      </c>
      <c r="X288">
        <v>0.85815699999999995</v>
      </c>
      <c r="Y288">
        <v>0.86514100000000005</v>
      </c>
      <c r="Z288">
        <v>0.52141999999999999</v>
      </c>
      <c r="AA288">
        <v>0.93066199999999999</v>
      </c>
      <c r="AB288">
        <v>0.84962800000000005</v>
      </c>
      <c r="AC288">
        <v>0.92988000000000004</v>
      </c>
      <c r="AD288">
        <v>1.1884399999999999</v>
      </c>
      <c r="AE288">
        <v>1.1734020000000001</v>
      </c>
      <c r="AF288">
        <v>0.99935600000000002</v>
      </c>
    </row>
    <row r="289" spans="2:32" ht="15.6" x14ac:dyDescent="0.3">
      <c r="B289">
        <v>59.537999999999997</v>
      </c>
      <c r="C289">
        <v>0.68919299999999994</v>
      </c>
      <c r="D289">
        <v>0.60144500000000001</v>
      </c>
      <c r="E289">
        <v>0.86712599999999995</v>
      </c>
      <c r="F289">
        <v>0.86219599999999996</v>
      </c>
      <c r="G289">
        <v>0.84526000000000001</v>
      </c>
      <c r="H289">
        <v>0.97081499999999998</v>
      </c>
      <c r="I289">
        <v>0.95315899999999998</v>
      </c>
      <c r="J289">
        <v>1.182129</v>
      </c>
      <c r="K289">
        <v>0.79002700000000003</v>
      </c>
      <c r="L289">
        <v>0.73915699999999995</v>
      </c>
      <c r="M289">
        <v>1.0011840000000001</v>
      </c>
      <c r="N289">
        <v>0.743946</v>
      </c>
      <c r="O289">
        <v>0.69417899999999999</v>
      </c>
      <c r="P289">
        <v>0.87412800000000002</v>
      </c>
      <c r="Q289">
        <v>0.93436300000000005</v>
      </c>
      <c r="R289">
        <v>0.66880200000000001</v>
      </c>
      <c r="S289">
        <v>0.60166200000000003</v>
      </c>
      <c r="T289">
        <v>0.89231099999999997</v>
      </c>
      <c r="U289">
        <v>0.77658400000000005</v>
      </c>
      <c r="V289">
        <v>1.0951979999999999</v>
      </c>
      <c r="W289">
        <v>1.1845680000000001</v>
      </c>
      <c r="X289">
        <v>0.85784099999999996</v>
      </c>
      <c r="Y289">
        <v>0.86294599999999999</v>
      </c>
      <c r="Z289">
        <v>0.538215</v>
      </c>
      <c r="AA289">
        <v>0.94725899999999996</v>
      </c>
      <c r="AB289">
        <v>0.80864499999999995</v>
      </c>
      <c r="AC289">
        <v>0.96872100000000005</v>
      </c>
      <c r="AD289">
        <v>1.261055</v>
      </c>
      <c r="AE289">
        <v>1.0936619999999999</v>
      </c>
      <c r="AF289">
        <v>1.064853</v>
      </c>
    </row>
    <row r="290" spans="2:32" ht="15.6" x14ac:dyDescent="0.3">
      <c r="B290">
        <v>59.744999999999997</v>
      </c>
      <c r="C290">
        <v>0.68109900000000001</v>
      </c>
      <c r="D290">
        <v>0.62766500000000003</v>
      </c>
      <c r="E290">
        <v>0.84163100000000002</v>
      </c>
      <c r="F290">
        <v>0.91908100000000004</v>
      </c>
      <c r="G290">
        <v>0.81568600000000002</v>
      </c>
      <c r="H290">
        <v>0.91179100000000002</v>
      </c>
      <c r="I290">
        <v>0.996973</v>
      </c>
      <c r="J290">
        <v>1.1510579999999999</v>
      </c>
      <c r="K290">
        <v>0.736877</v>
      </c>
      <c r="L290">
        <v>0.74884099999999998</v>
      </c>
      <c r="M290">
        <v>1.017855</v>
      </c>
      <c r="N290">
        <v>0.75608399999999998</v>
      </c>
      <c r="O290">
        <v>0.69433800000000001</v>
      </c>
      <c r="P290">
        <v>0.90031899999999998</v>
      </c>
      <c r="Q290">
        <v>0.92193700000000001</v>
      </c>
      <c r="R290">
        <v>0.69559300000000002</v>
      </c>
      <c r="S290">
        <v>0.58436999999999995</v>
      </c>
      <c r="T290">
        <v>0.91386500000000004</v>
      </c>
      <c r="U290">
        <v>0.76533799999999996</v>
      </c>
      <c r="V290">
        <v>1.1109340000000001</v>
      </c>
      <c r="W290">
        <v>1.0988990000000001</v>
      </c>
      <c r="X290">
        <v>0.852468</v>
      </c>
      <c r="Y290">
        <v>0.91345799999999999</v>
      </c>
      <c r="Z290">
        <v>0.56205099999999997</v>
      </c>
      <c r="AA290">
        <v>0.97892500000000005</v>
      </c>
      <c r="AB290">
        <v>0.75893200000000005</v>
      </c>
      <c r="AC290">
        <v>0.93329799999999996</v>
      </c>
      <c r="AD290">
        <v>1.225873</v>
      </c>
      <c r="AE290">
        <v>1.136801</v>
      </c>
      <c r="AF290">
        <v>1.053526</v>
      </c>
    </row>
    <row r="291" spans="2:32" ht="15.6" x14ac:dyDescent="0.3">
      <c r="B291">
        <v>59.951000000000001</v>
      </c>
      <c r="C291">
        <v>0.68850699999999998</v>
      </c>
      <c r="D291">
        <v>0.60641999999999996</v>
      </c>
      <c r="E291">
        <v>0.82229600000000003</v>
      </c>
      <c r="F291">
        <v>0.91996500000000003</v>
      </c>
      <c r="G291">
        <v>0.88919400000000004</v>
      </c>
      <c r="H291">
        <v>0.93055900000000003</v>
      </c>
      <c r="I291">
        <v>0.96384899999999996</v>
      </c>
      <c r="J291">
        <v>1.1731279999999999</v>
      </c>
      <c r="K291">
        <v>0.77354000000000001</v>
      </c>
      <c r="L291">
        <v>0.74481600000000003</v>
      </c>
      <c r="M291">
        <v>0.98757300000000003</v>
      </c>
      <c r="N291">
        <v>0.73659399999999997</v>
      </c>
      <c r="O291">
        <v>0.70535700000000001</v>
      </c>
      <c r="P291">
        <v>0.92068300000000003</v>
      </c>
      <c r="Q291">
        <v>0.92966899999999997</v>
      </c>
      <c r="R291">
        <v>0.66607099999999997</v>
      </c>
      <c r="S291">
        <v>0.586144</v>
      </c>
      <c r="T291">
        <v>0.87102900000000005</v>
      </c>
      <c r="U291">
        <v>0.75434299999999999</v>
      </c>
      <c r="V291">
        <v>1.099024</v>
      </c>
      <c r="W291">
        <v>1.11094</v>
      </c>
      <c r="X291">
        <v>0.81641900000000001</v>
      </c>
      <c r="Y291">
        <v>0.94077200000000005</v>
      </c>
      <c r="Z291">
        <v>0.56150800000000001</v>
      </c>
      <c r="AA291">
        <v>0.94166700000000003</v>
      </c>
      <c r="AB291">
        <v>0.75978900000000005</v>
      </c>
      <c r="AC291">
        <v>0.93404299999999996</v>
      </c>
      <c r="AD291">
        <v>1.25732</v>
      </c>
      <c r="AE291">
        <v>1.2297979999999999</v>
      </c>
      <c r="AF291">
        <v>1.0027999999999999</v>
      </c>
    </row>
    <row r="292" spans="2:32" ht="15.6" x14ac:dyDescent="0.3">
      <c r="B292">
        <v>60.156999999999996</v>
      </c>
      <c r="C292">
        <v>0.70600799999999997</v>
      </c>
      <c r="D292">
        <v>0.61964399999999997</v>
      </c>
      <c r="E292">
        <v>0.87079799999999996</v>
      </c>
      <c r="F292">
        <v>0.93393300000000001</v>
      </c>
      <c r="G292">
        <v>0.89606699999999995</v>
      </c>
      <c r="H292">
        <v>0.95655699999999999</v>
      </c>
      <c r="I292">
        <v>0.94540500000000005</v>
      </c>
      <c r="J292">
        <v>1.1811830000000001</v>
      </c>
      <c r="K292">
        <v>0.75548499999999996</v>
      </c>
      <c r="L292">
        <v>0.740089</v>
      </c>
      <c r="M292">
        <v>0.97339600000000004</v>
      </c>
      <c r="N292">
        <v>0.785798</v>
      </c>
      <c r="O292">
        <v>0.70057800000000003</v>
      </c>
      <c r="P292">
        <v>0.884355</v>
      </c>
      <c r="Q292">
        <v>0.94024799999999997</v>
      </c>
      <c r="R292">
        <v>0.64530600000000005</v>
      </c>
      <c r="S292">
        <v>0.59857199999999999</v>
      </c>
      <c r="T292">
        <v>0.88878699999999999</v>
      </c>
      <c r="U292">
        <v>0.77507000000000004</v>
      </c>
      <c r="V292">
        <v>1.1028150000000001</v>
      </c>
      <c r="W292">
        <v>1.134242</v>
      </c>
      <c r="X292">
        <v>0.80839700000000003</v>
      </c>
      <c r="Y292">
        <v>0.90011799999999997</v>
      </c>
      <c r="Z292">
        <v>0.560971</v>
      </c>
      <c r="AA292">
        <v>0.92370200000000002</v>
      </c>
      <c r="AB292">
        <v>0.81163200000000002</v>
      </c>
      <c r="AC292">
        <v>0.983375</v>
      </c>
      <c r="AD292">
        <v>1.208477</v>
      </c>
      <c r="AE292">
        <v>1.170903</v>
      </c>
      <c r="AF292">
        <v>1.0067699999999999</v>
      </c>
    </row>
    <row r="293" spans="2:32" ht="15.6" x14ac:dyDescent="0.3">
      <c r="B293">
        <v>60.363999999999997</v>
      </c>
      <c r="C293">
        <v>0.70045199999999996</v>
      </c>
      <c r="D293">
        <v>0.61844600000000005</v>
      </c>
      <c r="E293">
        <v>0.829206</v>
      </c>
      <c r="F293">
        <v>0.94397200000000003</v>
      </c>
      <c r="G293">
        <v>0.84418599999999999</v>
      </c>
      <c r="H293">
        <v>0.93493499999999996</v>
      </c>
      <c r="I293">
        <v>0.93449099999999996</v>
      </c>
      <c r="J293">
        <v>1.1841090000000001</v>
      </c>
      <c r="K293">
        <v>0.74268299999999998</v>
      </c>
      <c r="L293">
        <v>0.75231300000000001</v>
      </c>
      <c r="M293">
        <v>1.001951</v>
      </c>
      <c r="N293">
        <v>0.74005200000000004</v>
      </c>
      <c r="O293">
        <v>0.70291400000000004</v>
      </c>
      <c r="P293">
        <v>0.909771</v>
      </c>
      <c r="Q293">
        <v>0.92552800000000002</v>
      </c>
      <c r="R293">
        <v>0.668215</v>
      </c>
      <c r="S293">
        <v>0.57249000000000005</v>
      </c>
      <c r="T293">
        <v>0.88782499999999998</v>
      </c>
      <c r="U293">
        <v>0.75071100000000002</v>
      </c>
      <c r="V293">
        <v>1.1159380000000001</v>
      </c>
      <c r="W293">
        <v>1.078864</v>
      </c>
      <c r="X293">
        <v>0.81522600000000001</v>
      </c>
      <c r="Y293">
        <v>0.90469500000000003</v>
      </c>
      <c r="Z293">
        <v>0.55139800000000005</v>
      </c>
      <c r="AA293">
        <v>0.89879500000000001</v>
      </c>
      <c r="AB293">
        <v>0.85100900000000002</v>
      </c>
      <c r="AC293">
        <v>0.96895200000000004</v>
      </c>
      <c r="AD293">
        <v>1.182574</v>
      </c>
      <c r="AE293">
        <v>1.1202190000000001</v>
      </c>
      <c r="AF293">
        <v>0.99756199999999995</v>
      </c>
    </row>
    <row r="294" spans="2:32" ht="15.6" x14ac:dyDescent="0.3">
      <c r="B294">
        <v>60.57</v>
      </c>
      <c r="C294">
        <v>0.66773099999999996</v>
      </c>
      <c r="D294">
        <v>0.60237399999999997</v>
      </c>
      <c r="E294">
        <v>0.85647899999999999</v>
      </c>
      <c r="F294">
        <v>1.0089939999999999</v>
      </c>
      <c r="G294">
        <v>0.83566499999999999</v>
      </c>
      <c r="H294">
        <v>0.96864499999999998</v>
      </c>
      <c r="I294">
        <v>0.96784300000000001</v>
      </c>
      <c r="J294">
        <v>1.213924</v>
      </c>
      <c r="K294">
        <v>0.74798799999999999</v>
      </c>
      <c r="L294">
        <v>0.76486900000000002</v>
      </c>
      <c r="M294">
        <v>1.018894</v>
      </c>
      <c r="N294">
        <v>0.70729500000000001</v>
      </c>
      <c r="O294">
        <v>0.70755800000000002</v>
      </c>
      <c r="P294">
        <v>0.94411800000000001</v>
      </c>
      <c r="Q294">
        <v>0.93631299999999995</v>
      </c>
      <c r="R294">
        <v>0.68854899999999997</v>
      </c>
      <c r="S294">
        <v>0.60372999999999999</v>
      </c>
      <c r="T294">
        <v>0.85414999999999996</v>
      </c>
      <c r="U294">
        <v>0.75577499999999997</v>
      </c>
      <c r="V294">
        <v>1.05003</v>
      </c>
      <c r="W294">
        <v>1.073801</v>
      </c>
      <c r="X294">
        <v>0.83210799999999996</v>
      </c>
      <c r="Y294">
        <v>0.99255599999999999</v>
      </c>
      <c r="Z294">
        <v>0.56082299999999996</v>
      </c>
      <c r="AA294">
        <v>0.92218999999999995</v>
      </c>
      <c r="AB294">
        <v>0.83379599999999998</v>
      </c>
      <c r="AC294">
        <v>0.91948700000000005</v>
      </c>
      <c r="AD294">
        <v>1.1677660000000001</v>
      </c>
      <c r="AE294">
        <v>1.1451279999999999</v>
      </c>
      <c r="AF294">
        <v>0.96988399999999997</v>
      </c>
    </row>
    <row r="295" spans="2:32" ht="15.6" x14ac:dyDescent="0.3">
      <c r="B295">
        <v>60.777000000000001</v>
      </c>
      <c r="C295">
        <v>0.69515199999999999</v>
      </c>
      <c r="D295">
        <v>0.60808600000000002</v>
      </c>
      <c r="E295">
        <v>0.81978399999999996</v>
      </c>
      <c r="F295">
        <v>0.91440200000000005</v>
      </c>
      <c r="G295">
        <v>0.91113299999999997</v>
      </c>
      <c r="H295">
        <v>0.92483599999999999</v>
      </c>
      <c r="I295">
        <v>0.95294999999999996</v>
      </c>
      <c r="J295">
        <v>1.1949479999999999</v>
      </c>
      <c r="K295">
        <v>0.74348099999999995</v>
      </c>
      <c r="L295">
        <v>0.736124</v>
      </c>
      <c r="M295">
        <v>0.99912699999999999</v>
      </c>
      <c r="N295">
        <v>0.72218700000000002</v>
      </c>
      <c r="O295">
        <v>0.693855</v>
      </c>
      <c r="P295">
        <v>0.91259599999999996</v>
      </c>
      <c r="Q295">
        <v>0.92567299999999997</v>
      </c>
      <c r="R295">
        <v>0.66930000000000001</v>
      </c>
      <c r="S295">
        <v>0.601572</v>
      </c>
      <c r="T295">
        <v>0.860707</v>
      </c>
      <c r="U295">
        <v>0.75913399999999998</v>
      </c>
      <c r="V295">
        <v>1.109756</v>
      </c>
      <c r="W295">
        <v>1.0636330000000001</v>
      </c>
      <c r="X295">
        <v>0.79507799999999995</v>
      </c>
      <c r="Y295">
        <v>0.91600999999999999</v>
      </c>
      <c r="Z295">
        <v>0.57204900000000003</v>
      </c>
      <c r="AA295">
        <v>0.94789199999999996</v>
      </c>
      <c r="AB295">
        <v>0.84382400000000002</v>
      </c>
      <c r="AC295">
        <v>0.99477800000000005</v>
      </c>
      <c r="AD295">
        <v>1.201451</v>
      </c>
      <c r="AE295">
        <v>1.156398</v>
      </c>
      <c r="AF295">
        <v>1.033134</v>
      </c>
    </row>
    <row r="296" spans="2:32" ht="15.6" x14ac:dyDescent="0.3">
      <c r="B296">
        <v>60.982999999999997</v>
      </c>
      <c r="C296">
        <v>0.68139799999999995</v>
      </c>
      <c r="D296">
        <v>0.61608099999999999</v>
      </c>
      <c r="E296">
        <v>0.88286100000000001</v>
      </c>
      <c r="F296">
        <v>0.889876</v>
      </c>
      <c r="G296">
        <v>0.87403200000000003</v>
      </c>
      <c r="H296">
        <v>0.97898700000000005</v>
      </c>
      <c r="I296">
        <v>0.96316599999999997</v>
      </c>
      <c r="J296">
        <v>1.208073</v>
      </c>
      <c r="K296">
        <v>0.74740799999999996</v>
      </c>
      <c r="L296">
        <v>0.73649900000000001</v>
      </c>
      <c r="M296">
        <v>0.99631700000000001</v>
      </c>
      <c r="N296">
        <v>0.75825399999999998</v>
      </c>
      <c r="O296">
        <v>0.688639</v>
      </c>
      <c r="P296">
        <v>0.95844099999999999</v>
      </c>
      <c r="Q296">
        <v>0.92660100000000001</v>
      </c>
      <c r="R296">
        <v>0.68708599999999997</v>
      </c>
      <c r="S296">
        <v>0.60306899999999997</v>
      </c>
      <c r="T296">
        <v>0.79364699999999999</v>
      </c>
      <c r="U296">
        <v>0.75265000000000004</v>
      </c>
      <c r="V296">
        <v>1.1243510000000001</v>
      </c>
      <c r="W296">
        <v>1.02399</v>
      </c>
      <c r="X296">
        <v>0.82347999999999999</v>
      </c>
      <c r="Y296">
        <v>1.0019169999999999</v>
      </c>
      <c r="Z296">
        <v>0.58217300000000005</v>
      </c>
      <c r="AA296">
        <v>0.89092000000000005</v>
      </c>
      <c r="AB296">
        <v>0.84557199999999999</v>
      </c>
      <c r="AC296">
        <v>0.95943900000000004</v>
      </c>
      <c r="AD296">
        <v>1.1900550000000001</v>
      </c>
      <c r="AE296">
        <v>1.1830780000000001</v>
      </c>
      <c r="AF296">
        <v>1.0426120000000001</v>
      </c>
    </row>
    <row r="297" spans="2:32" ht="15.6" x14ac:dyDescent="0.3">
      <c r="B297">
        <v>61.189</v>
      </c>
      <c r="C297">
        <v>0.72838199999999997</v>
      </c>
      <c r="D297">
        <v>0.63623399999999997</v>
      </c>
      <c r="E297">
        <v>0.82925199999999999</v>
      </c>
      <c r="F297">
        <v>0.90938200000000002</v>
      </c>
      <c r="G297">
        <v>0.88971900000000004</v>
      </c>
      <c r="H297">
        <v>1.006281</v>
      </c>
      <c r="I297">
        <v>0.97442300000000004</v>
      </c>
      <c r="J297">
        <v>1.223231</v>
      </c>
      <c r="K297">
        <v>0.75186399999999998</v>
      </c>
      <c r="L297">
        <v>0.74482899999999996</v>
      </c>
      <c r="M297">
        <v>1.0060880000000001</v>
      </c>
      <c r="N297">
        <v>0.74305600000000005</v>
      </c>
      <c r="O297">
        <v>0.70132399999999995</v>
      </c>
      <c r="P297">
        <v>0.94658299999999995</v>
      </c>
      <c r="Q297">
        <v>0.94082500000000002</v>
      </c>
      <c r="R297">
        <v>0.65084900000000001</v>
      </c>
      <c r="S297">
        <v>0.59741699999999998</v>
      </c>
      <c r="T297">
        <v>0.85055700000000001</v>
      </c>
      <c r="U297">
        <v>0.72652799999999995</v>
      </c>
      <c r="V297">
        <v>1.083761</v>
      </c>
      <c r="W297">
        <v>1.025965</v>
      </c>
      <c r="X297">
        <v>0.81279100000000004</v>
      </c>
      <c r="Y297">
        <v>0.93139700000000003</v>
      </c>
      <c r="Z297">
        <v>0.52026300000000003</v>
      </c>
      <c r="AA297">
        <v>0.92751700000000004</v>
      </c>
      <c r="AB297">
        <v>0.86317500000000003</v>
      </c>
      <c r="AC297">
        <v>0.94859300000000002</v>
      </c>
      <c r="AD297">
        <v>1.2066429999999999</v>
      </c>
      <c r="AE297">
        <v>1.205762</v>
      </c>
      <c r="AF297">
        <v>0.99196099999999998</v>
      </c>
    </row>
    <row r="298" spans="2:32" ht="15.6" x14ac:dyDescent="0.3">
      <c r="B298">
        <v>61.396000000000001</v>
      </c>
      <c r="C298">
        <v>0.73079400000000005</v>
      </c>
      <c r="D298">
        <v>0.65140799999999999</v>
      </c>
      <c r="E298">
        <v>0.87258100000000005</v>
      </c>
      <c r="F298">
        <v>0.88270899999999997</v>
      </c>
      <c r="G298">
        <v>0.88963300000000001</v>
      </c>
      <c r="H298">
        <v>0.97962400000000005</v>
      </c>
      <c r="I298">
        <v>0.99806700000000004</v>
      </c>
      <c r="J298">
        <v>1.174771</v>
      </c>
      <c r="K298">
        <v>0.753548</v>
      </c>
      <c r="L298">
        <v>0.75355399999999995</v>
      </c>
      <c r="M298">
        <v>0.97887999999999997</v>
      </c>
      <c r="N298">
        <v>0.71705799999999997</v>
      </c>
      <c r="O298">
        <v>0.69854799999999995</v>
      </c>
      <c r="P298">
        <v>0.93826200000000004</v>
      </c>
      <c r="Q298">
        <v>0.942106</v>
      </c>
      <c r="R298">
        <v>0.62934000000000001</v>
      </c>
      <c r="S298">
        <v>0.57494800000000001</v>
      </c>
      <c r="T298">
        <v>0.83291800000000005</v>
      </c>
      <c r="U298">
        <v>0.71895799999999999</v>
      </c>
      <c r="V298">
        <v>1.1478759999999999</v>
      </c>
      <c r="W298">
        <v>1.111478</v>
      </c>
      <c r="X298">
        <v>0.82020400000000004</v>
      </c>
      <c r="Y298">
        <v>0.95461399999999996</v>
      </c>
      <c r="Z298">
        <v>0.555396</v>
      </c>
      <c r="AA298">
        <v>0.94430099999999995</v>
      </c>
      <c r="AB298">
        <v>0.87795999999999996</v>
      </c>
      <c r="AC298">
        <v>0.95030899999999996</v>
      </c>
      <c r="AD298">
        <v>1.251071</v>
      </c>
      <c r="AE298">
        <v>1.1085430000000001</v>
      </c>
      <c r="AF298">
        <v>0.97306599999999999</v>
      </c>
    </row>
    <row r="299" spans="2:32" ht="15.6" x14ac:dyDescent="0.3">
      <c r="B299">
        <v>61.601999999999997</v>
      </c>
      <c r="C299">
        <v>0.69309799999999999</v>
      </c>
      <c r="D299">
        <v>0.65095000000000003</v>
      </c>
      <c r="E299">
        <v>0.84810600000000003</v>
      </c>
      <c r="F299">
        <v>0.90842599999999996</v>
      </c>
      <c r="G299">
        <v>0.896648</v>
      </c>
      <c r="H299">
        <v>0.93445100000000003</v>
      </c>
      <c r="I299">
        <v>0.99514100000000005</v>
      </c>
      <c r="J299">
        <v>1.1885269999999999</v>
      </c>
      <c r="K299">
        <v>0.74369600000000002</v>
      </c>
      <c r="L299">
        <v>0.73053100000000004</v>
      </c>
      <c r="M299">
        <v>0.97835899999999998</v>
      </c>
      <c r="N299">
        <v>0.74968400000000002</v>
      </c>
      <c r="O299">
        <v>0.68798000000000004</v>
      </c>
      <c r="P299">
        <v>0.97107699999999997</v>
      </c>
      <c r="Q299">
        <v>0.97927200000000003</v>
      </c>
      <c r="R299">
        <v>0.66408800000000001</v>
      </c>
      <c r="S299">
        <v>0.62402899999999994</v>
      </c>
      <c r="T299">
        <v>0.86240399999999995</v>
      </c>
      <c r="U299">
        <v>0.73696899999999999</v>
      </c>
      <c r="V299">
        <v>1.1020460000000001</v>
      </c>
      <c r="W299">
        <v>1.1106929999999999</v>
      </c>
      <c r="X299">
        <v>0.849495</v>
      </c>
      <c r="Y299">
        <v>0.95220499999999997</v>
      </c>
      <c r="Z299">
        <v>0.54018699999999997</v>
      </c>
      <c r="AA299">
        <v>0.89784900000000001</v>
      </c>
      <c r="AB299">
        <v>0.90430999999999995</v>
      </c>
      <c r="AC299">
        <v>0.94914799999999999</v>
      </c>
      <c r="AD299">
        <v>1.224756</v>
      </c>
      <c r="AE299">
        <v>1.168204</v>
      </c>
      <c r="AF299">
        <v>0.96463600000000005</v>
      </c>
    </row>
    <row r="300" spans="2:32" ht="15.6" x14ac:dyDescent="0.3">
      <c r="B300">
        <v>61.808999999999997</v>
      </c>
      <c r="C300">
        <v>0.73675500000000005</v>
      </c>
      <c r="D300">
        <v>0.67997600000000002</v>
      </c>
      <c r="E300">
        <v>0.83316999999999997</v>
      </c>
      <c r="F300">
        <v>0.94253200000000004</v>
      </c>
      <c r="G300">
        <v>0.84158200000000005</v>
      </c>
      <c r="H300">
        <v>0.99332200000000004</v>
      </c>
      <c r="I300">
        <v>0.97740800000000005</v>
      </c>
      <c r="J300">
        <v>1.215465</v>
      </c>
      <c r="K300">
        <v>0.73839100000000002</v>
      </c>
      <c r="L300">
        <v>0.77495000000000003</v>
      </c>
      <c r="M300">
        <v>0.97370900000000005</v>
      </c>
      <c r="N300">
        <v>0.72498499999999999</v>
      </c>
      <c r="O300">
        <v>0.70762000000000003</v>
      </c>
      <c r="P300">
        <v>0.94314200000000004</v>
      </c>
      <c r="Q300">
        <v>0.92187399999999997</v>
      </c>
      <c r="R300">
        <v>0.61639299999999997</v>
      </c>
      <c r="S300">
        <v>0.56898499999999996</v>
      </c>
      <c r="T300">
        <v>0.84623499999999996</v>
      </c>
      <c r="U300">
        <v>0.73977899999999996</v>
      </c>
      <c r="V300">
        <v>1.067615</v>
      </c>
      <c r="W300">
        <v>1.1211009999999999</v>
      </c>
      <c r="X300">
        <v>0.811056</v>
      </c>
      <c r="Y300">
        <v>1.0357749999999999</v>
      </c>
      <c r="Z300">
        <v>0.52522500000000005</v>
      </c>
      <c r="AA300">
        <v>0.93656200000000001</v>
      </c>
      <c r="AB300">
        <v>0.867622</v>
      </c>
      <c r="AC300">
        <v>0.94426200000000005</v>
      </c>
      <c r="AD300">
        <v>1.234426</v>
      </c>
      <c r="AE300">
        <v>1.15143</v>
      </c>
      <c r="AF300">
        <v>0.99075899999999995</v>
      </c>
    </row>
    <row r="301" spans="2:32" ht="15.6" x14ac:dyDescent="0.3">
      <c r="B301">
        <v>62.015000000000001</v>
      </c>
      <c r="C301">
        <v>0.73287500000000005</v>
      </c>
      <c r="D301">
        <v>0.68462699999999999</v>
      </c>
      <c r="E301">
        <v>0.86900900000000003</v>
      </c>
      <c r="F301">
        <v>0.91930500000000004</v>
      </c>
      <c r="G301">
        <v>0.84154799999999996</v>
      </c>
      <c r="H301">
        <v>0.94666899999999998</v>
      </c>
      <c r="I301">
        <v>1.012276</v>
      </c>
      <c r="J301">
        <v>1.2093149999999999</v>
      </c>
      <c r="K301">
        <v>0.748255</v>
      </c>
      <c r="L301">
        <v>0.75226599999999999</v>
      </c>
      <c r="M301">
        <v>0.96690399999999999</v>
      </c>
      <c r="N301">
        <v>0.76914300000000002</v>
      </c>
      <c r="O301">
        <v>0.70448500000000003</v>
      </c>
      <c r="P301">
        <v>0.91842500000000005</v>
      </c>
      <c r="Q301">
        <v>0.88578199999999996</v>
      </c>
      <c r="R301">
        <v>0.67757500000000004</v>
      </c>
      <c r="S301">
        <v>0.56514600000000004</v>
      </c>
      <c r="T301">
        <v>0.81362800000000002</v>
      </c>
      <c r="U301">
        <v>0.74267099999999997</v>
      </c>
      <c r="V301">
        <v>1.1014729999999999</v>
      </c>
      <c r="W301">
        <v>1.1770670000000001</v>
      </c>
      <c r="X301">
        <v>0.84666699999999995</v>
      </c>
      <c r="Y301">
        <v>1.0782830000000001</v>
      </c>
      <c r="Z301">
        <v>0.51994099999999999</v>
      </c>
      <c r="AA301">
        <v>0.95143699999999998</v>
      </c>
      <c r="AB301">
        <v>0.88603500000000002</v>
      </c>
      <c r="AC301">
        <v>0.98296799999999995</v>
      </c>
      <c r="AD301">
        <v>1.238302</v>
      </c>
      <c r="AE301">
        <v>1.117634</v>
      </c>
      <c r="AF301">
        <v>0.92879100000000003</v>
      </c>
    </row>
    <row r="302" spans="2:32" ht="15.6" x14ac:dyDescent="0.3">
      <c r="B302">
        <v>62.220999999999997</v>
      </c>
      <c r="C302">
        <v>0.68530000000000002</v>
      </c>
      <c r="D302">
        <v>0.64052200000000004</v>
      </c>
      <c r="E302">
        <v>0.85447600000000001</v>
      </c>
      <c r="F302">
        <v>0.90259800000000001</v>
      </c>
      <c r="G302">
        <v>0.85285900000000003</v>
      </c>
      <c r="H302">
        <v>0.92351700000000003</v>
      </c>
      <c r="I302">
        <v>0.99465800000000004</v>
      </c>
      <c r="J302">
        <v>1.152628</v>
      </c>
      <c r="K302">
        <v>0.72253900000000004</v>
      </c>
      <c r="L302">
        <v>0.70467999999999997</v>
      </c>
      <c r="M302">
        <v>0.97324900000000003</v>
      </c>
      <c r="N302">
        <v>0.753413</v>
      </c>
      <c r="O302">
        <v>0.70894400000000002</v>
      </c>
      <c r="P302">
        <v>0.88941300000000001</v>
      </c>
      <c r="Q302">
        <v>0.93555299999999997</v>
      </c>
      <c r="R302">
        <v>0.67491599999999996</v>
      </c>
      <c r="S302">
        <v>0.605263</v>
      </c>
      <c r="T302">
        <v>0.85840700000000003</v>
      </c>
      <c r="U302">
        <v>0.72559499999999999</v>
      </c>
      <c r="V302">
        <v>1.123067</v>
      </c>
      <c r="W302">
        <v>1.1919649999999999</v>
      </c>
      <c r="X302">
        <v>0.82196800000000003</v>
      </c>
      <c r="Y302">
        <v>1.0349999999999999</v>
      </c>
      <c r="Z302">
        <v>0.51847200000000004</v>
      </c>
      <c r="AA302">
        <v>0.97301899999999997</v>
      </c>
      <c r="AB302">
        <v>0.87934599999999996</v>
      </c>
      <c r="AC302">
        <v>0.92988499999999996</v>
      </c>
      <c r="AD302">
        <v>1.165905</v>
      </c>
      <c r="AE302">
        <v>1.1507289999999999</v>
      </c>
      <c r="AF302">
        <v>1.0058579999999999</v>
      </c>
    </row>
    <row r="303" spans="2:32" ht="15.6" x14ac:dyDescent="0.3">
      <c r="B303">
        <v>62.427999999999997</v>
      </c>
      <c r="C303">
        <v>0.70962000000000003</v>
      </c>
      <c r="D303">
        <v>0.69147400000000003</v>
      </c>
      <c r="E303">
        <v>0.83776200000000001</v>
      </c>
      <c r="F303">
        <v>0.88780099999999995</v>
      </c>
      <c r="G303">
        <v>0.86545799999999995</v>
      </c>
      <c r="H303">
        <v>0.90887600000000002</v>
      </c>
      <c r="I303">
        <v>1.003725</v>
      </c>
      <c r="J303">
        <v>1.200834</v>
      </c>
      <c r="K303">
        <v>0.71687900000000004</v>
      </c>
      <c r="L303">
        <v>0.79474900000000004</v>
      </c>
      <c r="M303">
        <v>0.96913499999999997</v>
      </c>
      <c r="N303">
        <v>0.74117900000000003</v>
      </c>
      <c r="O303">
        <v>0.722831</v>
      </c>
      <c r="P303">
        <v>0.94100300000000003</v>
      </c>
      <c r="Q303">
        <v>0.91793599999999997</v>
      </c>
      <c r="R303">
        <v>0.65941000000000005</v>
      </c>
      <c r="S303">
        <v>0.55616900000000002</v>
      </c>
      <c r="T303">
        <v>0.81617499999999998</v>
      </c>
      <c r="U303">
        <v>0.744363</v>
      </c>
      <c r="V303">
        <v>1.0901559999999999</v>
      </c>
      <c r="W303">
        <v>1.13934</v>
      </c>
      <c r="X303">
        <v>0.83807600000000004</v>
      </c>
      <c r="Y303">
        <v>1.0470379999999999</v>
      </c>
      <c r="Z303">
        <v>0.52854100000000004</v>
      </c>
      <c r="AA303">
        <v>0.91596100000000003</v>
      </c>
      <c r="AB303">
        <v>0.84377800000000003</v>
      </c>
      <c r="AC303">
        <v>0.95635000000000003</v>
      </c>
      <c r="AD303">
        <v>1.1558390000000001</v>
      </c>
      <c r="AE303">
        <v>1.185745</v>
      </c>
      <c r="AF303">
        <v>0.97904899999999995</v>
      </c>
    </row>
    <row r="304" spans="2:32" ht="15.6" x14ac:dyDescent="0.3">
      <c r="B304">
        <v>62.634</v>
      </c>
      <c r="C304">
        <v>0.69804299999999997</v>
      </c>
      <c r="D304">
        <v>0.64634400000000003</v>
      </c>
      <c r="E304">
        <v>0.81464999999999999</v>
      </c>
      <c r="F304">
        <v>0.93009500000000001</v>
      </c>
      <c r="G304">
        <v>0.84576799999999996</v>
      </c>
      <c r="H304">
        <v>0.92454700000000001</v>
      </c>
      <c r="I304">
        <v>1.0169999999999999</v>
      </c>
      <c r="J304">
        <v>1.1723749999999999</v>
      </c>
      <c r="K304">
        <v>0.74293399999999998</v>
      </c>
      <c r="L304">
        <v>0.69448699999999997</v>
      </c>
      <c r="M304">
        <v>0.95781700000000003</v>
      </c>
      <c r="N304">
        <v>0.74630200000000002</v>
      </c>
      <c r="O304">
        <v>0.70302399999999998</v>
      </c>
      <c r="P304">
        <v>0.94444300000000003</v>
      </c>
      <c r="Q304">
        <v>0.92413800000000001</v>
      </c>
      <c r="R304">
        <v>0.64261800000000002</v>
      </c>
      <c r="S304">
        <v>0.59245300000000001</v>
      </c>
      <c r="T304">
        <v>0.87575499999999995</v>
      </c>
      <c r="U304">
        <v>0.77341000000000004</v>
      </c>
      <c r="V304">
        <v>1.091105</v>
      </c>
      <c r="W304">
        <v>1.1318600000000001</v>
      </c>
      <c r="X304">
        <v>0.83111100000000004</v>
      </c>
      <c r="Y304">
        <v>1.0430200000000001</v>
      </c>
      <c r="Z304">
        <v>0.52935900000000002</v>
      </c>
      <c r="AA304">
        <v>0.90745900000000002</v>
      </c>
      <c r="AB304">
        <v>0.89915500000000004</v>
      </c>
      <c r="AC304">
        <v>0.92920400000000003</v>
      </c>
      <c r="AD304">
        <v>1.247965</v>
      </c>
      <c r="AE304">
        <v>1.1231899999999999</v>
      </c>
      <c r="AF304">
        <v>0.90452699999999997</v>
      </c>
    </row>
    <row r="305" spans="2:32" ht="15.6" x14ac:dyDescent="0.3">
      <c r="B305">
        <v>62.841000000000001</v>
      </c>
      <c r="C305">
        <v>0.67221299999999995</v>
      </c>
      <c r="D305">
        <v>0.67596800000000001</v>
      </c>
      <c r="E305">
        <v>0.83057999999999998</v>
      </c>
      <c r="F305">
        <v>0.89380800000000005</v>
      </c>
      <c r="G305">
        <v>0.884104</v>
      </c>
      <c r="H305">
        <v>0.96428199999999997</v>
      </c>
      <c r="I305">
        <v>0.95722600000000002</v>
      </c>
      <c r="J305">
        <v>1.1792910000000001</v>
      </c>
      <c r="K305">
        <v>0.729078</v>
      </c>
      <c r="L305">
        <v>0.74883699999999997</v>
      </c>
      <c r="M305">
        <v>0.99599800000000005</v>
      </c>
      <c r="N305">
        <v>0.77080599999999999</v>
      </c>
      <c r="O305">
        <v>0.72455599999999998</v>
      </c>
      <c r="P305">
        <v>0.95584999999999998</v>
      </c>
      <c r="Q305">
        <v>0.92573399999999995</v>
      </c>
      <c r="R305">
        <v>0.65257399999999999</v>
      </c>
      <c r="S305">
        <v>0.58779700000000001</v>
      </c>
      <c r="T305">
        <v>0.88397899999999996</v>
      </c>
      <c r="U305">
        <v>0.72943000000000002</v>
      </c>
      <c r="V305">
        <v>1.1160760000000001</v>
      </c>
      <c r="W305">
        <v>1.0997779999999999</v>
      </c>
      <c r="X305">
        <v>0.83835800000000005</v>
      </c>
      <c r="Y305">
        <v>1.006616</v>
      </c>
      <c r="Z305">
        <v>0.50373500000000004</v>
      </c>
      <c r="AA305">
        <v>0.93166000000000004</v>
      </c>
      <c r="AB305">
        <v>0.90489699999999995</v>
      </c>
      <c r="AC305">
        <v>0.95047199999999998</v>
      </c>
      <c r="AD305">
        <v>1.1919109999999999</v>
      </c>
      <c r="AE305">
        <v>1.138063</v>
      </c>
      <c r="AF305">
        <v>1.0230980000000001</v>
      </c>
    </row>
    <row r="306" spans="2:32" ht="15.6" x14ac:dyDescent="0.3">
      <c r="B306">
        <v>63.046999999999997</v>
      </c>
      <c r="C306">
        <v>0.71098799999999995</v>
      </c>
      <c r="D306">
        <v>0.64282799999999995</v>
      </c>
      <c r="E306">
        <v>0.89171</v>
      </c>
      <c r="F306">
        <v>0.89463099999999995</v>
      </c>
      <c r="G306">
        <v>0.89041000000000003</v>
      </c>
      <c r="H306">
        <v>0.96038000000000001</v>
      </c>
      <c r="I306">
        <v>0.98896899999999999</v>
      </c>
      <c r="J306">
        <v>1.135831</v>
      </c>
      <c r="K306">
        <v>0.71748100000000004</v>
      </c>
      <c r="L306">
        <v>0.76597800000000005</v>
      </c>
      <c r="M306">
        <v>1.0113760000000001</v>
      </c>
      <c r="N306">
        <v>0.74573299999999998</v>
      </c>
      <c r="O306">
        <v>0.71641200000000005</v>
      </c>
      <c r="P306">
        <v>0.93102300000000004</v>
      </c>
      <c r="Q306">
        <v>0.97716199999999998</v>
      </c>
      <c r="R306">
        <v>0.66057500000000002</v>
      </c>
      <c r="S306">
        <v>0.60790599999999995</v>
      </c>
      <c r="T306">
        <v>0.81159700000000001</v>
      </c>
      <c r="U306">
        <v>0.750023</v>
      </c>
      <c r="V306">
        <v>1.091763</v>
      </c>
      <c r="W306">
        <v>1.060279</v>
      </c>
      <c r="X306">
        <v>0.86829699999999999</v>
      </c>
      <c r="Y306">
        <v>1.014208</v>
      </c>
      <c r="Z306">
        <v>0.51265300000000003</v>
      </c>
      <c r="AA306">
        <v>0.97009500000000004</v>
      </c>
      <c r="AB306">
        <v>0.95943999999999996</v>
      </c>
      <c r="AC306">
        <v>0.966418</v>
      </c>
      <c r="AD306">
        <v>1.1923550000000001</v>
      </c>
      <c r="AE306">
        <v>1.1158330000000001</v>
      </c>
      <c r="AF306">
        <v>0.97388399999999997</v>
      </c>
    </row>
    <row r="307" spans="2:32" ht="15.6" x14ac:dyDescent="0.3">
      <c r="B307">
        <v>63.253</v>
      </c>
      <c r="C307">
        <v>0.68032300000000001</v>
      </c>
      <c r="D307">
        <v>0.65173000000000003</v>
      </c>
      <c r="E307">
        <v>0.83404800000000001</v>
      </c>
      <c r="F307">
        <v>0.91036099999999998</v>
      </c>
      <c r="G307">
        <v>0.88102599999999998</v>
      </c>
      <c r="H307">
        <v>0.93593499999999996</v>
      </c>
      <c r="I307">
        <v>1.031736</v>
      </c>
      <c r="J307">
        <v>1.159324</v>
      </c>
      <c r="K307">
        <v>0.73667400000000005</v>
      </c>
      <c r="L307">
        <v>0.74264300000000005</v>
      </c>
      <c r="M307">
        <v>0.98051600000000005</v>
      </c>
      <c r="N307">
        <v>0.727383</v>
      </c>
      <c r="O307">
        <v>0.72447899999999998</v>
      </c>
      <c r="P307">
        <v>0.90374900000000002</v>
      </c>
      <c r="Q307">
        <v>0.98326599999999997</v>
      </c>
      <c r="R307">
        <v>0.68974299999999999</v>
      </c>
      <c r="S307">
        <v>0.58169999999999999</v>
      </c>
      <c r="T307">
        <v>0.82924600000000004</v>
      </c>
      <c r="U307">
        <v>0.75490999999999997</v>
      </c>
      <c r="V307">
        <v>1.090168</v>
      </c>
      <c r="W307">
        <v>1.0708150000000001</v>
      </c>
      <c r="X307">
        <v>0.81703899999999996</v>
      </c>
      <c r="Y307">
        <v>1.038886</v>
      </c>
      <c r="Z307">
        <v>0.51261599999999996</v>
      </c>
      <c r="AA307">
        <v>0.94324200000000002</v>
      </c>
      <c r="AB307">
        <v>0.90695899999999996</v>
      </c>
      <c r="AC307">
        <v>0.918937</v>
      </c>
      <c r="AD307">
        <v>1.243123</v>
      </c>
      <c r="AE307">
        <v>1.1146860000000001</v>
      </c>
      <c r="AF307">
        <v>0.97284400000000004</v>
      </c>
    </row>
    <row r="308" spans="2:32" ht="15.6" x14ac:dyDescent="0.3">
      <c r="B308">
        <v>63.46</v>
      </c>
      <c r="C308">
        <v>0.69498199999999999</v>
      </c>
      <c r="D308">
        <v>0.64583000000000002</v>
      </c>
      <c r="E308">
        <v>0.83090900000000001</v>
      </c>
      <c r="F308">
        <v>0.92774199999999996</v>
      </c>
      <c r="G308">
        <v>0.88720900000000003</v>
      </c>
      <c r="H308">
        <v>0.92361300000000002</v>
      </c>
      <c r="I308">
        <v>0.99843899999999997</v>
      </c>
      <c r="J308">
        <v>1.2273529999999999</v>
      </c>
      <c r="K308">
        <v>0.74357600000000001</v>
      </c>
      <c r="L308">
        <v>0.74666900000000003</v>
      </c>
      <c r="M308">
        <v>0.96430499999999997</v>
      </c>
      <c r="N308">
        <v>0.72642200000000001</v>
      </c>
      <c r="O308">
        <v>0.71882800000000002</v>
      </c>
      <c r="P308">
        <v>0.95355900000000005</v>
      </c>
      <c r="Q308">
        <v>0.95725700000000002</v>
      </c>
      <c r="R308">
        <v>0.642208</v>
      </c>
      <c r="S308">
        <v>0.55950599999999995</v>
      </c>
      <c r="T308">
        <v>0.87115200000000004</v>
      </c>
      <c r="U308">
        <v>0.76978100000000005</v>
      </c>
      <c r="V308">
        <v>1.0870550000000001</v>
      </c>
      <c r="W308">
        <v>1.065353</v>
      </c>
      <c r="X308">
        <v>0.80513199999999996</v>
      </c>
      <c r="Y308">
        <v>0.99438800000000005</v>
      </c>
      <c r="Z308">
        <v>0.55711299999999997</v>
      </c>
      <c r="AA308">
        <v>0.99986200000000003</v>
      </c>
      <c r="AB308">
        <v>0.92732499999999995</v>
      </c>
      <c r="AC308">
        <v>0.96035800000000004</v>
      </c>
      <c r="AD308">
        <v>1.1997310000000001</v>
      </c>
      <c r="AE308">
        <v>1.1352199999999999</v>
      </c>
      <c r="AF308">
        <v>0.95400300000000005</v>
      </c>
    </row>
    <row r="309" spans="2:32" ht="15.6" x14ac:dyDescent="0.3">
      <c r="B309">
        <v>63.665999999999997</v>
      </c>
      <c r="C309">
        <v>0.71149899999999999</v>
      </c>
      <c r="D309">
        <v>0.64344999999999997</v>
      </c>
      <c r="E309">
        <v>0.84709199999999996</v>
      </c>
      <c r="F309">
        <v>0.93044300000000002</v>
      </c>
      <c r="G309">
        <v>0.91476199999999996</v>
      </c>
      <c r="H309">
        <v>0.93567800000000001</v>
      </c>
      <c r="I309">
        <v>1.011817</v>
      </c>
      <c r="J309">
        <v>1.197041</v>
      </c>
      <c r="K309">
        <v>0.76268499999999995</v>
      </c>
      <c r="L309">
        <v>0.74875800000000003</v>
      </c>
      <c r="M309">
        <v>0.97641900000000004</v>
      </c>
      <c r="N309">
        <v>0.76405999999999996</v>
      </c>
      <c r="O309">
        <v>0.72911199999999998</v>
      </c>
      <c r="P309">
        <v>0.95371099999999998</v>
      </c>
      <c r="Q309">
        <v>0.971993</v>
      </c>
      <c r="R309">
        <v>0.66341099999999997</v>
      </c>
      <c r="S309">
        <v>0.52664299999999997</v>
      </c>
      <c r="T309">
        <v>0.87689600000000001</v>
      </c>
      <c r="U309">
        <v>0.782833</v>
      </c>
      <c r="V309">
        <v>1.1526989999999999</v>
      </c>
      <c r="W309">
        <v>1.0709329999999999</v>
      </c>
      <c r="X309">
        <v>0.84916400000000003</v>
      </c>
      <c r="Y309">
        <v>1.0745530000000001</v>
      </c>
      <c r="Z309">
        <v>0.55767</v>
      </c>
      <c r="AA309">
        <v>0.89542200000000005</v>
      </c>
      <c r="AB309">
        <v>0.96862999999999999</v>
      </c>
      <c r="AC309">
        <v>0.95714900000000003</v>
      </c>
      <c r="AD309">
        <v>1.221036</v>
      </c>
      <c r="AE309">
        <v>1.1884870000000001</v>
      </c>
      <c r="AF309">
        <v>0.99764900000000001</v>
      </c>
    </row>
    <row r="310" spans="2:32" ht="15.6" x14ac:dyDescent="0.3">
      <c r="B310">
        <v>63.872999999999998</v>
      </c>
      <c r="C310">
        <v>0.69856600000000002</v>
      </c>
      <c r="D310">
        <v>0.66459400000000002</v>
      </c>
      <c r="E310">
        <v>0.86771799999999999</v>
      </c>
      <c r="F310">
        <v>0.88032900000000003</v>
      </c>
      <c r="G310">
        <v>0.90065799999999996</v>
      </c>
      <c r="H310">
        <v>0.94318599999999997</v>
      </c>
      <c r="I310">
        <v>0.98162700000000003</v>
      </c>
      <c r="J310">
        <v>1.161144</v>
      </c>
      <c r="K310">
        <v>0.73816300000000001</v>
      </c>
      <c r="L310">
        <v>0.75435399999999997</v>
      </c>
      <c r="M310">
        <v>0.96656799999999998</v>
      </c>
      <c r="N310">
        <v>0.74746500000000005</v>
      </c>
      <c r="O310">
        <v>0.71224799999999999</v>
      </c>
      <c r="P310">
        <v>0.91760699999999995</v>
      </c>
      <c r="Q310">
        <v>1.0056</v>
      </c>
      <c r="R310">
        <v>0.702152</v>
      </c>
      <c r="S310">
        <v>0.55934499999999998</v>
      </c>
      <c r="T310">
        <v>0.83142400000000005</v>
      </c>
      <c r="U310">
        <v>0.76063000000000003</v>
      </c>
      <c r="V310">
        <v>1.1083099999999999</v>
      </c>
      <c r="W310">
        <v>1.058484</v>
      </c>
      <c r="X310">
        <v>0.81791400000000003</v>
      </c>
      <c r="Y310">
        <v>1.032813</v>
      </c>
      <c r="Z310">
        <v>0.54483800000000004</v>
      </c>
      <c r="AA310">
        <v>0.89759199999999995</v>
      </c>
      <c r="AB310">
        <v>0.93395099999999998</v>
      </c>
      <c r="AC310">
        <v>0.93933900000000004</v>
      </c>
      <c r="AD310">
        <v>1.2567269999999999</v>
      </c>
      <c r="AE310">
        <v>1.2046110000000001</v>
      </c>
      <c r="AF310">
        <v>0.97675000000000001</v>
      </c>
    </row>
    <row r="311" spans="2:32" ht="15.6" x14ac:dyDescent="0.3">
      <c r="B311">
        <v>64.078999999999994</v>
      </c>
      <c r="C311">
        <v>0.75982799999999995</v>
      </c>
      <c r="D311">
        <v>0.66740600000000005</v>
      </c>
      <c r="E311">
        <v>0.82388899999999998</v>
      </c>
      <c r="F311">
        <v>0.87411000000000005</v>
      </c>
      <c r="G311">
        <v>0.90266299999999999</v>
      </c>
      <c r="H311">
        <v>0.96699800000000002</v>
      </c>
      <c r="I311">
        <v>0.98892100000000005</v>
      </c>
      <c r="J311">
        <v>1.1875599999999999</v>
      </c>
      <c r="K311">
        <v>0.73830200000000001</v>
      </c>
      <c r="L311">
        <v>0.75148300000000001</v>
      </c>
      <c r="M311">
        <v>0.94919900000000001</v>
      </c>
      <c r="N311">
        <v>0.74540700000000004</v>
      </c>
      <c r="O311">
        <v>0.69305300000000003</v>
      </c>
      <c r="P311">
        <v>0.92177100000000001</v>
      </c>
      <c r="Q311">
        <v>0.89621700000000004</v>
      </c>
      <c r="R311">
        <v>0.73020499999999999</v>
      </c>
      <c r="S311">
        <v>0.55495700000000003</v>
      </c>
      <c r="T311">
        <v>0.83215799999999995</v>
      </c>
      <c r="U311">
        <v>0.78733799999999998</v>
      </c>
      <c r="V311">
        <v>1.11819</v>
      </c>
      <c r="W311">
        <v>1.079035</v>
      </c>
      <c r="X311">
        <v>0.81358600000000003</v>
      </c>
      <c r="Y311">
        <v>1.0080279999999999</v>
      </c>
      <c r="Z311">
        <v>0.54562900000000003</v>
      </c>
      <c r="AA311">
        <v>0.94336399999999998</v>
      </c>
      <c r="AB311">
        <v>0.99199999999999999</v>
      </c>
      <c r="AC311">
        <v>0.92986599999999997</v>
      </c>
      <c r="AD311">
        <v>1.225633</v>
      </c>
      <c r="AE311">
        <v>1.1846099999999999</v>
      </c>
      <c r="AF311">
        <v>0.96790200000000004</v>
      </c>
    </row>
    <row r="312" spans="2:32" ht="15.6" x14ac:dyDescent="0.3">
      <c r="B312">
        <v>64.284999999999997</v>
      </c>
      <c r="C312">
        <v>0.70833599999999997</v>
      </c>
      <c r="D312">
        <v>0.65814899999999998</v>
      </c>
      <c r="E312">
        <v>0.84615499999999999</v>
      </c>
      <c r="F312">
        <v>0.85377099999999995</v>
      </c>
      <c r="G312">
        <v>0.91034099999999996</v>
      </c>
      <c r="H312">
        <v>0.935311</v>
      </c>
      <c r="I312">
        <v>0.96188099999999999</v>
      </c>
      <c r="J312">
        <v>1.1881710000000001</v>
      </c>
      <c r="K312">
        <v>0.73199000000000003</v>
      </c>
      <c r="L312">
        <v>0.77090599999999998</v>
      </c>
      <c r="M312">
        <v>0.95283499999999999</v>
      </c>
      <c r="N312">
        <v>0.76498900000000003</v>
      </c>
      <c r="O312">
        <v>0.702681</v>
      </c>
      <c r="P312">
        <v>0.94758299999999995</v>
      </c>
      <c r="Q312">
        <v>0.94754799999999995</v>
      </c>
      <c r="R312">
        <v>0.66301600000000005</v>
      </c>
      <c r="S312">
        <v>0.53798999999999997</v>
      </c>
      <c r="T312">
        <v>0.82180200000000003</v>
      </c>
      <c r="U312">
        <v>0.76894799999999996</v>
      </c>
      <c r="V312">
        <v>1.1696899999999999</v>
      </c>
      <c r="W312">
        <v>1.027104</v>
      </c>
      <c r="X312">
        <v>0.84941999999999995</v>
      </c>
      <c r="Y312">
        <v>1.0264500000000001</v>
      </c>
      <c r="Z312">
        <v>0.54930199999999996</v>
      </c>
      <c r="AA312">
        <v>0.94447800000000004</v>
      </c>
      <c r="AB312">
        <v>0.90739099999999995</v>
      </c>
      <c r="AC312">
        <v>0.93681899999999996</v>
      </c>
      <c r="AD312">
        <v>1.196901</v>
      </c>
      <c r="AE312">
        <v>1.1344989999999999</v>
      </c>
      <c r="AF312">
        <v>0.97119999999999995</v>
      </c>
    </row>
    <row r="313" spans="2:32" ht="15.6" x14ac:dyDescent="0.3">
      <c r="B313">
        <v>64.492000000000004</v>
      </c>
      <c r="C313">
        <v>0.75079700000000005</v>
      </c>
      <c r="D313">
        <v>0.66133799999999998</v>
      </c>
      <c r="E313">
        <v>0.81801999999999997</v>
      </c>
      <c r="F313">
        <v>0.97317600000000004</v>
      </c>
      <c r="G313">
        <v>0.92343200000000003</v>
      </c>
      <c r="H313">
        <v>0.95759499999999997</v>
      </c>
      <c r="I313">
        <v>0.98607199999999995</v>
      </c>
      <c r="J313">
        <v>1.1538809999999999</v>
      </c>
      <c r="K313">
        <v>0.74245000000000005</v>
      </c>
      <c r="L313">
        <v>0.75786100000000001</v>
      </c>
      <c r="M313">
        <v>0.98912999999999995</v>
      </c>
      <c r="N313">
        <v>0.77843899999999999</v>
      </c>
      <c r="O313">
        <v>0.71257099999999995</v>
      </c>
      <c r="P313">
        <v>0.93164199999999997</v>
      </c>
      <c r="Q313">
        <v>0.93804699999999996</v>
      </c>
      <c r="R313">
        <v>0.66623299999999996</v>
      </c>
      <c r="S313">
        <v>0.53529000000000004</v>
      </c>
      <c r="T313">
        <v>0.797628</v>
      </c>
      <c r="U313">
        <v>0.78134099999999995</v>
      </c>
      <c r="V313">
        <v>1.0980780000000001</v>
      </c>
      <c r="W313">
        <v>1.0305960000000001</v>
      </c>
      <c r="X313">
        <v>0.78756599999999999</v>
      </c>
      <c r="Y313">
        <v>1.0768009999999999</v>
      </c>
      <c r="Z313">
        <v>0.54346099999999997</v>
      </c>
      <c r="AA313">
        <v>0.96852300000000002</v>
      </c>
      <c r="AB313">
        <v>0.95280200000000004</v>
      </c>
      <c r="AC313">
        <v>0.93413599999999997</v>
      </c>
      <c r="AD313">
        <v>1.237155</v>
      </c>
      <c r="AE313">
        <v>1.2271650000000001</v>
      </c>
      <c r="AF313">
        <v>0.95783799999999997</v>
      </c>
    </row>
    <row r="314" spans="2:32" ht="15.6" x14ac:dyDescent="0.3">
      <c r="B314">
        <v>64.697999999999993</v>
      </c>
      <c r="C314">
        <v>0.73380900000000004</v>
      </c>
      <c r="D314">
        <v>0.65776900000000005</v>
      </c>
      <c r="E314">
        <v>0.79968300000000003</v>
      </c>
      <c r="F314">
        <v>0.87506099999999998</v>
      </c>
      <c r="G314">
        <v>0.89632199999999995</v>
      </c>
      <c r="H314">
        <v>0.99113499999999999</v>
      </c>
      <c r="I314">
        <v>0.990537</v>
      </c>
      <c r="J314">
        <v>1.2327440000000001</v>
      </c>
      <c r="K314">
        <v>0.72401700000000002</v>
      </c>
      <c r="L314">
        <v>0.77815999999999996</v>
      </c>
      <c r="M314">
        <v>0.97031999999999996</v>
      </c>
      <c r="N314">
        <v>0.74536400000000003</v>
      </c>
      <c r="O314">
        <v>0.69396000000000002</v>
      </c>
      <c r="P314">
        <v>0.95427600000000001</v>
      </c>
      <c r="Q314">
        <v>0.89182499999999998</v>
      </c>
      <c r="R314">
        <v>0.69212300000000004</v>
      </c>
      <c r="S314">
        <v>0.54576899999999995</v>
      </c>
      <c r="T314">
        <v>0.83601400000000003</v>
      </c>
      <c r="U314">
        <v>0.75780999999999998</v>
      </c>
      <c r="V314">
        <v>1.11869</v>
      </c>
      <c r="W314">
        <v>0.97511300000000001</v>
      </c>
      <c r="X314">
        <v>0.85055599999999998</v>
      </c>
      <c r="Y314">
        <v>1.0372619999999999</v>
      </c>
      <c r="Z314">
        <v>0.576658</v>
      </c>
      <c r="AA314">
        <v>0.94487600000000005</v>
      </c>
      <c r="AB314">
        <v>0.97626100000000005</v>
      </c>
      <c r="AC314">
        <v>0.94600600000000001</v>
      </c>
      <c r="AD314">
        <v>1.255325</v>
      </c>
      <c r="AE314">
        <v>1.142747</v>
      </c>
      <c r="AF314">
        <v>0.98736299999999999</v>
      </c>
    </row>
    <row r="315" spans="2:32" ht="15.6" x14ac:dyDescent="0.3">
      <c r="B315">
        <v>64.905000000000001</v>
      </c>
      <c r="C315">
        <v>0.71007100000000001</v>
      </c>
      <c r="D315">
        <v>0.65773599999999999</v>
      </c>
      <c r="E315">
        <v>0.84902999999999995</v>
      </c>
      <c r="F315">
        <v>0.94433999999999996</v>
      </c>
      <c r="G315">
        <v>0.88341800000000004</v>
      </c>
      <c r="H315">
        <v>0.99297000000000002</v>
      </c>
      <c r="I315">
        <v>1.0052559999999999</v>
      </c>
      <c r="J315">
        <v>1.2354259999999999</v>
      </c>
      <c r="K315">
        <v>0.70289699999999999</v>
      </c>
      <c r="L315">
        <v>0.77688500000000005</v>
      </c>
      <c r="M315">
        <v>0.94732899999999998</v>
      </c>
      <c r="N315">
        <v>0.73930600000000002</v>
      </c>
      <c r="O315">
        <v>0.70136399999999999</v>
      </c>
      <c r="P315">
        <v>0.93182299999999996</v>
      </c>
      <c r="Q315">
        <v>0.96138500000000005</v>
      </c>
      <c r="R315">
        <v>0.70628400000000002</v>
      </c>
      <c r="S315">
        <v>0.56047400000000003</v>
      </c>
      <c r="T315">
        <v>0.83986700000000003</v>
      </c>
      <c r="U315">
        <v>0.779366</v>
      </c>
      <c r="V315">
        <v>1.139945</v>
      </c>
      <c r="W315">
        <v>1.0141039999999999</v>
      </c>
      <c r="X315">
        <v>0.80088499999999996</v>
      </c>
      <c r="Y315">
        <v>1.069277</v>
      </c>
      <c r="Z315">
        <v>0.55968499999999999</v>
      </c>
      <c r="AA315">
        <v>0.96315799999999996</v>
      </c>
      <c r="AB315">
        <v>0.96756699999999995</v>
      </c>
      <c r="AC315">
        <v>0.93637000000000004</v>
      </c>
      <c r="AD315">
        <v>1.242208</v>
      </c>
      <c r="AE315">
        <v>1.1621539999999999</v>
      </c>
      <c r="AF315">
        <v>0.98807199999999995</v>
      </c>
    </row>
    <row r="316" spans="2:32" ht="15.6" x14ac:dyDescent="0.3">
      <c r="B316">
        <v>65.111000000000004</v>
      </c>
      <c r="C316">
        <v>0.69375900000000001</v>
      </c>
      <c r="D316">
        <v>0.67832199999999998</v>
      </c>
      <c r="E316">
        <v>0.81756399999999996</v>
      </c>
      <c r="F316">
        <v>0.95698899999999998</v>
      </c>
      <c r="G316">
        <v>0.89765499999999998</v>
      </c>
      <c r="H316">
        <v>0.974777</v>
      </c>
      <c r="I316">
        <v>0.97921499999999995</v>
      </c>
      <c r="J316">
        <v>1.1988479999999999</v>
      </c>
      <c r="K316">
        <v>0.73814999999999997</v>
      </c>
      <c r="L316">
        <v>0.78613200000000005</v>
      </c>
      <c r="M316">
        <v>0.97079300000000002</v>
      </c>
      <c r="N316">
        <v>0.73922600000000005</v>
      </c>
      <c r="O316">
        <v>0.69446099999999999</v>
      </c>
      <c r="P316">
        <v>0.93084800000000001</v>
      </c>
      <c r="Q316">
        <v>0.99562600000000001</v>
      </c>
      <c r="R316">
        <v>0.68774000000000002</v>
      </c>
      <c r="S316">
        <v>0.55302300000000004</v>
      </c>
      <c r="T316">
        <v>0.79820400000000002</v>
      </c>
      <c r="U316">
        <v>0.78478099999999995</v>
      </c>
      <c r="V316">
        <v>1.1437040000000001</v>
      </c>
      <c r="W316">
        <v>0.95507799999999998</v>
      </c>
      <c r="X316">
        <v>0.81850999999999996</v>
      </c>
      <c r="Y316">
        <v>1.055258</v>
      </c>
      <c r="Z316">
        <v>0.55354999999999999</v>
      </c>
      <c r="AA316">
        <v>1.0027569999999999</v>
      </c>
      <c r="AB316">
        <v>0.90041099999999996</v>
      </c>
      <c r="AC316">
        <v>0.95684800000000003</v>
      </c>
      <c r="AD316">
        <v>1.2410669999999999</v>
      </c>
      <c r="AE316">
        <v>1.098781</v>
      </c>
      <c r="AF316">
        <v>1.019808</v>
      </c>
    </row>
    <row r="317" spans="2:32" ht="15.6" x14ac:dyDescent="0.3">
      <c r="B317">
        <v>65.316999999999993</v>
      </c>
      <c r="C317">
        <v>0.73489499999999996</v>
      </c>
      <c r="D317">
        <v>0.63622599999999996</v>
      </c>
      <c r="E317">
        <v>0.81305400000000005</v>
      </c>
      <c r="F317">
        <v>0.89829800000000004</v>
      </c>
      <c r="G317">
        <v>0.921848</v>
      </c>
      <c r="H317">
        <v>1.045121</v>
      </c>
      <c r="I317">
        <v>0.98082100000000005</v>
      </c>
      <c r="J317">
        <v>1.2343170000000001</v>
      </c>
      <c r="K317">
        <v>0.71771399999999996</v>
      </c>
      <c r="L317">
        <v>0.77895099999999995</v>
      </c>
      <c r="M317">
        <v>0.96362899999999996</v>
      </c>
      <c r="N317">
        <v>0.77301299999999995</v>
      </c>
      <c r="O317">
        <v>0.70501599999999998</v>
      </c>
      <c r="P317">
        <v>0.951125</v>
      </c>
      <c r="Q317">
        <v>0.95689999999999997</v>
      </c>
      <c r="R317">
        <v>0.72688900000000001</v>
      </c>
      <c r="S317">
        <v>0.56264400000000003</v>
      </c>
      <c r="T317">
        <v>0.83487699999999998</v>
      </c>
      <c r="U317">
        <v>0.76796399999999998</v>
      </c>
      <c r="V317">
        <v>1.1141270000000001</v>
      </c>
      <c r="W317">
        <v>1.0390820000000001</v>
      </c>
      <c r="X317">
        <v>0.80977600000000005</v>
      </c>
      <c r="Y317">
        <v>1.0294030000000001</v>
      </c>
      <c r="Z317">
        <v>0.57582500000000003</v>
      </c>
      <c r="AA317">
        <v>0.98255599999999998</v>
      </c>
      <c r="AB317">
        <v>0.95954200000000001</v>
      </c>
      <c r="AC317">
        <v>0.93979400000000002</v>
      </c>
      <c r="AD317">
        <v>1.2566900000000001</v>
      </c>
      <c r="AE317">
        <v>1.15957</v>
      </c>
      <c r="AF317">
        <v>0.96802299999999997</v>
      </c>
    </row>
    <row r="318" spans="2:32" ht="15.6" x14ac:dyDescent="0.3">
      <c r="B318">
        <v>65.524000000000001</v>
      </c>
      <c r="C318">
        <v>0.68546399999999996</v>
      </c>
      <c r="D318">
        <v>0.64013799999999998</v>
      </c>
      <c r="E318">
        <v>0.81141200000000002</v>
      </c>
      <c r="F318">
        <v>0.88955399999999996</v>
      </c>
      <c r="G318">
        <v>0.90164900000000003</v>
      </c>
      <c r="H318">
        <v>1.0415920000000001</v>
      </c>
      <c r="I318">
        <v>0.946963</v>
      </c>
      <c r="J318">
        <v>1.234569</v>
      </c>
      <c r="K318">
        <v>0.71031599999999995</v>
      </c>
      <c r="L318">
        <v>0.76011600000000001</v>
      </c>
      <c r="M318">
        <v>0.99568299999999998</v>
      </c>
      <c r="N318">
        <v>0.75112800000000002</v>
      </c>
      <c r="O318">
        <v>0.70753500000000003</v>
      </c>
      <c r="P318">
        <v>0.95155999999999996</v>
      </c>
      <c r="Q318">
        <v>0.99263500000000005</v>
      </c>
      <c r="R318">
        <v>0.74842900000000001</v>
      </c>
      <c r="S318">
        <v>0.55064999999999997</v>
      </c>
      <c r="T318">
        <v>0.85619400000000001</v>
      </c>
      <c r="U318">
        <v>0.77662799999999999</v>
      </c>
      <c r="V318">
        <v>1.1255040000000001</v>
      </c>
      <c r="W318">
        <v>1.0346930000000001</v>
      </c>
      <c r="X318">
        <v>0.81902399999999997</v>
      </c>
      <c r="Y318">
        <v>0.983545</v>
      </c>
      <c r="Z318">
        <v>0.54810800000000004</v>
      </c>
      <c r="AA318">
        <v>0.98585900000000004</v>
      </c>
      <c r="AB318">
        <v>0.99728000000000006</v>
      </c>
      <c r="AC318">
        <v>0.92157999999999995</v>
      </c>
      <c r="AD318">
        <v>1.2522500000000001</v>
      </c>
      <c r="AE318">
        <v>1.0950139999999999</v>
      </c>
      <c r="AF318">
        <v>0.99305500000000002</v>
      </c>
    </row>
    <row r="319" spans="2:32" ht="15.6" x14ac:dyDescent="0.3">
      <c r="B319">
        <v>65.73</v>
      </c>
      <c r="C319">
        <v>0.69936399999999999</v>
      </c>
      <c r="D319">
        <v>0.65599200000000002</v>
      </c>
      <c r="E319">
        <v>0.87580999999999998</v>
      </c>
      <c r="F319">
        <v>0.87099800000000005</v>
      </c>
      <c r="G319">
        <v>0.87891799999999998</v>
      </c>
      <c r="H319">
        <v>1.035523</v>
      </c>
      <c r="I319">
        <v>1.0214369999999999</v>
      </c>
      <c r="J319">
        <v>1.194976</v>
      </c>
      <c r="K319">
        <v>0.73425399999999996</v>
      </c>
      <c r="L319">
        <v>0.79024899999999998</v>
      </c>
      <c r="M319">
        <v>1.0190440000000001</v>
      </c>
      <c r="N319">
        <v>0.75370300000000001</v>
      </c>
      <c r="O319">
        <v>0.69305399999999995</v>
      </c>
      <c r="P319">
        <v>0.95227700000000004</v>
      </c>
      <c r="Q319">
        <v>0.99023799999999995</v>
      </c>
      <c r="R319">
        <v>0.746807</v>
      </c>
      <c r="S319">
        <v>0.55148699999999995</v>
      </c>
      <c r="T319">
        <v>0.91689900000000002</v>
      </c>
      <c r="U319">
        <v>0.76558499999999996</v>
      </c>
      <c r="V319">
        <v>1.132916</v>
      </c>
      <c r="W319">
        <v>1.0845359999999999</v>
      </c>
      <c r="X319">
        <v>0.82663600000000004</v>
      </c>
      <c r="Y319">
        <v>1.047026</v>
      </c>
      <c r="Z319">
        <v>0.56690600000000002</v>
      </c>
      <c r="AA319">
        <v>0.97740099999999996</v>
      </c>
      <c r="AB319">
        <v>0.97747200000000001</v>
      </c>
      <c r="AC319">
        <v>0.97339399999999998</v>
      </c>
      <c r="AD319">
        <v>1.28471</v>
      </c>
      <c r="AE319">
        <v>1.1139619999999999</v>
      </c>
      <c r="AF319">
        <v>1.0132270000000001</v>
      </c>
    </row>
    <row r="320" spans="2:32" ht="15.6" x14ac:dyDescent="0.3">
      <c r="B320">
        <v>65.936999999999998</v>
      </c>
      <c r="C320">
        <v>0.69672299999999998</v>
      </c>
      <c r="D320">
        <v>0.68860100000000002</v>
      </c>
      <c r="E320">
        <v>0.83550899999999995</v>
      </c>
      <c r="F320">
        <v>0.91042299999999998</v>
      </c>
      <c r="G320">
        <v>0.91772900000000002</v>
      </c>
      <c r="H320">
        <v>0.98250199999999999</v>
      </c>
      <c r="I320">
        <v>0.96663200000000005</v>
      </c>
      <c r="J320">
        <v>1.232869</v>
      </c>
      <c r="K320">
        <v>0.71797599999999995</v>
      </c>
      <c r="L320">
        <v>0.78263099999999997</v>
      </c>
      <c r="M320">
        <v>0.96140700000000001</v>
      </c>
      <c r="N320">
        <v>0.76021399999999995</v>
      </c>
      <c r="O320">
        <v>0.66861800000000005</v>
      </c>
      <c r="P320">
        <v>0.956098</v>
      </c>
      <c r="Q320">
        <v>0.97044399999999997</v>
      </c>
      <c r="R320">
        <v>0.71093499999999998</v>
      </c>
      <c r="S320">
        <v>0.52270700000000003</v>
      </c>
      <c r="T320">
        <v>0.885347</v>
      </c>
      <c r="U320">
        <v>0.74482300000000001</v>
      </c>
      <c r="V320">
        <v>1.128312</v>
      </c>
      <c r="W320">
        <v>1.0234220000000001</v>
      </c>
      <c r="X320">
        <v>0.84004900000000005</v>
      </c>
      <c r="Y320">
        <v>1.0609200000000001</v>
      </c>
      <c r="Z320">
        <v>0.55242500000000005</v>
      </c>
      <c r="AA320">
        <v>0.92778700000000003</v>
      </c>
      <c r="AB320">
        <v>0.99274099999999998</v>
      </c>
      <c r="AC320">
        <v>0.95561799999999997</v>
      </c>
      <c r="AD320">
        <v>1.319617</v>
      </c>
      <c r="AE320">
        <v>1.0569770000000001</v>
      </c>
      <c r="AF320">
        <v>0.98097699999999999</v>
      </c>
    </row>
  </sheetData>
  <mergeCells count="2">
    <mergeCell ref="C2:Q2"/>
    <mergeCell ref="R2:AF2"/>
  </mergeCells>
  <pageMargins left="0.7" right="0.7" top="0.75" bottom="0.75" header="0.3" footer="0.3"/>
  <ignoredErrors>
    <ignoredError sqref="A1:AO320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1"/>
  <sheetViews>
    <sheetView workbookViewId="0"/>
  </sheetViews>
  <sheetFormatPr defaultRowHeight="14.4" x14ac:dyDescent="0.3"/>
  <sheetData>
    <row r="1" spans="2:16" ht="15.6" x14ac:dyDescent="0.3">
      <c r="G1" t="s">
        <v>167</v>
      </c>
    </row>
    <row r="2" spans="2:16" ht="15.6" x14ac:dyDescent="0.3">
      <c r="C2" t="s">
        <v>168</v>
      </c>
      <c r="D2" t="s">
        <v>169</v>
      </c>
      <c r="E2" t="s">
        <v>170</v>
      </c>
      <c r="G2" s="1" t="s">
        <v>149</v>
      </c>
      <c r="H2" s="1"/>
      <c r="I2" s="1"/>
      <c r="J2" s="1"/>
      <c r="K2" s="1" t="s">
        <v>11</v>
      </c>
      <c r="L2" s="1"/>
      <c r="M2" s="1"/>
      <c r="N2" s="1"/>
    </row>
    <row r="3" spans="2:16" ht="15.6" x14ac:dyDescent="0.3">
      <c r="B3" t="s">
        <v>171</v>
      </c>
      <c r="C3">
        <v>1</v>
      </c>
      <c r="D3">
        <v>1</v>
      </c>
      <c r="E3">
        <v>1</v>
      </c>
      <c r="G3" t="s">
        <v>172</v>
      </c>
      <c r="H3" t="s">
        <v>173</v>
      </c>
      <c r="I3" t="s">
        <v>174</v>
      </c>
      <c r="J3" t="s">
        <v>175</v>
      </c>
      <c r="K3" t="s">
        <v>172</v>
      </c>
      <c r="L3" t="s">
        <v>173</v>
      </c>
      <c r="M3" t="s">
        <v>174</v>
      </c>
      <c r="N3" t="s">
        <v>175</v>
      </c>
    </row>
    <row r="4" spans="2:16" ht="15.6" x14ac:dyDescent="0.3">
      <c r="B4" t="s">
        <v>176</v>
      </c>
      <c r="C4">
        <v>1.6414832176209955</v>
      </c>
      <c r="D4">
        <v>1.1211660780285122</v>
      </c>
      <c r="E4">
        <v>1.34056</v>
      </c>
      <c r="G4">
        <v>1</v>
      </c>
      <c r="H4">
        <v>4.4846640000000004</v>
      </c>
      <c r="I4">
        <v>1.641483</v>
      </c>
      <c r="J4">
        <v>11.00433</v>
      </c>
      <c r="K4">
        <v>1.630145</v>
      </c>
      <c r="L4">
        <v>12.59693</v>
      </c>
      <c r="M4">
        <v>1.2141949999999999</v>
      </c>
      <c r="N4">
        <v>30.37895</v>
      </c>
    </row>
    <row r="5" spans="2:16" ht="15.6" x14ac:dyDescent="0.3">
      <c r="B5" t="s">
        <v>177</v>
      </c>
      <c r="C5">
        <v>4.4846643121140408</v>
      </c>
      <c r="D5">
        <v>5.2963556415815987</v>
      </c>
      <c r="E5">
        <v>4.18004</v>
      </c>
      <c r="G5">
        <v>1</v>
      </c>
      <c r="H5">
        <v>5.2963560000000003</v>
      </c>
      <c r="I5">
        <v>1.1211660000000001</v>
      </c>
      <c r="J5">
        <v>9.4807430000000004</v>
      </c>
      <c r="K5">
        <v>5.2963560000000003</v>
      </c>
      <c r="L5">
        <v>13.832599999999999</v>
      </c>
      <c r="M5">
        <v>2.8778670000000002</v>
      </c>
      <c r="N5">
        <v>17.14838</v>
      </c>
    </row>
    <row r="6" spans="2:16" ht="15.6" x14ac:dyDescent="0.3">
      <c r="B6" t="s">
        <v>178</v>
      </c>
      <c r="C6">
        <v>11.004334545117946</v>
      </c>
      <c r="D6">
        <v>9.4807421675326502</v>
      </c>
      <c r="E6">
        <v>11.2356</v>
      </c>
      <c r="G6">
        <v>1</v>
      </c>
      <c r="H6">
        <v>4.18004</v>
      </c>
      <c r="I6">
        <v>1.34056</v>
      </c>
      <c r="J6">
        <v>11.2356</v>
      </c>
      <c r="K6">
        <v>3.3455599999999999</v>
      </c>
      <c r="L6">
        <v>14.799799999999999</v>
      </c>
      <c r="M6">
        <v>1.9876</v>
      </c>
      <c r="N6">
        <v>21.211539999999999</v>
      </c>
    </row>
    <row r="7" spans="2:16" ht="15.6" x14ac:dyDescent="0.3">
      <c r="B7" t="s">
        <v>179</v>
      </c>
      <c r="C7">
        <v>1.6301446648052478</v>
      </c>
      <c r="D7">
        <v>5.2963556415815987</v>
      </c>
      <c r="E7">
        <v>3.3455599999999999</v>
      </c>
    </row>
    <row r="8" spans="2:16" ht="15.6" x14ac:dyDescent="0.3">
      <c r="B8" t="s">
        <v>180</v>
      </c>
      <c r="C8">
        <v>1.214194884395047</v>
      </c>
      <c r="D8">
        <v>2.8778671600216406</v>
      </c>
      <c r="E8">
        <v>1.9876</v>
      </c>
    </row>
    <row r="9" spans="2:16" ht="15.6" x14ac:dyDescent="0.3">
      <c r="B9" t="s">
        <v>181</v>
      </c>
      <c r="C9">
        <v>12.596927625107288</v>
      </c>
      <c r="D9">
        <v>13.83259570092585</v>
      </c>
      <c r="E9">
        <v>14.799799999999999</v>
      </c>
    </row>
    <row r="10" spans="2:16" ht="15.6" x14ac:dyDescent="0.3">
      <c r="B10" t="s">
        <v>182</v>
      </c>
      <c r="C10">
        <v>30.378947870416606</v>
      </c>
      <c r="D10">
        <v>17.148375400580644</v>
      </c>
      <c r="E10">
        <v>21.211539999999999</v>
      </c>
    </row>
    <row r="11" spans="2:16" ht="15.6" x14ac:dyDescent="0.3">
      <c r="B11" t="s">
        <v>183</v>
      </c>
    </row>
    <row r="13" spans="2:16" ht="15.6" x14ac:dyDescent="0.3">
      <c r="B13" t="s">
        <v>184</v>
      </c>
      <c r="O13" t="s">
        <v>185</v>
      </c>
    </row>
    <row r="14" spans="2:16" ht="15.6" x14ac:dyDescent="0.3">
      <c r="B14" t="s">
        <v>18</v>
      </c>
      <c r="C14" t="s">
        <v>186</v>
      </c>
      <c r="E14" t="s">
        <v>187</v>
      </c>
      <c r="F14" t="s">
        <v>188</v>
      </c>
      <c r="H14" t="s">
        <v>16</v>
      </c>
      <c r="I14" t="s">
        <v>186</v>
      </c>
      <c r="K14" t="s">
        <v>189</v>
      </c>
      <c r="L14" t="s">
        <v>188</v>
      </c>
      <c r="O14" t="s">
        <v>18</v>
      </c>
      <c r="P14" t="s">
        <v>190</v>
      </c>
    </row>
    <row r="15" spans="2:16" ht="15.6" x14ac:dyDescent="0.3">
      <c r="B15" t="s">
        <v>17</v>
      </c>
      <c r="C15" t="s">
        <v>17</v>
      </c>
      <c r="E15" t="s">
        <v>17</v>
      </c>
      <c r="F15" t="s">
        <v>17</v>
      </c>
      <c r="H15" t="s">
        <v>17</v>
      </c>
      <c r="I15" t="s">
        <v>17</v>
      </c>
      <c r="K15" t="s">
        <v>17</v>
      </c>
      <c r="L15" t="s">
        <v>17</v>
      </c>
      <c r="O15" t="s">
        <v>17</v>
      </c>
      <c r="P15" t="s">
        <v>17</v>
      </c>
    </row>
    <row r="16" spans="2:16" ht="15.6" x14ac:dyDescent="0.3">
      <c r="B16" t="s">
        <v>110</v>
      </c>
      <c r="C16" t="s">
        <v>191</v>
      </c>
      <c r="E16" t="s">
        <v>192</v>
      </c>
      <c r="F16" t="s">
        <v>193</v>
      </c>
      <c r="H16" t="s">
        <v>111</v>
      </c>
      <c r="I16" t="s">
        <v>191</v>
      </c>
      <c r="K16" t="s">
        <v>194</v>
      </c>
      <c r="L16" t="s">
        <v>193</v>
      </c>
      <c r="O16" t="s">
        <v>110</v>
      </c>
      <c r="P16" t="s">
        <v>193</v>
      </c>
    </row>
    <row r="18" spans="2:16" ht="15.6" x14ac:dyDescent="0.3">
      <c r="B18" t="s">
        <v>19</v>
      </c>
      <c r="E18" t="s">
        <v>19</v>
      </c>
      <c r="H18" t="s">
        <v>19</v>
      </c>
      <c r="K18" t="s">
        <v>19</v>
      </c>
      <c r="O18" t="s">
        <v>19</v>
      </c>
    </row>
    <row r="19" spans="2:16" ht="15.6" x14ac:dyDescent="0.3">
      <c r="B19" t="s">
        <v>20</v>
      </c>
      <c r="C19">
        <v>0.05</v>
      </c>
      <c r="E19" t="s">
        <v>20</v>
      </c>
      <c r="F19">
        <v>0.2</v>
      </c>
      <c r="H19" t="s">
        <v>20</v>
      </c>
      <c r="I19">
        <v>0.05</v>
      </c>
      <c r="K19" t="s">
        <v>20</v>
      </c>
      <c r="L19">
        <v>0.05</v>
      </c>
      <c r="O19" t="s">
        <v>20</v>
      </c>
      <c r="P19">
        <v>0.05</v>
      </c>
    </row>
    <row r="20" spans="2:16" ht="15.6" x14ac:dyDescent="0.3">
      <c r="B20" t="s">
        <v>21</v>
      </c>
      <c r="C20" t="s">
        <v>22</v>
      </c>
      <c r="E20" t="s">
        <v>21</v>
      </c>
      <c r="F20" t="s">
        <v>22</v>
      </c>
      <c r="H20" t="s">
        <v>21</v>
      </c>
      <c r="I20" t="s">
        <v>22</v>
      </c>
      <c r="K20" t="s">
        <v>21</v>
      </c>
      <c r="L20" t="s">
        <v>22</v>
      </c>
      <c r="O20" t="s">
        <v>21</v>
      </c>
      <c r="P20" t="s">
        <v>22</v>
      </c>
    </row>
    <row r="21" spans="2:16" ht="15.6" x14ac:dyDescent="0.3">
      <c r="B21" t="s">
        <v>23</v>
      </c>
      <c r="C21" t="s">
        <v>24</v>
      </c>
      <c r="E21" t="s">
        <v>23</v>
      </c>
      <c r="F21" t="s">
        <v>58</v>
      </c>
      <c r="H21" t="s">
        <v>23</v>
      </c>
      <c r="I21" t="s">
        <v>24</v>
      </c>
      <c r="K21" t="s">
        <v>23</v>
      </c>
      <c r="L21" t="s">
        <v>24</v>
      </c>
      <c r="O21" t="s">
        <v>23</v>
      </c>
      <c r="P21" t="s">
        <v>24</v>
      </c>
    </row>
    <row r="22" spans="2:16" ht="15.6" x14ac:dyDescent="0.3">
      <c r="B22" t="s">
        <v>25</v>
      </c>
      <c r="C22" t="s">
        <v>26</v>
      </c>
      <c r="E22" t="s">
        <v>25</v>
      </c>
      <c r="F22" t="s">
        <v>26</v>
      </c>
      <c r="H22" t="s">
        <v>25</v>
      </c>
      <c r="I22" t="s">
        <v>26</v>
      </c>
      <c r="K22" t="s">
        <v>25</v>
      </c>
      <c r="L22" t="s">
        <v>26</v>
      </c>
      <c r="O22" t="s">
        <v>25</v>
      </c>
      <c r="P22" t="s">
        <v>26</v>
      </c>
    </row>
    <row r="23" spans="2:16" ht="15.6" x14ac:dyDescent="0.3">
      <c r="B23" t="s">
        <v>27</v>
      </c>
      <c r="C23" t="s">
        <v>28</v>
      </c>
      <c r="E23" t="s">
        <v>27</v>
      </c>
      <c r="F23" t="s">
        <v>28</v>
      </c>
      <c r="H23" t="s">
        <v>27</v>
      </c>
      <c r="I23" t="s">
        <v>28</v>
      </c>
      <c r="K23" t="s">
        <v>27</v>
      </c>
      <c r="L23" t="s">
        <v>28</v>
      </c>
      <c r="O23" t="s">
        <v>27</v>
      </c>
      <c r="P23" t="s">
        <v>28</v>
      </c>
    </row>
    <row r="24" spans="2:16" ht="15.6" x14ac:dyDescent="0.3">
      <c r="B24" t="s">
        <v>112</v>
      </c>
      <c r="C24" t="s">
        <v>30</v>
      </c>
      <c r="E24" t="s">
        <v>195</v>
      </c>
      <c r="F24" t="s">
        <v>196</v>
      </c>
      <c r="H24" t="s">
        <v>113</v>
      </c>
      <c r="I24" t="s">
        <v>30</v>
      </c>
      <c r="K24" t="s">
        <v>197</v>
      </c>
      <c r="L24" t="s">
        <v>30</v>
      </c>
      <c r="O24" t="s">
        <v>112</v>
      </c>
      <c r="P24" t="s">
        <v>198</v>
      </c>
    </row>
    <row r="25" spans="2:16" ht="15.6" x14ac:dyDescent="0.3">
      <c r="B25" t="s">
        <v>31</v>
      </c>
      <c r="C25">
        <v>0</v>
      </c>
      <c r="E25" t="s">
        <v>31</v>
      </c>
      <c r="F25">
        <v>2</v>
      </c>
      <c r="H25" t="s">
        <v>31</v>
      </c>
      <c r="I25">
        <v>0</v>
      </c>
      <c r="K25" t="s">
        <v>31</v>
      </c>
      <c r="L25">
        <v>0</v>
      </c>
      <c r="O25" t="s">
        <v>31</v>
      </c>
      <c r="P25">
        <v>0</v>
      </c>
    </row>
    <row r="27" spans="2:16" ht="15.6" x14ac:dyDescent="0.3">
      <c r="B27" t="s">
        <v>32</v>
      </c>
      <c r="E27" t="s">
        <v>32</v>
      </c>
      <c r="H27" t="s">
        <v>32</v>
      </c>
      <c r="K27" t="s">
        <v>32</v>
      </c>
      <c r="O27" t="s">
        <v>32</v>
      </c>
    </row>
    <row r="28" spans="2:16" ht="15.6" x14ac:dyDescent="0.3">
      <c r="B28" t="s">
        <v>115</v>
      </c>
      <c r="C28" t="s">
        <v>116</v>
      </c>
      <c r="E28" t="s">
        <v>199</v>
      </c>
      <c r="F28" t="s">
        <v>200</v>
      </c>
      <c r="H28" t="s">
        <v>117</v>
      </c>
      <c r="I28" t="s">
        <v>201</v>
      </c>
      <c r="K28" t="s">
        <v>202</v>
      </c>
      <c r="L28" t="s">
        <v>203</v>
      </c>
      <c r="O28" t="s">
        <v>115</v>
      </c>
      <c r="P28" t="s">
        <v>204</v>
      </c>
    </row>
    <row r="29" spans="2:16" ht="15.6" x14ac:dyDescent="0.3">
      <c r="B29" t="s">
        <v>33</v>
      </c>
      <c r="C29" t="s">
        <v>204</v>
      </c>
      <c r="E29" t="s">
        <v>205</v>
      </c>
      <c r="F29" t="s">
        <v>206</v>
      </c>
      <c r="H29" t="s">
        <v>35</v>
      </c>
      <c r="I29" t="s">
        <v>207</v>
      </c>
      <c r="K29" t="s">
        <v>208</v>
      </c>
      <c r="L29" t="s">
        <v>209</v>
      </c>
      <c r="O29" t="s">
        <v>33</v>
      </c>
      <c r="P29" t="s">
        <v>210</v>
      </c>
    </row>
    <row r="30" spans="2:16" ht="15.6" x14ac:dyDescent="0.3">
      <c r="B30" t="s">
        <v>37</v>
      </c>
      <c r="C30">
        <v>0.34060000000000001</v>
      </c>
      <c r="E30" t="s">
        <v>37</v>
      </c>
      <c r="F30">
        <v>-1.3580000000000001</v>
      </c>
      <c r="H30" t="s">
        <v>37</v>
      </c>
      <c r="I30">
        <v>6.52</v>
      </c>
      <c r="K30" t="s">
        <v>37</v>
      </c>
      <c r="L30">
        <v>7.3789999999999996</v>
      </c>
      <c r="O30" t="s">
        <v>37</v>
      </c>
      <c r="P30">
        <v>-0.74650000000000005</v>
      </c>
    </row>
    <row r="31" spans="2:16" ht="15.6" x14ac:dyDescent="0.3">
      <c r="B31" t="s">
        <v>38</v>
      </c>
      <c r="C31">
        <v>0.34060000000000001</v>
      </c>
      <c r="E31" t="s">
        <v>38</v>
      </c>
      <c r="F31">
        <v>-1.3580000000000001</v>
      </c>
      <c r="H31" t="s">
        <v>38</v>
      </c>
      <c r="I31">
        <v>5.9390000000000001</v>
      </c>
      <c r="K31" t="s">
        <v>38</v>
      </c>
      <c r="L31">
        <v>7.3789999999999996</v>
      </c>
      <c r="O31" t="s">
        <v>38</v>
      </c>
      <c r="P31">
        <v>-0.74650000000000005</v>
      </c>
    </row>
  </sheetData>
  <mergeCells count="2">
    <mergeCell ref="G2:J2"/>
    <mergeCell ref="K2:N2"/>
  </mergeCells>
  <pageMargins left="0.7" right="0.7" top="0.75" bottom="0.75" header="0.3" footer="0.3"/>
  <ignoredErrors>
    <ignoredError sqref="B1:P3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0"/>
  <sheetViews>
    <sheetView workbookViewId="0"/>
  </sheetViews>
  <sheetFormatPr defaultRowHeight="14.4" x14ac:dyDescent="0.3"/>
  <sheetData>
    <row r="2" spans="3:6" ht="15.6" x14ac:dyDescent="0.3">
      <c r="C2" t="s">
        <v>211</v>
      </c>
      <c r="E2" t="s">
        <v>212</v>
      </c>
    </row>
    <row r="3" spans="3:6" ht="15.6" x14ac:dyDescent="0.3">
      <c r="C3" t="s">
        <v>213</v>
      </c>
      <c r="D3" t="s">
        <v>214</v>
      </c>
      <c r="E3" t="s">
        <v>213</v>
      </c>
      <c r="F3" t="s">
        <v>214</v>
      </c>
    </row>
    <row r="4" spans="3:6" ht="15.6" x14ac:dyDescent="0.3">
      <c r="C4">
        <v>5</v>
      </c>
      <c r="D4">
        <v>5</v>
      </c>
      <c r="E4">
        <v>1</v>
      </c>
      <c r="F4">
        <v>5</v>
      </c>
    </row>
    <row r="5" spans="3:6" ht="15.6" x14ac:dyDescent="0.3">
      <c r="C5">
        <v>1</v>
      </c>
      <c r="D5">
        <v>2</v>
      </c>
      <c r="E5">
        <v>0</v>
      </c>
      <c r="F5">
        <v>2</v>
      </c>
    </row>
    <row r="6" spans="3:6" ht="15.6" x14ac:dyDescent="0.3">
      <c r="C6">
        <v>3</v>
      </c>
      <c r="D6">
        <v>3</v>
      </c>
      <c r="E6">
        <v>1</v>
      </c>
      <c r="F6">
        <v>3</v>
      </c>
    </row>
    <row r="7" spans="3:6" ht="15.6" x14ac:dyDescent="0.3">
      <c r="C7">
        <v>6</v>
      </c>
      <c r="D7">
        <v>6</v>
      </c>
      <c r="E7">
        <v>2</v>
      </c>
      <c r="F7">
        <v>6</v>
      </c>
    </row>
    <row r="8" spans="3:6" ht="15.6" x14ac:dyDescent="0.3">
      <c r="C8">
        <v>1</v>
      </c>
      <c r="D8">
        <v>1</v>
      </c>
      <c r="E8">
        <v>0</v>
      </c>
      <c r="F8">
        <v>1</v>
      </c>
    </row>
    <row r="9" spans="3:6" ht="15.6" x14ac:dyDescent="0.3">
      <c r="C9">
        <v>1</v>
      </c>
      <c r="D9">
        <v>2</v>
      </c>
      <c r="E9">
        <v>0</v>
      </c>
      <c r="F9">
        <v>2</v>
      </c>
    </row>
    <row r="10" spans="3:6" ht="15.6" x14ac:dyDescent="0.3">
      <c r="C10">
        <v>3</v>
      </c>
      <c r="D10">
        <v>3</v>
      </c>
      <c r="E10">
        <v>0</v>
      </c>
      <c r="F10">
        <v>3</v>
      </c>
    </row>
    <row r="11" spans="3:6" ht="15.6" x14ac:dyDescent="0.3">
      <c r="C11">
        <v>3</v>
      </c>
      <c r="D11">
        <v>3</v>
      </c>
      <c r="E11">
        <v>0</v>
      </c>
      <c r="F11">
        <v>2</v>
      </c>
    </row>
    <row r="12" spans="3:6" ht="15.6" x14ac:dyDescent="0.3">
      <c r="C12">
        <v>2</v>
      </c>
      <c r="D12">
        <v>2</v>
      </c>
      <c r="E12">
        <v>1</v>
      </c>
      <c r="F12">
        <v>1</v>
      </c>
    </row>
    <row r="13" spans="3:6" ht="15.6" x14ac:dyDescent="0.3">
      <c r="C13">
        <v>4</v>
      </c>
      <c r="D13">
        <v>5</v>
      </c>
      <c r="E13">
        <v>0</v>
      </c>
      <c r="F13">
        <v>2</v>
      </c>
    </row>
    <row r="14" spans="3:6" ht="15.6" x14ac:dyDescent="0.3">
      <c r="C14">
        <v>1</v>
      </c>
      <c r="D14">
        <v>1</v>
      </c>
      <c r="E14">
        <v>0</v>
      </c>
      <c r="F14">
        <v>2</v>
      </c>
    </row>
    <row r="15" spans="3:6" ht="15.6" x14ac:dyDescent="0.3">
      <c r="C15">
        <v>2</v>
      </c>
      <c r="D15">
        <v>2</v>
      </c>
      <c r="E15">
        <v>0</v>
      </c>
      <c r="F15">
        <v>1</v>
      </c>
    </row>
    <row r="16" spans="3:6" ht="15.6" x14ac:dyDescent="0.3">
      <c r="C16">
        <v>2</v>
      </c>
      <c r="D16">
        <v>2</v>
      </c>
      <c r="E16">
        <v>1</v>
      </c>
      <c r="F16">
        <v>3</v>
      </c>
    </row>
    <row r="17" spans="2:6" ht="15.6" x14ac:dyDescent="0.3">
      <c r="C17">
        <v>2</v>
      </c>
      <c r="D17">
        <v>2</v>
      </c>
      <c r="E17">
        <v>0</v>
      </c>
      <c r="F17">
        <v>2</v>
      </c>
    </row>
    <row r="18" spans="2:6" ht="15.6" x14ac:dyDescent="0.3">
      <c r="C18">
        <v>3</v>
      </c>
      <c r="D18">
        <v>3</v>
      </c>
      <c r="E18">
        <v>0</v>
      </c>
      <c r="F18">
        <v>2</v>
      </c>
    </row>
    <row r="19" spans="2:6" ht="15.6" x14ac:dyDescent="0.3">
      <c r="B19" t="s">
        <v>126</v>
      </c>
      <c r="C19">
        <f>SUM(C4:C18)</f>
        <v>39</v>
      </c>
      <c r="D19">
        <f>SUM(D4:D18)</f>
        <v>42</v>
      </c>
      <c r="E19">
        <f>SUM(E4:E18)</f>
        <v>6</v>
      </c>
      <c r="F19">
        <f>SUM(F4:F18)</f>
        <v>37</v>
      </c>
    </row>
    <row r="20" spans="2:6" ht="15.6" x14ac:dyDescent="0.3">
      <c r="B20" t="s">
        <v>215</v>
      </c>
      <c r="C20">
        <f>1-D20</f>
        <v>7.1428571428571397E-2</v>
      </c>
      <c r="D20">
        <f>39/42</f>
        <v>0.9285714285714286</v>
      </c>
      <c r="E20">
        <f>1-F20</f>
        <v>0.83783783783783783</v>
      </c>
      <c r="F20">
        <f>E19/37</f>
        <v>0.16216216216216217</v>
      </c>
    </row>
  </sheetData>
  <pageMargins left="0.7" right="0.7" top="0.75" bottom="0.75" header="0" footer="0"/>
  <ignoredErrors>
    <ignoredError sqref="B1:G100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23"/>
  <sheetViews>
    <sheetView workbookViewId="0"/>
  </sheetViews>
  <sheetFormatPr defaultRowHeight="14.4" x14ac:dyDescent="0.3"/>
  <sheetData>
    <row r="3" spans="3:9" ht="15.6" x14ac:dyDescent="0.3">
      <c r="D3" t="s">
        <v>90</v>
      </c>
      <c r="E3" t="s">
        <v>91</v>
      </c>
      <c r="F3" t="s">
        <v>92</v>
      </c>
    </row>
    <row r="4" spans="3:9" ht="15.6" x14ac:dyDescent="0.3">
      <c r="C4" t="s">
        <v>13</v>
      </c>
      <c r="D4">
        <v>1</v>
      </c>
      <c r="E4">
        <v>2.5403020000000001</v>
      </c>
      <c r="F4">
        <v>2.5668519999999999</v>
      </c>
    </row>
    <row r="5" spans="3:9" ht="15.6" x14ac:dyDescent="0.3">
      <c r="C5" t="s">
        <v>14</v>
      </c>
      <c r="D5">
        <v>0.84089639999999999</v>
      </c>
      <c r="E5">
        <v>1.9930810000000001</v>
      </c>
      <c r="F5">
        <v>1.69937</v>
      </c>
    </row>
    <row r="6" spans="3:9" ht="15.6" x14ac:dyDescent="0.3">
      <c r="C6" t="s">
        <v>15</v>
      </c>
      <c r="D6">
        <v>1.185093</v>
      </c>
      <c r="E6">
        <v>1.399586</v>
      </c>
      <c r="F6">
        <v>1.898684</v>
      </c>
    </row>
    <row r="7" spans="3:9" ht="15.6" x14ac:dyDescent="0.3">
      <c r="C7" t="s">
        <v>93</v>
      </c>
      <c r="D7">
        <v>1</v>
      </c>
      <c r="E7">
        <v>1.380317</v>
      </c>
      <c r="F7">
        <v>1.205808</v>
      </c>
    </row>
    <row r="8" spans="3:9" ht="15.6" x14ac:dyDescent="0.3">
      <c r="D8">
        <v>0.40612619999999999</v>
      </c>
    </row>
    <row r="10" spans="3:9" ht="15.6" x14ac:dyDescent="0.3">
      <c r="C10" t="s">
        <v>47</v>
      </c>
      <c r="D10">
        <v>1</v>
      </c>
    </row>
    <row r="11" spans="3:9" ht="15.6" x14ac:dyDescent="0.3">
      <c r="C11" t="s">
        <v>48</v>
      </c>
      <c r="D11">
        <v>2</v>
      </c>
    </row>
    <row r="12" spans="3:9" ht="15.6" x14ac:dyDescent="0.3">
      <c r="C12" t="s">
        <v>49</v>
      </c>
      <c r="D12">
        <v>0.05</v>
      </c>
    </row>
    <row r="14" spans="3:9" ht="15.6" x14ac:dyDescent="0.3">
      <c r="C14" t="s">
        <v>94</v>
      </c>
      <c r="D14" t="s">
        <v>95</v>
      </c>
      <c r="E14" t="s">
        <v>53</v>
      </c>
      <c r="F14" t="s">
        <v>54</v>
      </c>
      <c r="G14" t="s">
        <v>55</v>
      </c>
      <c r="H14" t="s">
        <v>96</v>
      </c>
    </row>
    <row r="16" spans="3:9" ht="15.6" x14ac:dyDescent="0.3">
      <c r="C16" t="s">
        <v>97</v>
      </c>
      <c r="D16">
        <v>-6.5</v>
      </c>
      <c r="E16" t="s">
        <v>62</v>
      </c>
      <c r="F16" t="s">
        <v>24</v>
      </c>
      <c r="G16">
        <v>2.5399999999999999E-2</v>
      </c>
      <c r="H16" t="s">
        <v>98</v>
      </c>
      <c r="I16" t="s">
        <v>91</v>
      </c>
    </row>
    <row r="17" spans="3:9" ht="15.6" x14ac:dyDescent="0.3">
      <c r="C17" t="s">
        <v>99</v>
      </c>
      <c r="D17">
        <v>-6.5</v>
      </c>
      <c r="E17" t="s">
        <v>62</v>
      </c>
      <c r="F17" t="s">
        <v>24</v>
      </c>
      <c r="G17">
        <v>2.5399999999999999E-2</v>
      </c>
      <c r="H17" t="s">
        <v>100</v>
      </c>
      <c r="I17" t="s">
        <v>92</v>
      </c>
    </row>
    <row r="20" spans="3:9" ht="15.6" x14ac:dyDescent="0.3">
      <c r="C20" t="s">
        <v>79</v>
      </c>
      <c r="D20" t="s">
        <v>101</v>
      </c>
      <c r="E20" t="s">
        <v>102</v>
      </c>
      <c r="F20" t="s">
        <v>95</v>
      </c>
      <c r="G20" t="s">
        <v>83</v>
      </c>
      <c r="H20" t="s">
        <v>84</v>
      </c>
    </row>
    <row r="22" spans="3:9" ht="15.6" x14ac:dyDescent="0.3">
      <c r="C22" t="s">
        <v>97</v>
      </c>
      <c r="D22">
        <v>3</v>
      </c>
      <c r="E22">
        <v>9.5</v>
      </c>
      <c r="F22">
        <v>-6.5</v>
      </c>
      <c r="G22">
        <v>5</v>
      </c>
      <c r="H22">
        <v>4</v>
      </c>
    </row>
    <row r="23" spans="3:9" ht="15.6" x14ac:dyDescent="0.3">
      <c r="C23" t="s">
        <v>99</v>
      </c>
      <c r="D23">
        <v>3</v>
      </c>
      <c r="E23">
        <v>9.5</v>
      </c>
      <c r="F23">
        <v>-6.5</v>
      </c>
      <c r="G23">
        <v>5</v>
      </c>
      <c r="H23">
        <v>4</v>
      </c>
    </row>
  </sheetData>
  <pageMargins left="0.7" right="0.7" top="0.75" bottom="0.75" header="0.3" footer="0.3"/>
  <ignoredErrors>
    <ignoredError sqref="C3:J2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3"/>
  <sheetViews>
    <sheetView workbookViewId="0"/>
  </sheetViews>
  <sheetFormatPr defaultRowHeight="14.4" x14ac:dyDescent="0.3"/>
  <sheetData>
    <row r="2" spans="2:10" ht="15.6" x14ac:dyDescent="0.3">
      <c r="B2" s="1" t="s">
        <v>103</v>
      </c>
      <c r="C2" s="1"/>
      <c r="D2" s="1"/>
      <c r="E2" s="1"/>
      <c r="G2" s="1" t="s">
        <v>104</v>
      </c>
      <c r="H2" s="1"/>
      <c r="I2" s="1"/>
      <c r="J2" s="1"/>
    </row>
    <row r="3" spans="2:10" ht="15.6" x14ac:dyDescent="0.3">
      <c r="B3" t="s">
        <v>90</v>
      </c>
      <c r="C3" t="s">
        <v>105</v>
      </c>
      <c r="D3" t="s">
        <v>106</v>
      </c>
      <c r="E3" t="s">
        <v>107</v>
      </c>
      <c r="G3" t="s">
        <v>90</v>
      </c>
      <c r="H3" t="s">
        <v>105</v>
      </c>
      <c r="I3" t="s">
        <v>106</v>
      </c>
      <c r="J3" t="s">
        <v>107</v>
      </c>
    </row>
    <row r="4" spans="2:10" ht="15.6" x14ac:dyDescent="0.3">
      <c r="B4">
        <v>1</v>
      </c>
      <c r="C4">
        <v>0.502</v>
      </c>
      <c r="D4">
        <v>1.48</v>
      </c>
      <c r="E4">
        <v>2.028</v>
      </c>
      <c r="G4">
        <v>1</v>
      </c>
      <c r="H4">
        <v>0</v>
      </c>
      <c r="I4">
        <v>1.056945</v>
      </c>
      <c r="J4">
        <v>0</v>
      </c>
    </row>
    <row r="5" spans="2:10" ht="15.6" x14ac:dyDescent="0.3">
      <c r="B5">
        <v>1</v>
      </c>
      <c r="C5">
        <v>0.502</v>
      </c>
      <c r="D5">
        <v>1.456</v>
      </c>
      <c r="E5">
        <v>1.579</v>
      </c>
      <c r="G5">
        <v>1.0705469999999999</v>
      </c>
      <c r="H5">
        <v>0</v>
      </c>
      <c r="I5">
        <v>2.3015979999999998</v>
      </c>
      <c r="J5">
        <v>0</v>
      </c>
    </row>
    <row r="6" spans="2:10" ht="15.6" x14ac:dyDescent="0.3">
      <c r="B6">
        <v>1.139</v>
      </c>
      <c r="C6">
        <v>0.499</v>
      </c>
      <c r="D6">
        <v>2.028</v>
      </c>
      <c r="E6">
        <v>2.71</v>
      </c>
      <c r="G6">
        <v>1.0082009999999999</v>
      </c>
      <c r="H6">
        <v>0</v>
      </c>
      <c r="I6">
        <v>4.2032369999999997</v>
      </c>
      <c r="J6">
        <v>0</v>
      </c>
    </row>
    <row r="7" spans="2:10" ht="15.6" x14ac:dyDescent="0.3">
      <c r="C7">
        <v>1.7150000000000001</v>
      </c>
      <c r="E7">
        <v>1.4730000000000001</v>
      </c>
      <c r="H7">
        <v>0</v>
      </c>
      <c r="J7">
        <v>0</v>
      </c>
    </row>
    <row r="8" spans="2:10" ht="15.6" x14ac:dyDescent="0.3">
      <c r="C8">
        <v>0.93700000000000006</v>
      </c>
      <c r="E8">
        <v>1.3380000000000001</v>
      </c>
      <c r="H8">
        <v>0</v>
      </c>
      <c r="J8">
        <v>0</v>
      </c>
    </row>
    <row r="9" spans="2:10" ht="15.6" x14ac:dyDescent="0.3">
      <c r="C9">
        <v>1.4690000000000001</v>
      </c>
      <c r="E9">
        <v>1.798</v>
      </c>
      <c r="H9">
        <v>0</v>
      </c>
      <c r="J9">
        <v>0</v>
      </c>
    </row>
    <row r="10" spans="2:10" ht="15.6" x14ac:dyDescent="0.3">
      <c r="C10">
        <v>1.345</v>
      </c>
      <c r="E10">
        <v>1.5669999999999999</v>
      </c>
      <c r="H10">
        <v>0</v>
      </c>
      <c r="J10">
        <v>0</v>
      </c>
    </row>
    <row r="11" spans="2:10" ht="15.6" x14ac:dyDescent="0.3">
      <c r="C11">
        <v>1.171</v>
      </c>
      <c r="E11">
        <v>1.2889999999999999</v>
      </c>
      <c r="H11">
        <v>0</v>
      </c>
      <c r="J11">
        <v>0</v>
      </c>
    </row>
    <row r="12" spans="2:10" ht="15.6" x14ac:dyDescent="0.3">
      <c r="C12">
        <v>1.9079999999999999</v>
      </c>
      <c r="E12">
        <v>3.145</v>
      </c>
      <c r="H12">
        <v>0</v>
      </c>
      <c r="J12">
        <v>0</v>
      </c>
    </row>
    <row r="14" spans="2:10" ht="15.6" x14ac:dyDescent="0.3">
      <c r="B14" t="s">
        <v>108</v>
      </c>
      <c r="C14" t="s">
        <v>109</v>
      </c>
      <c r="D14" t="s">
        <v>108</v>
      </c>
      <c r="E14" t="s">
        <v>109</v>
      </c>
    </row>
    <row r="16" spans="2:10" ht="15.6" x14ac:dyDescent="0.3">
      <c r="B16" t="s">
        <v>18</v>
      </c>
      <c r="C16" t="s">
        <v>106</v>
      </c>
      <c r="D16" t="s">
        <v>16</v>
      </c>
      <c r="E16" t="s">
        <v>107</v>
      </c>
    </row>
    <row r="17" spans="2:5" ht="15.6" x14ac:dyDescent="0.3">
      <c r="B17" t="s">
        <v>17</v>
      </c>
      <c r="C17" t="s">
        <v>17</v>
      </c>
      <c r="D17" t="s">
        <v>17</v>
      </c>
      <c r="E17" t="s">
        <v>17</v>
      </c>
    </row>
    <row r="18" spans="2:5" ht="15.6" x14ac:dyDescent="0.3">
      <c r="B18" t="s">
        <v>110</v>
      </c>
      <c r="C18" t="s">
        <v>90</v>
      </c>
      <c r="D18" t="s">
        <v>111</v>
      </c>
      <c r="E18" t="s">
        <v>105</v>
      </c>
    </row>
    <row r="20" spans="2:5" ht="15.6" x14ac:dyDescent="0.3">
      <c r="B20" t="s">
        <v>19</v>
      </c>
      <c r="D20" t="s">
        <v>19</v>
      </c>
    </row>
    <row r="21" spans="2:5" ht="15.6" x14ac:dyDescent="0.3">
      <c r="B21" t="s">
        <v>20</v>
      </c>
      <c r="C21">
        <v>0.05</v>
      </c>
      <c r="D21" t="s">
        <v>20</v>
      </c>
      <c r="E21">
        <v>1.18E-2</v>
      </c>
    </row>
    <row r="22" spans="2:5" ht="15.6" x14ac:dyDescent="0.3">
      <c r="B22" t="s">
        <v>21</v>
      </c>
      <c r="C22" t="s">
        <v>22</v>
      </c>
      <c r="D22" t="s">
        <v>21</v>
      </c>
      <c r="E22" t="s">
        <v>22</v>
      </c>
    </row>
    <row r="23" spans="2:5" ht="15.6" x14ac:dyDescent="0.3">
      <c r="B23" t="s">
        <v>23</v>
      </c>
      <c r="C23" t="s">
        <v>24</v>
      </c>
      <c r="D23" t="s">
        <v>23</v>
      </c>
      <c r="E23" t="s">
        <v>24</v>
      </c>
    </row>
    <row r="24" spans="2:5" ht="15.6" x14ac:dyDescent="0.3">
      <c r="B24" t="s">
        <v>25</v>
      </c>
      <c r="C24" t="s">
        <v>26</v>
      </c>
      <c r="D24" t="s">
        <v>25</v>
      </c>
      <c r="E24" t="s">
        <v>62</v>
      </c>
    </row>
    <row r="25" spans="2:5" ht="15.6" x14ac:dyDescent="0.3">
      <c r="B25" t="s">
        <v>27</v>
      </c>
      <c r="C25" t="s">
        <v>28</v>
      </c>
      <c r="D25" t="s">
        <v>27</v>
      </c>
      <c r="E25" t="s">
        <v>28</v>
      </c>
    </row>
    <row r="26" spans="2:5" ht="15.6" x14ac:dyDescent="0.3">
      <c r="B26" t="s">
        <v>112</v>
      </c>
      <c r="C26" t="s">
        <v>30</v>
      </c>
      <c r="D26" t="s">
        <v>113</v>
      </c>
      <c r="E26" t="s">
        <v>114</v>
      </c>
    </row>
    <row r="27" spans="2:5" ht="15.6" x14ac:dyDescent="0.3">
      <c r="B27" t="s">
        <v>31</v>
      </c>
      <c r="C27">
        <v>0</v>
      </c>
      <c r="D27" t="s">
        <v>31</v>
      </c>
      <c r="E27">
        <v>15</v>
      </c>
    </row>
    <row r="29" spans="2:5" ht="15.6" x14ac:dyDescent="0.3">
      <c r="B29" t="s">
        <v>32</v>
      </c>
      <c r="D29" t="s">
        <v>32</v>
      </c>
    </row>
    <row r="30" spans="2:5" ht="15.6" x14ac:dyDescent="0.3">
      <c r="B30" t="s">
        <v>115</v>
      </c>
      <c r="C30" t="s">
        <v>116</v>
      </c>
      <c r="D30" t="s">
        <v>117</v>
      </c>
      <c r="E30" t="s">
        <v>118</v>
      </c>
    </row>
    <row r="31" spans="2:5" ht="15.6" x14ac:dyDescent="0.3">
      <c r="B31" t="s">
        <v>33</v>
      </c>
      <c r="C31" t="s">
        <v>119</v>
      </c>
      <c r="D31" t="s">
        <v>35</v>
      </c>
      <c r="E31" t="s">
        <v>120</v>
      </c>
    </row>
    <row r="32" spans="2:5" ht="15.6" x14ac:dyDescent="0.3">
      <c r="B32" t="s">
        <v>37</v>
      </c>
      <c r="C32">
        <v>0.48</v>
      </c>
      <c r="D32" t="s">
        <v>37</v>
      </c>
      <c r="E32">
        <v>0.40799999999999997</v>
      </c>
    </row>
    <row r="33" spans="2:5" ht="15.6" x14ac:dyDescent="0.3">
      <c r="B33" t="s">
        <v>38</v>
      </c>
      <c r="C33">
        <v>0.48</v>
      </c>
      <c r="D33" t="s">
        <v>38</v>
      </c>
      <c r="E33">
        <v>0.78700000000000003</v>
      </c>
    </row>
  </sheetData>
  <mergeCells count="2">
    <mergeCell ref="B2:E2"/>
    <mergeCell ref="G2:J2"/>
  </mergeCells>
  <pageMargins left="0.7" right="0.7" top="0.75" bottom="0.75" header="0" footer="0"/>
  <ignoredErrors>
    <ignoredError sqref="B1:J1000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2"/>
  <sheetViews>
    <sheetView workbookViewId="0">
      <selection activeCell="E27" sqref="E27"/>
    </sheetView>
  </sheetViews>
  <sheetFormatPr defaultRowHeight="14.4" x14ac:dyDescent="0.3"/>
  <sheetData>
    <row r="2" spans="2:10" ht="15.6" x14ac:dyDescent="0.3">
      <c r="B2" s="1" t="s">
        <v>709</v>
      </c>
      <c r="C2" s="1" t="s">
        <v>710</v>
      </c>
      <c r="D2" s="1"/>
      <c r="E2" s="1" t="s">
        <v>711</v>
      </c>
      <c r="F2" s="1"/>
      <c r="G2" s="1" t="s">
        <v>712</v>
      </c>
      <c r="H2" s="1"/>
      <c r="I2" t="s">
        <v>10</v>
      </c>
      <c r="J2" t="s">
        <v>713</v>
      </c>
    </row>
    <row r="3" spans="2:10" ht="15.6" x14ac:dyDescent="0.3">
      <c r="B3" s="1"/>
      <c r="C3" t="s">
        <v>412</v>
      </c>
      <c r="D3" t="s">
        <v>700</v>
      </c>
      <c r="E3" t="s">
        <v>412</v>
      </c>
      <c r="F3" t="s">
        <v>700</v>
      </c>
      <c r="G3" t="s">
        <v>412</v>
      </c>
      <c r="H3" t="s">
        <v>700</v>
      </c>
      <c r="I3" t="s">
        <v>412</v>
      </c>
      <c r="J3" t="s">
        <v>412</v>
      </c>
    </row>
    <row r="4" spans="2:10" ht="15.6" x14ac:dyDescent="0.3">
      <c r="B4" t="s">
        <v>714</v>
      </c>
      <c r="C4">
        <v>2</v>
      </c>
      <c r="D4">
        <v>1</v>
      </c>
      <c r="E4">
        <v>0</v>
      </c>
      <c r="F4">
        <v>2</v>
      </c>
      <c r="G4">
        <v>0</v>
      </c>
      <c r="H4">
        <v>3</v>
      </c>
      <c r="I4">
        <v>7</v>
      </c>
    </row>
    <row r="5" spans="2:10" ht="15.6" x14ac:dyDescent="0.3">
      <c r="B5" t="s">
        <v>715</v>
      </c>
      <c r="C5">
        <v>3</v>
      </c>
      <c r="D5">
        <v>0</v>
      </c>
      <c r="E5">
        <v>0</v>
      </c>
      <c r="F5">
        <v>2</v>
      </c>
      <c r="G5">
        <v>0</v>
      </c>
      <c r="H5">
        <v>3</v>
      </c>
      <c r="I5">
        <v>6</v>
      </c>
    </row>
    <row r="6" spans="2:10" ht="15.6" x14ac:dyDescent="0.3">
      <c r="B6" t="s">
        <v>716</v>
      </c>
      <c r="C6">
        <v>4</v>
      </c>
      <c r="D6">
        <v>0</v>
      </c>
      <c r="E6">
        <v>1</v>
      </c>
      <c r="F6">
        <v>1</v>
      </c>
      <c r="G6">
        <v>0</v>
      </c>
      <c r="H6">
        <v>2</v>
      </c>
      <c r="I6">
        <v>9</v>
      </c>
    </row>
    <row r="7" spans="2:10" ht="15.6" x14ac:dyDescent="0.3">
      <c r="B7" t="s">
        <v>717</v>
      </c>
      <c r="C7">
        <v>3</v>
      </c>
      <c r="D7">
        <v>1</v>
      </c>
      <c r="J7">
        <v>4</v>
      </c>
    </row>
    <row r="8" spans="2:10" ht="15.6" x14ac:dyDescent="0.3">
      <c r="B8" t="s">
        <v>718</v>
      </c>
      <c r="C8">
        <v>4</v>
      </c>
      <c r="D8">
        <v>1</v>
      </c>
      <c r="J8">
        <v>3</v>
      </c>
    </row>
    <row r="9" spans="2:10" ht="15.6" x14ac:dyDescent="0.3">
      <c r="B9" t="s">
        <v>719</v>
      </c>
      <c r="C9">
        <v>1</v>
      </c>
      <c r="D9">
        <v>0</v>
      </c>
      <c r="I9">
        <v>14</v>
      </c>
      <c r="J9">
        <v>3</v>
      </c>
    </row>
    <row r="10" spans="2:10" ht="15.6" x14ac:dyDescent="0.3">
      <c r="B10" t="s">
        <v>720</v>
      </c>
      <c r="C10">
        <v>2</v>
      </c>
      <c r="D10">
        <v>0</v>
      </c>
      <c r="G10">
        <v>0</v>
      </c>
      <c r="H10">
        <v>2</v>
      </c>
      <c r="I10">
        <v>5</v>
      </c>
    </row>
    <row r="11" spans="2:10" ht="15.6" x14ac:dyDescent="0.3">
      <c r="B11" t="s">
        <v>721</v>
      </c>
      <c r="C11">
        <v>6</v>
      </c>
      <c r="D11">
        <v>1</v>
      </c>
      <c r="E11">
        <v>0</v>
      </c>
      <c r="F11">
        <v>1</v>
      </c>
      <c r="G11">
        <v>0</v>
      </c>
      <c r="H11">
        <v>2</v>
      </c>
      <c r="I11">
        <v>5</v>
      </c>
    </row>
    <row r="12" spans="2:10" ht="15.6" x14ac:dyDescent="0.3">
      <c r="B12" t="s">
        <v>721</v>
      </c>
      <c r="C12">
        <v>2</v>
      </c>
      <c r="D12">
        <v>0</v>
      </c>
      <c r="E12">
        <v>1</v>
      </c>
      <c r="F12">
        <v>3</v>
      </c>
      <c r="I12">
        <v>4</v>
      </c>
    </row>
    <row r="13" spans="2:10" ht="15.6" x14ac:dyDescent="0.3">
      <c r="B13" t="s">
        <v>722</v>
      </c>
      <c r="C13">
        <v>4</v>
      </c>
      <c r="D13">
        <v>1</v>
      </c>
      <c r="E13">
        <v>0</v>
      </c>
      <c r="F13">
        <v>2</v>
      </c>
      <c r="G13">
        <v>0</v>
      </c>
      <c r="H13">
        <v>1</v>
      </c>
    </row>
    <row r="14" spans="2:10" ht="15.6" x14ac:dyDescent="0.3">
      <c r="B14" t="s">
        <v>723</v>
      </c>
      <c r="C14">
        <v>5</v>
      </c>
      <c r="D14">
        <v>1</v>
      </c>
      <c r="E14">
        <v>0</v>
      </c>
      <c r="F14">
        <v>2</v>
      </c>
      <c r="G14">
        <v>0</v>
      </c>
      <c r="H14">
        <v>1</v>
      </c>
      <c r="I14">
        <v>5</v>
      </c>
    </row>
    <row r="15" spans="2:10" ht="15.6" x14ac:dyDescent="0.3">
      <c r="B15" t="s">
        <v>724</v>
      </c>
      <c r="C15">
        <v>1</v>
      </c>
      <c r="D15">
        <v>0</v>
      </c>
      <c r="E15">
        <v>0</v>
      </c>
      <c r="F15">
        <v>1</v>
      </c>
      <c r="G15">
        <v>0</v>
      </c>
      <c r="H15">
        <v>1</v>
      </c>
    </row>
    <row r="16" spans="2:10" ht="15.6" x14ac:dyDescent="0.3">
      <c r="B16" t="s">
        <v>725</v>
      </c>
      <c r="C16">
        <v>1</v>
      </c>
      <c r="D16">
        <v>0</v>
      </c>
      <c r="I16">
        <v>5</v>
      </c>
      <c r="J16">
        <v>2</v>
      </c>
    </row>
    <row r="17" spans="2:10" ht="15.6" x14ac:dyDescent="0.3">
      <c r="B17" t="s">
        <v>726</v>
      </c>
      <c r="C17">
        <v>2</v>
      </c>
      <c r="D17">
        <v>1</v>
      </c>
      <c r="I17">
        <v>1</v>
      </c>
      <c r="J17">
        <v>2</v>
      </c>
    </row>
    <row r="18" spans="2:10" ht="15.6" x14ac:dyDescent="0.3">
      <c r="B18" t="s">
        <v>727</v>
      </c>
      <c r="C18">
        <v>2</v>
      </c>
      <c r="D18">
        <v>0</v>
      </c>
      <c r="I18">
        <v>4</v>
      </c>
      <c r="J18">
        <v>3</v>
      </c>
    </row>
    <row r="19" spans="2:10" ht="15.6" x14ac:dyDescent="0.3">
      <c r="B19" t="s">
        <v>728</v>
      </c>
      <c r="I19">
        <v>3</v>
      </c>
      <c r="J19">
        <v>3</v>
      </c>
    </row>
    <row r="20" spans="2:10" ht="15.6" x14ac:dyDescent="0.3">
      <c r="B20" t="s">
        <v>728</v>
      </c>
      <c r="I20">
        <v>3</v>
      </c>
      <c r="J20">
        <v>4</v>
      </c>
    </row>
    <row r="21" spans="2:10" ht="15.6" x14ac:dyDescent="0.3">
      <c r="B21" t="s">
        <v>729</v>
      </c>
      <c r="I21">
        <v>8</v>
      </c>
      <c r="J21">
        <v>3</v>
      </c>
    </row>
    <row r="22" spans="2:10" ht="15.6" x14ac:dyDescent="0.3">
      <c r="B22" t="s">
        <v>730</v>
      </c>
      <c r="I22">
        <v>2</v>
      </c>
      <c r="J22">
        <v>3</v>
      </c>
    </row>
    <row r="23" spans="2:10" ht="15.6" x14ac:dyDescent="0.3">
      <c r="B23" t="s">
        <v>731</v>
      </c>
      <c r="I23">
        <v>7</v>
      </c>
      <c r="J23">
        <v>3</v>
      </c>
    </row>
    <row r="24" spans="2:10" ht="15.6" x14ac:dyDescent="0.3">
      <c r="B24" t="s">
        <v>732</v>
      </c>
      <c r="G24">
        <v>0</v>
      </c>
      <c r="H24">
        <v>1</v>
      </c>
    </row>
    <row r="25" spans="2:10" ht="15.6" x14ac:dyDescent="0.3">
      <c r="B25" t="s">
        <v>733</v>
      </c>
      <c r="G25">
        <v>0</v>
      </c>
      <c r="H25">
        <v>1</v>
      </c>
    </row>
    <row r="26" spans="2:10" ht="15.6" x14ac:dyDescent="0.3">
      <c r="B26" t="s">
        <v>734</v>
      </c>
      <c r="G26">
        <v>0</v>
      </c>
      <c r="H26">
        <v>2</v>
      </c>
      <c r="I26">
        <v>5</v>
      </c>
    </row>
    <row r="27" spans="2:10" ht="15.6" x14ac:dyDescent="0.3">
      <c r="B27" t="s">
        <v>735</v>
      </c>
      <c r="G27">
        <v>0</v>
      </c>
      <c r="H27">
        <v>1</v>
      </c>
      <c r="I27">
        <v>2</v>
      </c>
    </row>
    <row r="28" spans="2:10" ht="15.6" x14ac:dyDescent="0.3">
      <c r="B28" t="s">
        <v>736</v>
      </c>
      <c r="G28">
        <v>0</v>
      </c>
      <c r="H28">
        <v>1</v>
      </c>
      <c r="I28">
        <v>8</v>
      </c>
    </row>
    <row r="29" spans="2:10" ht="15.6" x14ac:dyDescent="0.3">
      <c r="B29" t="s">
        <v>737</v>
      </c>
      <c r="E29">
        <v>0</v>
      </c>
      <c r="F29">
        <v>2</v>
      </c>
      <c r="G29">
        <v>0</v>
      </c>
      <c r="H29">
        <v>1</v>
      </c>
      <c r="I29">
        <v>6</v>
      </c>
    </row>
    <row r="30" spans="2:10" ht="15.6" x14ac:dyDescent="0.3">
      <c r="B30" t="s">
        <v>738</v>
      </c>
      <c r="G30">
        <v>0</v>
      </c>
      <c r="H30">
        <v>1</v>
      </c>
      <c r="I30">
        <v>3</v>
      </c>
    </row>
    <row r="31" spans="2:10" ht="15.6" x14ac:dyDescent="0.3">
      <c r="B31" t="s">
        <v>739</v>
      </c>
      <c r="E31">
        <v>0</v>
      </c>
      <c r="F31">
        <v>2</v>
      </c>
      <c r="G31">
        <v>0</v>
      </c>
      <c r="H31">
        <v>1</v>
      </c>
      <c r="I31">
        <v>3</v>
      </c>
    </row>
    <row r="32" spans="2:10" ht="15.6" x14ac:dyDescent="0.3">
      <c r="B32" t="s">
        <v>740</v>
      </c>
      <c r="E32">
        <v>1</v>
      </c>
      <c r="F32">
        <v>1</v>
      </c>
      <c r="G32">
        <v>0</v>
      </c>
      <c r="H32">
        <v>3</v>
      </c>
      <c r="I32">
        <v>3</v>
      </c>
    </row>
    <row r="33" spans="2:9" ht="15.6" x14ac:dyDescent="0.3">
      <c r="B33" t="s">
        <v>741</v>
      </c>
      <c r="E33">
        <v>1</v>
      </c>
      <c r="F33">
        <v>1</v>
      </c>
      <c r="G33">
        <v>0</v>
      </c>
      <c r="H33">
        <v>2</v>
      </c>
      <c r="I33">
        <v>2</v>
      </c>
    </row>
    <row r="35" spans="2:9" ht="15.6" x14ac:dyDescent="0.3">
      <c r="C35" t="s">
        <v>742</v>
      </c>
      <c r="E35" t="s">
        <v>743</v>
      </c>
    </row>
    <row r="36" spans="2:9" ht="15.6" x14ac:dyDescent="0.3">
      <c r="C36" t="s">
        <v>412</v>
      </c>
      <c r="D36" t="s">
        <v>413</v>
      </c>
      <c r="E36" t="s">
        <v>412</v>
      </c>
      <c r="F36" t="s">
        <v>413</v>
      </c>
      <c r="H36" t="s">
        <v>744</v>
      </c>
    </row>
    <row r="37" spans="2:9" ht="15.6" x14ac:dyDescent="0.3">
      <c r="B37" t="s">
        <v>10</v>
      </c>
      <c r="C37">
        <v>120</v>
      </c>
      <c r="D37">
        <v>0</v>
      </c>
      <c r="E37">
        <v>1</v>
      </c>
      <c r="F37">
        <v>0</v>
      </c>
      <c r="H37" t="s">
        <v>10</v>
      </c>
      <c r="I37">
        <v>120</v>
      </c>
    </row>
    <row r="38" spans="2:9" ht="15.6" x14ac:dyDescent="0.3">
      <c r="B38" t="s">
        <v>745</v>
      </c>
      <c r="C38">
        <v>4</v>
      </c>
      <c r="D38">
        <v>20</v>
      </c>
      <c r="E38">
        <v>0.16666666666666699</v>
      </c>
      <c r="F38">
        <v>0.83333333333333337</v>
      </c>
      <c r="H38" t="s">
        <v>713</v>
      </c>
      <c r="I38">
        <v>33</v>
      </c>
    </row>
    <row r="39" spans="2:9" ht="15.6" x14ac:dyDescent="0.3">
      <c r="B39" t="s">
        <v>746</v>
      </c>
      <c r="C39">
        <v>0</v>
      </c>
      <c r="D39">
        <v>29</v>
      </c>
      <c r="E39">
        <v>0</v>
      </c>
      <c r="F39">
        <v>1</v>
      </c>
      <c r="H39" t="s">
        <v>747</v>
      </c>
      <c r="I39">
        <v>29</v>
      </c>
    </row>
    <row r="40" spans="2:9" ht="15.6" x14ac:dyDescent="0.3">
      <c r="B40" t="s">
        <v>748</v>
      </c>
      <c r="C40">
        <v>33</v>
      </c>
      <c r="D40">
        <v>0</v>
      </c>
      <c r="E40">
        <v>1</v>
      </c>
      <c r="F40">
        <v>0</v>
      </c>
      <c r="H40" t="s">
        <v>749</v>
      </c>
      <c r="I40">
        <v>24</v>
      </c>
    </row>
    <row r="41" spans="2:9" ht="15.6" x14ac:dyDescent="0.3">
      <c r="B41" t="s">
        <v>750</v>
      </c>
      <c r="C41">
        <v>4</v>
      </c>
      <c r="D41">
        <v>49</v>
      </c>
      <c r="E41">
        <v>8.1632653061224483E-2</v>
      </c>
      <c r="F41">
        <v>0.91836734693877553</v>
      </c>
      <c r="H41" t="s">
        <v>751</v>
      </c>
      <c r="I41">
        <v>56</v>
      </c>
    </row>
    <row r="42" spans="2:9" ht="15.6" x14ac:dyDescent="0.3">
      <c r="B42" t="s">
        <v>752</v>
      </c>
      <c r="C42">
        <v>49</v>
      </c>
      <c r="D42">
        <v>7</v>
      </c>
      <c r="E42">
        <v>0.125</v>
      </c>
      <c r="F42">
        <v>0.875</v>
      </c>
      <c r="H42" t="s">
        <v>753</v>
      </c>
      <c r="I42">
        <v>53</v>
      </c>
    </row>
  </sheetData>
  <mergeCells count="4">
    <mergeCell ref="B2:B3"/>
    <mergeCell ref="C2:D2"/>
    <mergeCell ref="E2:F2"/>
    <mergeCell ref="G2:H2"/>
  </mergeCells>
  <pageMargins left="0.7" right="0.7" top="0.75" bottom="0.75" header="0" footer="0"/>
  <ignoredErrors>
    <ignoredError sqref="B2:J1000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7"/>
  <sheetViews>
    <sheetView workbookViewId="0"/>
  </sheetViews>
  <sheetFormatPr defaultRowHeight="14.4" x14ac:dyDescent="0.3"/>
  <sheetData>
    <row r="2" spans="2:17" ht="15.6" x14ac:dyDescent="0.3">
      <c r="B2" s="1" t="s">
        <v>754</v>
      </c>
      <c r="C2" t="s">
        <v>755</v>
      </c>
      <c r="D2" s="1" t="s">
        <v>756</v>
      </c>
      <c r="E2" s="1" t="s">
        <v>757</v>
      </c>
      <c r="F2" s="1" t="s">
        <v>758</v>
      </c>
      <c r="G2" s="1" t="s">
        <v>759</v>
      </c>
      <c r="H2" s="1" t="s">
        <v>760</v>
      </c>
    </row>
    <row r="3" spans="2:17" ht="15.6" x14ac:dyDescent="0.3">
      <c r="B3" s="1"/>
      <c r="C3" t="s">
        <v>761</v>
      </c>
      <c r="D3" s="1"/>
      <c r="E3" s="1"/>
      <c r="F3" s="1"/>
      <c r="G3" s="1"/>
      <c r="H3" s="1"/>
      <c r="J3" t="s">
        <v>762</v>
      </c>
    </row>
    <row r="4" spans="2:17" ht="15.6" x14ac:dyDescent="0.3">
      <c r="B4" t="s">
        <v>763</v>
      </c>
      <c r="C4">
        <v>13</v>
      </c>
      <c r="D4">
        <v>33</v>
      </c>
      <c r="E4">
        <v>10</v>
      </c>
      <c r="F4">
        <v>5</v>
      </c>
      <c r="G4">
        <v>4</v>
      </c>
      <c r="H4">
        <v>65</v>
      </c>
      <c r="K4" t="s">
        <v>764</v>
      </c>
      <c r="L4" t="s">
        <v>765</v>
      </c>
      <c r="M4" t="s">
        <v>766</v>
      </c>
      <c r="N4" t="s">
        <v>767</v>
      </c>
      <c r="O4" t="s">
        <v>768</v>
      </c>
      <c r="P4" t="s">
        <v>9</v>
      </c>
      <c r="Q4" t="s">
        <v>769</v>
      </c>
    </row>
    <row r="5" spans="2:17" ht="15.6" x14ac:dyDescent="0.3">
      <c r="B5" t="s">
        <v>770</v>
      </c>
      <c r="C5">
        <v>3</v>
      </c>
      <c r="D5">
        <v>3</v>
      </c>
      <c r="E5">
        <v>1</v>
      </c>
      <c r="H5">
        <v>7</v>
      </c>
      <c r="J5" t="s">
        <v>10</v>
      </c>
      <c r="K5">
        <v>255</v>
      </c>
      <c r="L5">
        <v>76</v>
      </c>
      <c r="M5">
        <v>56</v>
      </c>
      <c r="N5">
        <v>29</v>
      </c>
      <c r="O5">
        <v>8</v>
      </c>
      <c r="P5">
        <v>16</v>
      </c>
      <c r="Q5">
        <v>424</v>
      </c>
    </row>
    <row r="6" spans="2:17" ht="15.6" x14ac:dyDescent="0.3">
      <c r="B6" t="s">
        <v>771</v>
      </c>
      <c r="C6">
        <v>3</v>
      </c>
      <c r="D6">
        <v>6</v>
      </c>
      <c r="E6">
        <v>3</v>
      </c>
      <c r="F6">
        <v>2</v>
      </c>
      <c r="H6">
        <v>14</v>
      </c>
      <c r="J6" t="s">
        <v>772</v>
      </c>
      <c r="K6">
        <v>105</v>
      </c>
      <c r="L6">
        <v>389</v>
      </c>
      <c r="M6">
        <v>161</v>
      </c>
      <c r="N6">
        <v>81</v>
      </c>
      <c r="O6">
        <v>70</v>
      </c>
      <c r="P6">
        <v>16</v>
      </c>
      <c r="Q6">
        <v>806</v>
      </c>
    </row>
    <row r="7" spans="2:17" ht="15.6" x14ac:dyDescent="0.3">
      <c r="B7" t="s">
        <v>773</v>
      </c>
      <c r="C7">
        <v>7</v>
      </c>
      <c r="D7">
        <v>14</v>
      </c>
      <c r="E7">
        <v>3</v>
      </c>
      <c r="F7">
        <v>1</v>
      </c>
      <c r="G7">
        <v>2</v>
      </c>
      <c r="H7">
        <v>27</v>
      </c>
    </row>
    <row r="8" spans="2:17" ht="15.6" x14ac:dyDescent="0.3">
      <c r="B8" t="s">
        <v>774</v>
      </c>
      <c r="C8">
        <v>5</v>
      </c>
      <c r="D8">
        <v>42</v>
      </c>
      <c r="E8">
        <v>24</v>
      </c>
      <c r="F8">
        <v>4</v>
      </c>
      <c r="G8">
        <v>3</v>
      </c>
      <c r="H8">
        <v>78</v>
      </c>
      <c r="J8" t="s">
        <v>743</v>
      </c>
    </row>
    <row r="9" spans="2:17" ht="15.6" x14ac:dyDescent="0.3">
      <c r="B9">
        <v>7.1</v>
      </c>
      <c r="C9">
        <v>2</v>
      </c>
      <c r="D9">
        <v>2</v>
      </c>
      <c r="F9">
        <v>1</v>
      </c>
      <c r="H9">
        <v>5</v>
      </c>
      <c r="J9" t="s">
        <v>10</v>
      </c>
      <c r="K9">
        <v>0.60141509433962259</v>
      </c>
      <c r="L9">
        <v>0.17924528301886791</v>
      </c>
      <c r="M9">
        <v>0.13207547169811321</v>
      </c>
      <c r="N9">
        <v>6.8396226415094338E-2</v>
      </c>
      <c r="O9">
        <v>1.8867924528301886E-2</v>
      </c>
    </row>
    <row r="10" spans="2:17" ht="15.6" x14ac:dyDescent="0.3">
      <c r="B10" t="s">
        <v>775</v>
      </c>
      <c r="C10">
        <v>12</v>
      </c>
      <c r="D10">
        <v>9</v>
      </c>
      <c r="E10">
        <v>6</v>
      </c>
      <c r="F10">
        <v>5</v>
      </c>
      <c r="G10">
        <v>1</v>
      </c>
      <c r="H10">
        <v>33</v>
      </c>
      <c r="J10" t="s">
        <v>772</v>
      </c>
      <c r="K10">
        <v>0.13027295285359802</v>
      </c>
      <c r="L10">
        <v>0.4826302729528536</v>
      </c>
      <c r="M10">
        <v>0.19975186104218362</v>
      </c>
      <c r="N10">
        <v>0.10049627791563276</v>
      </c>
      <c r="O10">
        <v>8.6848635235732011E-2</v>
      </c>
    </row>
    <row r="11" spans="2:17" ht="15.6" x14ac:dyDescent="0.3">
      <c r="B11" t="s">
        <v>776</v>
      </c>
      <c r="C11">
        <v>6</v>
      </c>
      <c r="D11">
        <v>15</v>
      </c>
      <c r="E11">
        <v>8</v>
      </c>
      <c r="F11">
        <v>1</v>
      </c>
      <c r="G11">
        <v>1</v>
      </c>
      <c r="H11">
        <v>31</v>
      </c>
    </row>
    <row r="12" spans="2:17" ht="15.6" x14ac:dyDescent="0.3">
      <c r="B12" t="s">
        <v>777</v>
      </c>
      <c r="C12">
        <v>9</v>
      </c>
      <c r="D12">
        <v>14</v>
      </c>
      <c r="E12">
        <v>7</v>
      </c>
      <c r="G12">
        <v>1</v>
      </c>
      <c r="H12">
        <v>31</v>
      </c>
    </row>
    <row r="13" spans="2:17" ht="15.6" x14ac:dyDescent="0.3">
      <c r="B13" t="s">
        <v>778</v>
      </c>
      <c r="C13">
        <v>2</v>
      </c>
      <c r="D13">
        <v>25</v>
      </c>
      <c r="E13">
        <v>10</v>
      </c>
      <c r="F13">
        <v>5</v>
      </c>
      <c r="G13">
        <v>4</v>
      </c>
      <c r="H13">
        <v>46</v>
      </c>
    </row>
    <row r="14" spans="2:17" ht="15.6" x14ac:dyDescent="0.3">
      <c r="B14" t="s">
        <v>779</v>
      </c>
      <c r="C14">
        <v>24</v>
      </c>
      <c r="D14">
        <v>4</v>
      </c>
      <c r="E14">
        <v>7</v>
      </c>
      <c r="F14">
        <v>2</v>
      </c>
      <c r="H14">
        <v>37</v>
      </c>
    </row>
    <row r="15" spans="2:17" ht="15.6" x14ac:dyDescent="0.3">
      <c r="B15" t="s">
        <v>780</v>
      </c>
      <c r="C15">
        <v>2</v>
      </c>
      <c r="D15">
        <v>14</v>
      </c>
      <c r="E15">
        <v>4</v>
      </c>
      <c r="F15">
        <v>8</v>
      </c>
      <c r="G15">
        <v>1</v>
      </c>
      <c r="H15">
        <v>29</v>
      </c>
    </row>
    <row r="16" spans="2:17" ht="15.6" x14ac:dyDescent="0.3">
      <c r="B16" t="s">
        <v>781</v>
      </c>
      <c r="C16">
        <v>16</v>
      </c>
      <c r="D16">
        <v>29</v>
      </c>
      <c r="E16">
        <v>15</v>
      </c>
      <c r="F16">
        <v>8</v>
      </c>
      <c r="G16">
        <v>21</v>
      </c>
      <c r="H16">
        <v>89</v>
      </c>
    </row>
    <row r="17" spans="2:8" ht="15.6" x14ac:dyDescent="0.3">
      <c r="B17" t="s">
        <v>782</v>
      </c>
      <c r="C17">
        <v>12</v>
      </c>
      <c r="D17">
        <v>6</v>
      </c>
      <c r="E17">
        <v>8</v>
      </c>
      <c r="G17">
        <v>1</v>
      </c>
      <c r="H17">
        <v>27</v>
      </c>
    </row>
    <row r="18" spans="2:8" ht="15.6" x14ac:dyDescent="0.3">
      <c r="B18" t="s">
        <v>783</v>
      </c>
      <c r="C18">
        <v>60</v>
      </c>
      <c r="D18">
        <v>11</v>
      </c>
      <c r="E18">
        <v>3</v>
      </c>
      <c r="F18">
        <v>1</v>
      </c>
      <c r="G18">
        <v>2</v>
      </c>
      <c r="H18">
        <v>77</v>
      </c>
    </row>
    <row r="19" spans="2:8" ht="15.6" x14ac:dyDescent="0.3">
      <c r="B19" t="s">
        <v>784</v>
      </c>
      <c r="C19">
        <v>11</v>
      </c>
      <c r="D19">
        <v>1</v>
      </c>
      <c r="E19">
        <v>1</v>
      </c>
      <c r="F19">
        <v>2</v>
      </c>
      <c r="H19">
        <v>15</v>
      </c>
    </row>
    <row r="20" spans="2:8" ht="15.6" x14ac:dyDescent="0.3">
      <c r="B20" t="s">
        <v>785</v>
      </c>
      <c r="C20">
        <v>55</v>
      </c>
      <c r="D20">
        <v>14</v>
      </c>
      <c r="E20">
        <v>15</v>
      </c>
      <c r="F20">
        <v>5</v>
      </c>
      <c r="G20">
        <v>3</v>
      </c>
      <c r="H20">
        <v>92</v>
      </c>
    </row>
    <row r="21" spans="2:8" ht="15.6" x14ac:dyDescent="0.3">
      <c r="B21" t="s">
        <v>786</v>
      </c>
      <c r="C21">
        <v>1</v>
      </c>
      <c r="D21">
        <v>10</v>
      </c>
      <c r="E21">
        <v>5</v>
      </c>
      <c r="H21">
        <v>16</v>
      </c>
    </row>
    <row r="22" spans="2:8" ht="15.6" x14ac:dyDescent="0.3">
      <c r="B22" t="s">
        <v>787</v>
      </c>
      <c r="C22">
        <v>11</v>
      </c>
      <c r="D22">
        <v>9</v>
      </c>
      <c r="E22">
        <v>1</v>
      </c>
      <c r="H22">
        <v>21</v>
      </c>
    </row>
    <row r="23" spans="2:8" ht="15.6" x14ac:dyDescent="0.3">
      <c r="B23" t="s">
        <v>788</v>
      </c>
      <c r="C23">
        <v>11</v>
      </c>
      <c r="D23">
        <v>1</v>
      </c>
      <c r="E23">
        <v>1</v>
      </c>
      <c r="F23">
        <v>2</v>
      </c>
    </row>
    <row r="24" spans="2:8" ht="15.6" x14ac:dyDescent="0.3">
      <c r="B24" t="s">
        <v>789</v>
      </c>
      <c r="C24">
        <v>5</v>
      </c>
      <c r="D24">
        <v>26</v>
      </c>
      <c r="E24">
        <v>14</v>
      </c>
      <c r="F24">
        <v>10</v>
      </c>
      <c r="G24">
        <v>4</v>
      </c>
      <c r="H24">
        <v>59</v>
      </c>
    </row>
    <row r="25" spans="2:8" ht="15.6" x14ac:dyDescent="0.3">
      <c r="B25" t="s">
        <v>790</v>
      </c>
      <c r="C25">
        <v>11</v>
      </c>
      <c r="E25">
        <v>2</v>
      </c>
      <c r="H25">
        <v>13</v>
      </c>
    </row>
    <row r="26" spans="2:8" ht="15.6" x14ac:dyDescent="0.3">
      <c r="B26" t="s">
        <v>791</v>
      </c>
      <c r="C26">
        <v>5</v>
      </c>
      <c r="D26">
        <v>2</v>
      </c>
      <c r="E26">
        <v>1</v>
      </c>
      <c r="F26">
        <v>1</v>
      </c>
      <c r="H26">
        <v>9</v>
      </c>
    </row>
    <row r="27" spans="2:8" ht="15.6" x14ac:dyDescent="0.3">
      <c r="B27" t="s">
        <v>792</v>
      </c>
      <c r="C27">
        <v>11</v>
      </c>
      <c r="D27">
        <v>2</v>
      </c>
      <c r="E27">
        <v>1</v>
      </c>
      <c r="F27">
        <v>1</v>
      </c>
      <c r="H27">
        <v>15</v>
      </c>
    </row>
    <row r="28" spans="2:8" ht="15.6" x14ac:dyDescent="0.3">
      <c r="B28" t="s">
        <v>793</v>
      </c>
      <c r="C28">
        <v>8</v>
      </c>
      <c r="D28">
        <v>14</v>
      </c>
      <c r="E28">
        <v>8</v>
      </c>
      <c r="F28">
        <v>3</v>
      </c>
      <c r="G28">
        <v>2</v>
      </c>
      <c r="H28">
        <v>35</v>
      </c>
    </row>
    <row r="29" spans="2:8" ht="15.6" x14ac:dyDescent="0.3">
      <c r="B29" t="s">
        <v>794</v>
      </c>
      <c r="C29">
        <v>6</v>
      </c>
      <c r="D29">
        <v>2</v>
      </c>
      <c r="E29">
        <v>2</v>
      </c>
      <c r="F29">
        <v>2</v>
      </c>
      <c r="H29">
        <v>12</v>
      </c>
    </row>
    <row r="30" spans="2:8" ht="15.6" x14ac:dyDescent="0.3">
      <c r="B30" t="s">
        <v>795</v>
      </c>
      <c r="C30">
        <v>3</v>
      </c>
      <c r="D30">
        <v>6</v>
      </c>
      <c r="E30">
        <v>3</v>
      </c>
      <c r="F30">
        <v>1</v>
      </c>
      <c r="G30">
        <v>1</v>
      </c>
      <c r="H30">
        <v>14</v>
      </c>
    </row>
    <row r="31" spans="2:8" ht="15.6" x14ac:dyDescent="0.3">
      <c r="B31" t="s">
        <v>796</v>
      </c>
      <c r="C31">
        <v>8</v>
      </c>
      <c r="D31">
        <v>35</v>
      </c>
      <c r="E31">
        <v>16</v>
      </c>
      <c r="F31">
        <v>12</v>
      </c>
      <c r="G31">
        <v>4</v>
      </c>
      <c r="H31">
        <v>75</v>
      </c>
    </row>
    <row r="32" spans="2:8" ht="15.6" x14ac:dyDescent="0.3">
      <c r="B32" t="s">
        <v>797</v>
      </c>
      <c r="C32">
        <v>7</v>
      </c>
      <c r="D32">
        <v>87</v>
      </c>
      <c r="E32">
        <v>29</v>
      </c>
      <c r="F32">
        <v>10</v>
      </c>
      <c r="G32">
        <v>1</v>
      </c>
    </row>
    <row r="33" spans="2:8" ht="15.6" x14ac:dyDescent="0.3">
      <c r="B33" t="s">
        <v>798</v>
      </c>
      <c r="C33">
        <v>5</v>
      </c>
      <c r="D33">
        <v>1</v>
      </c>
      <c r="E33">
        <v>1</v>
      </c>
      <c r="F33">
        <v>2</v>
      </c>
      <c r="G33">
        <v>1</v>
      </c>
      <c r="H33">
        <v>10</v>
      </c>
    </row>
    <row r="34" spans="2:8" ht="15.6" x14ac:dyDescent="0.3">
      <c r="B34" t="s">
        <v>799</v>
      </c>
      <c r="C34">
        <v>6</v>
      </c>
      <c r="D34">
        <v>10</v>
      </c>
      <c r="E34">
        <v>4</v>
      </c>
      <c r="F34">
        <v>4</v>
      </c>
      <c r="G34">
        <v>1</v>
      </c>
      <c r="H34">
        <v>25</v>
      </c>
    </row>
    <row r="35" spans="2:8" ht="15.6" x14ac:dyDescent="0.3">
      <c r="B35" t="s">
        <v>800</v>
      </c>
      <c r="C35">
        <v>10</v>
      </c>
      <c r="D35">
        <v>17</v>
      </c>
      <c r="E35">
        <v>2</v>
      </c>
      <c r="F35">
        <v>4</v>
      </c>
      <c r="G35">
        <v>5</v>
      </c>
      <c r="H35">
        <v>38</v>
      </c>
    </row>
    <row r="36" spans="2:8" ht="15.6" x14ac:dyDescent="0.3">
      <c r="B36" t="s">
        <v>801</v>
      </c>
      <c r="C36">
        <v>15</v>
      </c>
      <c r="D36">
        <v>5</v>
      </c>
      <c r="E36">
        <v>3</v>
      </c>
      <c r="F36">
        <v>4</v>
      </c>
      <c r="H36">
        <v>27</v>
      </c>
    </row>
    <row r="37" spans="2:8" ht="15.6" x14ac:dyDescent="0.3">
      <c r="B37" t="s">
        <v>802</v>
      </c>
      <c r="C37">
        <v>5</v>
      </c>
      <c r="D37">
        <v>12</v>
      </c>
      <c r="E37">
        <v>7</v>
      </c>
      <c r="F37">
        <v>8</v>
      </c>
      <c r="G37">
        <v>17</v>
      </c>
      <c r="H37">
        <v>49</v>
      </c>
    </row>
    <row r="38" spans="2:8" ht="15.6" x14ac:dyDescent="0.3">
      <c r="B38" t="s">
        <v>45</v>
      </c>
      <c r="C38">
        <v>370</v>
      </c>
      <c r="D38">
        <v>482</v>
      </c>
      <c r="E38">
        <v>225</v>
      </c>
      <c r="F38">
        <v>115</v>
      </c>
      <c r="G38">
        <v>80</v>
      </c>
      <c r="H38">
        <v>1123</v>
      </c>
    </row>
    <row r="45" spans="2:8" ht="15.6" x14ac:dyDescent="0.3">
      <c r="B45" t="s">
        <v>803</v>
      </c>
    </row>
    <row r="46" spans="2:8" ht="15.6" x14ac:dyDescent="0.3">
      <c r="B46" t="s">
        <v>804</v>
      </c>
      <c r="E46" t="s">
        <v>805</v>
      </c>
    </row>
    <row r="47" spans="2:8" ht="15.6" x14ac:dyDescent="0.3">
      <c r="B47" t="s">
        <v>806</v>
      </c>
      <c r="C47" t="s">
        <v>222</v>
      </c>
      <c r="E47" t="s">
        <v>806</v>
      </c>
      <c r="F47" t="s">
        <v>222</v>
      </c>
    </row>
    <row r="48" spans="2:8" ht="15.6" x14ac:dyDescent="0.3">
      <c r="B48">
        <v>294</v>
      </c>
      <c r="C48">
        <v>116</v>
      </c>
      <c r="D48">
        <v>178</v>
      </c>
      <c r="E48">
        <v>151</v>
      </c>
      <c r="F48">
        <v>131</v>
      </c>
      <c r="G48">
        <v>20</v>
      </c>
    </row>
    <row r="49" spans="1:7" ht="15.6" x14ac:dyDescent="0.3">
      <c r="B49">
        <v>205</v>
      </c>
      <c r="C49">
        <v>129</v>
      </c>
      <c r="D49">
        <v>76</v>
      </c>
      <c r="E49">
        <v>156</v>
      </c>
      <c r="F49">
        <v>127</v>
      </c>
      <c r="G49">
        <v>29</v>
      </c>
    </row>
    <row r="50" spans="1:7" ht="15.6" x14ac:dyDescent="0.3">
      <c r="B50">
        <v>191</v>
      </c>
      <c r="C50">
        <v>133</v>
      </c>
      <c r="D50">
        <v>58</v>
      </c>
      <c r="E50">
        <v>160</v>
      </c>
      <c r="F50">
        <v>121</v>
      </c>
      <c r="G50">
        <v>39</v>
      </c>
    </row>
    <row r="51" spans="1:7" ht="15.6" x14ac:dyDescent="0.3">
      <c r="B51">
        <v>222</v>
      </c>
      <c r="C51">
        <v>133</v>
      </c>
      <c r="D51">
        <v>89</v>
      </c>
      <c r="E51">
        <v>166</v>
      </c>
      <c r="F51">
        <v>121</v>
      </c>
      <c r="G51">
        <v>45</v>
      </c>
    </row>
    <row r="52" spans="1:7" ht="15.6" x14ac:dyDescent="0.3">
      <c r="B52">
        <v>284</v>
      </c>
      <c r="C52">
        <v>124</v>
      </c>
      <c r="D52">
        <v>160</v>
      </c>
      <c r="E52">
        <v>189</v>
      </c>
      <c r="F52">
        <v>126</v>
      </c>
      <c r="G52">
        <v>63</v>
      </c>
    </row>
    <row r="53" spans="1:7" ht="15.6" x14ac:dyDescent="0.3">
      <c r="B53">
        <v>317</v>
      </c>
      <c r="C53">
        <v>123</v>
      </c>
      <c r="D53">
        <v>194</v>
      </c>
      <c r="E53">
        <v>163</v>
      </c>
      <c r="F53">
        <v>131</v>
      </c>
      <c r="G53">
        <v>32</v>
      </c>
    </row>
    <row r="54" spans="1:7" ht="15.6" x14ac:dyDescent="0.3">
      <c r="B54">
        <v>299</v>
      </c>
      <c r="C54">
        <v>137</v>
      </c>
      <c r="D54">
        <v>162</v>
      </c>
      <c r="E54">
        <v>158</v>
      </c>
      <c r="F54">
        <v>129</v>
      </c>
      <c r="G54">
        <v>29</v>
      </c>
    </row>
    <row r="55" spans="1:7" ht="15.6" x14ac:dyDescent="0.3">
      <c r="B55">
        <v>258.85714285714283</v>
      </c>
      <c r="C55">
        <v>127.85714285714286</v>
      </c>
      <c r="D55">
        <v>131</v>
      </c>
      <c r="E55">
        <v>163.28571428571428</v>
      </c>
      <c r="F55">
        <v>126.57142857142857</v>
      </c>
      <c r="G55">
        <v>36.714285714285715</v>
      </c>
    </row>
    <row r="56" spans="1:7" ht="15.6" x14ac:dyDescent="0.3">
      <c r="A56" t="s">
        <v>523</v>
      </c>
      <c r="B56">
        <v>131</v>
      </c>
      <c r="E56">
        <v>36.714285714285708</v>
      </c>
    </row>
    <row r="57" spans="1:7" ht="15.6" x14ac:dyDescent="0.3">
      <c r="A57" t="s">
        <v>807</v>
      </c>
      <c r="B57">
        <v>20.724964380429522</v>
      </c>
      <c r="E57">
        <v>5.3041548706967294</v>
      </c>
    </row>
  </sheetData>
  <mergeCells count="6">
    <mergeCell ref="H2:H3"/>
    <mergeCell ref="B2:B3"/>
    <mergeCell ref="D2:D3"/>
    <mergeCell ref="E2:E3"/>
    <mergeCell ref="F2:F3"/>
    <mergeCell ref="G2:G3"/>
  </mergeCells>
  <pageMargins left="0.7" right="0.7" top="0.75" bottom="0.75" header="0" footer="0"/>
  <ignoredErrors>
    <ignoredError sqref="A2:Q1000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/>
  </sheetViews>
  <sheetFormatPr defaultRowHeight="14.4" x14ac:dyDescent="0.3"/>
  <sheetData>
    <row r="2" spans="1:5" ht="15.6" x14ac:dyDescent="0.3">
      <c r="B2" t="s">
        <v>808</v>
      </c>
    </row>
    <row r="3" spans="1:5" ht="15.6" x14ac:dyDescent="0.3">
      <c r="B3" t="s">
        <v>146</v>
      </c>
      <c r="D3" t="s">
        <v>11</v>
      </c>
    </row>
    <row r="4" spans="1:5" ht="15.6" x14ac:dyDescent="0.3">
      <c r="B4" t="s">
        <v>138</v>
      </c>
      <c r="C4" t="s">
        <v>136</v>
      </c>
      <c r="D4" t="s">
        <v>138</v>
      </c>
      <c r="E4" t="s">
        <v>136</v>
      </c>
    </row>
    <row r="5" spans="1:5" ht="15.6" x14ac:dyDescent="0.3">
      <c r="A5" t="s">
        <v>139</v>
      </c>
      <c r="B5">
        <v>59</v>
      </c>
      <c r="C5">
        <v>8</v>
      </c>
      <c r="D5">
        <v>60</v>
      </c>
      <c r="E5">
        <v>33</v>
      </c>
    </row>
    <row r="6" spans="1:5" ht="15.6" x14ac:dyDescent="0.3">
      <c r="A6" t="s">
        <v>140</v>
      </c>
      <c r="B6">
        <v>72</v>
      </c>
      <c r="C6">
        <v>4</v>
      </c>
      <c r="D6">
        <v>44</v>
      </c>
      <c r="E6">
        <v>30</v>
      </c>
    </row>
    <row r="7" spans="1:5" ht="15.6" x14ac:dyDescent="0.3">
      <c r="A7" t="s">
        <v>141</v>
      </c>
      <c r="B7">
        <v>81</v>
      </c>
      <c r="C7">
        <v>9</v>
      </c>
      <c r="D7">
        <v>28</v>
      </c>
      <c r="E7">
        <v>20</v>
      </c>
    </row>
    <row r="8" spans="1:5" ht="15.6" x14ac:dyDescent="0.3">
      <c r="A8" t="s">
        <v>142</v>
      </c>
      <c r="B8">
        <v>72</v>
      </c>
      <c r="C8">
        <v>7</v>
      </c>
      <c r="D8">
        <v>31</v>
      </c>
      <c r="E8">
        <v>18</v>
      </c>
    </row>
    <row r="10" spans="1:5" ht="15.6" x14ac:dyDescent="0.3">
      <c r="A10" t="s">
        <v>144</v>
      </c>
      <c r="B10">
        <v>312</v>
      </c>
      <c r="D10">
        <v>264</v>
      </c>
    </row>
    <row r="12" spans="1:5" ht="15.6" x14ac:dyDescent="0.3">
      <c r="A12" t="s">
        <v>701</v>
      </c>
      <c r="B12">
        <v>0.90983946026032392</v>
      </c>
      <c r="C12">
        <v>9.0160539739676054E-2</v>
      </c>
      <c r="D12">
        <v>0.61393556986874964</v>
      </c>
      <c r="E12">
        <v>0.38606443013125041</v>
      </c>
    </row>
  </sheetData>
  <pageMargins left="0.7" right="0.7" top="0.75" bottom="0.75" header="0" footer="0"/>
  <ignoredErrors>
    <ignoredError sqref="A2:E1000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0"/>
  <sheetViews>
    <sheetView workbookViewId="0"/>
  </sheetViews>
  <sheetFormatPr defaultRowHeight="14.4" x14ac:dyDescent="0.3"/>
  <sheetData>
    <row r="1" spans="2:6" ht="15.6" x14ac:dyDescent="0.3">
      <c r="B1" t="s">
        <v>809</v>
      </c>
    </row>
    <row r="2" spans="2:6" ht="15.6" x14ac:dyDescent="0.3">
      <c r="C2" t="s">
        <v>137</v>
      </c>
      <c r="E2" t="s">
        <v>810</v>
      </c>
    </row>
    <row r="3" spans="2:6" ht="15.6" x14ac:dyDescent="0.3">
      <c r="B3" t="s">
        <v>216</v>
      </c>
      <c r="C3" t="s">
        <v>811</v>
      </c>
      <c r="D3" t="s">
        <v>812</v>
      </c>
      <c r="E3" t="s">
        <v>811</v>
      </c>
      <c r="F3" t="s">
        <v>812</v>
      </c>
    </row>
    <row r="4" spans="2:6" ht="15.6" x14ac:dyDescent="0.3">
      <c r="B4">
        <v>1</v>
      </c>
      <c r="C4">
        <v>15</v>
      </c>
      <c r="D4">
        <v>1</v>
      </c>
      <c r="E4">
        <v>2</v>
      </c>
      <c r="F4">
        <v>12</v>
      </c>
    </row>
    <row r="5" spans="2:6" ht="15.6" x14ac:dyDescent="0.3">
      <c r="B5">
        <v>2</v>
      </c>
      <c r="C5">
        <v>12</v>
      </c>
      <c r="D5">
        <v>2</v>
      </c>
      <c r="E5">
        <v>3</v>
      </c>
      <c r="F5">
        <v>8</v>
      </c>
    </row>
    <row r="6" spans="2:6" ht="15.6" x14ac:dyDescent="0.3">
      <c r="B6">
        <v>3</v>
      </c>
      <c r="C6">
        <v>9</v>
      </c>
      <c r="D6">
        <v>3</v>
      </c>
      <c r="E6">
        <v>5</v>
      </c>
      <c r="F6">
        <v>4</v>
      </c>
    </row>
    <row r="7" spans="2:6" ht="15.6" x14ac:dyDescent="0.3">
      <c r="B7">
        <v>4</v>
      </c>
      <c r="C7">
        <v>11</v>
      </c>
      <c r="D7">
        <v>3</v>
      </c>
      <c r="E7">
        <v>4</v>
      </c>
      <c r="F7">
        <v>11</v>
      </c>
    </row>
    <row r="8" spans="2:6" ht="15.6" x14ac:dyDescent="0.3">
      <c r="B8">
        <v>5</v>
      </c>
      <c r="C8">
        <v>16</v>
      </c>
      <c r="D8">
        <v>2</v>
      </c>
      <c r="E8">
        <v>3</v>
      </c>
      <c r="F8">
        <v>5</v>
      </c>
    </row>
    <row r="9" spans="2:6" ht="15.6" x14ac:dyDescent="0.3">
      <c r="B9">
        <v>6</v>
      </c>
      <c r="C9">
        <v>11</v>
      </c>
      <c r="D9">
        <v>4</v>
      </c>
      <c r="E9">
        <v>3</v>
      </c>
      <c r="F9">
        <v>6</v>
      </c>
    </row>
    <row r="10" spans="2:6" ht="15.6" x14ac:dyDescent="0.3">
      <c r="B10">
        <v>7</v>
      </c>
      <c r="C10">
        <v>9</v>
      </c>
      <c r="D10">
        <v>2</v>
      </c>
      <c r="E10">
        <v>5</v>
      </c>
      <c r="F10">
        <v>10</v>
      </c>
    </row>
    <row r="11" spans="2:6" ht="15.6" x14ac:dyDescent="0.3">
      <c r="B11">
        <v>8</v>
      </c>
      <c r="C11">
        <v>14</v>
      </c>
      <c r="D11">
        <v>1</v>
      </c>
      <c r="E11">
        <v>2</v>
      </c>
      <c r="F11">
        <v>5</v>
      </c>
    </row>
    <row r="12" spans="2:6" ht="15.6" x14ac:dyDescent="0.3">
      <c r="B12">
        <v>9</v>
      </c>
      <c r="C12">
        <v>12</v>
      </c>
      <c r="D12">
        <v>0</v>
      </c>
      <c r="E12">
        <v>4</v>
      </c>
      <c r="F12">
        <v>4</v>
      </c>
    </row>
    <row r="13" spans="2:6" ht="15.6" x14ac:dyDescent="0.3">
      <c r="B13">
        <v>10</v>
      </c>
      <c r="C13">
        <v>14</v>
      </c>
      <c r="D13">
        <v>1</v>
      </c>
      <c r="E13">
        <v>6</v>
      </c>
      <c r="F13">
        <v>5</v>
      </c>
    </row>
    <row r="15" spans="2:6" ht="15.6" x14ac:dyDescent="0.3">
      <c r="B15" t="s">
        <v>127</v>
      </c>
      <c r="C15">
        <f t="shared" ref="C15:C24" si="0">C4/(C4+D4)</f>
        <v>0.9375</v>
      </c>
      <c r="D15">
        <f t="shared" ref="D15:D24" si="1">D4/(C4+D4)</f>
        <v>6.25E-2</v>
      </c>
      <c r="E15">
        <f t="shared" ref="E15:E24" si="2">E4/(E4+F4)</f>
        <v>0.14285714285714285</v>
      </c>
      <c r="F15">
        <f t="shared" ref="F15:F24" si="3">F4/(E4+F4)</f>
        <v>0.8571428571428571</v>
      </c>
    </row>
    <row r="16" spans="2:6" ht="15.6" x14ac:dyDescent="0.3">
      <c r="C16">
        <f t="shared" si="0"/>
        <v>0.8571428571428571</v>
      </c>
      <c r="D16">
        <f t="shared" si="1"/>
        <v>0.14285714285714285</v>
      </c>
      <c r="E16">
        <f t="shared" si="2"/>
        <v>0.27272727272727271</v>
      </c>
      <c r="F16">
        <f t="shared" si="3"/>
        <v>0.72727272727272729</v>
      </c>
    </row>
    <row r="17" spans="2:6" ht="15.6" x14ac:dyDescent="0.3">
      <c r="C17">
        <f t="shared" si="0"/>
        <v>0.75</v>
      </c>
      <c r="D17">
        <f t="shared" si="1"/>
        <v>0.25</v>
      </c>
      <c r="E17">
        <f t="shared" si="2"/>
        <v>0.55555555555555558</v>
      </c>
      <c r="F17">
        <f t="shared" si="3"/>
        <v>0.44444444444444442</v>
      </c>
    </row>
    <row r="18" spans="2:6" ht="15.6" x14ac:dyDescent="0.3">
      <c r="C18">
        <f t="shared" si="0"/>
        <v>0.7857142857142857</v>
      </c>
      <c r="D18">
        <f t="shared" si="1"/>
        <v>0.21428571428571427</v>
      </c>
      <c r="E18">
        <f t="shared" si="2"/>
        <v>0.26666666666666666</v>
      </c>
      <c r="F18">
        <f t="shared" si="3"/>
        <v>0.73333333333333328</v>
      </c>
    </row>
    <row r="19" spans="2:6" ht="15.6" x14ac:dyDescent="0.3">
      <c r="C19">
        <f t="shared" si="0"/>
        <v>0.88888888888888884</v>
      </c>
      <c r="D19">
        <f t="shared" si="1"/>
        <v>0.1111111111111111</v>
      </c>
      <c r="E19">
        <f t="shared" si="2"/>
        <v>0.375</v>
      </c>
      <c r="F19">
        <f t="shared" si="3"/>
        <v>0.625</v>
      </c>
    </row>
    <row r="20" spans="2:6" ht="15.6" x14ac:dyDescent="0.3">
      <c r="C20">
        <f t="shared" si="0"/>
        <v>0.73333333333333328</v>
      </c>
      <c r="D20">
        <f t="shared" si="1"/>
        <v>0.26666666666666666</v>
      </c>
      <c r="E20">
        <f t="shared" si="2"/>
        <v>0.33333333333333331</v>
      </c>
      <c r="F20">
        <f t="shared" si="3"/>
        <v>0.66666666666666663</v>
      </c>
    </row>
    <row r="21" spans="2:6" ht="15.6" x14ac:dyDescent="0.3">
      <c r="C21">
        <f t="shared" si="0"/>
        <v>0.81818181818181823</v>
      </c>
      <c r="D21">
        <f t="shared" si="1"/>
        <v>0.18181818181818182</v>
      </c>
      <c r="E21">
        <f t="shared" si="2"/>
        <v>0.33333333333333331</v>
      </c>
      <c r="F21">
        <f t="shared" si="3"/>
        <v>0.66666666666666663</v>
      </c>
    </row>
    <row r="22" spans="2:6" ht="15.6" x14ac:dyDescent="0.3">
      <c r="C22">
        <f t="shared" si="0"/>
        <v>0.93333333333333335</v>
      </c>
      <c r="D22">
        <f t="shared" si="1"/>
        <v>6.6666666666666666E-2</v>
      </c>
      <c r="E22">
        <f t="shared" si="2"/>
        <v>0.2857142857142857</v>
      </c>
      <c r="F22">
        <f t="shared" si="3"/>
        <v>0.7142857142857143</v>
      </c>
    </row>
    <row r="23" spans="2:6" ht="15.6" x14ac:dyDescent="0.3">
      <c r="C23">
        <f t="shared" si="0"/>
        <v>1</v>
      </c>
      <c r="D23">
        <f t="shared" si="1"/>
        <v>0</v>
      </c>
      <c r="E23">
        <f t="shared" si="2"/>
        <v>0.5</v>
      </c>
      <c r="F23">
        <f t="shared" si="3"/>
        <v>0.5</v>
      </c>
    </row>
    <row r="24" spans="2:6" ht="15.6" x14ac:dyDescent="0.3">
      <c r="C24">
        <f t="shared" si="0"/>
        <v>0.93333333333333335</v>
      </c>
      <c r="D24">
        <f t="shared" si="1"/>
        <v>6.6666666666666666E-2</v>
      </c>
      <c r="E24">
        <f t="shared" si="2"/>
        <v>0.54545454545454541</v>
      </c>
      <c r="F24">
        <f t="shared" si="3"/>
        <v>0.45454545454545453</v>
      </c>
    </row>
    <row r="27" spans="2:6" ht="15.6" x14ac:dyDescent="0.3">
      <c r="B27" t="s">
        <v>19</v>
      </c>
    </row>
    <row r="28" spans="2:6" ht="15.6" x14ac:dyDescent="0.3">
      <c r="B28" t="s">
        <v>20</v>
      </c>
      <c r="C28" t="s">
        <v>64</v>
      </c>
    </row>
    <row r="29" spans="2:6" ht="15.6" x14ac:dyDescent="0.3">
      <c r="B29" t="s">
        <v>21</v>
      </c>
      <c r="C29" t="s">
        <v>22</v>
      </c>
    </row>
    <row r="30" spans="2:6" ht="15.6" x14ac:dyDescent="0.3">
      <c r="B30" t="s">
        <v>23</v>
      </c>
      <c r="C30" t="s">
        <v>63</v>
      </c>
    </row>
    <row r="31" spans="2:6" ht="15.6" x14ac:dyDescent="0.3">
      <c r="B31" t="s">
        <v>25</v>
      </c>
      <c r="C31" t="s">
        <v>62</v>
      </c>
    </row>
    <row r="32" spans="2:6" ht="15.6" x14ac:dyDescent="0.3">
      <c r="B32" t="s">
        <v>27</v>
      </c>
      <c r="C32" t="s">
        <v>28</v>
      </c>
    </row>
    <row r="33" spans="2:3" ht="15.6" x14ac:dyDescent="0.3">
      <c r="B33" t="s">
        <v>246</v>
      </c>
      <c r="C33" t="s">
        <v>813</v>
      </c>
    </row>
    <row r="34" spans="2:3" ht="15.6" x14ac:dyDescent="0.3">
      <c r="B34" t="s">
        <v>31</v>
      </c>
      <c r="C34">
        <v>0</v>
      </c>
    </row>
    <row r="36" spans="2:3" ht="15.6" x14ac:dyDescent="0.3">
      <c r="B36" t="s">
        <v>32</v>
      </c>
    </row>
    <row r="37" spans="2:3" ht="15.6" x14ac:dyDescent="0.3">
      <c r="B37" t="s">
        <v>115</v>
      </c>
      <c r="C37" t="s">
        <v>814</v>
      </c>
    </row>
    <row r="38" spans="2:3" ht="15.6" x14ac:dyDescent="0.3">
      <c r="B38" t="s">
        <v>117</v>
      </c>
      <c r="C38" t="s">
        <v>815</v>
      </c>
    </row>
    <row r="39" spans="2:3" ht="15.6" x14ac:dyDescent="0.3">
      <c r="B39" t="s">
        <v>37</v>
      </c>
      <c r="C39">
        <v>0.53969999999999996</v>
      </c>
    </row>
    <row r="40" spans="2:3" ht="15.6" x14ac:dyDescent="0.3">
      <c r="B40" t="s">
        <v>38</v>
      </c>
      <c r="C40">
        <v>0.50649999999999995</v>
      </c>
    </row>
  </sheetData>
  <pageMargins left="0.7" right="0.7" top="0.75" bottom="0.75" header="0" footer="0"/>
  <ignoredErrors>
    <ignoredError sqref="B1:F1000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5"/>
  <sheetViews>
    <sheetView workbookViewId="0"/>
  </sheetViews>
  <sheetFormatPr defaultRowHeight="14.4" x14ac:dyDescent="0.3"/>
  <sheetData>
    <row r="2" spans="2:7" ht="15.6" x14ac:dyDescent="0.3">
      <c r="B2" t="s">
        <v>816</v>
      </c>
    </row>
    <row r="3" spans="2:7" ht="15.6" x14ac:dyDescent="0.3">
      <c r="B3" t="s">
        <v>817</v>
      </c>
      <c r="E3" t="s">
        <v>137</v>
      </c>
    </row>
    <row r="4" spans="2:7" ht="15.6" x14ac:dyDescent="0.3">
      <c r="C4" t="s">
        <v>818</v>
      </c>
      <c r="D4" t="s">
        <v>233</v>
      </c>
      <c r="F4" t="s">
        <v>818</v>
      </c>
      <c r="G4" t="s">
        <v>233</v>
      </c>
    </row>
    <row r="5" spans="2:7" ht="15.6" x14ac:dyDescent="0.3">
      <c r="B5" t="s">
        <v>819</v>
      </c>
      <c r="C5">
        <v>1</v>
      </c>
      <c r="E5" t="s">
        <v>173</v>
      </c>
      <c r="F5">
        <v>19.337134115041032</v>
      </c>
    </row>
    <row r="6" spans="2:7" ht="15.6" x14ac:dyDescent="0.3">
      <c r="B6" t="s">
        <v>173</v>
      </c>
      <c r="C6">
        <v>2.8978843091097577</v>
      </c>
      <c r="D6">
        <f>C6/C5</f>
        <v>2.8978843091097577</v>
      </c>
      <c r="E6" t="s">
        <v>819</v>
      </c>
      <c r="F6">
        <v>1.028509020280691</v>
      </c>
      <c r="G6">
        <f>F5/F6</f>
        <v>18.801132254303148</v>
      </c>
    </row>
    <row r="7" spans="2:7" ht="15.6" x14ac:dyDescent="0.3">
      <c r="B7" t="s">
        <v>173</v>
      </c>
      <c r="C7">
        <v>1.1974787046189299</v>
      </c>
      <c r="D7">
        <f>C7/C5</f>
        <v>1.1974787046189299</v>
      </c>
      <c r="E7" t="s">
        <v>173</v>
      </c>
      <c r="F7">
        <v>6.1409209535173481</v>
      </c>
    </row>
    <row r="8" spans="2:7" ht="15.6" x14ac:dyDescent="0.3">
      <c r="B8" t="s">
        <v>819</v>
      </c>
      <c r="C8">
        <v>1.979313312830413</v>
      </c>
      <c r="E8" t="s">
        <v>819</v>
      </c>
      <c r="F8">
        <v>0.8067212443134506</v>
      </c>
      <c r="G8">
        <f>F7/F8</f>
        <v>7.6121968980047097</v>
      </c>
    </row>
    <row r="9" spans="2:7" ht="15.6" x14ac:dyDescent="0.3">
      <c r="B9" t="s">
        <v>173</v>
      </c>
      <c r="C9">
        <v>3.095129987084777</v>
      </c>
      <c r="D9">
        <f>C9/C8</f>
        <v>1.5637392862571864</v>
      </c>
      <c r="E9" t="s">
        <v>173</v>
      </c>
      <c r="F9">
        <v>8.5822042937897667</v>
      </c>
    </row>
    <row r="10" spans="2:7" ht="15.6" x14ac:dyDescent="0.3">
      <c r="B10" t="s">
        <v>173</v>
      </c>
      <c r="C10">
        <v>4.4382778882713865</v>
      </c>
      <c r="D10">
        <f>C10/C8</f>
        <v>2.2423321560570217</v>
      </c>
      <c r="E10" t="s">
        <v>819</v>
      </c>
      <c r="F10">
        <v>0.84388545453493702</v>
      </c>
      <c r="G10">
        <f>F9/F10</f>
        <v>10.169868727645502</v>
      </c>
    </row>
    <row r="12" spans="2:7" ht="15.6" x14ac:dyDescent="0.3">
      <c r="B12" t="s">
        <v>19</v>
      </c>
    </row>
    <row r="13" spans="2:7" ht="15.6" x14ac:dyDescent="0.3">
      <c r="B13" t="s">
        <v>20</v>
      </c>
      <c r="C13">
        <v>2.86E-2</v>
      </c>
    </row>
    <row r="14" spans="2:7" ht="15.6" x14ac:dyDescent="0.3">
      <c r="B14" t="s">
        <v>21</v>
      </c>
      <c r="C14" t="s">
        <v>22</v>
      </c>
    </row>
    <row r="15" spans="2:7" ht="15.6" x14ac:dyDescent="0.3">
      <c r="B15" t="s">
        <v>23</v>
      </c>
      <c r="C15" t="s">
        <v>24</v>
      </c>
    </row>
    <row r="16" spans="2:7" ht="15.6" x14ac:dyDescent="0.3">
      <c r="B16" t="s">
        <v>25</v>
      </c>
      <c r="C16" t="s">
        <v>62</v>
      </c>
    </row>
    <row r="17" spans="2:3" ht="15.6" x14ac:dyDescent="0.3">
      <c r="B17" t="s">
        <v>27</v>
      </c>
      <c r="C17" t="s">
        <v>28</v>
      </c>
    </row>
    <row r="18" spans="2:3" ht="15.6" x14ac:dyDescent="0.3">
      <c r="B18" t="s">
        <v>246</v>
      </c>
      <c r="C18" t="s">
        <v>820</v>
      </c>
    </row>
    <row r="19" spans="2:3" ht="15.6" x14ac:dyDescent="0.3">
      <c r="B19" t="s">
        <v>31</v>
      </c>
      <c r="C19">
        <v>0</v>
      </c>
    </row>
    <row r="21" spans="2:3" ht="15.6" x14ac:dyDescent="0.3">
      <c r="B21" t="s">
        <v>32</v>
      </c>
    </row>
    <row r="22" spans="2:3" ht="15.6" x14ac:dyDescent="0.3">
      <c r="B22" t="s">
        <v>115</v>
      </c>
      <c r="C22" t="s">
        <v>821</v>
      </c>
    </row>
    <row r="23" spans="2:3" ht="15.6" x14ac:dyDescent="0.3">
      <c r="B23" t="s">
        <v>117</v>
      </c>
      <c r="C23" t="s">
        <v>822</v>
      </c>
    </row>
    <row r="24" spans="2:3" ht="15.6" x14ac:dyDescent="0.3">
      <c r="B24" t="s">
        <v>37</v>
      </c>
      <c r="C24">
        <v>-8.2669999999999995</v>
      </c>
    </row>
    <row r="25" spans="2:3" ht="15.6" x14ac:dyDescent="0.3">
      <c r="B25" t="s">
        <v>38</v>
      </c>
      <c r="C25">
        <v>-8.2669999999999995</v>
      </c>
    </row>
  </sheetData>
  <pageMargins left="0.7" right="0.7" top="0.75" bottom="0.75" header="0" footer="0"/>
  <ignoredErrors>
    <ignoredError sqref="B2:G1000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1"/>
  <sheetViews>
    <sheetView workbookViewId="0"/>
  </sheetViews>
  <sheetFormatPr defaultRowHeight="14.4" x14ac:dyDescent="0.3"/>
  <sheetData>
    <row r="2" spans="2:3" ht="15.6" x14ac:dyDescent="0.3">
      <c r="B2" t="s">
        <v>823</v>
      </c>
      <c r="C2" t="s">
        <v>824</v>
      </c>
    </row>
    <row r="3" spans="2:3" ht="15.6" x14ac:dyDescent="0.3">
      <c r="B3">
        <v>7.0000000000000001E-3</v>
      </c>
      <c r="C3">
        <v>2E-3</v>
      </c>
    </row>
    <row r="4" spans="2:3" ht="15.6" x14ac:dyDescent="0.3">
      <c r="B4">
        <v>3.0000000000000001E-3</v>
      </c>
      <c r="C4">
        <v>8.9999999999999993E-3</v>
      </c>
    </row>
    <row r="5" spans="2:3" ht="15.6" x14ac:dyDescent="0.3">
      <c r="B5">
        <v>8.0000000000000002E-3</v>
      </c>
      <c r="C5">
        <v>4.0000000000000001E-3</v>
      </c>
    </row>
    <row r="6" spans="2:3" ht="15.6" x14ac:dyDescent="0.3">
      <c r="B6">
        <v>2E-3</v>
      </c>
      <c r="C6">
        <v>5.0000000000000001E-3</v>
      </c>
    </row>
    <row r="7" spans="2:3" ht="15.6" x14ac:dyDescent="0.3">
      <c r="B7">
        <v>3.0000000000000001E-3</v>
      </c>
      <c r="C7">
        <v>4.0000000000000001E-3</v>
      </c>
    </row>
    <row r="8" spans="2:3" ht="15.6" x14ac:dyDescent="0.3">
      <c r="B8">
        <v>6.5099999999999999E-4</v>
      </c>
      <c r="C8">
        <v>9.77E-4</v>
      </c>
    </row>
    <row r="9" spans="2:3" ht="15.6" x14ac:dyDescent="0.3">
      <c r="B9">
        <v>6.0000000000000001E-3</v>
      </c>
      <c r="C9">
        <v>7.0000000000000001E-3</v>
      </c>
    </row>
    <row r="10" spans="2:3" ht="15.6" x14ac:dyDescent="0.3">
      <c r="B10">
        <v>2E-3</v>
      </c>
      <c r="C10">
        <v>6.5099999999999999E-4</v>
      </c>
    </row>
    <row r="11" spans="2:3" ht="15.6" x14ac:dyDescent="0.3">
      <c r="B11">
        <v>5.0000000000000001E-3</v>
      </c>
      <c r="C11">
        <v>2E-3</v>
      </c>
    </row>
    <row r="12" spans="2:3" ht="15.6" x14ac:dyDescent="0.3">
      <c r="B12">
        <v>3.0000000000000001E-3</v>
      </c>
      <c r="C12">
        <v>2E-3</v>
      </c>
    </row>
    <row r="13" spans="2:3" ht="15.6" x14ac:dyDescent="0.3">
      <c r="B13">
        <v>1E-3</v>
      </c>
      <c r="C13">
        <v>5.0000000000000001E-3</v>
      </c>
    </row>
    <row r="14" spans="2:3" ht="15.6" x14ac:dyDescent="0.3">
      <c r="B14">
        <v>4.0000000000000001E-3</v>
      </c>
      <c r="C14">
        <v>7.0000000000000001E-3</v>
      </c>
    </row>
    <row r="15" spans="2:3" ht="15.6" x14ac:dyDescent="0.3">
      <c r="B15">
        <v>3.0000000000000001E-3</v>
      </c>
      <c r="C15">
        <v>8.0000000000000002E-3</v>
      </c>
    </row>
    <row r="16" spans="2:3" ht="15.6" x14ac:dyDescent="0.3">
      <c r="B16">
        <v>4.0000000000000001E-3</v>
      </c>
      <c r="C16">
        <v>7.0000000000000001E-3</v>
      </c>
    </row>
    <row r="17" spans="2:3" ht="15.6" x14ac:dyDescent="0.3">
      <c r="B17">
        <v>2E-3</v>
      </c>
      <c r="C17">
        <v>0.01</v>
      </c>
    </row>
    <row r="18" spans="2:3" ht="15.6" x14ac:dyDescent="0.3">
      <c r="B18">
        <v>4.0000000000000001E-3</v>
      </c>
      <c r="C18">
        <v>2.1699999999999999E-4</v>
      </c>
    </row>
    <row r="19" spans="2:3" ht="15.6" x14ac:dyDescent="0.3">
      <c r="B19">
        <v>1E-3</v>
      </c>
      <c r="C19">
        <v>4.0000000000000001E-3</v>
      </c>
    </row>
    <row r="20" spans="2:3" ht="15.6" x14ac:dyDescent="0.3">
      <c r="B20">
        <v>3.0000000000000001E-3</v>
      </c>
      <c r="C20">
        <v>2E-3</v>
      </c>
    </row>
    <row r="21" spans="2:3" ht="15.6" x14ac:dyDescent="0.3">
      <c r="B21">
        <v>2E-3</v>
      </c>
      <c r="C21">
        <v>4.0000000000000001E-3</v>
      </c>
    </row>
    <row r="22" spans="2:3" ht="15.6" x14ac:dyDescent="0.3">
      <c r="B22">
        <v>3.2600000000000001E-4</v>
      </c>
      <c r="C22">
        <v>2E-3</v>
      </c>
    </row>
    <row r="23" spans="2:3" ht="15.6" x14ac:dyDescent="0.3">
      <c r="B23">
        <v>4.0000000000000001E-3</v>
      </c>
      <c r="C23">
        <v>8.9999999999999993E-3</v>
      </c>
    </row>
    <row r="24" spans="2:3" ht="15.6" x14ac:dyDescent="0.3">
      <c r="B24">
        <v>3.0000000000000001E-3</v>
      </c>
      <c r="C24">
        <v>4.0000000000000001E-3</v>
      </c>
    </row>
    <row r="25" spans="2:3" ht="15.6" x14ac:dyDescent="0.3">
      <c r="B25">
        <v>3.0000000000000001E-3</v>
      </c>
      <c r="C25">
        <v>5.0000000000000001E-3</v>
      </c>
    </row>
    <row r="26" spans="2:3" ht="15.6" x14ac:dyDescent="0.3">
      <c r="B26">
        <v>2.1699999999999999E-4</v>
      </c>
      <c r="C26">
        <v>4.0000000000000001E-3</v>
      </c>
    </row>
    <row r="27" spans="2:3" ht="15.6" x14ac:dyDescent="0.3">
      <c r="B27">
        <v>8.9999999999999993E-3</v>
      </c>
      <c r="C27">
        <v>9.77E-4</v>
      </c>
    </row>
    <row r="28" spans="2:3" ht="15.6" x14ac:dyDescent="0.3">
      <c r="B28">
        <v>1.0900000000000001E-4</v>
      </c>
      <c r="C28">
        <v>7.0000000000000001E-3</v>
      </c>
    </row>
    <row r="29" spans="2:3" ht="15.6" x14ac:dyDescent="0.3">
      <c r="B29">
        <v>2E-3</v>
      </c>
      <c r="C29">
        <v>6.5099999999999999E-4</v>
      </c>
    </row>
    <row r="30" spans="2:3" ht="15.6" x14ac:dyDescent="0.3">
      <c r="B30">
        <v>3.0000000000000001E-3</v>
      </c>
      <c r="C30">
        <v>2E-3</v>
      </c>
    </row>
    <row r="31" spans="2:3" ht="15.6" x14ac:dyDescent="0.3">
      <c r="B31">
        <v>1.0900000000000001E-4</v>
      </c>
      <c r="C31">
        <v>7.0000000000000001E-3</v>
      </c>
    </row>
    <row r="32" spans="2:3" ht="15.6" x14ac:dyDescent="0.3">
      <c r="B32">
        <v>8.0000000000000002E-3</v>
      </c>
      <c r="C32">
        <v>5.0000000000000001E-3</v>
      </c>
    </row>
    <row r="33" spans="2:3" ht="15.6" x14ac:dyDescent="0.3">
      <c r="B33">
        <v>3.2600000000000001E-4</v>
      </c>
      <c r="C33">
        <v>1E-3</v>
      </c>
    </row>
    <row r="34" spans="2:3" ht="15.6" x14ac:dyDescent="0.3">
      <c r="B34">
        <v>6.0000000000000001E-3</v>
      </c>
      <c r="C34">
        <v>9.77E-4</v>
      </c>
    </row>
    <row r="35" spans="2:3" ht="15.6" x14ac:dyDescent="0.3">
      <c r="B35">
        <v>6.5099999999999999E-4</v>
      </c>
      <c r="C35">
        <v>2E-3</v>
      </c>
    </row>
    <row r="36" spans="2:3" ht="15.6" x14ac:dyDescent="0.3">
      <c r="B36">
        <v>5.4299999999999997E-4</v>
      </c>
      <c r="C36">
        <v>8.0000000000000002E-3</v>
      </c>
    </row>
    <row r="37" spans="2:3" ht="15.6" x14ac:dyDescent="0.3">
      <c r="B37">
        <v>2E-3</v>
      </c>
      <c r="C37">
        <v>2E-3</v>
      </c>
    </row>
    <row r="38" spans="2:3" ht="15.6" x14ac:dyDescent="0.3">
      <c r="B38">
        <v>3.0000000000000001E-3</v>
      </c>
      <c r="C38">
        <v>2E-3</v>
      </c>
    </row>
    <row r="39" spans="2:3" ht="15.6" x14ac:dyDescent="0.3">
      <c r="B39">
        <v>4.0000000000000001E-3</v>
      </c>
      <c r="C39">
        <v>3.0000000000000001E-3</v>
      </c>
    </row>
    <row r="40" spans="2:3" ht="15.6" x14ac:dyDescent="0.3">
      <c r="B40">
        <v>2E-3</v>
      </c>
      <c r="C40">
        <v>5.0000000000000001E-3</v>
      </c>
    </row>
    <row r="41" spans="2:3" ht="15.6" x14ac:dyDescent="0.3">
      <c r="B41">
        <v>2.1699999999999999E-4</v>
      </c>
      <c r="C41">
        <v>1.0900000000000001E-4</v>
      </c>
    </row>
    <row r="42" spans="2:3" ht="15.6" x14ac:dyDescent="0.3">
      <c r="B42">
        <v>5.0000000000000001E-3</v>
      </c>
      <c r="C42">
        <v>3.0000000000000001E-3</v>
      </c>
    </row>
    <row r="43" spans="2:3" ht="15.6" x14ac:dyDescent="0.3">
      <c r="B43">
        <v>4.0000000000000001E-3</v>
      </c>
      <c r="C43">
        <v>2E-3</v>
      </c>
    </row>
    <row r="44" spans="2:3" ht="15.6" x14ac:dyDescent="0.3">
      <c r="B44">
        <v>3.0000000000000001E-3</v>
      </c>
      <c r="C44">
        <v>8.9999999999999993E-3</v>
      </c>
    </row>
    <row r="45" spans="2:3" ht="15.6" x14ac:dyDescent="0.3">
      <c r="B45">
        <v>4.0000000000000001E-3</v>
      </c>
      <c r="C45">
        <v>3.0000000000000001E-3</v>
      </c>
    </row>
    <row r="46" spans="2:3" ht="15.6" x14ac:dyDescent="0.3">
      <c r="B46">
        <v>2.1699999999999999E-4</v>
      </c>
      <c r="C46">
        <v>7.0000000000000001E-3</v>
      </c>
    </row>
    <row r="47" spans="2:3" ht="15.6" x14ac:dyDescent="0.3">
      <c r="B47">
        <v>1E-3</v>
      </c>
      <c r="C47">
        <v>7.0000000000000001E-3</v>
      </c>
    </row>
    <row r="48" spans="2:3" ht="15.6" x14ac:dyDescent="0.3">
      <c r="B48">
        <v>2E-3</v>
      </c>
      <c r="C48">
        <v>3.0000000000000001E-3</v>
      </c>
    </row>
    <row r="49" spans="2:3" ht="15.6" x14ac:dyDescent="0.3">
      <c r="B49">
        <v>2E-3</v>
      </c>
      <c r="C49">
        <v>2E-3</v>
      </c>
    </row>
    <row r="50" spans="2:3" ht="15.6" x14ac:dyDescent="0.3">
      <c r="B50">
        <v>2E-3</v>
      </c>
      <c r="C50">
        <v>1E-3</v>
      </c>
    </row>
    <row r="51" spans="2:3" ht="15.6" x14ac:dyDescent="0.3">
      <c r="B51">
        <v>3.0000000000000001E-3</v>
      </c>
      <c r="C51">
        <v>9.77E-4</v>
      </c>
    </row>
    <row r="52" spans="2:3" ht="15.6" x14ac:dyDescent="0.3">
      <c r="B52">
        <v>1.0900000000000001E-4</v>
      </c>
      <c r="C52">
        <v>0.01</v>
      </c>
    </row>
    <row r="53" spans="2:3" ht="15.6" x14ac:dyDescent="0.3">
      <c r="B53">
        <v>7.6000000000000004E-4</v>
      </c>
      <c r="C53">
        <v>2E-3</v>
      </c>
    </row>
    <row r="54" spans="2:3" ht="15.6" x14ac:dyDescent="0.3">
      <c r="B54">
        <v>7.0000000000000001E-3</v>
      </c>
      <c r="C54">
        <v>8.6799999999999996E-4</v>
      </c>
    </row>
    <row r="55" spans="2:3" ht="15.6" x14ac:dyDescent="0.3">
      <c r="B55">
        <v>7.6000000000000004E-4</v>
      </c>
      <c r="C55">
        <v>7.6000000000000004E-4</v>
      </c>
    </row>
    <row r="56" spans="2:3" ht="15.6" x14ac:dyDescent="0.3">
      <c r="B56">
        <v>1E-3</v>
      </c>
      <c r="C56">
        <v>2E-3</v>
      </c>
    </row>
    <row r="57" spans="2:3" ht="15.6" x14ac:dyDescent="0.3">
      <c r="B57">
        <v>5.4299999999999997E-4</v>
      </c>
      <c r="C57">
        <v>4.3399999999999998E-4</v>
      </c>
    </row>
    <row r="58" spans="2:3" ht="15.6" x14ac:dyDescent="0.3">
      <c r="B58">
        <v>3.0000000000000001E-3</v>
      </c>
      <c r="C58">
        <v>2E-3</v>
      </c>
    </row>
    <row r="59" spans="2:3" ht="15.6" x14ac:dyDescent="0.3">
      <c r="B59">
        <v>7.6000000000000004E-4</v>
      </c>
      <c r="C59">
        <v>3.0000000000000001E-3</v>
      </c>
    </row>
    <row r="60" spans="2:3" ht="15.6" x14ac:dyDescent="0.3">
      <c r="B60">
        <v>7.6000000000000004E-4</v>
      </c>
      <c r="C60">
        <v>5.0000000000000001E-3</v>
      </c>
    </row>
    <row r="61" spans="2:3" ht="15.6" x14ac:dyDescent="0.3">
      <c r="B61">
        <v>2E-3</v>
      </c>
      <c r="C61">
        <v>3.0000000000000001E-3</v>
      </c>
    </row>
    <row r="62" spans="2:3" ht="15.6" x14ac:dyDescent="0.3">
      <c r="B62">
        <v>2.1699999999999999E-4</v>
      </c>
      <c r="C62">
        <v>5.0000000000000001E-3</v>
      </c>
    </row>
    <row r="63" spans="2:3" ht="15.6" x14ac:dyDescent="0.3">
      <c r="B63">
        <v>5.0000000000000001E-3</v>
      </c>
      <c r="C63">
        <v>5.0000000000000001E-3</v>
      </c>
    </row>
    <row r="64" spans="2:3" ht="15.6" x14ac:dyDescent="0.3">
      <c r="B64">
        <v>4.0000000000000001E-3</v>
      </c>
      <c r="C64">
        <v>3.0000000000000001E-3</v>
      </c>
    </row>
    <row r="65" spans="2:3" ht="15.6" x14ac:dyDescent="0.3">
      <c r="B65">
        <v>3.0000000000000001E-3</v>
      </c>
      <c r="C65">
        <v>2E-3</v>
      </c>
    </row>
    <row r="66" spans="2:3" ht="15.6" x14ac:dyDescent="0.3">
      <c r="B66">
        <v>3.0000000000000001E-3</v>
      </c>
      <c r="C66">
        <v>2E-3</v>
      </c>
    </row>
    <row r="67" spans="2:3" ht="15.6" x14ac:dyDescent="0.3">
      <c r="B67">
        <v>3.0000000000000001E-3</v>
      </c>
      <c r="C67">
        <v>5.0000000000000001E-3</v>
      </c>
    </row>
    <row r="68" spans="2:3" ht="15.6" x14ac:dyDescent="0.3">
      <c r="B68">
        <v>5.0000000000000001E-3</v>
      </c>
      <c r="C68">
        <v>2E-3</v>
      </c>
    </row>
    <row r="69" spans="2:3" ht="15.6" x14ac:dyDescent="0.3">
      <c r="B69">
        <v>1E-3</v>
      </c>
      <c r="C69">
        <v>3.0000000000000001E-3</v>
      </c>
    </row>
    <row r="70" spans="2:3" ht="15.6" x14ac:dyDescent="0.3">
      <c r="B70">
        <v>7.6000000000000004E-4</v>
      </c>
      <c r="C70">
        <v>3.0000000000000001E-3</v>
      </c>
    </row>
    <row r="71" spans="2:3" ht="15.6" x14ac:dyDescent="0.3">
      <c r="B71">
        <v>5.0000000000000001E-3</v>
      </c>
      <c r="C71">
        <v>4.0000000000000001E-3</v>
      </c>
    </row>
    <row r="72" spans="2:3" ht="15.6" x14ac:dyDescent="0.3">
      <c r="B72">
        <v>3.0000000000000001E-3</v>
      </c>
      <c r="C72">
        <v>1.0900000000000001E-4</v>
      </c>
    </row>
    <row r="73" spans="2:3" ht="15.6" x14ac:dyDescent="0.3">
      <c r="B73">
        <v>2E-3</v>
      </c>
      <c r="C73">
        <v>6.5099999999999999E-4</v>
      </c>
    </row>
    <row r="74" spans="2:3" ht="15.6" x14ac:dyDescent="0.3">
      <c r="B74">
        <v>3.0000000000000001E-3</v>
      </c>
      <c r="C74">
        <v>1E-3</v>
      </c>
    </row>
    <row r="75" spans="2:3" ht="15.6" x14ac:dyDescent="0.3">
      <c r="B75">
        <v>6.0000000000000001E-3</v>
      </c>
      <c r="C75">
        <v>2E-3</v>
      </c>
    </row>
    <row r="76" spans="2:3" ht="15.6" x14ac:dyDescent="0.3">
      <c r="B76">
        <v>2.1699999999999999E-4</v>
      </c>
      <c r="C76">
        <v>7.0000000000000001E-3</v>
      </c>
    </row>
    <row r="77" spans="2:3" ht="15.6" x14ac:dyDescent="0.3">
      <c r="B77">
        <v>2E-3</v>
      </c>
      <c r="C77">
        <v>4.0000000000000001E-3</v>
      </c>
    </row>
    <row r="78" spans="2:3" ht="15.6" x14ac:dyDescent="0.3">
      <c r="B78">
        <v>2E-3</v>
      </c>
      <c r="C78">
        <v>5.0000000000000001E-3</v>
      </c>
    </row>
    <row r="79" spans="2:3" ht="15.6" x14ac:dyDescent="0.3">
      <c r="B79">
        <v>2E-3</v>
      </c>
      <c r="C79">
        <v>2E-3</v>
      </c>
    </row>
    <row r="80" spans="2:3" ht="15.6" x14ac:dyDescent="0.3">
      <c r="B80">
        <v>8.6799999999999996E-4</v>
      </c>
      <c r="C80">
        <v>8.6799999999999996E-4</v>
      </c>
    </row>
    <row r="81" spans="2:3" ht="15.6" x14ac:dyDescent="0.3">
      <c r="B81">
        <v>1E-3</v>
      </c>
      <c r="C81">
        <v>2.1699999999999999E-4</v>
      </c>
    </row>
    <row r="82" spans="2:3" ht="15.6" x14ac:dyDescent="0.3">
      <c r="B82">
        <v>4.0000000000000001E-3</v>
      </c>
      <c r="C82">
        <v>6.0000000000000001E-3</v>
      </c>
    </row>
    <row r="83" spans="2:3" ht="15.6" x14ac:dyDescent="0.3">
      <c r="B83">
        <v>4.3399999999999998E-4</v>
      </c>
      <c r="C83">
        <v>2E-3</v>
      </c>
    </row>
    <row r="84" spans="2:3" ht="15.6" x14ac:dyDescent="0.3">
      <c r="B84">
        <v>5.4299999999999997E-4</v>
      </c>
      <c r="C84">
        <v>7.6000000000000004E-4</v>
      </c>
    </row>
    <row r="85" spans="2:3" ht="15.6" x14ac:dyDescent="0.3">
      <c r="B85">
        <v>2E-3</v>
      </c>
      <c r="C85">
        <v>1E-3</v>
      </c>
    </row>
    <row r="86" spans="2:3" ht="15.6" x14ac:dyDescent="0.3">
      <c r="B86">
        <v>2E-3</v>
      </c>
      <c r="C86">
        <v>8.9999999999999993E-3</v>
      </c>
    </row>
    <row r="87" spans="2:3" ht="15.6" x14ac:dyDescent="0.3">
      <c r="B87">
        <v>1E-3</v>
      </c>
      <c r="C87">
        <v>2E-3</v>
      </c>
    </row>
    <row r="88" spans="2:3" ht="15.6" x14ac:dyDescent="0.3">
      <c r="B88">
        <v>4.0000000000000001E-3</v>
      </c>
      <c r="C88">
        <v>6.0000000000000001E-3</v>
      </c>
    </row>
    <row r="89" spans="2:3" ht="15.6" x14ac:dyDescent="0.3">
      <c r="B89">
        <v>2E-3</v>
      </c>
      <c r="C89">
        <v>3.0000000000000001E-3</v>
      </c>
    </row>
    <row r="90" spans="2:3" ht="15.6" x14ac:dyDescent="0.3">
      <c r="B90">
        <v>6.0000000000000001E-3</v>
      </c>
      <c r="C90">
        <v>0.01</v>
      </c>
    </row>
    <row r="91" spans="2:3" ht="15.6" x14ac:dyDescent="0.3">
      <c r="B91">
        <v>7.6000000000000004E-4</v>
      </c>
      <c r="C91">
        <v>2E-3</v>
      </c>
    </row>
    <row r="92" spans="2:3" ht="15.6" x14ac:dyDescent="0.3">
      <c r="B92">
        <v>4.0000000000000001E-3</v>
      </c>
      <c r="C92">
        <v>2.1699999999999999E-4</v>
      </c>
    </row>
    <row r="93" spans="2:3" ht="15.6" x14ac:dyDescent="0.3">
      <c r="B93">
        <v>2E-3</v>
      </c>
      <c r="C93">
        <v>4.0000000000000001E-3</v>
      </c>
    </row>
    <row r="94" spans="2:3" ht="15.6" x14ac:dyDescent="0.3">
      <c r="B94">
        <v>2E-3</v>
      </c>
      <c r="C94">
        <v>1E-3</v>
      </c>
    </row>
    <row r="95" spans="2:3" ht="15.6" x14ac:dyDescent="0.3">
      <c r="B95">
        <v>5.0000000000000001E-3</v>
      </c>
      <c r="C95">
        <v>1.0900000000000001E-4</v>
      </c>
    </row>
    <row r="96" spans="2:3" ht="15.6" x14ac:dyDescent="0.3">
      <c r="B96">
        <v>8.9999999999999993E-3</v>
      </c>
      <c r="C96">
        <v>1.0900000000000001E-4</v>
      </c>
    </row>
    <row r="97" spans="2:3" ht="15.6" x14ac:dyDescent="0.3">
      <c r="B97">
        <v>3.0000000000000001E-3</v>
      </c>
      <c r="C97">
        <v>7.0000000000000001E-3</v>
      </c>
    </row>
    <row r="98" spans="2:3" ht="15.6" x14ac:dyDescent="0.3">
      <c r="B98">
        <v>1E-3</v>
      </c>
      <c r="C98">
        <v>2.1699999999999999E-4</v>
      </c>
    </row>
    <row r="99" spans="2:3" ht="15.6" x14ac:dyDescent="0.3">
      <c r="B99">
        <v>3.0000000000000001E-3</v>
      </c>
      <c r="C99">
        <v>1.0900000000000001E-4</v>
      </c>
    </row>
    <row r="100" spans="2:3" ht="15.6" x14ac:dyDescent="0.3">
      <c r="B100">
        <v>2E-3</v>
      </c>
      <c r="C100">
        <v>1.0900000000000001E-4</v>
      </c>
    </row>
    <row r="101" spans="2:3" ht="15.6" x14ac:dyDescent="0.3">
      <c r="B101">
        <v>1E-3</v>
      </c>
      <c r="C101">
        <v>1.0900000000000001E-4</v>
      </c>
    </row>
    <row r="102" spans="2:3" ht="15.6" x14ac:dyDescent="0.3">
      <c r="B102">
        <v>2.1699999999999999E-4</v>
      </c>
      <c r="C102">
        <v>1.0900000000000001E-4</v>
      </c>
    </row>
    <row r="103" spans="2:3" ht="15.6" x14ac:dyDescent="0.3">
      <c r="B103">
        <v>5.4299999999999997E-4</v>
      </c>
      <c r="C103">
        <v>8.6799999999999996E-4</v>
      </c>
    </row>
    <row r="104" spans="2:3" ht="15.6" x14ac:dyDescent="0.3">
      <c r="B104">
        <v>5.0000000000000001E-3</v>
      </c>
      <c r="C104">
        <v>1E-3</v>
      </c>
    </row>
    <row r="105" spans="2:3" ht="15.6" x14ac:dyDescent="0.3">
      <c r="B105">
        <v>9.77E-4</v>
      </c>
      <c r="C105">
        <v>1E-3</v>
      </c>
    </row>
    <row r="106" spans="2:3" ht="15.6" x14ac:dyDescent="0.3">
      <c r="B106">
        <v>2E-3</v>
      </c>
      <c r="C106">
        <v>2E-3</v>
      </c>
    </row>
    <row r="107" spans="2:3" ht="15.6" x14ac:dyDescent="0.3">
      <c r="B107">
        <v>3.0000000000000001E-3</v>
      </c>
      <c r="C107">
        <v>1.0900000000000001E-4</v>
      </c>
    </row>
    <row r="108" spans="2:3" ht="15.6" x14ac:dyDescent="0.3">
      <c r="B108">
        <v>8.6799999999999996E-4</v>
      </c>
      <c r="C108">
        <v>1.0900000000000001E-4</v>
      </c>
    </row>
    <row r="109" spans="2:3" ht="15.6" x14ac:dyDescent="0.3">
      <c r="B109">
        <v>3.0000000000000001E-3</v>
      </c>
      <c r="C109">
        <v>6.0000000000000001E-3</v>
      </c>
    </row>
    <row r="110" spans="2:3" ht="15.6" x14ac:dyDescent="0.3">
      <c r="B110">
        <v>3.0000000000000001E-3</v>
      </c>
      <c r="C110">
        <v>0.01</v>
      </c>
    </row>
    <row r="111" spans="2:3" ht="15.6" x14ac:dyDescent="0.3">
      <c r="B111">
        <v>6.5099999999999999E-4</v>
      </c>
      <c r="C111">
        <v>1.0900000000000001E-4</v>
      </c>
    </row>
    <row r="112" spans="2:3" ht="15.6" x14ac:dyDescent="0.3">
      <c r="B112">
        <v>1E-3</v>
      </c>
      <c r="C112">
        <v>2E-3</v>
      </c>
    </row>
    <row r="113" spans="2:3" ht="15.6" x14ac:dyDescent="0.3">
      <c r="B113">
        <v>5.4299999999999997E-4</v>
      </c>
      <c r="C113">
        <v>1E-3</v>
      </c>
    </row>
    <row r="114" spans="2:3" ht="15.6" x14ac:dyDescent="0.3">
      <c r="B114">
        <v>3.0000000000000001E-3</v>
      </c>
      <c r="C114">
        <v>3.0000000000000001E-3</v>
      </c>
    </row>
    <row r="115" spans="2:3" ht="15.6" x14ac:dyDescent="0.3">
      <c r="B115">
        <v>7.6000000000000004E-4</v>
      </c>
      <c r="C115">
        <v>3.2600000000000001E-4</v>
      </c>
    </row>
    <row r="116" spans="2:3" ht="15.6" x14ac:dyDescent="0.3">
      <c r="B116">
        <v>7.6000000000000004E-4</v>
      </c>
      <c r="C116">
        <v>8.0000000000000002E-3</v>
      </c>
    </row>
    <row r="117" spans="2:3" ht="15.6" x14ac:dyDescent="0.3">
      <c r="B117">
        <v>2E-3</v>
      </c>
      <c r="C117">
        <v>4.3399999999999998E-4</v>
      </c>
    </row>
    <row r="118" spans="2:3" ht="15.6" x14ac:dyDescent="0.3">
      <c r="B118">
        <v>2.1699999999999999E-4</v>
      </c>
      <c r="C118">
        <v>5.0000000000000001E-3</v>
      </c>
    </row>
    <row r="119" spans="2:3" ht="15.6" x14ac:dyDescent="0.3">
      <c r="B119">
        <v>5.0000000000000001E-3</v>
      </c>
      <c r="C119">
        <v>2E-3</v>
      </c>
    </row>
    <row r="120" spans="2:3" ht="15.6" x14ac:dyDescent="0.3">
      <c r="B120">
        <v>4.0000000000000001E-3</v>
      </c>
      <c r="C120">
        <v>8.9999999999999993E-3</v>
      </c>
    </row>
    <row r="121" spans="2:3" ht="15.6" x14ac:dyDescent="0.3">
      <c r="B121">
        <v>3.0000000000000001E-3</v>
      </c>
      <c r="C121">
        <v>7.0000000000000001E-3</v>
      </c>
    </row>
    <row r="122" spans="2:3" ht="15.6" x14ac:dyDescent="0.3">
      <c r="B122">
        <v>3.0000000000000001E-3</v>
      </c>
      <c r="C122">
        <v>2E-3</v>
      </c>
    </row>
    <row r="123" spans="2:3" ht="15.6" x14ac:dyDescent="0.3">
      <c r="B123">
        <v>3.0000000000000001E-3</v>
      </c>
      <c r="C123">
        <v>1E-3</v>
      </c>
    </row>
    <row r="124" spans="2:3" ht="15.6" x14ac:dyDescent="0.3">
      <c r="B124">
        <v>5.0000000000000001E-3</v>
      </c>
      <c r="C124">
        <v>3.0000000000000001E-3</v>
      </c>
    </row>
    <row r="125" spans="2:3" ht="15.6" x14ac:dyDescent="0.3">
      <c r="B125">
        <v>1E-3</v>
      </c>
      <c r="C125">
        <v>8.9999999999999993E-3</v>
      </c>
    </row>
    <row r="126" spans="2:3" ht="15.6" x14ac:dyDescent="0.3">
      <c r="B126">
        <v>7.6000000000000004E-4</v>
      </c>
      <c r="C126">
        <v>1.0900000000000001E-4</v>
      </c>
    </row>
    <row r="127" spans="2:3" ht="15.6" x14ac:dyDescent="0.3">
      <c r="B127">
        <v>5.0000000000000001E-3</v>
      </c>
      <c r="C127">
        <v>3.0000000000000001E-3</v>
      </c>
    </row>
    <row r="128" spans="2:3" ht="15.6" x14ac:dyDescent="0.3">
      <c r="B128">
        <v>3.0000000000000001E-3</v>
      </c>
      <c r="C128">
        <v>3.0000000000000001E-3</v>
      </c>
    </row>
    <row r="129" spans="2:3" ht="15.6" x14ac:dyDescent="0.3">
      <c r="B129">
        <v>2E-3</v>
      </c>
      <c r="C129">
        <v>5.0000000000000001E-3</v>
      </c>
    </row>
    <row r="130" spans="2:3" ht="15.6" x14ac:dyDescent="0.3">
      <c r="B130">
        <v>3.0000000000000001E-3</v>
      </c>
      <c r="C130">
        <v>1.0900000000000001E-4</v>
      </c>
    </row>
    <row r="131" spans="2:3" ht="15.6" x14ac:dyDescent="0.3">
      <c r="B131">
        <v>6.0000000000000001E-3</v>
      </c>
      <c r="C131">
        <v>5.0000000000000001E-3</v>
      </c>
    </row>
    <row r="132" spans="2:3" ht="15.6" x14ac:dyDescent="0.3">
      <c r="B132">
        <v>2.1699999999999999E-4</v>
      </c>
      <c r="C132">
        <v>1.0900000000000001E-4</v>
      </c>
    </row>
    <row r="133" spans="2:3" ht="15.6" x14ac:dyDescent="0.3">
      <c r="B133">
        <v>2E-3</v>
      </c>
      <c r="C133">
        <v>5.4299999999999997E-4</v>
      </c>
    </row>
    <row r="134" spans="2:3" ht="15.6" x14ac:dyDescent="0.3">
      <c r="B134">
        <v>2E-3</v>
      </c>
      <c r="C134">
        <v>1.0900000000000001E-4</v>
      </c>
    </row>
    <row r="135" spans="2:3" ht="15.6" x14ac:dyDescent="0.3">
      <c r="B135">
        <v>2E-3</v>
      </c>
      <c r="C135">
        <v>4.0000000000000001E-3</v>
      </c>
    </row>
    <row r="136" spans="2:3" ht="15.6" x14ac:dyDescent="0.3">
      <c r="B136">
        <v>8.6799999999999996E-4</v>
      </c>
      <c r="C136">
        <v>4.0000000000000001E-3</v>
      </c>
    </row>
    <row r="137" spans="2:3" ht="15.6" x14ac:dyDescent="0.3">
      <c r="B137">
        <v>1E-3</v>
      </c>
      <c r="C137">
        <v>8.9999999999999993E-3</v>
      </c>
    </row>
    <row r="138" spans="2:3" ht="15.6" x14ac:dyDescent="0.3">
      <c r="B138">
        <v>4.0000000000000001E-3</v>
      </c>
      <c r="C138">
        <v>5.0000000000000001E-3</v>
      </c>
    </row>
    <row r="139" spans="2:3" ht="15.6" x14ac:dyDescent="0.3">
      <c r="B139">
        <v>4.3399999999999998E-4</v>
      </c>
      <c r="C139">
        <v>7.0000000000000001E-3</v>
      </c>
    </row>
    <row r="140" spans="2:3" ht="15.6" x14ac:dyDescent="0.3">
      <c r="B140">
        <v>3.2600000000000001E-4</v>
      </c>
      <c r="C140">
        <v>5.0000000000000001E-3</v>
      </c>
    </row>
    <row r="141" spans="2:3" ht="15.6" x14ac:dyDescent="0.3">
      <c r="B141">
        <v>7.0000000000000001E-3</v>
      </c>
      <c r="C141">
        <v>2E-3</v>
      </c>
    </row>
    <row r="142" spans="2:3" ht="15.6" x14ac:dyDescent="0.3">
      <c r="B142">
        <v>4.0000000000000001E-3</v>
      </c>
      <c r="C142">
        <v>2E-3</v>
      </c>
    </row>
    <row r="143" spans="2:3" ht="15.6" x14ac:dyDescent="0.3">
      <c r="B143">
        <v>3.0000000000000001E-3</v>
      </c>
      <c r="C143">
        <v>1.0900000000000001E-4</v>
      </c>
    </row>
    <row r="144" spans="2:3" ht="15.6" x14ac:dyDescent="0.3">
      <c r="B144">
        <v>2E-3</v>
      </c>
      <c r="C144">
        <v>1E-3</v>
      </c>
    </row>
    <row r="145" spans="2:3" ht="15.6" x14ac:dyDescent="0.3">
      <c r="B145">
        <v>4.0000000000000001E-3</v>
      </c>
      <c r="C145">
        <v>4.0000000000000001E-3</v>
      </c>
    </row>
    <row r="146" spans="2:3" ht="15.6" x14ac:dyDescent="0.3">
      <c r="B146">
        <v>6.0000000000000001E-3</v>
      </c>
      <c r="C146">
        <v>1E-3</v>
      </c>
    </row>
    <row r="147" spans="2:3" ht="15.6" x14ac:dyDescent="0.3">
      <c r="B147">
        <v>7.6000000000000004E-4</v>
      </c>
      <c r="C147">
        <v>5.0000000000000001E-3</v>
      </c>
    </row>
    <row r="148" spans="2:3" ht="15.6" x14ac:dyDescent="0.3">
      <c r="B148">
        <v>2E-3</v>
      </c>
      <c r="C148">
        <v>7.6000000000000004E-4</v>
      </c>
    </row>
    <row r="149" spans="2:3" ht="15.6" x14ac:dyDescent="0.3">
      <c r="B149">
        <v>1E-3</v>
      </c>
      <c r="C149">
        <v>2E-3</v>
      </c>
    </row>
    <row r="150" spans="2:3" ht="15.6" x14ac:dyDescent="0.3">
      <c r="B150">
        <v>8.6799999999999996E-4</v>
      </c>
      <c r="C150">
        <v>4.0000000000000001E-3</v>
      </c>
    </row>
    <row r="151" spans="2:3" ht="15.6" x14ac:dyDescent="0.3">
      <c r="B151">
        <v>1.0900000000000001E-4</v>
      </c>
      <c r="C151">
        <v>7.0000000000000001E-3</v>
      </c>
    </row>
    <row r="152" spans="2:3" ht="15.6" x14ac:dyDescent="0.3">
      <c r="B152">
        <v>8.6799999999999996E-4</v>
      </c>
      <c r="C152">
        <v>4.0000000000000001E-3</v>
      </c>
    </row>
    <row r="153" spans="2:3" ht="15.6" x14ac:dyDescent="0.3">
      <c r="B153">
        <v>2E-3</v>
      </c>
      <c r="C153">
        <v>6.0000000000000001E-3</v>
      </c>
    </row>
    <row r="154" spans="2:3" ht="15.6" x14ac:dyDescent="0.3">
      <c r="B154">
        <v>1E-3</v>
      </c>
      <c r="C154">
        <v>5.0000000000000001E-3</v>
      </c>
    </row>
    <row r="155" spans="2:3" ht="15.6" x14ac:dyDescent="0.3">
      <c r="B155">
        <v>2.1699999999999999E-4</v>
      </c>
      <c r="C155">
        <v>3.0000000000000001E-3</v>
      </c>
    </row>
    <row r="156" spans="2:3" ht="15.6" x14ac:dyDescent="0.3">
      <c r="B156">
        <v>2E-3</v>
      </c>
      <c r="C156">
        <v>2E-3</v>
      </c>
    </row>
    <row r="157" spans="2:3" ht="15.6" x14ac:dyDescent="0.3">
      <c r="B157">
        <v>5.0000000000000001E-3</v>
      </c>
      <c r="C157">
        <v>2E-3</v>
      </c>
    </row>
    <row r="158" spans="2:3" ht="15.6" x14ac:dyDescent="0.3">
      <c r="B158">
        <v>2.1699999999999999E-4</v>
      </c>
      <c r="C158">
        <v>5.0000000000000001E-3</v>
      </c>
    </row>
    <row r="159" spans="2:3" ht="15.6" x14ac:dyDescent="0.3">
      <c r="B159">
        <v>2E-3</v>
      </c>
      <c r="C159">
        <v>3.0000000000000001E-3</v>
      </c>
    </row>
    <row r="160" spans="2:3" ht="15.6" x14ac:dyDescent="0.3">
      <c r="B160">
        <v>6.5099999999999999E-4</v>
      </c>
      <c r="C160">
        <v>3.0000000000000001E-3</v>
      </c>
    </row>
    <row r="161" spans="2:3" ht="15.6" x14ac:dyDescent="0.3">
      <c r="B161">
        <v>1.0900000000000001E-4</v>
      </c>
      <c r="C161">
        <v>4.0000000000000001E-3</v>
      </c>
    </row>
    <row r="162" spans="2:3" ht="15.6" x14ac:dyDescent="0.3">
      <c r="B162">
        <v>1E-3</v>
      </c>
      <c r="C162">
        <v>5.0000000000000001E-3</v>
      </c>
    </row>
    <row r="163" spans="2:3" ht="15.6" x14ac:dyDescent="0.3">
      <c r="B163">
        <v>3.0000000000000001E-3</v>
      </c>
      <c r="C163">
        <v>2E-3</v>
      </c>
    </row>
    <row r="164" spans="2:3" ht="15.6" x14ac:dyDescent="0.3">
      <c r="B164">
        <v>2E-3</v>
      </c>
      <c r="C164">
        <v>3.0000000000000001E-3</v>
      </c>
    </row>
    <row r="165" spans="2:3" ht="15.6" x14ac:dyDescent="0.3">
      <c r="B165">
        <v>1E-3</v>
      </c>
      <c r="C165">
        <v>2E-3</v>
      </c>
    </row>
    <row r="166" spans="2:3" ht="15.6" x14ac:dyDescent="0.3">
      <c r="B166">
        <v>1E-3</v>
      </c>
      <c r="C166">
        <v>2E-3</v>
      </c>
    </row>
    <row r="167" spans="2:3" ht="15.6" x14ac:dyDescent="0.3">
      <c r="B167">
        <v>2E-3</v>
      </c>
      <c r="C167">
        <v>3.0000000000000001E-3</v>
      </c>
    </row>
    <row r="168" spans="2:3" ht="15.6" x14ac:dyDescent="0.3">
      <c r="B168">
        <v>8.6799999999999996E-4</v>
      </c>
      <c r="C168">
        <v>6.0000000000000001E-3</v>
      </c>
    </row>
    <row r="169" spans="2:3" ht="15.6" x14ac:dyDescent="0.3">
      <c r="B169">
        <v>7.0000000000000001E-3</v>
      </c>
      <c r="C169">
        <v>2E-3</v>
      </c>
    </row>
    <row r="170" spans="2:3" ht="15.6" x14ac:dyDescent="0.3">
      <c r="B170">
        <v>6.0000000000000001E-3</v>
      </c>
      <c r="C170">
        <v>5.0000000000000001E-3</v>
      </c>
    </row>
    <row r="171" spans="2:3" ht="15.6" x14ac:dyDescent="0.3">
      <c r="B171">
        <v>1E-3</v>
      </c>
      <c r="C171">
        <v>4.3399999999999998E-4</v>
      </c>
    </row>
    <row r="172" spans="2:3" ht="15.6" x14ac:dyDescent="0.3">
      <c r="B172">
        <v>1.0900000000000001E-4</v>
      </c>
      <c r="C172">
        <v>0.01</v>
      </c>
    </row>
    <row r="173" spans="2:3" ht="15.6" x14ac:dyDescent="0.3">
      <c r="B173">
        <v>3.2600000000000001E-4</v>
      </c>
      <c r="C173">
        <v>3.0000000000000001E-3</v>
      </c>
    </row>
    <row r="174" spans="2:3" ht="15.6" x14ac:dyDescent="0.3">
      <c r="B174">
        <v>2E-3</v>
      </c>
      <c r="C174">
        <v>2.1699999999999999E-4</v>
      </c>
    </row>
    <row r="175" spans="2:3" ht="15.6" x14ac:dyDescent="0.3">
      <c r="B175">
        <v>3.0000000000000001E-3</v>
      </c>
      <c r="C175">
        <v>2E-3</v>
      </c>
    </row>
    <row r="176" spans="2:3" ht="15.6" x14ac:dyDescent="0.3">
      <c r="B176">
        <v>3.0000000000000001E-3</v>
      </c>
      <c r="C176">
        <v>4.0000000000000001E-3</v>
      </c>
    </row>
    <row r="177" spans="2:3" ht="15.6" x14ac:dyDescent="0.3">
      <c r="B177">
        <v>5.4299999999999997E-4</v>
      </c>
      <c r="C177">
        <v>1.0900000000000001E-4</v>
      </c>
    </row>
    <row r="178" spans="2:3" ht="15.6" x14ac:dyDescent="0.3">
      <c r="B178">
        <v>5.0000000000000001E-3</v>
      </c>
      <c r="C178">
        <v>2E-3</v>
      </c>
    </row>
    <row r="179" spans="2:3" ht="15.6" x14ac:dyDescent="0.3">
      <c r="B179">
        <v>1.0900000000000001E-4</v>
      </c>
      <c r="C179">
        <v>4.3399999999999998E-4</v>
      </c>
    </row>
    <row r="180" spans="2:3" ht="15.6" x14ac:dyDescent="0.3">
      <c r="B180">
        <v>2E-3</v>
      </c>
      <c r="C180">
        <v>7.0000000000000001E-3</v>
      </c>
    </row>
    <row r="181" spans="2:3" ht="15.6" x14ac:dyDescent="0.3">
      <c r="B181">
        <v>4.0000000000000001E-3</v>
      </c>
      <c r="C181">
        <v>2.1699999999999999E-4</v>
      </c>
    </row>
    <row r="182" spans="2:3" ht="15.6" x14ac:dyDescent="0.3">
      <c r="B182">
        <v>4.0000000000000001E-3</v>
      </c>
      <c r="C182">
        <v>2E-3</v>
      </c>
    </row>
    <row r="183" spans="2:3" ht="15.6" x14ac:dyDescent="0.3">
      <c r="B183">
        <v>2E-3</v>
      </c>
      <c r="C183">
        <v>5.0000000000000001E-3</v>
      </c>
    </row>
    <row r="184" spans="2:3" ht="15.6" x14ac:dyDescent="0.3">
      <c r="B184">
        <v>4.0000000000000001E-3</v>
      </c>
      <c r="C184">
        <v>3.0000000000000001E-3</v>
      </c>
    </row>
    <row r="185" spans="2:3" ht="15.6" x14ac:dyDescent="0.3">
      <c r="B185">
        <v>4.0000000000000001E-3</v>
      </c>
      <c r="C185">
        <v>9.77E-4</v>
      </c>
    </row>
    <row r="186" spans="2:3" ht="15.6" x14ac:dyDescent="0.3">
      <c r="B186">
        <v>3.0000000000000001E-3</v>
      </c>
      <c r="C186">
        <v>2.1699999999999999E-4</v>
      </c>
    </row>
    <row r="187" spans="2:3" ht="15.6" x14ac:dyDescent="0.3">
      <c r="B187">
        <v>1.0900000000000001E-4</v>
      </c>
      <c r="C187">
        <v>1E-3</v>
      </c>
    </row>
    <row r="188" spans="2:3" ht="15.6" x14ac:dyDescent="0.3">
      <c r="B188">
        <v>8.0000000000000002E-3</v>
      </c>
      <c r="C188">
        <v>4.0000000000000001E-3</v>
      </c>
    </row>
    <row r="189" spans="2:3" ht="15.6" x14ac:dyDescent="0.3">
      <c r="B189">
        <v>2E-3</v>
      </c>
      <c r="C189">
        <v>1E-3</v>
      </c>
    </row>
    <row r="190" spans="2:3" ht="15.6" x14ac:dyDescent="0.3">
      <c r="B190">
        <v>4.3399999999999998E-4</v>
      </c>
      <c r="C190">
        <v>5.0000000000000001E-3</v>
      </c>
    </row>
    <row r="191" spans="2:3" ht="15.6" x14ac:dyDescent="0.3">
      <c r="B191">
        <v>4.0000000000000001E-3</v>
      </c>
      <c r="C191">
        <v>7.6000000000000004E-4</v>
      </c>
    </row>
    <row r="192" spans="2:3" ht="15.6" x14ac:dyDescent="0.3">
      <c r="B192">
        <v>1.0900000000000001E-4</v>
      </c>
      <c r="C192">
        <v>2E-3</v>
      </c>
    </row>
    <row r="193" spans="2:3" ht="15.6" x14ac:dyDescent="0.3">
      <c r="B193">
        <v>1.0900000000000001E-4</v>
      </c>
      <c r="C193">
        <v>4.0000000000000001E-3</v>
      </c>
    </row>
    <row r="194" spans="2:3" ht="15.6" x14ac:dyDescent="0.3">
      <c r="B194">
        <v>1.0900000000000001E-4</v>
      </c>
      <c r="C194">
        <v>7.0000000000000001E-3</v>
      </c>
    </row>
    <row r="195" spans="2:3" ht="15.6" x14ac:dyDescent="0.3">
      <c r="B195">
        <v>2E-3</v>
      </c>
      <c r="C195">
        <v>4.0000000000000001E-3</v>
      </c>
    </row>
    <row r="196" spans="2:3" ht="15.6" x14ac:dyDescent="0.3">
      <c r="B196">
        <v>1.0900000000000001E-4</v>
      </c>
      <c r="C196">
        <v>6.0000000000000001E-3</v>
      </c>
    </row>
    <row r="197" spans="2:3" ht="15.6" x14ac:dyDescent="0.3">
      <c r="B197">
        <v>1.0900000000000001E-4</v>
      </c>
      <c r="C197">
        <v>5.0000000000000001E-3</v>
      </c>
    </row>
    <row r="198" spans="2:3" ht="15.6" x14ac:dyDescent="0.3">
      <c r="B198">
        <v>3.2600000000000001E-4</v>
      </c>
      <c r="C198">
        <v>3.0000000000000001E-3</v>
      </c>
    </row>
    <row r="199" spans="2:3" ht="15.6" x14ac:dyDescent="0.3">
      <c r="B199">
        <v>1.0900000000000001E-4</v>
      </c>
      <c r="C199">
        <v>2E-3</v>
      </c>
    </row>
    <row r="200" spans="2:3" ht="15.6" x14ac:dyDescent="0.3">
      <c r="B200">
        <v>1.0900000000000001E-4</v>
      </c>
      <c r="C200">
        <v>2E-3</v>
      </c>
    </row>
    <row r="201" spans="2:3" ht="15.6" x14ac:dyDescent="0.3">
      <c r="B201">
        <v>2E-3</v>
      </c>
      <c r="C201">
        <v>5.0000000000000001E-3</v>
      </c>
    </row>
    <row r="202" spans="2:3" ht="15.6" x14ac:dyDescent="0.3">
      <c r="B202">
        <v>1.0900000000000001E-4</v>
      </c>
      <c r="C202">
        <v>3.0000000000000001E-3</v>
      </c>
    </row>
    <row r="203" spans="2:3" ht="15.6" x14ac:dyDescent="0.3">
      <c r="B203">
        <v>1.0900000000000001E-4</v>
      </c>
      <c r="C203">
        <v>3.0000000000000001E-3</v>
      </c>
    </row>
    <row r="204" spans="2:3" ht="15.6" x14ac:dyDescent="0.3">
      <c r="B204">
        <v>1.0900000000000001E-4</v>
      </c>
      <c r="C204">
        <v>4.0000000000000001E-3</v>
      </c>
    </row>
    <row r="205" spans="2:3" ht="15.6" x14ac:dyDescent="0.3">
      <c r="B205">
        <v>2.1699999999999999E-4</v>
      </c>
      <c r="C205">
        <v>5.0000000000000001E-3</v>
      </c>
    </row>
    <row r="206" spans="2:3" ht="15.6" x14ac:dyDescent="0.3">
      <c r="B206">
        <v>1.0900000000000001E-4</v>
      </c>
      <c r="C206">
        <v>8.0000000000000002E-3</v>
      </c>
    </row>
    <row r="207" spans="2:3" ht="15.6" x14ac:dyDescent="0.3">
      <c r="B207">
        <v>2.1699999999999999E-4</v>
      </c>
      <c r="C207">
        <v>2E-3</v>
      </c>
    </row>
    <row r="208" spans="2:3" ht="15.6" x14ac:dyDescent="0.3">
      <c r="B208">
        <v>2E-3</v>
      </c>
      <c r="C208">
        <v>3.0000000000000001E-3</v>
      </c>
    </row>
    <row r="209" spans="2:3" ht="15.6" x14ac:dyDescent="0.3">
      <c r="B209">
        <v>1.0900000000000001E-4</v>
      </c>
      <c r="C209">
        <v>6.0000000000000001E-3</v>
      </c>
    </row>
    <row r="210" spans="2:3" ht="15.6" x14ac:dyDescent="0.3">
      <c r="B210">
        <v>2.1699999999999999E-4</v>
      </c>
      <c r="C210">
        <v>2E-3</v>
      </c>
    </row>
    <row r="211" spans="2:3" ht="15.6" x14ac:dyDescent="0.3">
      <c r="B211">
        <v>9.77E-4</v>
      </c>
      <c r="C211">
        <v>2E-3</v>
      </c>
    </row>
    <row r="212" spans="2:3" ht="15.6" x14ac:dyDescent="0.3">
      <c r="B212">
        <v>2.1699999999999999E-4</v>
      </c>
      <c r="C212">
        <v>4.0000000000000001E-3</v>
      </c>
    </row>
    <row r="213" spans="2:3" ht="15.6" x14ac:dyDescent="0.3">
      <c r="B213">
        <v>3.2600000000000001E-4</v>
      </c>
      <c r="C213">
        <v>4.0000000000000001E-3</v>
      </c>
    </row>
    <row r="214" spans="2:3" ht="15.6" x14ac:dyDescent="0.3">
      <c r="B214">
        <v>1.0900000000000001E-4</v>
      </c>
      <c r="C214">
        <v>6.0000000000000001E-3</v>
      </c>
    </row>
    <row r="215" spans="2:3" ht="15.6" x14ac:dyDescent="0.3">
      <c r="B215">
        <v>2.1699999999999999E-4</v>
      </c>
      <c r="C215">
        <v>6.0000000000000001E-3</v>
      </c>
    </row>
    <row r="216" spans="2:3" ht="15.6" x14ac:dyDescent="0.3">
      <c r="B216">
        <v>1.0900000000000001E-4</v>
      </c>
      <c r="C216">
        <v>8.0000000000000002E-3</v>
      </c>
    </row>
    <row r="217" spans="2:3" ht="15.6" x14ac:dyDescent="0.3">
      <c r="B217">
        <v>1.0900000000000001E-4</v>
      </c>
      <c r="C217">
        <v>6.5099999999999999E-4</v>
      </c>
    </row>
    <row r="218" spans="2:3" ht="15.6" x14ac:dyDescent="0.3">
      <c r="B218">
        <v>3.2600000000000001E-4</v>
      </c>
      <c r="C218">
        <v>5.6389999999999999E-3</v>
      </c>
    </row>
    <row r="219" spans="2:3" ht="15.6" x14ac:dyDescent="0.3">
      <c r="B219">
        <v>1.0900000000000001E-4</v>
      </c>
    </row>
    <row r="220" spans="2:3" ht="15.6" x14ac:dyDescent="0.3">
      <c r="B220">
        <v>6.5099999999999999E-4</v>
      </c>
    </row>
    <row r="221" spans="2:3" ht="15.6" x14ac:dyDescent="0.3">
      <c r="B221">
        <v>2E-3</v>
      </c>
    </row>
    <row r="222" spans="2:3" ht="15.6" x14ac:dyDescent="0.3">
      <c r="B222">
        <v>3.0000000000000001E-3</v>
      </c>
    </row>
    <row r="223" spans="2:3" ht="15.6" x14ac:dyDescent="0.3">
      <c r="B223">
        <v>2E-3</v>
      </c>
    </row>
    <row r="224" spans="2:3" ht="15.6" x14ac:dyDescent="0.3">
      <c r="B224">
        <v>6.0000000000000001E-3</v>
      </c>
    </row>
    <row r="225" spans="2:2" ht="15.6" x14ac:dyDescent="0.3">
      <c r="B225">
        <v>2E-3</v>
      </c>
    </row>
    <row r="226" spans="2:2" ht="15.6" x14ac:dyDescent="0.3">
      <c r="B226">
        <v>2E-3</v>
      </c>
    </row>
    <row r="227" spans="2:2" ht="15.6" x14ac:dyDescent="0.3">
      <c r="B227">
        <v>7.6000000000000004E-4</v>
      </c>
    </row>
    <row r="228" spans="2:2" ht="15.6" x14ac:dyDescent="0.3">
      <c r="B228">
        <v>5.0000000000000001E-3</v>
      </c>
    </row>
    <row r="229" spans="2:2" ht="15.6" x14ac:dyDescent="0.3">
      <c r="B229">
        <v>5.0000000000000001E-3</v>
      </c>
    </row>
    <row r="230" spans="2:2" ht="15.6" x14ac:dyDescent="0.3">
      <c r="B230">
        <v>3.0000000000000001E-3</v>
      </c>
    </row>
    <row r="231" spans="2:2" ht="15.6" x14ac:dyDescent="0.3">
      <c r="B231">
        <v>1E-3</v>
      </c>
    </row>
    <row r="232" spans="2:2" ht="15.6" x14ac:dyDescent="0.3">
      <c r="B232">
        <v>4.3399999999999998E-4</v>
      </c>
    </row>
    <row r="233" spans="2:2" ht="15.6" x14ac:dyDescent="0.3">
      <c r="B233">
        <v>2E-3</v>
      </c>
    </row>
    <row r="234" spans="2:2" ht="15.6" x14ac:dyDescent="0.3">
      <c r="B234">
        <v>2.1699999999999999E-4</v>
      </c>
    </row>
    <row r="235" spans="2:2" ht="15.6" x14ac:dyDescent="0.3">
      <c r="B235">
        <v>2.1699999999999999E-4</v>
      </c>
    </row>
    <row r="236" spans="2:2" ht="15.6" x14ac:dyDescent="0.3">
      <c r="B236">
        <v>7.0000000000000001E-3</v>
      </c>
    </row>
    <row r="237" spans="2:2" ht="15.6" x14ac:dyDescent="0.3">
      <c r="B237">
        <v>3.0000000000000001E-3</v>
      </c>
    </row>
    <row r="238" spans="2:2" ht="15.6" x14ac:dyDescent="0.3">
      <c r="B238">
        <v>3.0000000000000001E-3</v>
      </c>
    </row>
    <row r="239" spans="2:2" ht="15.6" x14ac:dyDescent="0.3">
      <c r="B239">
        <v>4.0000000000000001E-3</v>
      </c>
    </row>
    <row r="240" spans="2:2" ht="15.6" x14ac:dyDescent="0.3">
      <c r="B240">
        <v>3.0000000000000001E-3</v>
      </c>
    </row>
    <row r="241" spans="2:2" ht="15.6" x14ac:dyDescent="0.3">
      <c r="B241">
        <v>4.0000000000000001E-3</v>
      </c>
    </row>
    <row r="242" spans="2:2" ht="15.6" x14ac:dyDescent="0.3">
      <c r="B242">
        <v>6.0000000000000001E-3</v>
      </c>
    </row>
    <row r="243" spans="2:2" ht="15.6" x14ac:dyDescent="0.3">
      <c r="B243">
        <v>3.0000000000000001E-3</v>
      </c>
    </row>
    <row r="244" spans="2:2" ht="15.6" x14ac:dyDescent="0.3">
      <c r="B244">
        <v>4.0000000000000001E-3</v>
      </c>
    </row>
    <row r="245" spans="2:2" ht="15.6" x14ac:dyDescent="0.3">
      <c r="B245">
        <v>2E-3</v>
      </c>
    </row>
    <row r="246" spans="2:2" ht="15.6" x14ac:dyDescent="0.3">
      <c r="B246">
        <v>3.2600000000000001E-4</v>
      </c>
    </row>
    <row r="247" spans="2:2" ht="15.6" x14ac:dyDescent="0.3">
      <c r="B247">
        <v>4.0000000000000001E-3</v>
      </c>
    </row>
    <row r="248" spans="2:2" ht="15.6" x14ac:dyDescent="0.3">
      <c r="B248">
        <v>2E-3</v>
      </c>
    </row>
    <row r="249" spans="2:2" ht="15.6" x14ac:dyDescent="0.3">
      <c r="B249">
        <v>2E-3</v>
      </c>
    </row>
    <row r="250" spans="2:2" ht="15.6" x14ac:dyDescent="0.3">
      <c r="B250">
        <v>2E-3</v>
      </c>
    </row>
    <row r="251" spans="2:2" ht="15.6" x14ac:dyDescent="0.3">
      <c r="B251">
        <v>2E-3</v>
      </c>
    </row>
    <row r="252" spans="2:2" ht="15.6" x14ac:dyDescent="0.3">
      <c r="B252">
        <v>3.0000000000000001E-3</v>
      </c>
    </row>
    <row r="253" spans="2:2" ht="15.6" x14ac:dyDescent="0.3">
      <c r="B253">
        <v>2E-3</v>
      </c>
    </row>
    <row r="254" spans="2:2" ht="15.6" x14ac:dyDescent="0.3">
      <c r="B254">
        <v>2.1699999999999999E-4</v>
      </c>
    </row>
    <row r="255" spans="2:2" ht="15.6" x14ac:dyDescent="0.3">
      <c r="B255">
        <v>4.0000000000000001E-3</v>
      </c>
    </row>
    <row r="256" spans="2:2" ht="15.6" x14ac:dyDescent="0.3">
      <c r="B256">
        <v>3.2600000000000001E-4</v>
      </c>
    </row>
    <row r="257" spans="2:2" ht="15.6" x14ac:dyDescent="0.3">
      <c r="B257">
        <v>1E-3</v>
      </c>
    </row>
    <row r="258" spans="2:2" ht="15.6" x14ac:dyDescent="0.3">
      <c r="B258">
        <v>2E-3</v>
      </c>
    </row>
    <row r="259" spans="2:2" ht="15.6" x14ac:dyDescent="0.3">
      <c r="B259">
        <v>7.0000000000000001E-3</v>
      </c>
    </row>
    <row r="260" spans="2:2" ht="15.6" x14ac:dyDescent="0.3">
      <c r="B260">
        <v>2E-3</v>
      </c>
    </row>
    <row r="261" spans="2:2" ht="15.6" x14ac:dyDescent="0.3">
      <c r="B261">
        <v>2E-3</v>
      </c>
    </row>
    <row r="262" spans="2:2" ht="15.6" x14ac:dyDescent="0.3">
      <c r="B262">
        <v>4.0000000000000001E-3</v>
      </c>
    </row>
    <row r="263" spans="2:2" ht="15.6" x14ac:dyDescent="0.3">
      <c r="B263">
        <v>3.0000000000000001E-3</v>
      </c>
    </row>
    <row r="264" spans="2:2" ht="15.6" x14ac:dyDescent="0.3">
      <c r="B264">
        <v>2E-3</v>
      </c>
    </row>
    <row r="265" spans="2:2" ht="15.6" x14ac:dyDescent="0.3">
      <c r="B265">
        <v>3.0000000000000001E-3</v>
      </c>
    </row>
    <row r="266" spans="2:2" ht="15.6" x14ac:dyDescent="0.3">
      <c r="B266">
        <v>4.0000000000000001E-3</v>
      </c>
    </row>
    <row r="267" spans="2:2" ht="15.6" x14ac:dyDescent="0.3">
      <c r="B267">
        <v>1E-3</v>
      </c>
    </row>
    <row r="268" spans="2:2" ht="15.6" x14ac:dyDescent="0.3">
      <c r="B268">
        <v>4.3399999999999998E-4</v>
      </c>
    </row>
    <row r="269" spans="2:2" ht="15.6" x14ac:dyDescent="0.3">
      <c r="B269">
        <v>6.5099999999999999E-4</v>
      </c>
    </row>
    <row r="270" spans="2:2" ht="15.6" x14ac:dyDescent="0.3">
      <c r="B270">
        <v>2E-3</v>
      </c>
    </row>
    <row r="271" spans="2:2" ht="15.6" x14ac:dyDescent="0.3">
      <c r="B271">
        <v>7.6000000000000004E-4</v>
      </c>
    </row>
    <row r="272" spans="2:2" ht="15.6" x14ac:dyDescent="0.3">
      <c r="B272">
        <v>8.6799999999999996E-4</v>
      </c>
    </row>
    <row r="273" spans="2:2" ht="15.6" x14ac:dyDescent="0.3">
      <c r="B273">
        <v>8.6799999999999996E-4</v>
      </c>
    </row>
    <row r="274" spans="2:2" ht="15.6" x14ac:dyDescent="0.3">
      <c r="B274">
        <v>3.0000000000000001E-3</v>
      </c>
    </row>
    <row r="275" spans="2:2" ht="15.6" x14ac:dyDescent="0.3">
      <c r="B275">
        <v>6.5099999999999999E-4</v>
      </c>
    </row>
    <row r="276" spans="2:2" ht="15.6" x14ac:dyDescent="0.3">
      <c r="B276">
        <v>2E-3</v>
      </c>
    </row>
    <row r="277" spans="2:2" ht="15.6" x14ac:dyDescent="0.3">
      <c r="B277">
        <v>3.2600000000000001E-4</v>
      </c>
    </row>
    <row r="278" spans="2:2" ht="15.6" x14ac:dyDescent="0.3">
      <c r="B278">
        <v>8.6799999999999996E-4</v>
      </c>
    </row>
    <row r="279" spans="2:2" ht="15.6" x14ac:dyDescent="0.3">
      <c r="B279">
        <v>1E-3</v>
      </c>
    </row>
    <row r="280" spans="2:2" ht="15.6" x14ac:dyDescent="0.3">
      <c r="B280">
        <v>1.0900000000000001E-4</v>
      </c>
    </row>
    <row r="281" spans="2:2" ht="15.6" x14ac:dyDescent="0.3">
      <c r="B281">
        <v>1.0900000000000001E-4</v>
      </c>
    </row>
    <row r="282" spans="2:2" ht="15.6" x14ac:dyDescent="0.3">
      <c r="B282">
        <v>3.0000000000000001E-3</v>
      </c>
    </row>
    <row r="283" spans="2:2" ht="15.6" x14ac:dyDescent="0.3">
      <c r="B283">
        <v>4.3399999999999998E-4</v>
      </c>
    </row>
    <row r="284" spans="2:2" ht="15.6" x14ac:dyDescent="0.3">
      <c r="B284">
        <v>4.3399999999999998E-4</v>
      </c>
    </row>
    <row r="285" spans="2:2" ht="15.6" x14ac:dyDescent="0.3">
      <c r="B285">
        <v>2E-3</v>
      </c>
    </row>
    <row r="286" spans="2:2" ht="15.6" x14ac:dyDescent="0.3">
      <c r="B286">
        <v>1.0900000000000001E-4</v>
      </c>
    </row>
    <row r="287" spans="2:2" ht="15.6" x14ac:dyDescent="0.3">
      <c r="B287">
        <v>1.0900000000000001E-4</v>
      </c>
    </row>
    <row r="288" spans="2:2" ht="15.6" x14ac:dyDescent="0.3">
      <c r="B288">
        <v>3.0000000000000001E-3</v>
      </c>
    </row>
    <row r="289" spans="1:3" ht="15.6" x14ac:dyDescent="0.3">
      <c r="B289">
        <v>2E-3</v>
      </c>
    </row>
    <row r="290" spans="1:3" ht="15.6" x14ac:dyDescent="0.3">
      <c r="B290">
        <v>2.7139999999999998E-3</v>
      </c>
    </row>
    <row r="291" spans="1:3" ht="15.6" x14ac:dyDescent="0.3">
      <c r="A291" t="s">
        <v>235</v>
      </c>
      <c r="B291">
        <f>AVERAGE(B3:B290)</f>
        <v>2.2071909722222271E-3</v>
      </c>
      <c r="C291">
        <f>AVERAGE(C3:C290)</f>
        <v>3.3275416666666714E-3</v>
      </c>
    </row>
  </sheetData>
  <pageMargins left="0.7" right="0.7" top="0.75" bottom="0.75" header="0" footer="0"/>
  <ignoredErrors>
    <ignoredError sqref="A2:C1000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workbookViewId="0"/>
  </sheetViews>
  <sheetFormatPr defaultRowHeight="14.4" x14ac:dyDescent="0.3"/>
  <sheetData>
    <row r="2" spans="2:16" ht="15.6" x14ac:dyDescent="0.3">
      <c r="B2" t="s">
        <v>699</v>
      </c>
      <c r="C2" t="s">
        <v>90</v>
      </c>
      <c r="E2" t="s">
        <v>257</v>
      </c>
      <c r="G2" t="s">
        <v>281</v>
      </c>
      <c r="J2" t="s">
        <v>699</v>
      </c>
      <c r="K2" t="s">
        <v>90</v>
      </c>
      <c r="M2" t="s">
        <v>282</v>
      </c>
      <c r="O2" t="s">
        <v>258</v>
      </c>
    </row>
    <row r="3" spans="2:16" ht="15.6" x14ac:dyDescent="0.3">
      <c r="B3" t="s">
        <v>229</v>
      </c>
      <c r="C3" t="s">
        <v>412</v>
      </c>
      <c r="D3" t="s">
        <v>700</v>
      </c>
      <c r="E3" t="s">
        <v>412</v>
      </c>
      <c r="F3" t="s">
        <v>700</v>
      </c>
      <c r="G3" t="s">
        <v>412</v>
      </c>
      <c r="H3" t="s">
        <v>700</v>
      </c>
      <c r="J3" t="s">
        <v>229</v>
      </c>
      <c r="K3" t="s">
        <v>412</v>
      </c>
      <c r="L3" t="s">
        <v>700</v>
      </c>
      <c r="M3" t="s">
        <v>412</v>
      </c>
      <c r="N3" t="s">
        <v>700</v>
      </c>
      <c r="O3" t="s">
        <v>412</v>
      </c>
      <c r="P3" t="s">
        <v>700</v>
      </c>
    </row>
    <row r="4" spans="2:16" ht="15.6" x14ac:dyDescent="0.3">
      <c r="B4">
        <v>1</v>
      </c>
      <c r="C4">
        <v>0</v>
      </c>
      <c r="D4">
        <v>4</v>
      </c>
      <c r="E4">
        <v>4</v>
      </c>
      <c r="F4">
        <v>0</v>
      </c>
      <c r="G4">
        <v>5</v>
      </c>
      <c r="H4">
        <v>1</v>
      </c>
      <c r="J4">
        <v>1</v>
      </c>
      <c r="K4">
        <v>0</v>
      </c>
      <c r="L4">
        <v>4</v>
      </c>
      <c r="M4">
        <v>6</v>
      </c>
      <c r="N4">
        <v>0</v>
      </c>
      <c r="O4">
        <v>5</v>
      </c>
      <c r="P4">
        <v>1</v>
      </c>
    </row>
    <row r="5" spans="2:16" ht="15.6" x14ac:dyDescent="0.3">
      <c r="B5">
        <v>2</v>
      </c>
      <c r="C5">
        <v>1</v>
      </c>
      <c r="D5">
        <v>5</v>
      </c>
      <c r="E5">
        <v>5</v>
      </c>
      <c r="F5">
        <v>0</v>
      </c>
      <c r="G5">
        <v>2</v>
      </c>
      <c r="H5">
        <v>0</v>
      </c>
      <c r="J5">
        <v>2</v>
      </c>
      <c r="K5">
        <v>2</v>
      </c>
      <c r="L5">
        <v>2</v>
      </c>
      <c r="M5">
        <v>6</v>
      </c>
      <c r="N5">
        <v>0</v>
      </c>
      <c r="O5">
        <v>6</v>
      </c>
      <c r="P5">
        <v>2</v>
      </c>
    </row>
    <row r="6" spans="2:16" ht="15.6" x14ac:dyDescent="0.3">
      <c r="B6">
        <v>3</v>
      </c>
      <c r="C6">
        <v>0</v>
      </c>
      <c r="D6">
        <v>3</v>
      </c>
      <c r="E6">
        <v>5</v>
      </c>
      <c r="F6">
        <v>0</v>
      </c>
      <c r="G6">
        <v>5</v>
      </c>
      <c r="H6">
        <v>0</v>
      </c>
      <c r="J6">
        <v>3</v>
      </c>
      <c r="K6">
        <v>0</v>
      </c>
      <c r="L6">
        <v>2</v>
      </c>
      <c r="M6">
        <v>4</v>
      </c>
      <c r="N6">
        <v>0</v>
      </c>
      <c r="O6">
        <v>4</v>
      </c>
      <c r="P6">
        <v>1</v>
      </c>
    </row>
    <row r="7" spans="2:16" ht="15.6" x14ac:dyDescent="0.3">
      <c r="B7">
        <v>4</v>
      </c>
      <c r="C7">
        <v>0</v>
      </c>
      <c r="D7">
        <v>4</v>
      </c>
      <c r="E7">
        <v>3</v>
      </c>
      <c r="F7">
        <v>0</v>
      </c>
      <c r="G7">
        <v>2</v>
      </c>
      <c r="H7">
        <v>0</v>
      </c>
      <c r="J7">
        <v>4</v>
      </c>
      <c r="K7">
        <v>0</v>
      </c>
      <c r="L7">
        <v>3</v>
      </c>
      <c r="M7">
        <v>3</v>
      </c>
      <c r="N7">
        <v>0</v>
      </c>
      <c r="O7">
        <v>6</v>
      </c>
      <c r="P7">
        <v>0</v>
      </c>
    </row>
    <row r="8" spans="2:16" ht="15.6" x14ac:dyDescent="0.3">
      <c r="B8">
        <v>5</v>
      </c>
      <c r="C8">
        <v>0</v>
      </c>
      <c r="D8">
        <v>3</v>
      </c>
      <c r="E8">
        <v>2</v>
      </c>
      <c r="F8">
        <v>0</v>
      </c>
      <c r="G8">
        <v>4</v>
      </c>
      <c r="H8">
        <v>0</v>
      </c>
      <c r="J8">
        <v>5</v>
      </c>
      <c r="K8">
        <v>3</v>
      </c>
      <c r="L8">
        <v>3</v>
      </c>
      <c r="M8">
        <v>8</v>
      </c>
      <c r="N8">
        <v>0</v>
      </c>
      <c r="O8">
        <v>6</v>
      </c>
      <c r="P8">
        <v>0</v>
      </c>
    </row>
    <row r="9" spans="2:16" ht="15.6" x14ac:dyDescent="0.3">
      <c r="B9">
        <v>6</v>
      </c>
      <c r="C9">
        <v>0</v>
      </c>
      <c r="D9">
        <v>2</v>
      </c>
      <c r="E9">
        <v>2</v>
      </c>
      <c r="F9">
        <v>0</v>
      </c>
      <c r="G9">
        <v>4</v>
      </c>
      <c r="H9">
        <v>0</v>
      </c>
      <c r="J9">
        <v>6</v>
      </c>
      <c r="K9">
        <v>0</v>
      </c>
      <c r="L9">
        <v>1</v>
      </c>
      <c r="M9">
        <v>3</v>
      </c>
      <c r="N9">
        <v>0</v>
      </c>
      <c r="O9">
        <v>5</v>
      </c>
      <c r="P9">
        <v>2</v>
      </c>
    </row>
    <row r="10" spans="2:16" ht="15.6" x14ac:dyDescent="0.3">
      <c r="B10">
        <v>7</v>
      </c>
      <c r="C10">
        <v>0</v>
      </c>
      <c r="D10">
        <v>2</v>
      </c>
      <c r="E10">
        <v>4</v>
      </c>
      <c r="F10">
        <v>0</v>
      </c>
      <c r="G10">
        <v>7</v>
      </c>
      <c r="H10">
        <v>0</v>
      </c>
      <c r="J10">
        <v>7</v>
      </c>
      <c r="K10">
        <v>0</v>
      </c>
      <c r="L10">
        <v>4</v>
      </c>
      <c r="M10">
        <v>5</v>
      </c>
      <c r="N10">
        <v>1</v>
      </c>
      <c r="O10">
        <v>5</v>
      </c>
      <c r="P10">
        <v>1</v>
      </c>
    </row>
    <row r="11" spans="2:16" ht="15.6" x14ac:dyDescent="0.3">
      <c r="B11">
        <v>8</v>
      </c>
      <c r="C11">
        <v>0</v>
      </c>
      <c r="D11">
        <v>2</v>
      </c>
      <c r="E11">
        <v>5</v>
      </c>
      <c r="F11">
        <v>0</v>
      </c>
      <c r="G11">
        <v>2</v>
      </c>
      <c r="H11">
        <v>0</v>
      </c>
      <c r="J11">
        <v>8</v>
      </c>
      <c r="K11">
        <v>0</v>
      </c>
      <c r="L11">
        <v>4</v>
      </c>
      <c r="M11">
        <v>2</v>
      </c>
      <c r="N11">
        <v>0</v>
      </c>
      <c r="O11">
        <v>3</v>
      </c>
      <c r="P11">
        <v>0</v>
      </c>
    </row>
    <row r="12" spans="2:16" ht="15.6" x14ac:dyDescent="0.3">
      <c r="B12">
        <v>9</v>
      </c>
      <c r="C12">
        <v>0</v>
      </c>
      <c r="D12">
        <v>2</v>
      </c>
      <c r="E12">
        <v>1</v>
      </c>
      <c r="F12">
        <v>0</v>
      </c>
      <c r="G12">
        <v>3</v>
      </c>
      <c r="H12">
        <v>0</v>
      </c>
      <c r="J12">
        <v>9</v>
      </c>
      <c r="K12">
        <v>0</v>
      </c>
      <c r="L12">
        <v>3</v>
      </c>
      <c r="M12">
        <v>2</v>
      </c>
      <c r="N12">
        <v>0</v>
      </c>
      <c r="O12">
        <v>4</v>
      </c>
      <c r="P12">
        <v>0</v>
      </c>
    </row>
    <row r="13" spans="2:16" ht="15.6" x14ac:dyDescent="0.3">
      <c r="B13">
        <v>10</v>
      </c>
      <c r="C13">
        <v>0</v>
      </c>
      <c r="D13">
        <v>2</v>
      </c>
      <c r="E13">
        <v>1</v>
      </c>
      <c r="F13">
        <v>0</v>
      </c>
      <c r="G13">
        <v>3</v>
      </c>
      <c r="H13">
        <v>0</v>
      </c>
      <c r="J13">
        <v>10</v>
      </c>
      <c r="K13">
        <v>3</v>
      </c>
      <c r="L13">
        <v>2</v>
      </c>
      <c r="M13">
        <v>3</v>
      </c>
      <c r="N13">
        <v>1</v>
      </c>
      <c r="O13">
        <v>8</v>
      </c>
      <c r="P13">
        <v>0</v>
      </c>
    </row>
    <row r="14" spans="2:16" ht="15.6" x14ac:dyDescent="0.3">
      <c r="B14">
        <v>11</v>
      </c>
      <c r="C14">
        <v>1</v>
      </c>
      <c r="D14">
        <v>3</v>
      </c>
      <c r="E14">
        <v>2</v>
      </c>
      <c r="F14">
        <v>1</v>
      </c>
      <c r="G14">
        <v>3</v>
      </c>
      <c r="H14">
        <v>0</v>
      </c>
      <c r="J14">
        <v>11</v>
      </c>
      <c r="K14">
        <v>0</v>
      </c>
      <c r="L14">
        <v>1</v>
      </c>
      <c r="M14">
        <v>4</v>
      </c>
      <c r="N14">
        <v>0</v>
      </c>
      <c r="O14">
        <v>2</v>
      </c>
      <c r="P14">
        <v>1</v>
      </c>
    </row>
    <row r="15" spans="2:16" ht="15.6" x14ac:dyDescent="0.3">
      <c r="B15">
        <v>12</v>
      </c>
      <c r="C15">
        <v>0</v>
      </c>
      <c r="D15">
        <v>6</v>
      </c>
      <c r="E15">
        <v>1</v>
      </c>
      <c r="F15">
        <v>0</v>
      </c>
      <c r="G15">
        <v>4</v>
      </c>
      <c r="H15">
        <v>1</v>
      </c>
      <c r="J15">
        <v>12</v>
      </c>
      <c r="K15">
        <v>3</v>
      </c>
      <c r="L15">
        <v>2</v>
      </c>
      <c r="M15">
        <v>5</v>
      </c>
      <c r="N15">
        <v>0</v>
      </c>
      <c r="O15">
        <v>5</v>
      </c>
      <c r="P15">
        <v>2</v>
      </c>
    </row>
    <row r="16" spans="2:16" ht="15.6" x14ac:dyDescent="0.3">
      <c r="B16">
        <v>13</v>
      </c>
      <c r="C16">
        <v>0</v>
      </c>
      <c r="D16">
        <v>5</v>
      </c>
      <c r="E16">
        <v>4</v>
      </c>
      <c r="F16">
        <v>0</v>
      </c>
      <c r="G16">
        <v>3</v>
      </c>
      <c r="H16">
        <v>1</v>
      </c>
      <c r="J16">
        <v>13</v>
      </c>
      <c r="K16">
        <v>1</v>
      </c>
      <c r="L16">
        <v>4</v>
      </c>
      <c r="M16">
        <v>2</v>
      </c>
      <c r="N16">
        <v>0</v>
      </c>
      <c r="O16">
        <v>5</v>
      </c>
      <c r="P16">
        <v>1</v>
      </c>
    </row>
    <row r="17" spans="1:16" ht="15.6" x14ac:dyDescent="0.3">
      <c r="B17">
        <v>14</v>
      </c>
      <c r="C17">
        <v>0</v>
      </c>
      <c r="D17">
        <v>3</v>
      </c>
      <c r="E17">
        <v>3</v>
      </c>
      <c r="F17">
        <v>1</v>
      </c>
      <c r="G17">
        <v>8</v>
      </c>
      <c r="H17">
        <v>0</v>
      </c>
      <c r="J17">
        <v>14</v>
      </c>
      <c r="K17">
        <v>1</v>
      </c>
      <c r="L17">
        <v>4</v>
      </c>
      <c r="M17">
        <v>2</v>
      </c>
      <c r="N17">
        <v>0</v>
      </c>
      <c r="O17">
        <v>5</v>
      </c>
      <c r="P17">
        <v>1</v>
      </c>
    </row>
    <row r="18" spans="1:16" ht="15.6" x14ac:dyDescent="0.3">
      <c r="B18">
        <v>15</v>
      </c>
      <c r="C18">
        <v>0</v>
      </c>
      <c r="D18">
        <v>4</v>
      </c>
      <c r="E18">
        <v>2</v>
      </c>
      <c r="F18">
        <v>0</v>
      </c>
      <c r="J18">
        <v>15</v>
      </c>
      <c r="K18">
        <v>0</v>
      </c>
      <c r="L18">
        <v>3</v>
      </c>
      <c r="M18">
        <v>3</v>
      </c>
      <c r="N18">
        <v>0</v>
      </c>
      <c r="O18">
        <v>3</v>
      </c>
      <c r="P18">
        <v>1</v>
      </c>
    </row>
    <row r="19" spans="1:16" ht="15.6" x14ac:dyDescent="0.3">
      <c r="B19">
        <v>16</v>
      </c>
      <c r="C19">
        <v>1</v>
      </c>
      <c r="D19">
        <v>3</v>
      </c>
      <c r="E19">
        <v>1</v>
      </c>
      <c r="F19">
        <v>0</v>
      </c>
      <c r="J19">
        <v>16</v>
      </c>
      <c r="K19">
        <v>0</v>
      </c>
      <c r="L19">
        <v>5</v>
      </c>
      <c r="M19">
        <v>2</v>
      </c>
      <c r="N19">
        <v>0</v>
      </c>
      <c r="O19">
        <v>3</v>
      </c>
      <c r="P19">
        <v>0</v>
      </c>
    </row>
    <row r="20" spans="1:16" ht="15.6" x14ac:dyDescent="0.3">
      <c r="B20">
        <v>17</v>
      </c>
      <c r="C20">
        <v>1</v>
      </c>
      <c r="D20">
        <v>3</v>
      </c>
      <c r="E20">
        <v>3</v>
      </c>
      <c r="F20">
        <v>0</v>
      </c>
      <c r="J20">
        <v>17</v>
      </c>
      <c r="K20">
        <v>0</v>
      </c>
      <c r="L20">
        <v>4</v>
      </c>
      <c r="M20">
        <v>2</v>
      </c>
      <c r="N20">
        <v>0</v>
      </c>
      <c r="O20">
        <v>4</v>
      </c>
      <c r="P20">
        <v>1</v>
      </c>
    </row>
    <row r="21" spans="1:16" ht="15.6" x14ac:dyDescent="0.3">
      <c r="B21">
        <v>18</v>
      </c>
      <c r="C21">
        <v>0</v>
      </c>
      <c r="D21">
        <v>2</v>
      </c>
      <c r="E21">
        <v>2</v>
      </c>
      <c r="F21">
        <v>0</v>
      </c>
      <c r="J21">
        <v>18</v>
      </c>
      <c r="K21">
        <v>0</v>
      </c>
      <c r="L21">
        <v>5</v>
      </c>
      <c r="M21">
        <v>2</v>
      </c>
      <c r="N21">
        <v>0</v>
      </c>
      <c r="O21">
        <v>5</v>
      </c>
      <c r="P21">
        <v>0</v>
      </c>
    </row>
    <row r="22" spans="1:16" ht="15.6" x14ac:dyDescent="0.3">
      <c r="B22">
        <v>19</v>
      </c>
      <c r="C22">
        <v>0</v>
      </c>
      <c r="D22">
        <v>2</v>
      </c>
      <c r="E22">
        <v>1</v>
      </c>
      <c r="F22">
        <v>0</v>
      </c>
      <c r="J22">
        <v>19</v>
      </c>
      <c r="K22">
        <v>0</v>
      </c>
      <c r="L22">
        <v>1</v>
      </c>
      <c r="M22">
        <v>4</v>
      </c>
      <c r="N22">
        <v>1</v>
      </c>
      <c r="O22">
        <v>5</v>
      </c>
      <c r="P22">
        <v>0</v>
      </c>
    </row>
    <row r="23" spans="1:16" ht="15.6" x14ac:dyDescent="0.3">
      <c r="A23" t="s">
        <v>9</v>
      </c>
      <c r="C23">
        <f>SUM(C4:C22)</f>
        <v>4</v>
      </c>
      <c r="D23">
        <f>SUM(D4:D22)</f>
        <v>60</v>
      </c>
      <c r="E23">
        <f>SUM(E4:E22)</f>
        <v>51</v>
      </c>
      <c r="F23">
        <f>SUM(F4:F22)</f>
        <v>2</v>
      </c>
      <c r="G23">
        <f>SUM(G4:G17)</f>
        <v>55</v>
      </c>
      <c r="H23">
        <f>SUM(H4:H17)</f>
        <v>3</v>
      </c>
      <c r="K23">
        <f t="shared" ref="K23:P23" si="0">SUM(K4:K22)</f>
        <v>13</v>
      </c>
      <c r="L23">
        <f t="shared" si="0"/>
        <v>57</v>
      </c>
      <c r="M23">
        <f t="shared" si="0"/>
        <v>68</v>
      </c>
      <c r="N23">
        <f t="shared" si="0"/>
        <v>3</v>
      </c>
      <c r="O23">
        <f t="shared" si="0"/>
        <v>89</v>
      </c>
      <c r="P23">
        <f t="shared" si="0"/>
        <v>14</v>
      </c>
    </row>
    <row r="24" spans="1:16" ht="15.6" x14ac:dyDescent="0.3">
      <c r="A24" t="s">
        <v>701</v>
      </c>
      <c r="C24">
        <f>C23/(C23+D23)</f>
        <v>6.25E-2</v>
      </c>
      <c r="D24">
        <f>1-C24</f>
        <v>0.9375</v>
      </c>
      <c r="E24">
        <f>E23/(E23+F23)</f>
        <v>0.96226415094339623</v>
      </c>
      <c r="F24">
        <f>1-E24</f>
        <v>3.7735849056603765E-2</v>
      </c>
      <c r="G24">
        <f>G23/(G23+H23)</f>
        <v>0.94827586206896552</v>
      </c>
      <c r="H24">
        <f>1-G24</f>
        <v>5.1724137931034475E-2</v>
      </c>
      <c r="K24">
        <f>K23/(K23+L23)</f>
        <v>0.18571428571428572</v>
      </c>
      <c r="L24">
        <f>1-K24</f>
        <v>0.81428571428571428</v>
      </c>
      <c r="M24">
        <f>M23/(M23+N23)</f>
        <v>0.95774647887323938</v>
      </c>
      <c r="N24">
        <f>1-M24</f>
        <v>4.2253521126760618E-2</v>
      </c>
      <c r="O24">
        <f>O23/(O23+P23)</f>
        <v>0.86407766990291257</v>
      </c>
      <c r="P24">
        <f>1-O24</f>
        <v>0.13592233009708743</v>
      </c>
    </row>
  </sheetData>
  <pageMargins left="0.7" right="0.7" top="0.75" bottom="0.75" header="0" footer="0"/>
  <ignoredErrors>
    <ignoredError sqref="A2:P1000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workbookViewId="0"/>
  </sheetViews>
  <sheetFormatPr defaultRowHeight="14.4" x14ac:dyDescent="0.3"/>
  <sheetData>
    <row r="2" spans="2:7" ht="15.6" x14ac:dyDescent="0.3">
      <c r="B2" t="s">
        <v>251</v>
      </c>
    </row>
    <row r="3" spans="2:7" ht="15.6" x14ac:dyDescent="0.3">
      <c r="B3" t="s">
        <v>252</v>
      </c>
      <c r="D3" t="s">
        <v>702</v>
      </c>
      <c r="F3" t="s">
        <v>703</v>
      </c>
    </row>
    <row r="4" spans="2:7" ht="15.6" x14ac:dyDescent="0.3">
      <c r="B4" t="s">
        <v>135</v>
      </c>
      <c r="C4" t="s">
        <v>256</v>
      </c>
      <c r="D4" t="s">
        <v>135</v>
      </c>
      <c r="E4" t="s">
        <v>256</v>
      </c>
      <c r="F4" t="s">
        <v>135</v>
      </c>
      <c r="G4" t="s">
        <v>256</v>
      </c>
    </row>
    <row r="5" spans="2:7" ht="15.6" x14ac:dyDescent="0.3">
      <c r="B5">
        <v>3</v>
      </c>
      <c r="C5">
        <v>0</v>
      </c>
      <c r="D5">
        <v>1</v>
      </c>
      <c r="E5">
        <v>5</v>
      </c>
      <c r="F5">
        <v>1</v>
      </c>
      <c r="G5">
        <v>1</v>
      </c>
    </row>
    <row r="6" spans="2:7" ht="15.6" x14ac:dyDescent="0.3">
      <c r="B6">
        <v>7</v>
      </c>
      <c r="C6">
        <v>0</v>
      </c>
      <c r="D6">
        <v>0</v>
      </c>
      <c r="E6">
        <v>5</v>
      </c>
      <c r="F6">
        <v>0</v>
      </c>
      <c r="G6">
        <v>3</v>
      </c>
    </row>
    <row r="7" spans="2:7" ht="15.6" x14ac:dyDescent="0.3">
      <c r="B7">
        <v>3</v>
      </c>
      <c r="C7">
        <v>0</v>
      </c>
      <c r="D7">
        <v>2</v>
      </c>
      <c r="E7">
        <v>0</v>
      </c>
      <c r="F7">
        <v>0</v>
      </c>
      <c r="G7">
        <v>3</v>
      </c>
    </row>
    <row r="8" spans="2:7" ht="15.6" x14ac:dyDescent="0.3">
      <c r="B8">
        <v>4</v>
      </c>
      <c r="C8">
        <v>0</v>
      </c>
      <c r="D8">
        <v>0</v>
      </c>
      <c r="E8">
        <v>4</v>
      </c>
      <c r="F8">
        <v>0</v>
      </c>
      <c r="G8">
        <v>10</v>
      </c>
    </row>
    <row r="9" spans="2:7" ht="15.6" x14ac:dyDescent="0.3">
      <c r="B9">
        <v>4</v>
      </c>
      <c r="C9">
        <v>0</v>
      </c>
      <c r="D9">
        <v>3</v>
      </c>
      <c r="E9">
        <v>1</v>
      </c>
      <c r="F9">
        <v>1</v>
      </c>
      <c r="G9">
        <v>4</v>
      </c>
    </row>
    <row r="10" spans="2:7" ht="15.6" x14ac:dyDescent="0.3">
      <c r="B10">
        <v>8</v>
      </c>
      <c r="C10">
        <v>0</v>
      </c>
      <c r="D10">
        <v>4</v>
      </c>
      <c r="E10">
        <v>1</v>
      </c>
      <c r="F10">
        <v>0</v>
      </c>
      <c r="G10">
        <v>3</v>
      </c>
    </row>
    <row r="11" spans="2:7" ht="15.6" x14ac:dyDescent="0.3">
      <c r="B11">
        <v>2</v>
      </c>
      <c r="C11">
        <v>7</v>
      </c>
      <c r="F11">
        <v>0</v>
      </c>
      <c r="G11">
        <v>2</v>
      </c>
    </row>
    <row r="12" spans="2:7" ht="15.6" x14ac:dyDescent="0.3">
      <c r="F12">
        <v>0</v>
      </c>
      <c r="G12">
        <v>2</v>
      </c>
    </row>
    <row r="13" spans="2:7" ht="15.6" x14ac:dyDescent="0.3">
      <c r="F13">
        <v>0</v>
      </c>
      <c r="G13">
        <v>2</v>
      </c>
    </row>
    <row r="14" spans="2:7" ht="15.6" x14ac:dyDescent="0.3">
      <c r="F14">
        <v>0</v>
      </c>
      <c r="G14">
        <v>1</v>
      </c>
    </row>
    <row r="15" spans="2:7" ht="15.6" x14ac:dyDescent="0.3">
      <c r="F15">
        <v>0</v>
      </c>
      <c r="G15">
        <v>3</v>
      </c>
    </row>
    <row r="16" spans="2:7" ht="15.6" x14ac:dyDescent="0.3">
      <c r="F16">
        <v>0</v>
      </c>
      <c r="G16">
        <v>2</v>
      </c>
    </row>
    <row r="17" spans="1:7" ht="15.6" x14ac:dyDescent="0.3">
      <c r="A17" t="s">
        <v>126</v>
      </c>
      <c r="B17">
        <f t="shared" ref="B17:G17" si="0">SUM(B5:B16)</f>
        <v>31</v>
      </c>
      <c r="C17">
        <f t="shared" si="0"/>
        <v>7</v>
      </c>
      <c r="D17">
        <f t="shared" si="0"/>
        <v>10</v>
      </c>
      <c r="E17">
        <f t="shared" si="0"/>
        <v>16</v>
      </c>
      <c r="F17">
        <f t="shared" si="0"/>
        <v>2</v>
      </c>
      <c r="G17">
        <f t="shared" si="0"/>
        <v>36</v>
      </c>
    </row>
    <row r="18" spans="1:7" ht="15.6" x14ac:dyDescent="0.3">
      <c r="A18" t="s">
        <v>127</v>
      </c>
      <c r="B18">
        <f>B17/(B17+C17)</f>
        <v>0.81578947368421051</v>
      </c>
      <c r="C18">
        <f>1-B18</f>
        <v>0.18421052631578949</v>
      </c>
      <c r="D18">
        <f>D17/(D17+E17)</f>
        <v>0.38461538461538464</v>
      </c>
      <c r="E18">
        <f>1-D18</f>
        <v>0.61538461538461542</v>
      </c>
      <c r="F18">
        <f>F17/(F17+G17)</f>
        <v>5.2631578947368418E-2</v>
      </c>
      <c r="G18">
        <f>1-F18</f>
        <v>0.94736842105263164</v>
      </c>
    </row>
    <row r="20" spans="1:7" ht="15.6" x14ac:dyDescent="0.3">
      <c r="A20" t="s">
        <v>9</v>
      </c>
      <c r="B20">
        <f>SUM(B5:C16)</f>
        <v>38</v>
      </c>
      <c r="D20">
        <f>SUM(D5:E16)</f>
        <v>26</v>
      </c>
      <c r="F20">
        <f>SUM(F5:G16)</f>
        <v>38</v>
      </c>
    </row>
  </sheetData>
  <pageMargins left="0.7" right="0.7" top="0.75" bottom="0.75" header="0" footer="0"/>
  <ignoredErrors>
    <ignoredError sqref="A2:G1000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workbookViewId="0">
      <selection activeCell="D28" sqref="D28"/>
    </sheetView>
  </sheetViews>
  <sheetFormatPr defaultRowHeight="14.4" x14ac:dyDescent="0.3"/>
  <sheetData>
    <row r="2" spans="1:7" ht="15.6" x14ac:dyDescent="0.3">
      <c r="B2" t="s">
        <v>704</v>
      </c>
      <c r="D2" t="s">
        <v>705</v>
      </c>
      <c r="F2" t="s">
        <v>706</v>
      </c>
    </row>
    <row r="3" spans="1:7" ht="15.6" x14ac:dyDescent="0.3">
      <c r="A3" t="s">
        <v>229</v>
      </c>
      <c r="B3" t="s">
        <v>707</v>
      </c>
      <c r="C3" t="s">
        <v>708</v>
      </c>
      <c r="D3" t="s">
        <v>707</v>
      </c>
      <c r="E3" t="s">
        <v>708</v>
      </c>
      <c r="F3" t="s">
        <v>707</v>
      </c>
      <c r="G3" t="s">
        <v>708</v>
      </c>
    </row>
    <row r="4" spans="1:7" ht="15.6" x14ac:dyDescent="0.3">
      <c r="A4">
        <v>1</v>
      </c>
      <c r="B4">
        <v>0</v>
      </c>
      <c r="C4">
        <v>1</v>
      </c>
      <c r="D4">
        <v>5</v>
      </c>
      <c r="E4">
        <v>0</v>
      </c>
      <c r="F4">
        <v>4</v>
      </c>
      <c r="G4">
        <v>0</v>
      </c>
    </row>
    <row r="5" spans="1:7" ht="15.6" x14ac:dyDescent="0.3">
      <c r="A5">
        <v>2</v>
      </c>
      <c r="B5">
        <v>0</v>
      </c>
      <c r="C5">
        <v>3</v>
      </c>
      <c r="D5">
        <v>6</v>
      </c>
      <c r="E5">
        <v>0</v>
      </c>
      <c r="F5">
        <v>5</v>
      </c>
      <c r="G5">
        <v>0</v>
      </c>
    </row>
    <row r="6" spans="1:7" ht="15.6" x14ac:dyDescent="0.3">
      <c r="A6">
        <v>3</v>
      </c>
      <c r="B6">
        <v>2</v>
      </c>
      <c r="C6">
        <v>3</v>
      </c>
      <c r="D6">
        <v>2</v>
      </c>
      <c r="E6">
        <v>0</v>
      </c>
      <c r="F6">
        <v>3</v>
      </c>
      <c r="G6">
        <v>0</v>
      </c>
    </row>
    <row r="7" spans="1:7" ht="15.6" x14ac:dyDescent="0.3">
      <c r="A7">
        <v>4</v>
      </c>
      <c r="B7">
        <v>1</v>
      </c>
      <c r="C7">
        <v>4</v>
      </c>
      <c r="D7">
        <v>2</v>
      </c>
      <c r="E7">
        <v>0</v>
      </c>
      <c r="F7">
        <v>2</v>
      </c>
      <c r="G7">
        <v>0</v>
      </c>
    </row>
    <row r="8" spans="1:7" ht="15.6" x14ac:dyDescent="0.3">
      <c r="A8">
        <v>5</v>
      </c>
      <c r="B8">
        <v>1</v>
      </c>
      <c r="C8">
        <v>5</v>
      </c>
      <c r="D8">
        <v>3</v>
      </c>
      <c r="E8">
        <v>1</v>
      </c>
      <c r="F8">
        <v>4</v>
      </c>
      <c r="G8">
        <v>0</v>
      </c>
    </row>
    <row r="9" spans="1:7" ht="15.6" x14ac:dyDescent="0.3">
      <c r="A9">
        <v>6</v>
      </c>
      <c r="B9">
        <v>2</v>
      </c>
      <c r="C9">
        <v>5</v>
      </c>
      <c r="D9">
        <v>3</v>
      </c>
      <c r="E9">
        <v>1</v>
      </c>
      <c r="F9">
        <v>5</v>
      </c>
      <c r="G9">
        <v>0</v>
      </c>
    </row>
    <row r="10" spans="1:7" ht="15.6" x14ac:dyDescent="0.3">
      <c r="A10">
        <v>7</v>
      </c>
      <c r="B10">
        <v>0</v>
      </c>
      <c r="C10">
        <v>2</v>
      </c>
      <c r="D10">
        <v>4</v>
      </c>
      <c r="E10">
        <v>0</v>
      </c>
      <c r="F10">
        <v>5</v>
      </c>
      <c r="G10">
        <v>0</v>
      </c>
    </row>
    <row r="11" spans="1:7" ht="15.6" x14ac:dyDescent="0.3">
      <c r="A11">
        <v>8</v>
      </c>
      <c r="B11">
        <v>0</v>
      </c>
      <c r="C11">
        <v>3</v>
      </c>
      <c r="D11">
        <v>2</v>
      </c>
      <c r="E11">
        <v>0</v>
      </c>
      <c r="F11">
        <v>1</v>
      </c>
      <c r="G11">
        <v>0</v>
      </c>
    </row>
    <row r="12" spans="1:7" ht="15.6" x14ac:dyDescent="0.3">
      <c r="A12">
        <v>9</v>
      </c>
      <c r="B12">
        <v>1</v>
      </c>
      <c r="C12">
        <v>3</v>
      </c>
      <c r="D12">
        <v>3</v>
      </c>
      <c r="E12">
        <v>1</v>
      </c>
      <c r="F12">
        <v>3</v>
      </c>
      <c r="G12">
        <v>0</v>
      </c>
    </row>
    <row r="13" spans="1:7" ht="15.6" x14ac:dyDescent="0.3">
      <c r="A13">
        <v>10</v>
      </c>
      <c r="B13">
        <v>0</v>
      </c>
      <c r="C13">
        <v>2</v>
      </c>
      <c r="D13">
        <v>4</v>
      </c>
      <c r="E13">
        <v>0</v>
      </c>
      <c r="F13">
        <v>3</v>
      </c>
      <c r="G13">
        <v>0</v>
      </c>
    </row>
    <row r="14" spans="1:7" ht="15.6" x14ac:dyDescent="0.3">
      <c r="A14">
        <v>11</v>
      </c>
      <c r="B14">
        <v>0</v>
      </c>
      <c r="C14">
        <v>2</v>
      </c>
      <c r="D14">
        <v>1</v>
      </c>
      <c r="E14">
        <v>0</v>
      </c>
      <c r="F14">
        <v>3</v>
      </c>
      <c r="G14">
        <v>0</v>
      </c>
    </row>
    <row r="15" spans="1:7" ht="15.6" x14ac:dyDescent="0.3">
      <c r="A15">
        <v>12</v>
      </c>
      <c r="B15">
        <v>1</v>
      </c>
      <c r="C15">
        <v>4</v>
      </c>
      <c r="D15">
        <v>4</v>
      </c>
      <c r="E15">
        <v>0</v>
      </c>
      <c r="F15">
        <v>2</v>
      </c>
      <c r="G15">
        <v>0</v>
      </c>
    </row>
    <row r="16" spans="1:7" ht="15.6" x14ac:dyDescent="0.3">
      <c r="A16">
        <v>13</v>
      </c>
      <c r="B16">
        <v>2</v>
      </c>
      <c r="C16">
        <v>4</v>
      </c>
      <c r="D16">
        <v>4</v>
      </c>
      <c r="E16">
        <v>1</v>
      </c>
      <c r="F16">
        <v>6</v>
      </c>
      <c r="G16">
        <v>1</v>
      </c>
    </row>
    <row r="17" spans="1:7" ht="15.6" x14ac:dyDescent="0.3">
      <c r="A17">
        <v>14</v>
      </c>
      <c r="B17">
        <v>0</v>
      </c>
      <c r="C17">
        <v>5</v>
      </c>
      <c r="D17">
        <v>6</v>
      </c>
      <c r="E17">
        <v>0</v>
      </c>
      <c r="F17">
        <v>1</v>
      </c>
      <c r="G17">
        <v>1</v>
      </c>
    </row>
    <row r="18" spans="1:7" ht="15.6" x14ac:dyDescent="0.3">
      <c r="A18">
        <v>15</v>
      </c>
      <c r="B18">
        <v>1</v>
      </c>
      <c r="C18">
        <v>4</v>
      </c>
      <c r="D18">
        <v>1</v>
      </c>
      <c r="E18">
        <v>0</v>
      </c>
      <c r="F18">
        <v>1</v>
      </c>
      <c r="G18">
        <v>0</v>
      </c>
    </row>
    <row r="19" spans="1:7" ht="15.6" x14ac:dyDescent="0.3">
      <c r="A19">
        <v>16</v>
      </c>
      <c r="B19">
        <f t="shared" ref="B19:G19" si="0">SUM(B4:B18)</f>
        <v>11</v>
      </c>
      <c r="C19">
        <f t="shared" si="0"/>
        <v>50</v>
      </c>
      <c r="D19">
        <f t="shared" si="0"/>
        <v>50</v>
      </c>
      <c r="E19">
        <f t="shared" si="0"/>
        <v>4</v>
      </c>
      <c r="F19">
        <f t="shared" si="0"/>
        <v>48</v>
      </c>
      <c r="G19">
        <f t="shared" si="0"/>
        <v>2</v>
      </c>
    </row>
    <row r="20" spans="1:7" ht="15.6" x14ac:dyDescent="0.3">
      <c r="B20">
        <f>B19/B22</f>
        <v>0.18032786885245902</v>
      </c>
      <c r="C20">
        <f>1-B20</f>
        <v>0.81967213114754101</v>
      </c>
      <c r="D20">
        <f>D19/D22</f>
        <v>0.92592592592592593</v>
      </c>
      <c r="E20">
        <f>1-D20</f>
        <v>7.407407407407407E-2</v>
      </c>
      <c r="F20">
        <f>F19/F22</f>
        <v>0.96</v>
      </c>
      <c r="G20">
        <f>1-F20</f>
        <v>4.0000000000000036E-2</v>
      </c>
    </row>
    <row r="22" spans="1:7" ht="15.6" x14ac:dyDescent="0.3">
      <c r="A22" t="s">
        <v>9</v>
      </c>
      <c r="B22">
        <f>SUM(B4:C18)</f>
        <v>61</v>
      </c>
      <c r="D22">
        <f>SUM(D4:E18)</f>
        <v>54</v>
      </c>
      <c r="F22">
        <f>SUM(F4:G18)</f>
        <v>50</v>
      </c>
    </row>
  </sheetData>
  <pageMargins left="0.7" right="0.7" top="0.75" bottom="0.75" header="0" footer="0"/>
  <ignoredErrors>
    <ignoredError sqref="A2:G1000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5"/>
  <sheetViews>
    <sheetView workbookViewId="0"/>
  </sheetViews>
  <sheetFormatPr defaultRowHeight="14.4" x14ac:dyDescent="0.3"/>
  <sheetData>
    <row r="2" spans="2:14" ht="15.6" x14ac:dyDescent="0.3">
      <c r="B2" s="1" t="s">
        <v>0</v>
      </c>
      <c r="C2" s="1" t="s">
        <v>1</v>
      </c>
      <c r="D2" s="1"/>
      <c r="E2" s="1"/>
      <c r="F2" s="1" t="s">
        <v>2</v>
      </c>
      <c r="G2" s="1"/>
      <c r="H2" s="1"/>
      <c r="I2" s="1" t="s">
        <v>3</v>
      </c>
      <c r="J2" s="1"/>
      <c r="K2" s="1"/>
      <c r="L2" s="1" t="s">
        <v>4</v>
      </c>
      <c r="M2" s="1"/>
      <c r="N2" s="1"/>
    </row>
    <row r="3" spans="2:14" ht="15.6" x14ac:dyDescent="0.3">
      <c r="B3" s="1"/>
      <c r="C3" t="s">
        <v>5</v>
      </c>
      <c r="D3" t="s">
        <v>6</v>
      </c>
      <c r="E3" t="s">
        <v>7</v>
      </c>
      <c r="F3" t="s">
        <v>5</v>
      </c>
      <c r="G3" t="s">
        <v>6</v>
      </c>
      <c r="H3" t="s">
        <v>7</v>
      </c>
      <c r="I3" t="s">
        <v>5</v>
      </c>
      <c r="J3" t="s">
        <v>6</v>
      </c>
      <c r="K3" t="s">
        <v>7</v>
      </c>
      <c r="L3" t="s">
        <v>5</v>
      </c>
      <c r="M3" t="s">
        <v>6</v>
      </c>
      <c r="N3" t="s">
        <v>7</v>
      </c>
    </row>
    <row r="4" spans="2:14" ht="15.6" x14ac:dyDescent="0.3">
      <c r="B4">
        <v>1</v>
      </c>
      <c r="C4">
        <v>8</v>
      </c>
      <c r="D4">
        <v>0</v>
      </c>
      <c r="E4">
        <v>0</v>
      </c>
      <c r="F4">
        <v>4</v>
      </c>
      <c r="G4">
        <v>0</v>
      </c>
      <c r="H4">
        <v>0</v>
      </c>
      <c r="I4">
        <v>0</v>
      </c>
      <c r="J4">
        <v>1</v>
      </c>
      <c r="K4">
        <v>5</v>
      </c>
      <c r="L4">
        <v>5</v>
      </c>
      <c r="M4">
        <v>1</v>
      </c>
      <c r="N4">
        <v>0</v>
      </c>
    </row>
    <row r="5" spans="2:14" ht="15.6" x14ac:dyDescent="0.3">
      <c r="B5">
        <v>2</v>
      </c>
      <c r="C5">
        <v>3</v>
      </c>
      <c r="D5">
        <v>1</v>
      </c>
      <c r="E5">
        <v>0</v>
      </c>
      <c r="F5">
        <v>4</v>
      </c>
      <c r="G5">
        <v>0</v>
      </c>
      <c r="H5">
        <v>0</v>
      </c>
      <c r="I5">
        <v>0</v>
      </c>
      <c r="J5">
        <v>1</v>
      </c>
      <c r="K5">
        <v>3</v>
      </c>
      <c r="L5">
        <v>3</v>
      </c>
      <c r="M5">
        <v>1</v>
      </c>
      <c r="N5">
        <v>0</v>
      </c>
    </row>
    <row r="6" spans="2:14" ht="15.6" x14ac:dyDescent="0.3">
      <c r="B6">
        <v>3</v>
      </c>
      <c r="C6">
        <v>4</v>
      </c>
      <c r="D6">
        <v>0</v>
      </c>
      <c r="E6">
        <v>0</v>
      </c>
      <c r="F6">
        <v>7</v>
      </c>
      <c r="G6">
        <v>0</v>
      </c>
      <c r="H6">
        <v>0</v>
      </c>
      <c r="I6">
        <v>0</v>
      </c>
      <c r="J6">
        <v>2</v>
      </c>
      <c r="K6">
        <v>7</v>
      </c>
      <c r="L6">
        <v>4</v>
      </c>
      <c r="M6">
        <v>0</v>
      </c>
      <c r="N6">
        <v>0</v>
      </c>
    </row>
    <row r="7" spans="2:14" ht="15.6" x14ac:dyDescent="0.3">
      <c r="B7">
        <v>4</v>
      </c>
      <c r="C7">
        <v>3</v>
      </c>
      <c r="D7">
        <v>0</v>
      </c>
      <c r="E7">
        <v>0</v>
      </c>
      <c r="F7">
        <v>4</v>
      </c>
      <c r="G7">
        <v>1</v>
      </c>
      <c r="H7">
        <v>0</v>
      </c>
      <c r="I7">
        <v>0</v>
      </c>
      <c r="J7">
        <v>1</v>
      </c>
      <c r="K7">
        <v>3</v>
      </c>
      <c r="L7">
        <v>3</v>
      </c>
      <c r="M7">
        <v>1</v>
      </c>
      <c r="N7">
        <v>0</v>
      </c>
    </row>
    <row r="8" spans="2:14" ht="15.6" x14ac:dyDescent="0.3">
      <c r="B8">
        <v>5</v>
      </c>
      <c r="C8">
        <v>7</v>
      </c>
      <c r="D8">
        <v>1</v>
      </c>
      <c r="E8">
        <v>0</v>
      </c>
      <c r="F8">
        <v>1</v>
      </c>
      <c r="G8">
        <v>0</v>
      </c>
      <c r="H8">
        <v>0</v>
      </c>
      <c r="I8">
        <v>0</v>
      </c>
      <c r="J8">
        <v>1</v>
      </c>
      <c r="K8">
        <v>4</v>
      </c>
      <c r="L8">
        <v>7</v>
      </c>
      <c r="M8">
        <v>1</v>
      </c>
      <c r="N8">
        <v>0</v>
      </c>
    </row>
    <row r="9" spans="2:14" ht="15.6" x14ac:dyDescent="0.3">
      <c r="B9">
        <v>6</v>
      </c>
      <c r="C9">
        <v>2</v>
      </c>
      <c r="D9">
        <v>0</v>
      </c>
      <c r="E9">
        <v>0</v>
      </c>
      <c r="F9">
        <v>3</v>
      </c>
      <c r="G9">
        <v>0</v>
      </c>
      <c r="H9">
        <v>0</v>
      </c>
      <c r="I9">
        <v>0</v>
      </c>
      <c r="J9">
        <v>0</v>
      </c>
      <c r="K9">
        <v>5</v>
      </c>
      <c r="L9">
        <v>2</v>
      </c>
      <c r="M9">
        <v>0</v>
      </c>
      <c r="N9">
        <v>0</v>
      </c>
    </row>
    <row r="10" spans="2:14" ht="15.6" x14ac:dyDescent="0.3">
      <c r="B10">
        <v>7</v>
      </c>
      <c r="C10">
        <v>6</v>
      </c>
      <c r="D10">
        <v>2</v>
      </c>
      <c r="E10">
        <v>0</v>
      </c>
      <c r="F10">
        <v>7</v>
      </c>
      <c r="G10">
        <v>0</v>
      </c>
      <c r="H10">
        <v>0</v>
      </c>
      <c r="I10">
        <v>0</v>
      </c>
      <c r="J10">
        <v>0</v>
      </c>
      <c r="K10">
        <v>3</v>
      </c>
      <c r="L10">
        <v>7</v>
      </c>
      <c r="M10">
        <v>2</v>
      </c>
      <c r="N10">
        <v>0</v>
      </c>
    </row>
    <row r="11" spans="2:14" ht="15.6" x14ac:dyDescent="0.3">
      <c r="B11">
        <v>8</v>
      </c>
      <c r="C11">
        <v>9</v>
      </c>
      <c r="D11">
        <v>1</v>
      </c>
      <c r="E11">
        <v>0</v>
      </c>
      <c r="F11">
        <v>5</v>
      </c>
      <c r="G11">
        <v>1</v>
      </c>
      <c r="H11">
        <v>0</v>
      </c>
      <c r="I11">
        <v>0</v>
      </c>
      <c r="J11">
        <v>1</v>
      </c>
      <c r="K11">
        <v>4</v>
      </c>
      <c r="L11">
        <v>1</v>
      </c>
      <c r="M11">
        <v>1</v>
      </c>
      <c r="N11">
        <v>0</v>
      </c>
    </row>
    <row r="12" spans="2:14" ht="15.6" x14ac:dyDescent="0.3">
      <c r="B12">
        <v>9</v>
      </c>
      <c r="C12">
        <v>2</v>
      </c>
      <c r="D12">
        <v>0</v>
      </c>
      <c r="E12">
        <v>0</v>
      </c>
      <c r="F12">
        <v>5</v>
      </c>
      <c r="G12">
        <v>0</v>
      </c>
      <c r="H12">
        <v>0</v>
      </c>
      <c r="I12">
        <v>0</v>
      </c>
      <c r="J12">
        <v>0</v>
      </c>
      <c r="K12">
        <v>2</v>
      </c>
      <c r="L12">
        <v>4</v>
      </c>
      <c r="M12">
        <v>0</v>
      </c>
      <c r="N12">
        <v>0</v>
      </c>
    </row>
    <row r="13" spans="2:14" ht="15.6" x14ac:dyDescent="0.3">
      <c r="B13">
        <v>10</v>
      </c>
      <c r="C13">
        <v>3</v>
      </c>
      <c r="D13">
        <v>0</v>
      </c>
      <c r="E13">
        <v>0</v>
      </c>
      <c r="F13">
        <v>4</v>
      </c>
      <c r="G13">
        <v>0</v>
      </c>
      <c r="H13">
        <v>0</v>
      </c>
      <c r="I13">
        <v>0</v>
      </c>
      <c r="J13">
        <v>1</v>
      </c>
      <c r="K13">
        <v>4</v>
      </c>
      <c r="L13">
        <v>3</v>
      </c>
      <c r="M13">
        <v>0</v>
      </c>
      <c r="N13">
        <v>0</v>
      </c>
    </row>
    <row r="14" spans="2:14" ht="15.6" x14ac:dyDescent="0.3">
      <c r="B14" t="s">
        <v>8</v>
      </c>
      <c r="C14">
        <f t="shared" ref="C14:N14" si="0">SUM(C4:C13)</f>
        <v>47</v>
      </c>
      <c r="D14">
        <f t="shared" si="0"/>
        <v>5</v>
      </c>
      <c r="E14">
        <f t="shared" si="0"/>
        <v>0</v>
      </c>
      <c r="F14">
        <f t="shared" si="0"/>
        <v>44</v>
      </c>
      <c r="G14">
        <f t="shared" si="0"/>
        <v>2</v>
      </c>
      <c r="H14">
        <f t="shared" si="0"/>
        <v>0</v>
      </c>
      <c r="I14">
        <f t="shared" si="0"/>
        <v>0</v>
      </c>
      <c r="J14">
        <f t="shared" si="0"/>
        <v>8</v>
      </c>
      <c r="K14">
        <f t="shared" si="0"/>
        <v>40</v>
      </c>
      <c r="L14">
        <f t="shared" si="0"/>
        <v>39</v>
      </c>
      <c r="M14">
        <f t="shared" si="0"/>
        <v>7</v>
      </c>
      <c r="N14">
        <f t="shared" si="0"/>
        <v>0</v>
      </c>
    </row>
    <row r="15" spans="2:14" ht="15.6" x14ac:dyDescent="0.3">
      <c r="B15" t="s">
        <v>9</v>
      </c>
      <c r="C15">
        <v>52</v>
      </c>
      <c r="F15">
        <v>46</v>
      </c>
      <c r="I15">
        <v>48</v>
      </c>
      <c r="L15">
        <v>46</v>
      </c>
    </row>
  </sheetData>
  <mergeCells count="5">
    <mergeCell ref="B2:B3"/>
    <mergeCell ref="C2:E2"/>
    <mergeCell ref="F2:H2"/>
    <mergeCell ref="I2:K2"/>
    <mergeCell ref="L2:N2"/>
  </mergeCells>
  <pageMargins left="0.7" right="0.7" top="0.75" bottom="0.75" header="0" footer="0"/>
  <ignoredErrors>
    <ignoredError sqref="B1:N1000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/>
  </sheetViews>
  <sheetFormatPr defaultRowHeight="14.4" x14ac:dyDescent="0.3"/>
  <sheetData>
    <row r="2" spans="1:5" ht="15.6" x14ac:dyDescent="0.3">
      <c r="B2" t="s">
        <v>10</v>
      </c>
      <c r="C2" t="s">
        <v>2</v>
      </c>
      <c r="D2" t="s">
        <v>11</v>
      </c>
      <c r="E2" t="s">
        <v>12</v>
      </c>
    </row>
    <row r="3" spans="1:5" ht="15.6" x14ac:dyDescent="0.3">
      <c r="A3" t="s">
        <v>13</v>
      </c>
      <c r="B3">
        <v>12.46663</v>
      </c>
      <c r="C3">
        <v>11.23556</v>
      </c>
      <c r="D3">
        <v>3.3987400000000001</v>
      </c>
      <c r="E3">
        <v>10.815289999999999</v>
      </c>
    </row>
    <row r="4" spans="1:5" ht="15.6" x14ac:dyDescent="0.3">
      <c r="A4" t="s">
        <v>14</v>
      </c>
      <c r="B4">
        <v>8.7543500000000005</v>
      </c>
      <c r="C4">
        <v>23.752379999999999</v>
      </c>
      <c r="D4">
        <v>4.3771750000000003</v>
      </c>
      <c r="E4">
        <v>11.080880000000001</v>
      </c>
    </row>
    <row r="5" spans="1:5" ht="15.6" x14ac:dyDescent="0.3">
      <c r="A5" t="s">
        <v>15</v>
      </c>
      <c r="B5">
        <v>13.08643</v>
      </c>
      <c r="C5">
        <v>7.9723220000000001</v>
      </c>
      <c r="D5">
        <v>4.4536860000000003</v>
      </c>
      <c r="E5">
        <v>4.7733429999999997</v>
      </c>
    </row>
    <row r="10" spans="1:5" ht="15.6" x14ac:dyDescent="0.3">
      <c r="B10" t="s">
        <v>16</v>
      </c>
      <c r="C10" t="s">
        <v>12</v>
      </c>
    </row>
    <row r="11" spans="1:5" ht="15.6" x14ac:dyDescent="0.3">
      <c r="B11" t="s">
        <v>17</v>
      </c>
      <c r="C11" t="s">
        <v>17</v>
      </c>
    </row>
    <row r="12" spans="1:5" ht="15.6" x14ac:dyDescent="0.3">
      <c r="B12" t="s">
        <v>18</v>
      </c>
      <c r="C12" t="s">
        <v>11</v>
      </c>
    </row>
    <row r="14" spans="1:5" ht="15.6" x14ac:dyDescent="0.3">
      <c r="B14" t="s">
        <v>19</v>
      </c>
    </row>
    <row r="15" spans="1:5" ht="15.6" x14ac:dyDescent="0.3">
      <c r="B15" t="s">
        <v>20</v>
      </c>
      <c r="C15">
        <v>0.05</v>
      </c>
    </row>
    <row r="16" spans="1:5" ht="15.6" x14ac:dyDescent="0.3">
      <c r="B16" t="s">
        <v>21</v>
      </c>
      <c r="C16" t="s">
        <v>22</v>
      </c>
    </row>
    <row r="17" spans="2:3" ht="15.6" x14ac:dyDescent="0.3">
      <c r="B17" t="s">
        <v>23</v>
      </c>
      <c r="C17" t="s">
        <v>24</v>
      </c>
    </row>
    <row r="18" spans="2:3" ht="15.6" x14ac:dyDescent="0.3">
      <c r="B18" t="s">
        <v>25</v>
      </c>
      <c r="C18" t="s">
        <v>26</v>
      </c>
    </row>
    <row r="19" spans="2:3" ht="15.6" x14ac:dyDescent="0.3">
      <c r="B19" t="s">
        <v>27</v>
      </c>
      <c r="C19" t="s">
        <v>28</v>
      </c>
    </row>
    <row r="20" spans="2:3" ht="15.6" x14ac:dyDescent="0.3">
      <c r="B20" t="s">
        <v>29</v>
      </c>
      <c r="C20" t="s">
        <v>30</v>
      </c>
    </row>
    <row r="21" spans="2:3" ht="15.6" x14ac:dyDescent="0.3">
      <c r="B21" t="s">
        <v>31</v>
      </c>
      <c r="C21">
        <v>0</v>
      </c>
    </row>
    <row r="23" spans="2:3" ht="15.6" x14ac:dyDescent="0.3">
      <c r="B23" t="s">
        <v>32</v>
      </c>
    </row>
    <row r="24" spans="2:3" ht="15.6" x14ac:dyDescent="0.3">
      <c r="B24" t="s">
        <v>33</v>
      </c>
      <c r="C24" t="s">
        <v>34</v>
      </c>
    </row>
    <row r="25" spans="2:3" ht="15.6" x14ac:dyDescent="0.3">
      <c r="B25" t="s">
        <v>35</v>
      </c>
      <c r="C25" t="s">
        <v>36</v>
      </c>
    </row>
    <row r="26" spans="2:3" ht="15.6" x14ac:dyDescent="0.3">
      <c r="B26" t="s">
        <v>37</v>
      </c>
      <c r="C26">
        <v>6.4379999999999997</v>
      </c>
    </row>
    <row r="27" spans="2:3" ht="15.6" x14ac:dyDescent="0.3">
      <c r="B27" t="s">
        <v>38</v>
      </c>
      <c r="C27">
        <v>6.4379999999999997</v>
      </c>
    </row>
  </sheetData>
  <pageMargins left="0.7" right="0.7" top="0.75" bottom="0.75" header="0" footer="0"/>
  <ignoredErrors>
    <ignoredError sqref="A1:F1000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1"/>
  <sheetViews>
    <sheetView workbookViewId="0"/>
  </sheetViews>
  <sheetFormatPr defaultRowHeight="14.4" x14ac:dyDescent="0.3"/>
  <sheetData>
    <row r="2" spans="2:13" ht="15.6" x14ac:dyDescent="0.3">
      <c r="B2" s="1" t="s">
        <v>2</v>
      </c>
      <c r="C2" s="1"/>
      <c r="D2" s="1"/>
      <c r="E2" s="1"/>
      <c r="F2" s="1" t="s">
        <v>39</v>
      </c>
      <c r="G2" s="1"/>
      <c r="H2" s="1"/>
      <c r="I2" s="1"/>
      <c r="J2" s="1" t="s">
        <v>40</v>
      </c>
      <c r="K2" s="1"/>
      <c r="L2" s="1"/>
      <c r="M2" s="1"/>
    </row>
    <row r="3" spans="2:13" ht="15.6" x14ac:dyDescent="0.3">
      <c r="B3" t="s">
        <v>41</v>
      </c>
      <c r="C3" t="s">
        <v>42</v>
      </c>
      <c r="D3" t="s">
        <v>43</v>
      </c>
      <c r="E3" t="s">
        <v>44</v>
      </c>
      <c r="F3" t="s">
        <v>41</v>
      </c>
      <c r="G3" t="s">
        <v>42</v>
      </c>
      <c r="H3" t="s">
        <v>43</v>
      </c>
      <c r="I3" t="s">
        <v>44</v>
      </c>
      <c r="J3" t="s">
        <v>41</v>
      </c>
      <c r="K3" t="s">
        <v>42</v>
      </c>
      <c r="L3" t="s">
        <v>43</v>
      </c>
      <c r="M3" t="s">
        <v>44</v>
      </c>
    </row>
    <row r="4" spans="2:13" ht="15.6" x14ac:dyDescent="0.3">
      <c r="B4">
        <v>25</v>
      </c>
      <c r="C4">
        <v>17</v>
      </c>
      <c r="D4">
        <v>16</v>
      </c>
      <c r="E4">
        <f>D4/C4*100</f>
        <v>94.117647058823522</v>
      </c>
      <c r="F4">
        <v>30</v>
      </c>
      <c r="G4">
        <v>75</v>
      </c>
      <c r="H4">
        <v>2</v>
      </c>
      <c r="I4">
        <f t="shared" ref="I4:I11" si="0">H4/G4*100</f>
        <v>2.666666666666667</v>
      </c>
      <c r="J4">
        <v>5</v>
      </c>
      <c r="K4">
        <v>32</v>
      </c>
      <c r="L4">
        <v>17</v>
      </c>
      <c r="M4">
        <f t="shared" ref="M4:M13" si="1">L4/K4*100</f>
        <v>53.125</v>
      </c>
    </row>
    <row r="5" spans="2:13" ht="15.6" x14ac:dyDescent="0.3">
      <c r="B5">
        <v>1</v>
      </c>
      <c r="C5">
        <v>21</v>
      </c>
      <c r="D5">
        <v>19</v>
      </c>
      <c r="E5">
        <f>D5/C5*100</f>
        <v>90.476190476190482</v>
      </c>
      <c r="F5">
        <v>31</v>
      </c>
      <c r="G5">
        <v>35</v>
      </c>
      <c r="H5">
        <v>0</v>
      </c>
      <c r="I5">
        <f t="shared" si="0"/>
        <v>0</v>
      </c>
      <c r="J5">
        <v>6</v>
      </c>
      <c r="K5">
        <v>39</v>
      </c>
      <c r="L5">
        <v>25</v>
      </c>
      <c r="M5">
        <f t="shared" si="1"/>
        <v>64.102564102564102</v>
      </c>
    </row>
    <row r="6" spans="2:13" ht="15.6" x14ac:dyDescent="0.3">
      <c r="B6">
        <v>26</v>
      </c>
      <c r="C6">
        <v>18</v>
      </c>
      <c r="D6">
        <v>12</v>
      </c>
      <c r="E6">
        <f>D6/C6*100</f>
        <v>66.666666666666657</v>
      </c>
      <c r="F6">
        <v>32</v>
      </c>
      <c r="G6">
        <v>58</v>
      </c>
      <c r="H6">
        <v>0</v>
      </c>
      <c r="I6">
        <f t="shared" si="0"/>
        <v>0</v>
      </c>
      <c r="J6">
        <v>7</v>
      </c>
      <c r="K6">
        <v>20</v>
      </c>
      <c r="L6">
        <v>11</v>
      </c>
      <c r="M6">
        <f t="shared" si="1"/>
        <v>55.000000000000007</v>
      </c>
    </row>
    <row r="7" spans="2:13" ht="15.6" x14ac:dyDescent="0.3">
      <c r="B7">
        <v>27</v>
      </c>
      <c r="C7">
        <v>18</v>
      </c>
      <c r="D7">
        <v>12</v>
      </c>
      <c r="E7">
        <f>D7/C7*100</f>
        <v>66.666666666666657</v>
      </c>
      <c r="F7">
        <v>33</v>
      </c>
      <c r="G7">
        <v>7</v>
      </c>
      <c r="H7">
        <v>0</v>
      </c>
      <c r="I7">
        <f t="shared" si="0"/>
        <v>0</v>
      </c>
      <c r="J7">
        <v>8</v>
      </c>
      <c r="K7">
        <v>38</v>
      </c>
      <c r="L7">
        <v>23</v>
      </c>
      <c r="M7">
        <f t="shared" si="1"/>
        <v>60.526315789473685</v>
      </c>
    </row>
    <row r="8" spans="2:13" ht="15.6" x14ac:dyDescent="0.3">
      <c r="B8">
        <v>29</v>
      </c>
      <c r="C8">
        <v>13</v>
      </c>
      <c r="D8">
        <v>12</v>
      </c>
      <c r="E8">
        <f>D8/C8*100</f>
        <v>92.307692307692307</v>
      </c>
      <c r="F8">
        <v>34</v>
      </c>
      <c r="G8">
        <v>41</v>
      </c>
      <c r="H8">
        <v>1</v>
      </c>
      <c r="I8">
        <f t="shared" si="0"/>
        <v>2.4390243902439024</v>
      </c>
      <c r="J8">
        <v>9</v>
      </c>
      <c r="K8">
        <v>17</v>
      </c>
      <c r="L8">
        <v>7</v>
      </c>
      <c r="M8">
        <f t="shared" si="1"/>
        <v>41.17647058823529</v>
      </c>
    </row>
    <row r="9" spans="2:13" ht="15.6" x14ac:dyDescent="0.3">
      <c r="F9">
        <v>35</v>
      </c>
      <c r="G9">
        <v>26</v>
      </c>
      <c r="H9">
        <v>0</v>
      </c>
      <c r="I9">
        <f t="shared" si="0"/>
        <v>0</v>
      </c>
      <c r="J9">
        <v>10</v>
      </c>
      <c r="K9">
        <v>31</v>
      </c>
      <c r="L9">
        <v>14</v>
      </c>
      <c r="M9">
        <f t="shared" si="1"/>
        <v>45.161290322580641</v>
      </c>
    </row>
    <row r="10" spans="2:13" ht="15.6" x14ac:dyDescent="0.3">
      <c r="F10">
        <v>36</v>
      </c>
      <c r="G10">
        <v>29</v>
      </c>
      <c r="H10">
        <v>0</v>
      </c>
      <c r="I10">
        <f t="shared" si="0"/>
        <v>0</v>
      </c>
      <c r="J10">
        <v>11</v>
      </c>
      <c r="K10">
        <v>34</v>
      </c>
      <c r="L10">
        <v>18</v>
      </c>
      <c r="M10">
        <f t="shared" si="1"/>
        <v>52.941176470588239</v>
      </c>
    </row>
    <row r="11" spans="2:13" ht="15.6" x14ac:dyDescent="0.3">
      <c r="F11">
        <v>37</v>
      </c>
      <c r="G11">
        <v>19</v>
      </c>
      <c r="H11">
        <v>0</v>
      </c>
      <c r="I11">
        <f t="shared" si="0"/>
        <v>0</v>
      </c>
      <c r="J11">
        <v>12</v>
      </c>
      <c r="K11">
        <v>20</v>
      </c>
      <c r="L11">
        <v>15</v>
      </c>
      <c r="M11">
        <f t="shared" si="1"/>
        <v>75</v>
      </c>
    </row>
    <row r="12" spans="2:13" ht="15.6" x14ac:dyDescent="0.3">
      <c r="J12">
        <v>13</v>
      </c>
      <c r="K12">
        <v>41</v>
      </c>
      <c r="L12">
        <v>11</v>
      </c>
      <c r="M12">
        <f t="shared" si="1"/>
        <v>26.829268292682929</v>
      </c>
    </row>
    <row r="13" spans="2:13" ht="15.6" x14ac:dyDescent="0.3">
      <c r="J13">
        <v>14</v>
      </c>
      <c r="K13">
        <v>36</v>
      </c>
      <c r="L13">
        <v>28</v>
      </c>
      <c r="M13">
        <f t="shared" si="1"/>
        <v>77.777777777777786</v>
      </c>
    </row>
    <row r="16" spans="2:13" ht="15.6" x14ac:dyDescent="0.3">
      <c r="B16" t="s">
        <v>45</v>
      </c>
      <c r="C16">
        <f>SUM(C4:C8)</f>
        <v>87</v>
      </c>
      <c r="D16">
        <f>SUM(D4:D8)</f>
        <v>71</v>
      </c>
      <c r="F16" t="s">
        <v>45</v>
      </c>
      <c r="G16">
        <f>SUM(G4:G11)</f>
        <v>290</v>
      </c>
      <c r="H16">
        <f>SUM(H4:H11)</f>
        <v>3</v>
      </c>
      <c r="J16" t="s">
        <v>45</v>
      </c>
      <c r="K16">
        <f>SUM(K4:K13)</f>
        <v>308</v>
      </c>
      <c r="L16">
        <f>SUM(L4:L13)</f>
        <v>169</v>
      </c>
    </row>
    <row r="17" spans="2:13" ht="15.6" x14ac:dyDescent="0.3">
      <c r="B17" t="s">
        <v>46</v>
      </c>
      <c r="C17">
        <f>C16/5</f>
        <v>17.399999999999999</v>
      </c>
      <c r="D17">
        <f>D16/5</f>
        <v>14.2</v>
      </c>
      <c r="E17">
        <f>AVERAGE(E4:E8)</f>
        <v>82.046972635207936</v>
      </c>
      <c r="F17" t="s">
        <v>46</v>
      </c>
      <c r="G17">
        <f>G16/8</f>
        <v>36.25</v>
      </c>
      <c r="H17">
        <f>H16/8</f>
        <v>0.375</v>
      </c>
      <c r="I17">
        <f>AVERAGE(I4:I11)</f>
        <v>0.63821138211382111</v>
      </c>
      <c r="J17" t="s">
        <v>46</v>
      </c>
      <c r="K17">
        <f>K16/10</f>
        <v>30.8</v>
      </c>
      <c r="L17">
        <f>L16/10</f>
        <v>16.899999999999999</v>
      </c>
      <c r="M17">
        <f>AVERAGE(M4:M13)</f>
        <v>55.163986334390266</v>
      </c>
    </row>
    <row r="20" spans="2:13" ht="15.6" x14ac:dyDescent="0.3">
      <c r="B20" t="s">
        <v>47</v>
      </c>
      <c r="C20">
        <v>1</v>
      </c>
    </row>
    <row r="21" spans="2:13" ht="15.6" x14ac:dyDescent="0.3">
      <c r="B21" t="s">
        <v>48</v>
      </c>
      <c r="C21">
        <v>6</v>
      </c>
    </row>
    <row r="22" spans="2:13" ht="15.6" x14ac:dyDescent="0.3">
      <c r="B22" t="s">
        <v>49</v>
      </c>
      <c r="C22">
        <v>0.05</v>
      </c>
    </row>
    <row r="24" spans="2:13" ht="15.6" x14ac:dyDescent="0.3">
      <c r="B24" t="s">
        <v>50</v>
      </c>
      <c r="C24" t="s">
        <v>51</v>
      </c>
      <c r="D24" t="s">
        <v>52</v>
      </c>
      <c r="E24" t="s">
        <v>53</v>
      </c>
      <c r="F24" t="s">
        <v>54</v>
      </c>
      <c r="G24" t="s">
        <v>55</v>
      </c>
    </row>
    <row r="26" spans="2:13" ht="15.6" x14ac:dyDescent="0.3">
      <c r="B26" t="s">
        <v>56</v>
      </c>
      <c r="C26">
        <v>13.83</v>
      </c>
      <c r="D26" t="s">
        <v>57</v>
      </c>
      <c r="E26" t="s">
        <v>26</v>
      </c>
      <c r="F26" t="s">
        <v>58</v>
      </c>
      <c r="G26">
        <v>0.12479999999999999</v>
      </c>
      <c r="H26" t="s">
        <v>59</v>
      </c>
    </row>
    <row r="27" spans="2:13" ht="15.6" x14ac:dyDescent="0.3">
      <c r="B27" t="s">
        <v>60</v>
      </c>
      <c r="C27">
        <v>95.24</v>
      </c>
      <c r="D27" t="s">
        <v>61</v>
      </c>
      <c r="E27" t="s">
        <v>62</v>
      </c>
      <c r="F27" t="s">
        <v>63</v>
      </c>
      <c r="G27" t="s">
        <v>64</v>
      </c>
      <c r="H27" t="s">
        <v>65</v>
      </c>
    </row>
    <row r="28" spans="2:13" ht="15.6" x14ac:dyDescent="0.3">
      <c r="B28" t="s">
        <v>66</v>
      </c>
      <c r="C28">
        <v>40.71</v>
      </c>
      <c r="D28" t="s">
        <v>67</v>
      </c>
      <c r="E28" t="s">
        <v>62</v>
      </c>
      <c r="F28" t="s">
        <v>63</v>
      </c>
      <c r="G28" t="s">
        <v>64</v>
      </c>
      <c r="H28" t="s">
        <v>68</v>
      </c>
    </row>
    <row r="29" spans="2:13" ht="15.6" x14ac:dyDescent="0.3">
      <c r="B29" t="s">
        <v>69</v>
      </c>
      <c r="C29">
        <v>81.41</v>
      </c>
      <c r="D29" t="s">
        <v>70</v>
      </c>
      <c r="E29" t="s">
        <v>62</v>
      </c>
      <c r="F29" t="s">
        <v>63</v>
      </c>
      <c r="G29" t="s">
        <v>64</v>
      </c>
      <c r="H29" t="s">
        <v>71</v>
      </c>
    </row>
    <row r="30" spans="2:13" ht="15.6" x14ac:dyDescent="0.3">
      <c r="B30" t="s">
        <v>72</v>
      </c>
      <c r="C30">
        <v>26.88</v>
      </c>
      <c r="D30" t="s">
        <v>73</v>
      </c>
      <c r="E30" t="s">
        <v>62</v>
      </c>
      <c r="F30" t="s">
        <v>74</v>
      </c>
      <c r="G30">
        <v>5.0000000000000001E-4</v>
      </c>
      <c r="H30" t="s">
        <v>75</v>
      </c>
    </row>
    <row r="31" spans="2:13" ht="15.6" x14ac:dyDescent="0.3">
      <c r="B31" t="s">
        <v>76</v>
      </c>
      <c r="C31">
        <v>-54.53</v>
      </c>
      <c r="D31" t="s">
        <v>77</v>
      </c>
      <c r="E31" t="s">
        <v>62</v>
      </c>
      <c r="F31" t="s">
        <v>63</v>
      </c>
      <c r="G31" t="s">
        <v>64</v>
      </c>
      <c r="H31" t="s">
        <v>78</v>
      </c>
    </row>
    <row r="34" spans="2:10" ht="15.6" x14ac:dyDescent="0.3">
      <c r="B34" t="s">
        <v>79</v>
      </c>
      <c r="C34" t="s">
        <v>80</v>
      </c>
      <c r="D34" t="s">
        <v>81</v>
      </c>
      <c r="E34" t="s">
        <v>51</v>
      </c>
      <c r="F34" t="s">
        <v>82</v>
      </c>
      <c r="G34" t="s">
        <v>83</v>
      </c>
      <c r="H34" t="s">
        <v>84</v>
      </c>
      <c r="I34" t="s">
        <v>85</v>
      </c>
      <c r="J34" t="s">
        <v>86</v>
      </c>
    </row>
    <row r="36" spans="2:10" ht="15.6" x14ac:dyDescent="0.3">
      <c r="B36" t="s">
        <v>56</v>
      </c>
      <c r="C36">
        <v>95.88</v>
      </c>
      <c r="D36">
        <v>82.05</v>
      </c>
      <c r="E36">
        <v>13.83</v>
      </c>
      <c r="F36">
        <v>6.04</v>
      </c>
      <c r="G36">
        <v>9</v>
      </c>
      <c r="H36">
        <v>5</v>
      </c>
      <c r="I36">
        <v>3.238</v>
      </c>
      <c r="J36">
        <v>28</v>
      </c>
    </row>
    <row r="37" spans="2:10" ht="15.6" x14ac:dyDescent="0.3">
      <c r="B37" t="s">
        <v>60</v>
      </c>
      <c r="C37">
        <v>95.88</v>
      </c>
      <c r="D37">
        <v>0.63819999999999999</v>
      </c>
      <c r="E37">
        <v>95.24</v>
      </c>
      <c r="F37">
        <v>5.2619999999999996</v>
      </c>
      <c r="G37">
        <v>9</v>
      </c>
      <c r="H37">
        <v>8</v>
      </c>
      <c r="I37">
        <v>25.6</v>
      </c>
      <c r="J37">
        <v>28</v>
      </c>
    </row>
    <row r="38" spans="2:10" ht="15.6" x14ac:dyDescent="0.3">
      <c r="B38" t="s">
        <v>66</v>
      </c>
      <c r="C38">
        <v>95.88</v>
      </c>
      <c r="D38">
        <v>55.16</v>
      </c>
      <c r="E38">
        <v>40.71</v>
      </c>
      <c r="F38">
        <v>4.9749999999999996</v>
      </c>
      <c r="G38">
        <v>9</v>
      </c>
      <c r="H38">
        <v>10</v>
      </c>
      <c r="I38">
        <v>11.57</v>
      </c>
      <c r="J38">
        <v>28</v>
      </c>
    </row>
    <row r="39" spans="2:10" ht="15.6" x14ac:dyDescent="0.3">
      <c r="B39" t="s">
        <v>69</v>
      </c>
      <c r="C39">
        <v>82.05</v>
      </c>
      <c r="D39">
        <v>0.63819999999999999</v>
      </c>
      <c r="E39">
        <v>81.41</v>
      </c>
      <c r="F39">
        <v>6.173</v>
      </c>
      <c r="G39">
        <v>5</v>
      </c>
      <c r="H39">
        <v>8</v>
      </c>
      <c r="I39">
        <v>18.649999999999999</v>
      </c>
      <c r="J39">
        <v>28</v>
      </c>
    </row>
    <row r="40" spans="2:10" ht="15.6" x14ac:dyDescent="0.3">
      <c r="B40" t="s">
        <v>72</v>
      </c>
      <c r="C40">
        <v>82.05</v>
      </c>
      <c r="D40">
        <v>55.16</v>
      </c>
      <c r="E40">
        <v>26.88</v>
      </c>
      <c r="F40">
        <v>5.931</v>
      </c>
      <c r="G40">
        <v>5</v>
      </c>
      <c r="H40">
        <v>10</v>
      </c>
      <c r="I40">
        <v>6.41</v>
      </c>
      <c r="J40">
        <v>28</v>
      </c>
    </row>
    <row r="41" spans="2:10" ht="15.6" x14ac:dyDescent="0.3">
      <c r="B41" t="s">
        <v>76</v>
      </c>
      <c r="C41">
        <v>0.63819999999999999</v>
      </c>
      <c r="D41">
        <v>55.16</v>
      </c>
      <c r="E41">
        <v>-54.53</v>
      </c>
      <c r="F41">
        <v>5.1369999999999996</v>
      </c>
      <c r="G41">
        <v>8</v>
      </c>
      <c r="H41">
        <v>10</v>
      </c>
      <c r="I41">
        <v>15.01</v>
      </c>
      <c r="J41">
        <v>28</v>
      </c>
    </row>
  </sheetData>
  <mergeCells count="3">
    <mergeCell ref="B2:E2"/>
    <mergeCell ref="F2:I2"/>
    <mergeCell ref="J2:M2"/>
  </mergeCells>
  <pageMargins left="0.7" right="0.7" top="0.75" bottom="0.75" header="0" footer="0"/>
  <ignoredErrors>
    <ignoredError sqref="B1:M1000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5"/>
  <sheetViews>
    <sheetView workbookViewId="0"/>
  </sheetViews>
  <sheetFormatPr defaultRowHeight="14.4" x14ac:dyDescent="0.3"/>
  <sheetData>
    <row r="2" spans="2:11" ht="15.6" x14ac:dyDescent="0.3">
      <c r="B2" s="1" t="s">
        <v>0</v>
      </c>
      <c r="C2" s="1" t="s">
        <v>87</v>
      </c>
      <c r="D2" s="1"/>
      <c r="E2" s="1"/>
      <c r="F2" s="1" t="s">
        <v>88</v>
      </c>
      <c r="G2" s="1"/>
      <c r="H2" s="1"/>
      <c r="I2" s="1" t="s">
        <v>89</v>
      </c>
      <c r="J2" s="1"/>
      <c r="K2" s="1"/>
    </row>
    <row r="3" spans="2:11" ht="15.6" x14ac:dyDescent="0.3">
      <c r="B3" s="1"/>
      <c r="C3" t="s">
        <v>5</v>
      </c>
      <c r="D3" t="s">
        <v>6</v>
      </c>
      <c r="E3" t="s">
        <v>7</v>
      </c>
      <c r="F3" t="s">
        <v>5</v>
      </c>
      <c r="G3" t="s">
        <v>6</v>
      </c>
      <c r="H3" t="s">
        <v>7</v>
      </c>
      <c r="I3" t="s">
        <v>5</v>
      </c>
      <c r="J3" t="s">
        <v>6</v>
      </c>
      <c r="K3" t="s">
        <v>7</v>
      </c>
    </row>
    <row r="4" spans="2:11" ht="15.6" x14ac:dyDescent="0.3">
      <c r="B4">
        <v>1</v>
      </c>
      <c r="C4">
        <v>1</v>
      </c>
      <c r="D4">
        <v>1</v>
      </c>
      <c r="E4">
        <v>4</v>
      </c>
      <c r="F4">
        <v>7</v>
      </c>
      <c r="G4">
        <v>1</v>
      </c>
      <c r="H4">
        <v>1</v>
      </c>
      <c r="I4">
        <v>5</v>
      </c>
      <c r="J4">
        <v>1</v>
      </c>
      <c r="K4">
        <v>0</v>
      </c>
    </row>
    <row r="5" spans="2:11" ht="15.6" x14ac:dyDescent="0.3">
      <c r="B5">
        <v>2</v>
      </c>
      <c r="C5">
        <v>1</v>
      </c>
      <c r="D5">
        <v>0</v>
      </c>
      <c r="E5">
        <v>3</v>
      </c>
      <c r="F5">
        <v>5</v>
      </c>
      <c r="G5">
        <v>1</v>
      </c>
      <c r="H5">
        <v>0</v>
      </c>
      <c r="I5">
        <v>6</v>
      </c>
      <c r="J5">
        <v>0</v>
      </c>
      <c r="K5">
        <v>0</v>
      </c>
    </row>
    <row r="6" spans="2:11" ht="15.6" x14ac:dyDescent="0.3">
      <c r="B6">
        <v>3</v>
      </c>
      <c r="C6">
        <v>0</v>
      </c>
      <c r="D6">
        <v>0</v>
      </c>
      <c r="E6">
        <v>5</v>
      </c>
      <c r="F6">
        <v>8</v>
      </c>
      <c r="G6">
        <v>0</v>
      </c>
      <c r="H6">
        <v>0</v>
      </c>
      <c r="I6">
        <v>7</v>
      </c>
      <c r="J6">
        <v>1</v>
      </c>
      <c r="K6">
        <v>0</v>
      </c>
    </row>
    <row r="7" spans="2:11" ht="15.6" x14ac:dyDescent="0.3">
      <c r="B7">
        <v>4</v>
      </c>
      <c r="C7">
        <v>0</v>
      </c>
      <c r="D7">
        <v>0</v>
      </c>
      <c r="E7">
        <v>8</v>
      </c>
      <c r="F7">
        <v>4</v>
      </c>
      <c r="G7">
        <v>0</v>
      </c>
      <c r="H7">
        <v>0</v>
      </c>
      <c r="I7">
        <v>5</v>
      </c>
      <c r="J7">
        <v>1</v>
      </c>
      <c r="K7">
        <v>0</v>
      </c>
    </row>
    <row r="8" spans="2:11" ht="15.6" x14ac:dyDescent="0.3">
      <c r="B8">
        <v>5</v>
      </c>
      <c r="C8">
        <v>0</v>
      </c>
      <c r="D8">
        <v>1</v>
      </c>
      <c r="E8">
        <v>4</v>
      </c>
      <c r="F8">
        <v>9</v>
      </c>
      <c r="G8">
        <v>0</v>
      </c>
      <c r="H8">
        <v>0</v>
      </c>
      <c r="I8">
        <v>4</v>
      </c>
      <c r="J8">
        <v>1</v>
      </c>
      <c r="K8">
        <v>0</v>
      </c>
    </row>
    <row r="9" spans="2:11" ht="15.6" x14ac:dyDescent="0.3">
      <c r="B9">
        <v>6</v>
      </c>
      <c r="C9">
        <v>2</v>
      </c>
      <c r="D9">
        <v>0</v>
      </c>
      <c r="E9">
        <v>4</v>
      </c>
      <c r="F9">
        <v>9</v>
      </c>
      <c r="G9">
        <v>1</v>
      </c>
      <c r="H9">
        <v>1</v>
      </c>
      <c r="I9">
        <v>3</v>
      </c>
      <c r="J9">
        <v>0</v>
      </c>
      <c r="K9">
        <v>1</v>
      </c>
    </row>
    <row r="10" spans="2:11" ht="15.6" x14ac:dyDescent="0.3">
      <c r="B10">
        <v>7</v>
      </c>
      <c r="C10">
        <v>0</v>
      </c>
      <c r="D10">
        <v>2</v>
      </c>
      <c r="E10">
        <v>4</v>
      </c>
      <c r="F10">
        <v>5</v>
      </c>
      <c r="G10">
        <v>0</v>
      </c>
      <c r="H10">
        <v>0</v>
      </c>
      <c r="I10">
        <v>3</v>
      </c>
      <c r="J10">
        <v>0</v>
      </c>
      <c r="K10">
        <v>1</v>
      </c>
    </row>
    <row r="11" spans="2:11" ht="15.6" x14ac:dyDescent="0.3">
      <c r="B11">
        <v>8</v>
      </c>
      <c r="C11">
        <v>2</v>
      </c>
      <c r="D11">
        <v>1</v>
      </c>
      <c r="E11">
        <v>7</v>
      </c>
      <c r="F11">
        <v>8</v>
      </c>
      <c r="G11">
        <v>0</v>
      </c>
      <c r="H11">
        <v>0</v>
      </c>
      <c r="I11">
        <v>3</v>
      </c>
      <c r="J11">
        <v>1</v>
      </c>
      <c r="K11">
        <v>1</v>
      </c>
    </row>
    <row r="12" spans="2:11" ht="15.6" x14ac:dyDescent="0.3">
      <c r="B12">
        <v>9</v>
      </c>
      <c r="C12">
        <v>2</v>
      </c>
      <c r="D12">
        <v>1</v>
      </c>
      <c r="E12">
        <v>6</v>
      </c>
      <c r="F12">
        <v>4</v>
      </c>
      <c r="G12">
        <v>0</v>
      </c>
      <c r="H12">
        <v>0</v>
      </c>
      <c r="I12">
        <v>3</v>
      </c>
      <c r="J12">
        <v>0</v>
      </c>
      <c r="K12">
        <v>1</v>
      </c>
    </row>
    <row r="13" spans="2:11" ht="15.6" x14ac:dyDescent="0.3">
      <c r="B13">
        <v>10</v>
      </c>
      <c r="C13">
        <v>1</v>
      </c>
      <c r="D13">
        <v>1</v>
      </c>
      <c r="E13">
        <v>2</v>
      </c>
      <c r="F13">
        <v>7</v>
      </c>
      <c r="G13">
        <v>0</v>
      </c>
      <c r="H13">
        <v>0</v>
      </c>
      <c r="I13">
        <v>5</v>
      </c>
      <c r="J13">
        <v>1</v>
      </c>
      <c r="K13">
        <v>1</v>
      </c>
    </row>
    <row r="14" spans="2:11" ht="15.6" x14ac:dyDescent="0.3">
      <c r="B14" t="s">
        <v>8</v>
      </c>
      <c r="C14">
        <f t="shared" ref="C14:K14" si="0">SUM(C4:C13)</f>
        <v>9</v>
      </c>
      <c r="D14">
        <f t="shared" si="0"/>
        <v>7</v>
      </c>
      <c r="E14">
        <f t="shared" si="0"/>
        <v>47</v>
      </c>
      <c r="F14">
        <f t="shared" si="0"/>
        <v>66</v>
      </c>
      <c r="G14">
        <f t="shared" si="0"/>
        <v>3</v>
      </c>
      <c r="H14">
        <f t="shared" si="0"/>
        <v>2</v>
      </c>
      <c r="I14">
        <f t="shared" si="0"/>
        <v>44</v>
      </c>
      <c r="J14">
        <f t="shared" si="0"/>
        <v>6</v>
      </c>
      <c r="K14">
        <f t="shared" si="0"/>
        <v>5</v>
      </c>
    </row>
    <row r="15" spans="2:11" ht="15.6" x14ac:dyDescent="0.3">
      <c r="B15" t="s">
        <v>9</v>
      </c>
      <c r="C15">
        <f>SUM(C14:E14)</f>
        <v>63</v>
      </c>
      <c r="F15">
        <f>SUM(F14:H14)</f>
        <v>71</v>
      </c>
      <c r="I15">
        <f>SUM(I14:K14)</f>
        <v>55</v>
      </c>
    </row>
  </sheetData>
  <mergeCells count="4">
    <mergeCell ref="B2:B3"/>
    <mergeCell ref="C2:E2"/>
    <mergeCell ref="F2:H2"/>
    <mergeCell ref="I2:K2"/>
  </mergeCells>
  <pageMargins left="0.7" right="0.7" top="0.75" bottom="0.75" header="0" footer="0"/>
  <ignoredErrors>
    <ignoredError sqref="B1:K1000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9"/>
  <sheetViews>
    <sheetView workbookViewId="0"/>
  </sheetViews>
  <sheetFormatPr defaultRowHeight="14.4" x14ac:dyDescent="0.3"/>
  <sheetData>
    <row r="2" spans="2:3" ht="15.6" x14ac:dyDescent="0.3">
      <c r="B2" t="s">
        <v>11</v>
      </c>
      <c r="C2" t="s">
        <v>2</v>
      </c>
    </row>
    <row r="3" spans="2:3" ht="15.6" x14ac:dyDescent="0.3">
      <c r="B3">
        <v>0.70799999999999996</v>
      </c>
      <c r="C3">
        <v>0.95199999999999996</v>
      </c>
    </row>
    <row r="4" spans="2:3" ht="15.6" x14ac:dyDescent="0.3">
      <c r="B4">
        <v>0.51200000000000001</v>
      </c>
      <c r="C4">
        <v>0.97</v>
      </c>
    </row>
    <row r="5" spans="2:3" ht="15.6" x14ac:dyDescent="0.3">
      <c r="B5">
        <v>0.96699999999999997</v>
      </c>
      <c r="C5">
        <v>0.97399999999999998</v>
      </c>
    </row>
    <row r="6" spans="2:3" ht="15.6" x14ac:dyDescent="0.3">
      <c r="B6">
        <v>0.97599999999999998</v>
      </c>
      <c r="C6">
        <v>0.96599999999999997</v>
      </c>
    </row>
    <row r="7" spans="2:3" ht="15.6" x14ac:dyDescent="0.3">
      <c r="B7">
        <v>0.90200000000000002</v>
      </c>
      <c r="C7">
        <v>0.95199999999999996</v>
      </c>
    </row>
    <row r="8" spans="2:3" ht="15.6" x14ac:dyDescent="0.3">
      <c r="B8">
        <v>1</v>
      </c>
      <c r="C8">
        <v>0.60399999999999998</v>
      </c>
    </row>
    <row r="9" spans="2:3" ht="15.6" x14ac:dyDescent="0.3">
      <c r="B9">
        <v>0.623</v>
      </c>
      <c r="C9">
        <v>0.98</v>
      </c>
    </row>
    <row r="10" spans="2:3" ht="15.6" x14ac:dyDescent="0.3">
      <c r="B10">
        <v>0.44600000000000001</v>
      </c>
      <c r="C10">
        <v>0.95699999999999996</v>
      </c>
    </row>
    <row r="11" spans="2:3" ht="15.6" x14ac:dyDescent="0.3">
      <c r="B11">
        <v>0.86</v>
      </c>
      <c r="C11">
        <v>0.99299999999999999</v>
      </c>
    </row>
    <row r="12" spans="2:3" ht="15.6" x14ac:dyDescent="0.3">
      <c r="B12">
        <v>0.89</v>
      </c>
      <c r="C12">
        <v>0.98099999999999998</v>
      </c>
    </row>
    <row r="13" spans="2:3" ht="15.6" x14ac:dyDescent="0.3">
      <c r="B13">
        <v>0.85099999999999998</v>
      </c>
      <c r="C13">
        <v>0.99399999999999999</v>
      </c>
    </row>
    <row r="14" spans="2:3" ht="15.6" x14ac:dyDescent="0.3">
      <c r="B14">
        <v>0.748</v>
      </c>
      <c r="C14">
        <v>0.995</v>
      </c>
    </row>
    <row r="15" spans="2:3" ht="15.6" x14ac:dyDescent="0.3">
      <c r="B15">
        <v>0.67400000000000004</v>
      </c>
      <c r="C15">
        <v>0.93700000000000006</v>
      </c>
    </row>
    <row r="16" spans="2:3" ht="15.6" x14ac:dyDescent="0.3">
      <c r="B16">
        <v>0.82</v>
      </c>
      <c r="C16">
        <v>1</v>
      </c>
    </row>
    <row r="17" spans="2:3" ht="15.6" x14ac:dyDescent="0.3">
      <c r="B17">
        <v>0.90400000000000003</v>
      </c>
      <c r="C17">
        <v>0.996</v>
      </c>
    </row>
    <row r="18" spans="2:3" ht="15.6" x14ac:dyDescent="0.3">
      <c r="B18">
        <v>0.39800000000000002</v>
      </c>
      <c r="C18">
        <v>0.96699999999999997</v>
      </c>
    </row>
    <row r="19" spans="2:3" ht="15.6" x14ac:dyDescent="0.3">
      <c r="B19">
        <v>0.97599999999999998</v>
      </c>
      <c r="C19">
        <v>0.97299999999999998</v>
      </c>
    </row>
    <row r="20" spans="2:3" ht="15.6" x14ac:dyDescent="0.3">
      <c r="B20">
        <v>0.65700000000000003</v>
      </c>
      <c r="C20">
        <v>0.91600000000000004</v>
      </c>
    </row>
    <row r="21" spans="2:3" ht="15.6" x14ac:dyDescent="0.3">
      <c r="B21">
        <v>0.96699999999999997</v>
      </c>
      <c r="C21">
        <v>1</v>
      </c>
    </row>
    <row r="22" spans="2:3" ht="15.6" x14ac:dyDescent="0.3">
      <c r="B22">
        <v>0.502</v>
      </c>
      <c r="C22">
        <v>0.98099999999999998</v>
      </c>
    </row>
    <row r="23" spans="2:3" ht="15.6" x14ac:dyDescent="0.3">
      <c r="B23">
        <v>0.83499999999999996</v>
      </c>
      <c r="C23">
        <v>1</v>
      </c>
    </row>
    <row r="24" spans="2:3" ht="15.6" x14ac:dyDescent="0.3">
      <c r="B24">
        <v>0.29699999999999999</v>
      </c>
      <c r="C24">
        <v>0.99399999999999999</v>
      </c>
    </row>
    <row r="25" spans="2:3" ht="15.6" x14ac:dyDescent="0.3">
      <c r="B25">
        <v>0.69499999999999995</v>
      </c>
      <c r="C25">
        <v>0.98099999999999998</v>
      </c>
    </row>
    <row r="26" spans="2:3" ht="15.6" x14ac:dyDescent="0.3">
      <c r="B26">
        <v>0.32700000000000001</v>
      </c>
      <c r="C26">
        <v>0.90600000000000003</v>
      </c>
    </row>
    <row r="27" spans="2:3" ht="15.6" x14ac:dyDescent="0.3">
      <c r="B27">
        <v>0.52400000000000002</v>
      </c>
      <c r="C27">
        <v>0.97499999999999998</v>
      </c>
    </row>
    <row r="28" spans="2:3" ht="15.6" x14ac:dyDescent="0.3">
      <c r="B28">
        <v>0.46600000000000003</v>
      </c>
      <c r="C28">
        <v>0.94</v>
      </c>
    </row>
    <row r="29" spans="2:3" ht="15.6" x14ac:dyDescent="0.3">
      <c r="B29">
        <v>0.96399999999999997</v>
      </c>
      <c r="C29">
        <v>0.91500000000000004</v>
      </c>
    </row>
    <row r="30" spans="2:3" ht="15.6" x14ac:dyDescent="0.3">
      <c r="B30">
        <v>1</v>
      </c>
      <c r="C30">
        <v>0.93500000000000005</v>
      </c>
    </row>
    <row r="31" spans="2:3" ht="15.6" x14ac:dyDescent="0.3">
      <c r="B31">
        <v>0.39900000000000002</v>
      </c>
      <c r="C31">
        <v>1</v>
      </c>
    </row>
    <row r="32" spans="2:3" ht="15.6" x14ac:dyDescent="0.3">
      <c r="B32">
        <v>0.48599999999999999</v>
      </c>
      <c r="C32">
        <v>0.92200000000000004</v>
      </c>
    </row>
    <row r="33" spans="2:3" ht="15.6" x14ac:dyDescent="0.3">
      <c r="B33">
        <v>0.83199999999999996</v>
      </c>
      <c r="C33">
        <v>0.93799999999999994</v>
      </c>
    </row>
    <row r="34" spans="2:3" ht="15.6" x14ac:dyDescent="0.3">
      <c r="B34">
        <v>1</v>
      </c>
      <c r="C34">
        <v>0.95099999999999996</v>
      </c>
    </row>
    <row r="35" spans="2:3" ht="15.6" x14ac:dyDescent="0.3">
      <c r="B35">
        <v>1</v>
      </c>
      <c r="C35">
        <v>0.92200000000000004</v>
      </c>
    </row>
    <row r="36" spans="2:3" ht="15.6" x14ac:dyDescent="0.3">
      <c r="B36">
        <v>0.84699999999999998</v>
      </c>
      <c r="C36">
        <v>0.95699999999999996</v>
      </c>
    </row>
    <row r="37" spans="2:3" ht="15.6" x14ac:dyDescent="0.3">
      <c r="B37">
        <v>0.82399999999999995</v>
      </c>
      <c r="C37">
        <v>0.96899999999999997</v>
      </c>
    </row>
    <row r="38" spans="2:3" ht="15.6" x14ac:dyDescent="0.3">
      <c r="B38">
        <v>0.69699999999999995</v>
      </c>
      <c r="C38">
        <v>0.89900000000000002</v>
      </c>
    </row>
    <row r="39" spans="2:3" ht="15.6" x14ac:dyDescent="0.3">
      <c r="B39">
        <v>0.96699999999999997</v>
      </c>
      <c r="C39">
        <v>0.997</v>
      </c>
    </row>
    <row r="40" spans="2:3" ht="15.6" x14ac:dyDescent="0.3">
      <c r="B40">
        <v>0.65700000000000003</v>
      </c>
      <c r="C40">
        <v>0.91900000000000004</v>
      </c>
    </row>
    <row r="41" spans="2:3" ht="15.6" x14ac:dyDescent="0.3">
      <c r="B41">
        <v>0.45300000000000001</v>
      </c>
      <c r="C41">
        <v>0.90600000000000003</v>
      </c>
    </row>
    <row r="42" spans="2:3" ht="15.6" x14ac:dyDescent="0.3">
      <c r="B42">
        <v>0.21299999999999999</v>
      </c>
      <c r="C42">
        <v>0.98299999999999998</v>
      </c>
    </row>
    <row r="43" spans="2:3" ht="15.6" x14ac:dyDescent="0.3">
      <c r="B43">
        <v>0.27300000000000002</v>
      </c>
      <c r="C43">
        <v>0.91800000000000004</v>
      </c>
    </row>
    <row r="44" spans="2:3" ht="15.6" x14ac:dyDescent="0.3">
      <c r="B44">
        <v>0.69099999999999995</v>
      </c>
      <c r="C44">
        <v>0.98399999999999999</v>
      </c>
    </row>
    <row r="45" spans="2:3" ht="15.6" x14ac:dyDescent="0.3">
      <c r="B45">
        <v>0.73499999999999999</v>
      </c>
      <c r="C45">
        <v>0.98199999999999998</v>
      </c>
    </row>
    <row r="46" spans="2:3" ht="15.6" x14ac:dyDescent="0.3">
      <c r="B46">
        <v>0.40600000000000003</v>
      </c>
      <c r="C46">
        <v>0.97499999999999998</v>
      </c>
    </row>
    <row r="47" spans="2:3" ht="15.6" x14ac:dyDescent="0.3">
      <c r="B47">
        <v>0.32500000000000001</v>
      </c>
      <c r="C47">
        <v>1</v>
      </c>
    </row>
    <row r="48" spans="2:3" ht="15.6" x14ac:dyDescent="0.3">
      <c r="B48">
        <v>0.309</v>
      </c>
      <c r="C48">
        <v>0.88700000000000001</v>
      </c>
    </row>
    <row r="49" spans="2:3" ht="15.6" x14ac:dyDescent="0.3">
      <c r="B49">
        <v>0.39800000000000002</v>
      </c>
      <c r="C49">
        <v>0.98799999999999999</v>
      </c>
    </row>
    <row r="50" spans="2:3" ht="15.6" x14ac:dyDescent="0.3">
      <c r="B50">
        <v>0.82399999999999995</v>
      </c>
      <c r="C50">
        <v>1</v>
      </c>
    </row>
    <row r="51" spans="2:3" ht="15.6" x14ac:dyDescent="0.3">
      <c r="B51">
        <v>0.98199999999999998</v>
      </c>
      <c r="C51">
        <v>0.79100000000000004</v>
      </c>
    </row>
    <row r="52" spans="2:3" ht="15.6" x14ac:dyDescent="0.3">
      <c r="B52">
        <v>0.622</v>
      </c>
      <c r="C52">
        <v>0.97599999999999998</v>
      </c>
    </row>
    <row r="53" spans="2:3" ht="15.6" x14ac:dyDescent="0.3">
      <c r="B53">
        <v>0.67400000000000004</v>
      </c>
      <c r="C53">
        <v>0.93899999999999995</v>
      </c>
    </row>
    <row r="54" spans="2:3" ht="15.6" x14ac:dyDescent="0.3">
      <c r="B54">
        <v>0.749</v>
      </c>
      <c r="C54">
        <v>0.88900000000000001</v>
      </c>
    </row>
    <row r="55" spans="2:3" ht="15.6" x14ac:dyDescent="0.3">
      <c r="B55">
        <v>1</v>
      </c>
      <c r="C55">
        <v>0.94599999999999995</v>
      </c>
    </row>
    <row r="56" spans="2:3" ht="15.6" x14ac:dyDescent="0.3">
      <c r="B56">
        <v>0.75</v>
      </c>
      <c r="C56">
        <v>0.95599999999999996</v>
      </c>
    </row>
    <row r="57" spans="2:3" ht="15.6" x14ac:dyDescent="0.3">
      <c r="B57">
        <v>0.67</v>
      </c>
      <c r="C57">
        <v>0.94299999999999995</v>
      </c>
    </row>
    <row r="58" spans="2:3" ht="15.6" x14ac:dyDescent="0.3">
      <c r="B58">
        <v>0.67100000000000004</v>
      </c>
      <c r="C58">
        <v>1</v>
      </c>
    </row>
    <row r="59" spans="2:3" ht="15.6" x14ac:dyDescent="0.3">
      <c r="B59">
        <v>0.48599999999999999</v>
      </c>
      <c r="C59">
        <v>0.93300000000000005</v>
      </c>
    </row>
    <row r="60" spans="2:3" ht="15.6" x14ac:dyDescent="0.3">
      <c r="B60">
        <v>0.42399999999999999</v>
      </c>
      <c r="C60">
        <v>0.91600000000000004</v>
      </c>
    </row>
    <row r="61" spans="2:3" ht="15.6" x14ac:dyDescent="0.3">
      <c r="B61">
        <v>0.93300000000000005</v>
      </c>
      <c r="C61">
        <v>0.98799999999999999</v>
      </c>
    </row>
    <row r="62" spans="2:3" ht="15.6" x14ac:dyDescent="0.3">
      <c r="B62">
        <v>0.70699999999999996</v>
      </c>
      <c r="C62">
        <v>0.97499999999999998</v>
      </c>
    </row>
    <row r="63" spans="2:3" ht="15.6" x14ac:dyDescent="0.3">
      <c r="B63">
        <v>0.54300000000000004</v>
      </c>
      <c r="C63">
        <v>0.98499999999999999</v>
      </c>
    </row>
    <row r="64" spans="2:3" ht="15.6" x14ac:dyDescent="0.3">
      <c r="B64">
        <v>0.72099999999999997</v>
      </c>
      <c r="C64">
        <v>0.90400000000000003</v>
      </c>
    </row>
    <row r="65" spans="2:3" ht="15.6" x14ac:dyDescent="0.3">
      <c r="B65">
        <v>0.63400000000000001</v>
      </c>
      <c r="C65">
        <v>0.99099999999999999</v>
      </c>
    </row>
    <row r="66" spans="2:3" ht="15.6" x14ac:dyDescent="0.3">
      <c r="B66">
        <v>0.89200000000000002</v>
      </c>
      <c r="C66">
        <v>0.91500000000000004</v>
      </c>
    </row>
    <row r="67" spans="2:3" ht="15.6" x14ac:dyDescent="0.3">
      <c r="B67">
        <v>0.72</v>
      </c>
      <c r="C67">
        <v>0.92600000000000005</v>
      </c>
    </row>
    <row r="68" spans="2:3" ht="15.6" x14ac:dyDescent="0.3">
      <c r="B68">
        <v>0.70399999999999996</v>
      </c>
      <c r="C68">
        <v>0.93400000000000005</v>
      </c>
    </row>
    <row r="69" spans="2:3" ht="15.6" x14ac:dyDescent="0.3">
      <c r="B69">
        <v>0.78600000000000003</v>
      </c>
      <c r="C69">
        <v>0.94699999999999995</v>
      </c>
    </row>
    <row r="70" spans="2:3" ht="15.6" x14ac:dyDescent="0.3">
      <c r="B70">
        <v>0.44700000000000001</v>
      </c>
      <c r="C70">
        <v>0.98699999999999999</v>
      </c>
    </row>
    <row r="71" spans="2:3" ht="15.6" x14ac:dyDescent="0.3">
      <c r="B71">
        <v>0.501</v>
      </c>
      <c r="C71">
        <v>0.94499999999999995</v>
      </c>
    </row>
    <row r="72" spans="2:3" ht="15.6" x14ac:dyDescent="0.3">
      <c r="B72">
        <v>0.74099999999999999</v>
      </c>
      <c r="C72">
        <v>0.94499999999999995</v>
      </c>
    </row>
    <row r="73" spans="2:3" ht="15.6" x14ac:dyDescent="0.3">
      <c r="B73">
        <v>0.85299999999999998</v>
      </c>
      <c r="C73">
        <v>0.94899999999999995</v>
      </c>
    </row>
    <row r="74" spans="2:3" ht="15.6" x14ac:dyDescent="0.3">
      <c r="B74">
        <v>0.879</v>
      </c>
      <c r="C74">
        <v>0.95</v>
      </c>
    </row>
    <row r="75" spans="2:3" ht="15.6" x14ac:dyDescent="0.3">
      <c r="B75">
        <v>0.69299999999999995</v>
      </c>
      <c r="C75">
        <v>0.98499999999999999</v>
      </c>
    </row>
    <row r="76" spans="2:3" ht="15.6" x14ac:dyDescent="0.3">
      <c r="B76">
        <v>0.45900000000000002</v>
      </c>
      <c r="C76">
        <v>0.96299999999999997</v>
      </c>
    </row>
    <row r="77" spans="2:3" ht="15.6" x14ac:dyDescent="0.3">
      <c r="B77">
        <v>0.57199999999999995</v>
      </c>
      <c r="C77">
        <v>0.95799999999999996</v>
      </c>
    </row>
    <row r="78" spans="2:3" ht="15.6" x14ac:dyDescent="0.3">
      <c r="B78">
        <v>0.746</v>
      </c>
      <c r="C78">
        <v>0.94599999999999995</v>
      </c>
    </row>
    <row r="79" spans="2:3" ht="15.6" x14ac:dyDescent="0.3">
      <c r="B79">
        <v>0.35399999999999998</v>
      </c>
      <c r="C79">
        <v>0.97199999999999998</v>
      </c>
    </row>
    <row r="80" spans="2:3" ht="15.6" x14ac:dyDescent="0.3">
      <c r="B80">
        <v>0.93200000000000005</v>
      </c>
      <c r="C80">
        <v>0.94199999999999995</v>
      </c>
    </row>
    <row r="81" spans="2:3" ht="15.6" x14ac:dyDescent="0.3">
      <c r="B81">
        <v>0.72499999999999998</v>
      </c>
      <c r="C81">
        <v>0.64700000000000002</v>
      </c>
    </row>
    <row r="82" spans="2:3" ht="15.6" x14ac:dyDescent="0.3">
      <c r="B82">
        <v>0.47499999999999998</v>
      </c>
      <c r="C82">
        <v>0.97899999999999998</v>
      </c>
    </row>
    <row r="83" spans="2:3" ht="15.6" x14ac:dyDescent="0.3">
      <c r="B83">
        <v>0.29199999999999998</v>
      </c>
      <c r="C83">
        <v>1</v>
      </c>
    </row>
    <row r="84" spans="2:3" ht="15.6" x14ac:dyDescent="0.3">
      <c r="B84">
        <v>0.443</v>
      </c>
      <c r="C84">
        <v>0.99299999999999999</v>
      </c>
    </row>
    <row r="85" spans="2:3" ht="15.6" x14ac:dyDescent="0.3">
      <c r="B85">
        <v>0.70899999999999996</v>
      </c>
      <c r="C85">
        <v>0.99299999999999999</v>
      </c>
    </row>
    <row r="86" spans="2:3" ht="15.6" x14ac:dyDescent="0.3">
      <c r="B86">
        <v>0.80300000000000005</v>
      </c>
      <c r="C86">
        <v>0.95599999999999996</v>
      </c>
    </row>
    <row r="87" spans="2:3" ht="15.6" x14ac:dyDescent="0.3">
      <c r="B87">
        <v>0.78200000000000003</v>
      </c>
      <c r="C87">
        <v>0.93899999999999995</v>
      </c>
    </row>
    <row r="88" spans="2:3" ht="15.6" x14ac:dyDescent="0.3">
      <c r="B88">
        <v>0.54400000000000004</v>
      </c>
      <c r="C88">
        <v>0.96699999999999997</v>
      </c>
    </row>
    <row r="89" spans="2:3" ht="15.6" x14ac:dyDescent="0.3">
      <c r="B89">
        <v>0.41899999999999998</v>
      </c>
      <c r="C89">
        <v>0.80900000000000005</v>
      </c>
    </row>
    <row r="90" spans="2:3" ht="15.6" x14ac:dyDescent="0.3">
      <c r="B90">
        <v>0.86899999999999999</v>
      </c>
      <c r="C90">
        <v>0.97299999999999998</v>
      </c>
    </row>
    <row r="91" spans="2:3" ht="15.6" x14ac:dyDescent="0.3">
      <c r="B91">
        <v>0.877</v>
      </c>
      <c r="C91">
        <v>1</v>
      </c>
    </row>
    <row r="92" spans="2:3" ht="15.6" x14ac:dyDescent="0.3">
      <c r="B92">
        <v>0.49299999999999999</v>
      </c>
      <c r="C92">
        <v>1</v>
      </c>
    </row>
    <row r="93" spans="2:3" ht="15.6" x14ac:dyDescent="0.3">
      <c r="B93">
        <v>0.80400000000000005</v>
      </c>
      <c r="C93">
        <v>0.88800000000000001</v>
      </c>
    </row>
    <row r="94" spans="2:3" ht="15.6" x14ac:dyDescent="0.3">
      <c r="B94">
        <v>0.36299999999999999</v>
      </c>
      <c r="C94">
        <v>1</v>
      </c>
    </row>
    <row r="95" spans="2:3" ht="15.6" x14ac:dyDescent="0.3">
      <c r="B95">
        <v>0.69599999999999995</v>
      </c>
      <c r="C95">
        <v>0.91800000000000004</v>
      </c>
    </row>
    <row r="96" spans="2:3" ht="15.6" x14ac:dyDescent="0.3">
      <c r="B96">
        <v>0.83599999999999997</v>
      </c>
      <c r="C96">
        <v>0.92200000000000004</v>
      </c>
    </row>
    <row r="97" spans="2:3" ht="15.6" x14ac:dyDescent="0.3">
      <c r="B97">
        <v>0.42099999999999999</v>
      </c>
      <c r="C97">
        <v>0.93799999999999994</v>
      </c>
    </row>
    <row r="98" spans="2:3" ht="15.6" x14ac:dyDescent="0.3">
      <c r="B98">
        <v>1</v>
      </c>
      <c r="C98">
        <v>0.94699999999999995</v>
      </c>
    </row>
    <row r="99" spans="2:3" ht="15.6" x14ac:dyDescent="0.3">
      <c r="B99">
        <v>0.42899999999999999</v>
      </c>
      <c r="C99">
        <v>0.91600000000000004</v>
      </c>
    </row>
    <row r="100" spans="2:3" ht="15.6" x14ac:dyDescent="0.3">
      <c r="B100">
        <v>0.503</v>
      </c>
      <c r="C100">
        <v>1</v>
      </c>
    </row>
    <row r="101" spans="2:3" ht="15.6" x14ac:dyDescent="0.3">
      <c r="B101">
        <v>0.64100000000000001</v>
      </c>
      <c r="C101">
        <v>1</v>
      </c>
    </row>
    <row r="102" spans="2:3" ht="15.6" x14ac:dyDescent="0.3">
      <c r="B102">
        <v>1</v>
      </c>
      <c r="C102">
        <v>1</v>
      </c>
    </row>
    <row r="103" spans="2:3" ht="15.6" x14ac:dyDescent="0.3">
      <c r="B103">
        <v>0.60499999999999998</v>
      </c>
      <c r="C103">
        <v>1</v>
      </c>
    </row>
    <row r="104" spans="2:3" ht="15.6" x14ac:dyDescent="0.3">
      <c r="B104">
        <v>0.625</v>
      </c>
      <c r="C104">
        <v>0.98299999999999998</v>
      </c>
    </row>
    <row r="105" spans="2:3" ht="15.6" x14ac:dyDescent="0.3">
      <c r="B105">
        <v>1</v>
      </c>
      <c r="C105">
        <v>0.95099999999999996</v>
      </c>
    </row>
    <row r="106" spans="2:3" ht="15.6" x14ac:dyDescent="0.3">
      <c r="B106">
        <v>0.96499999999999997</v>
      </c>
      <c r="C106">
        <v>1</v>
      </c>
    </row>
    <row r="107" spans="2:3" ht="15.6" x14ac:dyDescent="0.3">
      <c r="B107">
        <v>0.94299999999999995</v>
      </c>
      <c r="C107">
        <v>1</v>
      </c>
    </row>
    <row r="108" spans="2:3" ht="15.6" x14ac:dyDescent="0.3">
      <c r="B108">
        <v>0.17299999999999999</v>
      </c>
      <c r="C108">
        <v>0.96099999999999997</v>
      </c>
    </row>
    <row r="109" spans="2:3" ht="15.6" x14ac:dyDescent="0.3">
      <c r="B109">
        <v>0.56999999999999995</v>
      </c>
      <c r="C109">
        <v>0.998</v>
      </c>
    </row>
    <row r="110" spans="2:3" ht="15.6" x14ac:dyDescent="0.3">
      <c r="B110">
        <v>1</v>
      </c>
      <c r="C110">
        <v>0.98599999999999999</v>
      </c>
    </row>
    <row r="111" spans="2:3" ht="15.6" x14ac:dyDescent="0.3">
      <c r="B111">
        <v>0.31</v>
      </c>
      <c r="C111">
        <v>0.95</v>
      </c>
    </row>
    <row r="112" spans="2:3" ht="15.6" x14ac:dyDescent="0.3">
      <c r="B112">
        <v>0.41899999999999998</v>
      </c>
      <c r="C112">
        <v>1</v>
      </c>
    </row>
    <row r="113" spans="2:3" ht="15.6" x14ac:dyDescent="0.3">
      <c r="B113">
        <v>0.54900000000000004</v>
      </c>
      <c r="C113">
        <v>0.91300000000000003</v>
      </c>
    </row>
    <row r="114" spans="2:3" ht="15.6" x14ac:dyDescent="0.3">
      <c r="B114">
        <v>0.498</v>
      </c>
      <c r="C114">
        <v>0.85099999999999998</v>
      </c>
    </row>
    <row r="115" spans="2:3" ht="15.6" x14ac:dyDescent="0.3">
      <c r="B115">
        <v>0.97599999999999998</v>
      </c>
      <c r="C115">
        <v>0.60399999999999998</v>
      </c>
    </row>
    <row r="116" spans="2:3" ht="15.6" x14ac:dyDescent="0.3">
      <c r="B116">
        <v>0.79500000000000004</v>
      </c>
      <c r="C116">
        <v>0.98</v>
      </c>
    </row>
    <row r="117" spans="2:3" ht="15.6" x14ac:dyDescent="0.3">
      <c r="B117">
        <v>0.92800000000000005</v>
      </c>
      <c r="C117">
        <v>0.95699999999999996</v>
      </c>
    </row>
    <row r="118" spans="2:3" ht="15.6" x14ac:dyDescent="0.3">
      <c r="B118">
        <v>0.83799999999999997</v>
      </c>
      <c r="C118">
        <v>0.99299999999999999</v>
      </c>
    </row>
    <row r="119" spans="2:3" ht="15.6" x14ac:dyDescent="0.3">
      <c r="B119">
        <v>0.77400000000000002</v>
      </c>
      <c r="C119">
        <v>0.98099999999999998</v>
      </c>
    </row>
    <row r="120" spans="2:3" ht="15.6" x14ac:dyDescent="0.3">
      <c r="B120">
        <v>1</v>
      </c>
      <c r="C120">
        <v>0.99399999999999999</v>
      </c>
    </row>
    <row r="121" spans="2:3" ht="15.6" x14ac:dyDescent="0.3">
      <c r="B121">
        <v>0.96699999999999997</v>
      </c>
      <c r="C121">
        <v>0.995</v>
      </c>
    </row>
    <row r="122" spans="2:3" ht="15.6" x14ac:dyDescent="0.3">
      <c r="B122">
        <v>0.56299999999999994</v>
      </c>
      <c r="C122">
        <v>0.93700000000000006</v>
      </c>
    </row>
    <row r="123" spans="2:3" ht="15.6" x14ac:dyDescent="0.3">
      <c r="B123">
        <v>0.66600000000000004</v>
      </c>
      <c r="C123">
        <v>1</v>
      </c>
    </row>
    <row r="124" spans="2:3" ht="15.6" x14ac:dyDescent="0.3">
      <c r="B124">
        <v>0.51200000000000001</v>
      </c>
      <c r="C124">
        <v>0.996</v>
      </c>
    </row>
    <row r="125" spans="2:3" ht="15.6" x14ac:dyDescent="0.3">
      <c r="B125">
        <v>0.81100000000000005</v>
      </c>
      <c r="C125">
        <v>0.96699999999999997</v>
      </c>
    </row>
    <row r="126" spans="2:3" ht="15.6" x14ac:dyDescent="0.3">
      <c r="B126">
        <v>0.77500000000000002</v>
      </c>
      <c r="C126">
        <v>0.97299999999999998</v>
      </c>
    </row>
    <row r="127" spans="2:3" ht="15.6" x14ac:dyDescent="0.3">
      <c r="B127">
        <v>0.84599999999999997</v>
      </c>
      <c r="C127">
        <v>0.91600000000000004</v>
      </c>
    </row>
    <row r="128" spans="2:3" ht="15.6" x14ac:dyDescent="0.3">
      <c r="B128">
        <v>0.53700000000000003</v>
      </c>
      <c r="C128">
        <v>1</v>
      </c>
    </row>
    <row r="129" spans="2:3" ht="15.6" x14ac:dyDescent="0.3">
      <c r="B129">
        <v>0.48699999999999999</v>
      </c>
      <c r="C129">
        <v>0.98099999999999998</v>
      </c>
    </row>
    <row r="130" spans="2:3" ht="15.6" x14ac:dyDescent="0.3">
      <c r="B130">
        <v>0.26400000000000001</v>
      </c>
      <c r="C130">
        <v>1</v>
      </c>
    </row>
    <row r="131" spans="2:3" ht="15.6" x14ac:dyDescent="0.3">
      <c r="B131">
        <v>0.377</v>
      </c>
      <c r="C131">
        <v>0.99399999999999999</v>
      </c>
    </row>
    <row r="132" spans="2:3" ht="15.6" x14ac:dyDescent="0.3">
      <c r="B132">
        <v>0.53900000000000003</v>
      </c>
      <c r="C132">
        <v>0.98099999999999998</v>
      </c>
    </row>
    <row r="133" spans="2:3" ht="15.6" x14ac:dyDescent="0.3">
      <c r="B133">
        <v>0.97799999999999998</v>
      </c>
      <c r="C133">
        <v>0.90600000000000003</v>
      </c>
    </row>
    <row r="134" spans="2:3" ht="15.6" x14ac:dyDescent="0.3">
      <c r="B134">
        <v>0.88700000000000001</v>
      </c>
      <c r="C134">
        <v>0.97499999999999998</v>
      </c>
    </row>
    <row r="135" spans="2:3" ht="15.6" x14ac:dyDescent="0.3">
      <c r="B135">
        <v>0.432</v>
      </c>
      <c r="C135">
        <v>0.94</v>
      </c>
    </row>
    <row r="136" spans="2:3" ht="15.6" x14ac:dyDescent="0.3">
      <c r="B136">
        <v>0.45300000000000001</v>
      </c>
      <c r="C136">
        <v>0.91500000000000004</v>
      </c>
    </row>
    <row r="137" spans="2:3" ht="15.6" x14ac:dyDescent="0.3">
      <c r="B137">
        <v>0.65800000000000003</v>
      </c>
      <c r="C137">
        <v>0.93500000000000005</v>
      </c>
    </row>
    <row r="138" spans="2:3" ht="15.6" x14ac:dyDescent="0.3">
      <c r="B138">
        <v>0.52400000000000002</v>
      </c>
      <c r="C138">
        <v>1</v>
      </c>
    </row>
    <row r="139" spans="2:3" ht="15.6" x14ac:dyDescent="0.3">
      <c r="B139">
        <v>0.45100000000000001</v>
      </c>
      <c r="C139">
        <v>0.92200000000000004</v>
      </c>
    </row>
    <row r="140" spans="2:3" ht="15.6" x14ac:dyDescent="0.3">
      <c r="B140">
        <v>0.56200000000000006</v>
      </c>
      <c r="C140">
        <v>0.93799999999999994</v>
      </c>
    </row>
    <row r="141" spans="2:3" ht="15.6" x14ac:dyDescent="0.3">
      <c r="B141">
        <v>0.99299999999999999</v>
      </c>
      <c r="C141">
        <v>0.95099999999999996</v>
      </c>
    </row>
    <row r="142" spans="2:3" ht="15.6" x14ac:dyDescent="0.3">
      <c r="B142">
        <v>0.56299999999999994</v>
      </c>
      <c r="C142">
        <v>0.92200000000000004</v>
      </c>
    </row>
    <row r="143" spans="2:3" ht="15.6" x14ac:dyDescent="0.3">
      <c r="B143">
        <v>0.64300000000000002</v>
      </c>
      <c r="C143">
        <v>0.95699999999999996</v>
      </c>
    </row>
    <row r="144" spans="2:3" ht="15.6" x14ac:dyDescent="0.3">
      <c r="B144">
        <v>0.96699999999999997</v>
      </c>
      <c r="C144">
        <v>0.96899999999999997</v>
      </c>
    </row>
    <row r="145" spans="2:3" ht="15.6" x14ac:dyDescent="0.3">
      <c r="B145">
        <v>0.31</v>
      </c>
      <c r="C145">
        <v>0.89900000000000002</v>
      </c>
    </row>
    <row r="146" spans="2:3" ht="15.6" x14ac:dyDescent="0.3">
      <c r="B146">
        <v>0.92800000000000005</v>
      </c>
      <c r="C146">
        <v>0.997</v>
      </c>
    </row>
    <row r="147" spans="2:3" ht="15.6" x14ac:dyDescent="0.3">
      <c r="B147">
        <v>1</v>
      </c>
      <c r="C147">
        <v>0.91900000000000004</v>
      </c>
    </row>
    <row r="148" spans="2:3" ht="15.6" x14ac:dyDescent="0.3">
      <c r="B148">
        <v>0.316</v>
      </c>
      <c r="C148">
        <v>0.90600000000000003</v>
      </c>
    </row>
    <row r="149" spans="2:3" ht="15.6" x14ac:dyDescent="0.3">
      <c r="B149">
        <v>0.97599999999999998</v>
      </c>
      <c r="C149">
        <v>0.98299999999999998</v>
      </c>
    </row>
    <row r="150" spans="2:3" ht="15.6" x14ac:dyDescent="0.3">
      <c r="B150">
        <v>0.316</v>
      </c>
      <c r="C150">
        <v>0.91800000000000004</v>
      </c>
    </row>
    <row r="151" spans="2:3" ht="15.6" x14ac:dyDescent="0.3">
      <c r="B151">
        <v>0.56000000000000005</v>
      </c>
      <c r="C151">
        <v>0.98399999999999999</v>
      </c>
    </row>
    <row r="152" spans="2:3" ht="15.6" x14ac:dyDescent="0.3">
      <c r="C152">
        <v>0.98199999999999998</v>
      </c>
    </row>
    <row r="153" spans="2:3" ht="15.6" x14ac:dyDescent="0.3">
      <c r="C153">
        <v>0.97499999999999998</v>
      </c>
    </row>
    <row r="154" spans="2:3" ht="15.6" x14ac:dyDescent="0.3">
      <c r="C154">
        <v>1</v>
      </c>
    </row>
    <row r="155" spans="2:3" ht="15.6" x14ac:dyDescent="0.3">
      <c r="C155">
        <v>0.88700000000000001</v>
      </c>
    </row>
    <row r="156" spans="2:3" ht="15.6" x14ac:dyDescent="0.3">
      <c r="C156">
        <v>0.98799999999999999</v>
      </c>
    </row>
    <row r="157" spans="2:3" ht="15.6" x14ac:dyDescent="0.3">
      <c r="C157">
        <v>1</v>
      </c>
    </row>
    <row r="158" spans="2:3" ht="15.6" x14ac:dyDescent="0.3">
      <c r="C158">
        <v>0.79100000000000004</v>
      </c>
    </row>
    <row r="159" spans="2:3" ht="15.6" x14ac:dyDescent="0.3">
      <c r="C159">
        <v>0.97599999999999998</v>
      </c>
    </row>
    <row r="160" spans="2:3" ht="15.6" x14ac:dyDescent="0.3">
      <c r="C160">
        <v>0.93899999999999995</v>
      </c>
    </row>
    <row r="161" spans="3:3" ht="15.6" x14ac:dyDescent="0.3">
      <c r="C161">
        <v>0.88900000000000001</v>
      </c>
    </row>
    <row r="162" spans="3:3" ht="15.6" x14ac:dyDescent="0.3">
      <c r="C162">
        <v>0.94599999999999995</v>
      </c>
    </row>
    <row r="163" spans="3:3" ht="15.6" x14ac:dyDescent="0.3">
      <c r="C163">
        <v>0.95599999999999996</v>
      </c>
    </row>
    <row r="164" spans="3:3" ht="15.6" x14ac:dyDescent="0.3">
      <c r="C164">
        <v>0.94299999999999995</v>
      </c>
    </row>
    <row r="165" spans="3:3" ht="15.6" x14ac:dyDescent="0.3">
      <c r="C165">
        <v>1</v>
      </c>
    </row>
    <row r="166" spans="3:3" ht="15.6" x14ac:dyDescent="0.3">
      <c r="C166">
        <v>0.93300000000000005</v>
      </c>
    </row>
    <row r="167" spans="3:3" ht="15.6" x14ac:dyDescent="0.3">
      <c r="C167">
        <v>0.91600000000000004</v>
      </c>
    </row>
    <row r="168" spans="3:3" ht="15.6" x14ac:dyDescent="0.3">
      <c r="C168">
        <v>0.98799999999999999</v>
      </c>
    </row>
    <row r="169" spans="3:3" ht="15.6" x14ac:dyDescent="0.3">
      <c r="C169">
        <v>0.97499999999999998</v>
      </c>
    </row>
    <row r="170" spans="3:3" ht="15.6" x14ac:dyDescent="0.3">
      <c r="C170">
        <v>0.98499999999999999</v>
      </c>
    </row>
    <row r="171" spans="3:3" ht="15.6" x14ac:dyDescent="0.3">
      <c r="C171">
        <v>0.90400000000000003</v>
      </c>
    </row>
    <row r="172" spans="3:3" ht="15.6" x14ac:dyDescent="0.3">
      <c r="C172">
        <v>0.99099999999999999</v>
      </c>
    </row>
    <row r="173" spans="3:3" ht="15.6" x14ac:dyDescent="0.3">
      <c r="C173">
        <v>0.91500000000000004</v>
      </c>
    </row>
    <row r="174" spans="3:3" ht="15.6" x14ac:dyDescent="0.3">
      <c r="C174">
        <v>0.92600000000000005</v>
      </c>
    </row>
    <row r="175" spans="3:3" ht="15.6" x14ac:dyDescent="0.3">
      <c r="C175">
        <v>0.93400000000000005</v>
      </c>
    </row>
    <row r="176" spans="3:3" ht="15.6" x14ac:dyDescent="0.3">
      <c r="C176">
        <v>0.94699999999999995</v>
      </c>
    </row>
    <row r="177" spans="3:3" ht="15.6" x14ac:dyDescent="0.3">
      <c r="C177">
        <v>0.98699999999999999</v>
      </c>
    </row>
    <row r="178" spans="3:3" ht="15.6" x14ac:dyDescent="0.3">
      <c r="C178">
        <v>0.94499999999999995</v>
      </c>
    </row>
    <row r="179" spans="3:3" ht="15.6" x14ac:dyDescent="0.3">
      <c r="C179">
        <v>0.94499999999999995</v>
      </c>
    </row>
    <row r="180" spans="3:3" ht="15.6" x14ac:dyDescent="0.3">
      <c r="C180">
        <v>0.94899999999999995</v>
      </c>
    </row>
    <row r="181" spans="3:3" ht="15.6" x14ac:dyDescent="0.3">
      <c r="C181">
        <v>0.95</v>
      </c>
    </row>
    <row r="182" spans="3:3" ht="15.6" x14ac:dyDescent="0.3">
      <c r="C182">
        <v>0.98499999999999999</v>
      </c>
    </row>
    <row r="183" spans="3:3" ht="15.6" x14ac:dyDescent="0.3">
      <c r="C183">
        <v>0.96299999999999997</v>
      </c>
    </row>
    <row r="184" spans="3:3" ht="15.6" x14ac:dyDescent="0.3">
      <c r="C184">
        <v>0.95799999999999996</v>
      </c>
    </row>
    <row r="185" spans="3:3" ht="15.6" x14ac:dyDescent="0.3">
      <c r="C185">
        <v>0.94599999999999995</v>
      </c>
    </row>
    <row r="186" spans="3:3" ht="15.6" x14ac:dyDescent="0.3">
      <c r="C186">
        <v>0.97199999999999998</v>
      </c>
    </row>
    <row r="187" spans="3:3" ht="15.6" x14ac:dyDescent="0.3">
      <c r="C187">
        <v>0.94199999999999995</v>
      </c>
    </row>
    <row r="188" spans="3:3" ht="15.6" x14ac:dyDescent="0.3">
      <c r="C188">
        <v>0.64700000000000002</v>
      </c>
    </row>
    <row r="189" spans="3:3" ht="15.6" x14ac:dyDescent="0.3">
      <c r="C189">
        <v>0.97899999999999998</v>
      </c>
    </row>
    <row r="190" spans="3:3" ht="15.6" x14ac:dyDescent="0.3">
      <c r="C190">
        <v>1</v>
      </c>
    </row>
    <row r="191" spans="3:3" ht="15.6" x14ac:dyDescent="0.3">
      <c r="C191">
        <v>0.99299999999999999</v>
      </c>
    </row>
    <row r="192" spans="3:3" ht="15.6" x14ac:dyDescent="0.3">
      <c r="C192">
        <v>0.99299999999999999</v>
      </c>
    </row>
    <row r="193" spans="3:3" ht="15.6" x14ac:dyDescent="0.3">
      <c r="C193">
        <v>0.95599999999999996</v>
      </c>
    </row>
    <row r="194" spans="3:3" ht="15.6" x14ac:dyDescent="0.3">
      <c r="C194">
        <v>0.93899999999999995</v>
      </c>
    </row>
    <row r="195" spans="3:3" ht="15.6" x14ac:dyDescent="0.3">
      <c r="C195">
        <v>0.96699999999999997</v>
      </c>
    </row>
    <row r="196" spans="3:3" ht="15.6" x14ac:dyDescent="0.3">
      <c r="C196">
        <v>0.97299999999999998</v>
      </c>
    </row>
    <row r="197" spans="3:3" ht="15.6" x14ac:dyDescent="0.3">
      <c r="C197">
        <v>1</v>
      </c>
    </row>
    <row r="198" spans="3:3" ht="15.6" x14ac:dyDescent="0.3">
      <c r="C198">
        <v>0.88800000000000001</v>
      </c>
    </row>
    <row r="199" spans="3:3" ht="15.6" x14ac:dyDescent="0.3">
      <c r="C199">
        <v>1</v>
      </c>
    </row>
    <row r="200" spans="3:3" ht="15.6" x14ac:dyDescent="0.3">
      <c r="C200">
        <v>0.91800000000000004</v>
      </c>
    </row>
    <row r="201" spans="3:3" ht="15.6" x14ac:dyDescent="0.3">
      <c r="C201">
        <v>0.92200000000000004</v>
      </c>
    </row>
    <row r="202" spans="3:3" ht="15.6" x14ac:dyDescent="0.3">
      <c r="C202">
        <v>0.93799999999999994</v>
      </c>
    </row>
    <row r="203" spans="3:3" ht="15.6" x14ac:dyDescent="0.3">
      <c r="C203">
        <v>0.94699999999999995</v>
      </c>
    </row>
    <row r="204" spans="3:3" ht="15.6" x14ac:dyDescent="0.3">
      <c r="C204">
        <v>0.91600000000000004</v>
      </c>
    </row>
    <row r="205" spans="3:3" ht="15.6" x14ac:dyDescent="0.3">
      <c r="C205">
        <v>1</v>
      </c>
    </row>
    <row r="206" spans="3:3" ht="15.6" x14ac:dyDescent="0.3">
      <c r="C206">
        <v>1</v>
      </c>
    </row>
    <row r="207" spans="3:3" ht="15.6" x14ac:dyDescent="0.3">
      <c r="C207">
        <v>1</v>
      </c>
    </row>
    <row r="208" spans="3:3" ht="15.6" x14ac:dyDescent="0.3">
      <c r="C208">
        <v>1</v>
      </c>
    </row>
    <row r="209" spans="3:3" ht="15.6" x14ac:dyDescent="0.3">
      <c r="C209">
        <v>0.98299999999999998</v>
      </c>
    </row>
    <row r="210" spans="3:3" ht="15.6" x14ac:dyDescent="0.3">
      <c r="C210">
        <v>0.95099999999999996</v>
      </c>
    </row>
    <row r="211" spans="3:3" ht="15.6" x14ac:dyDescent="0.3">
      <c r="C211">
        <v>1</v>
      </c>
    </row>
    <row r="212" spans="3:3" ht="15.6" x14ac:dyDescent="0.3">
      <c r="C212">
        <v>1</v>
      </c>
    </row>
    <row r="213" spans="3:3" ht="15.6" x14ac:dyDescent="0.3">
      <c r="C213">
        <v>0.96099999999999997</v>
      </c>
    </row>
    <row r="214" spans="3:3" ht="15.6" x14ac:dyDescent="0.3">
      <c r="C214">
        <v>0.998</v>
      </c>
    </row>
    <row r="215" spans="3:3" ht="15.6" x14ac:dyDescent="0.3">
      <c r="C215">
        <v>0.98599999999999999</v>
      </c>
    </row>
    <row r="216" spans="3:3" ht="15.6" x14ac:dyDescent="0.3">
      <c r="C216">
        <v>0.85099999999999998</v>
      </c>
    </row>
    <row r="217" spans="3:3" ht="15.6" x14ac:dyDescent="0.3">
      <c r="C217">
        <v>0.95</v>
      </c>
    </row>
    <row r="218" spans="3:3" ht="15.6" x14ac:dyDescent="0.3">
      <c r="C218">
        <v>1</v>
      </c>
    </row>
    <row r="219" spans="3:3" ht="15.6" x14ac:dyDescent="0.3">
      <c r="C219">
        <v>0.91300000000000003</v>
      </c>
    </row>
  </sheetData>
  <pageMargins left="0.7" right="0.7" top="0.75" bottom="0.75" header="0" footer="0"/>
  <ignoredErrors>
    <ignoredError sqref="B2:C1000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/>
  </sheetViews>
  <sheetFormatPr defaultRowHeight="14.4" x14ac:dyDescent="0.3"/>
  <sheetData>
    <row r="1" spans="1:17" ht="15.6" x14ac:dyDescent="0.3">
      <c r="B1" t="s">
        <v>620</v>
      </c>
      <c r="J1" t="s">
        <v>47</v>
      </c>
      <c r="K1">
        <v>1</v>
      </c>
    </row>
    <row r="2" spans="1:17" ht="15.6" x14ac:dyDescent="0.3">
      <c r="A2" t="s">
        <v>621</v>
      </c>
      <c r="B2" t="s">
        <v>622</v>
      </c>
      <c r="C2" t="s">
        <v>623</v>
      </c>
      <c r="D2" t="s">
        <v>624</v>
      </c>
      <c r="E2" t="s">
        <v>625</v>
      </c>
      <c r="F2" t="s">
        <v>626</v>
      </c>
      <c r="G2" t="s">
        <v>627</v>
      </c>
      <c r="H2" t="s">
        <v>628</v>
      </c>
      <c r="J2" t="s">
        <v>48</v>
      </c>
      <c r="K2">
        <v>6</v>
      </c>
    </row>
    <row r="3" spans="1:17" ht="15.6" x14ac:dyDescent="0.3">
      <c r="J3" t="s">
        <v>49</v>
      </c>
      <c r="K3">
        <v>0.05</v>
      </c>
    </row>
    <row r="4" spans="1:17" ht="15.6" x14ac:dyDescent="0.3">
      <c r="B4">
        <v>98</v>
      </c>
      <c r="C4">
        <v>253</v>
      </c>
      <c r="D4">
        <v>253</v>
      </c>
      <c r="E4">
        <v>180</v>
      </c>
      <c r="F4">
        <v>112</v>
      </c>
      <c r="G4">
        <v>38</v>
      </c>
      <c r="H4">
        <v>8</v>
      </c>
    </row>
    <row r="5" spans="1:17" ht="15.6" x14ac:dyDescent="0.3">
      <c r="B5">
        <v>142</v>
      </c>
      <c r="C5">
        <v>446</v>
      </c>
      <c r="D5">
        <v>240</v>
      </c>
      <c r="E5">
        <v>170</v>
      </c>
      <c r="F5">
        <v>114</v>
      </c>
      <c r="G5">
        <v>87</v>
      </c>
      <c r="H5">
        <v>1</v>
      </c>
      <c r="J5" t="s">
        <v>323</v>
      </c>
      <c r="K5" t="s">
        <v>51</v>
      </c>
      <c r="L5" t="s">
        <v>52</v>
      </c>
      <c r="M5" t="s">
        <v>53</v>
      </c>
      <c r="N5" t="s">
        <v>54</v>
      </c>
      <c r="O5" t="s">
        <v>55</v>
      </c>
      <c r="P5" t="s">
        <v>96</v>
      </c>
    </row>
    <row r="6" spans="1:17" ht="15.6" x14ac:dyDescent="0.3">
      <c r="B6">
        <v>120</v>
      </c>
      <c r="C6">
        <v>392</v>
      </c>
      <c r="D6">
        <v>266</v>
      </c>
      <c r="E6">
        <v>144</v>
      </c>
      <c r="F6">
        <v>63</v>
      </c>
      <c r="G6">
        <v>66</v>
      </c>
    </row>
    <row r="7" spans="1:17" ht="15.6" x14ac:dyDescent="0.3">
      <c r="B7">
        <v>83</v>
      </c>
      <c r="C7">
        <v>355</v>
      </c>
      <c r="D7">
        <v>364</v>
      </c>
      <c r="E7">
        <v>141</v>
      </c>
      <c r="F7">
        <v>41</v>
      </c>
      <c r="G7">
        <v>68</v>
      </c>
      <c r="J7" t="s">
        <v>629</v>
      </c>
      <c r="K7">
        <v>-227.5</v>
      </c>
      <c r="L7" t="s">
        <v>630</v>
      </c>
      <c r="M7" t="s">
        <v>62</v>
      </c>
      <c r="N7" t="s">
        <v>63</v>
      </c>
      <c r="O7" t="s">
        <v>64</v>
      </c>
      <c r="P7" t="s">
        <v>98</v>
      </c>
      <c r="Q7">
        <v>0.5</v>
      </c>
    </row>
    <row r="8" spans="1:17" ht="15.6" x14ac:dyDescent="0.3">
      <c r="B8">
        <v>78</v>
      </c>
      <c r="C8">
        <v>214</v>
      </c>
      <c r="D8">
        <v>100</v>
      </c>
      <c r="E8">
        <v>75</v>
      </c>
      <c r="F8">
        <v>92</v>
      </c>
      <c r="G8">
        <v>88</v>
      </c>
      <c r="J8" t="s">
        <v>631</v>
      </c>
      <c r="K8">
        <v>-145.1</v>
      </c>
      <c r="L8" t="s">
        <v>632</v>
      </c>
      <c r="M8" t="s">
        <v>62</v>
      </c>
      <c r="N8" t="s">
        <v>63</v>
      </c>
      <c r="O8" t="s">
        <v>64</v>
      </c>
      <c r="P8" t="s">
        <v>100</v>
      </c>
      <c r="Q8">
        <v>1</v>
      </c>
    </row>
    <row r="9" spans="1:17" ht="15.6" x14ac:dyDescent="0.3">
      <c r="B9">
        <v>86</v>
      </c>
      <c r="C9">
        <v>438</v>
      </c>
      <c r="D9">
        <v>281</v>
      </c>
      <c r="E9">
        <v>39</v>
      </c>
      <c r="G9">
        <v>38</v>
      </c>
      <c r="J9" t="s">
        <v>633</v>
      </c>
      <c r="K9">
        <v>-14.43</v>
      </c>
      <c r="L9" t="s">
        <v>634</v>
      </c>
      <c r="M9" t="s">
        <v>26</v>
      </c>
      <c r="N9" t="s">
        <v>58</v>
      </c>
      <c r="O9">
        <v>0.99250000000000005</v>
      </c>
      <c r="P9" t="s">
        <v>332</v>
      </c>
      <c r="Q9">
        <v>1.5</v>
      </c>
    </row>
    <row r="10" spans="1:17" ht="15.6" x14ac:dyDescent="0.3">
      <c r="B10">
        <v>111</v>
      </c>
      <c r="C10">
        <v>267</v>
      </c>
      <c r="D10">
        <v>247</v>
      </c>
      <c r="G10">
        <v>20</v>
      </c>
      <c r="J10" t="s">
        <v>635</v>
      </c>
      <c r="K10">
        <v>26</v>
      </c>
      <c r="L10" t="s">
        <v>636</v>
      </c>
      <c r="M10" t="s">
        <v>26</v>
      </c>
      <c r="N10" t="s">
        <v>58</v>
      </c>
      <c r="O10">
        <v>0.91059999999999997</v>
      </c>
      <c r="P10" t="s">
        <v>418</v>
      </c>
      <c r="Q10">
        <v>2</v>
      </c>
    </row>
    <row r="11" spans="1:17" ht="15.6" x14ac:dyDescent="0.3">
      <c r="B11">
        <v>170</v>
      </c>
      <c r="D11">
        <v>293</v>
      </c>
      <c r="G11">
        <v>52</v>
      </c>
      <c r="J11" t="s">
        <v>637</v>
      </c>
      <c r="K11">
        <v>56.4</v>
      </c>
      <c r="L11" t="s">
        <v>638</v>
      </c>
      <c r="M11" t="s">
        <v>26</v>
      </c>
      <c r="N11" t="s">
        <v>58</v>
      </c>
      <c r="O11">
        <v>0.1618</v>
      </c>
      <c r="P11" t="s">
        <v>424</v>
      </c>
      <c r="Q11">
        <v>2.5</v>
      </c>
    </row>
    <row r="12" spans="1:17" ht="15.6" x14ac:dyDescent="0.3">
      <c r="B12">
        <v>40</v>
      </c>
      <c r="G12">
        <v>29</v>
      </c>
      <c r="J12" t="s">
        <v>639</v>
      </c>
      <c r="K12">
        <v>105.9</v>
      </c>
      <c r="L12" t="s">
        <v>640</v>
      </c>
      <c r="M12" t="s">
        <v>26</v>
      </c>
      <c r="N12" t="s">
        <v>58</v>
      </c>
      <c r="O12">
        <v>9.8100000000000007E-2</v>
      </c>
      <c r="P12" t="s">
        <v>641</v>
      </c>
      <c r="Q12">
        <v>5</v>
      </c>
    </row>
    <row r="14" spans="1:17" ht="15.6" x14ac:dyDescent="0.3">
      <c r="B14" t="s">
        <v>642</v>
      </c>
      <c r="J14" t="s">
        <v>47</v>
      </c>
      <c r="K14">
        <v>1</v>
      </c>
    </row>
    <row r="15" spans="1:17" ht="15.6" x14ac:dyDescent="0.3">
      <c r="A15" t="s">
        <v>621</v>
      </c>
      <c r="B15" t="s">
        <v>622</v>
      </c>
      <c r="C15" t="s">
        <v>623</v>
      </c>
      <c r="D15" t="s">
        <v>624</v>
      </c>
      <c r="E15" t="s">
        <v>625</v>
      </c>
      <c r="F15" t="s">
        <v>626</v>
      </c>
      <c r="G15" t="s">
        <v>627</v>
      </c>
      <c r="H15" t="s">
        <v>628</v>
      </c>
      <c r="J15" t="s">
        <v>48</v>
      </c>
      <c r="K15">
        <v>6</v>
      </c>
    </row>
    <row r="16" spans="1:17" ht="15.6" x14ac:dyDescent="0.3">
      <c r="B16">
        <v>7.0000000000000001E-3</v>
      </c>
      <c r="C16">
        <v>3.0000000000000001E-3</v>
      </c>
      <c r="D16">
        <v>2E-3</v>
      </c>
      <c r="E16">
        <v>3.0000000000000001E-3</v>
      </c>
      <c r="F16">
        <v>4.0000000000000001E-3</v>
      </c>
      <c r="G16">
        <v>2E-3</v>
      </c>
      <c r="H16">
        <v>8.8199999999999997E-4</v>
      </c>
      <c r="J16" t="s">
        <v>49</v>
      </c>
      <c r="K16">
        <v>0.05</v>
      </c>
    </row>
    <row r="17" spans="2:17" ht="15.6" x14ac:dyDescent="0.3">
      <c r="B17">
        <v>6.0000000000000001E-3</v>
      </c>
      <c r="C17">
        <v>3.0000000000000001E-3</v>
      </c>
      <c r="D17">
        <v>3.0000000000000001E-3</v>
      </c>
      <c r="E17">
        <v>2E-3</v>
      </c>
      <c r="F17">
        <v>4.0000000000000001E-3</v>
      </c>
      <c r="G17">
        <v>2E-3</v>
      </c>
      <c r="H17">
        <v>1.0900000000000001E-4</v>
      </c>
    </row>
    <row r="18" spans="2:17" ht="15.6" x14ac:dyDescent="0.3">
      <c r="B18">
        <v>6.0000000000000001E-3</v>
      </c>
      <c r="C18">
        <v>3.0000000000000001E-3</v>
      </c>
      <c r="D18">
        <v>3.0000000000000001E-3</v>
      </c>
      <c r="E18">
        <v>2E-3</v>
      </c>
      <c r="F18">
        <v>3.0000000000000001E-3</v>
      </c>
      <c r="G18">
        <v>2E-3</v>
      </c>
      <c r="J18" t="s">
        <v>323</v>
      </c>
      <c r="K18" t="s">
        <v>51</v>
      </c>
      <c r="L18" t="s">
        <v>52</v>
      </c>
      <c r="M18" t="s">
        <v>53</v>
      </c>
      <c r="N18" t="s">
        <v>54</v>
      </c>
      <c r="O18" t="s">
        <v>55</v>
      </c>
      <c r="P18" t="s">
        <v>96</v>
      </c>
    </row>
    <row r="19" spans="2:17" ht="15.6" x14ac:dyDescent="0.3">
      <c r="B19">
        <v>8.0000000000000002E-3</v>
      </c>
      <c r="C19">
        <v>1E-3</v>
      </c>
      <c r="D19">
        <v>2E-3</v>
      </c>
      <c r="E19">
        <v>3.0000000000000001E-3</v>
      </c>
      <c r="F19">
        <v>2E-3</v>
      </c>
      <c r="G19">
        <v>2E-3</v>
      </c>
    </row>
    <row r="20" spans="2:17" ht="15.6" x14ac:dyDescent="0.3">
      <c r="B20">
        <v>6.0000000000000001E-3</v>
      </c>
      <c r="C20">
        <v>3.0000000000000001E-3</v>
      </c>
      <c r="D20">
        <v>2E-3</v>
      </c>
      <c r="E20">
        <v>3.0000000000000001E-3</v>
      </c>
      <c r="F20">
        <v>3.0000000000000001E-3</v>
      </c>
      <c r="G20">
        <v>2E-3</v>
      </c>
      <c r="J20" t="s">
        <v>629</v>
      </c>
      <c r="K20">
        <v>5.2290000000000001E-3</v>
      </c>
      <c r="L20" t="s">
        <v>643</v>
      </c>
      <c r="M20" t="s">
        <v>62</v>
      </c>
      <c r="N20" t="s">
        <v>63</v>
      </c>
      <c r="O20" t="s">
        <v>64</v>
      </c>
      <c r="P20" t="s">
        <v>98</v>
      </c>
      <c r="Q20">
        <v>0.5</v>
      </c>
    </row>
    <row r="21" spans="2:17" ht="15.6" x14ac:dyDescent="0.3">
      <c r="B21">
        <v>8.9999999999999993E-3</v>
      </c>
      <c r="C21">
        <v>3.0000000000000001E-3</v>
      </c>
      <c r="D21">
        <v>3.0000000000000001E-3</v>
      </c>
      <c r="E21">
        <v>1E-3</v>
      </c>
      <c r="G21">
        <v>2E-3</v>
      </c>
      <c r="J21" t="s">
        <v>631</v>
      </c>
      <c r="K21">
        <v>5.4250000000000001E-3</v>
      </c>
      <c r="L21" t="s">
        <v>644</v>
      </c>
      <c r="M21" t="s">
        <v>62</v>
      </c>
      <c r="N21" t="s">
        <v>63</v>
      </c>
      <c r="O21" t="s">
        <v>64</v>
      </c>
      <c r="P21" t="s">
        <v>100</v>
      </c>
      <c r="Q21">
        <v>1</v>
      </c>
    </row>
    <row r="22" spans="2:17" ht="15.6" x14ac:dyDescent="0.3">
      <c r="B22">
        <v>7.0000000000000001E-3</v>
      </c>
      <c r="C22">
        <v>2E-3</v>
      </c>
      <c r="D22">
        <v>2E-3</v>
      </c>
      <c r="G22">
        <v>2E-3</v>
      </c>
      <c r="J22" t="s">
        <v>633</v>
      </c>
      <c r="K22">
        <v>5.4669999999999996E-3</v>
      </c>
      <c r="L22" t="s">
        <v>645</v>
      </c>
      <c r="M22" t="s">
        <v>62</v>
      </c>
      <c r="N22" t="s">
        <v>63</v>
      </c>
      <c r="O22" t="s">
        <v>64</v>
      </c>
      <c r="P22" t="s">
        <v>332</v>
      </c>
      <c r="Q22">
        <v>1.5</v>
      </c>
    </row>
    <row r="23" spans="2:17" ht="15.6" x14ac:dyDescent="0.3">
      <c r="B23">
        <v>0.01</v>
      </c>
      <c r="D23">
        <v>2E-3</v>
      </c>
      <c r="G23">
        <v>2E-3</v>
      </c>
      <c r="J23" t="s">
        <v>635</v>
      </c>
      <c r="K23">
        <v>4.5999999999999999E-3</v>
      </c>
      <c r="L23" t="s">
        <v>646</v>
      </c>
      <c r="M23" t="s">
        <v>62</v>
      </c>
      <c r="N23" t="s">
        <v>63</v>
      </c>
      <c r="O23" t="s">
        <v>64</v>
      </c>
      <c r="P23" t="s">
        <v>418</v>
      </c>
      <c r="Q23">
        <v>2</v>
      </c>
    </row>
    <row r="24" spans="2:17" ht="15.6" x14ac:dyDescent="0.3">
      <c r="B24">
        <v>7.0000000000000001E-3</v>
      </c>
      <c r="G24">
        <v>1E-3</v>
      </c>
      <c r="J24" t="s">
        <v>637</v>
      </c>
      <c r="K24">
        <v>5.9109999999999996E-3</v>
      </c>
      <c r="L24" t="s">
        <v>647</v>
      </c>
      <c r="M24" t="s">
        <v>62</v>
      </c>
      <c r="N24" t="s">
        <v>63</v>
      </c>
      <c r="O24" t="s">
        <v>64</v>
      </c>
      <c r="P24" t="s">
        <v>424</v>
      </c>
      <c r="Q24">
        <v>2.5</v>
      </c>
    </row>
    <row r="25" spans="2:17" ht="15.6" x14ac:dyDescent="0.3">
      <c r="J25" t="s">
        <v>639</v>
      </c>
      <c r="K25">
        <v>7.3049999999999999E-3</v>
      </c>
      <c r="L25" t="s">
        <v>648</v>
      </c>
      <c r="M25" t="s">
        <v>62</v>
      </c>
      <c r="N25" t="s">
        <v>63</v>
      </c>
      <c r="O25" t="s">
        <v>64</v>
      </c>
      <c r="P25" t="s">
        <v>641</v>
      </c>
      <c r="Q25">
        <v>5</v>
      </c>
    </row>
  </sheetData>
  <pageMargins left="0.7" right="0.7" top="0.75" bottom="0.75" header="0" footer="0"/>
  <ignoredErrors>
    <ignoredError sqref="A1:Q1000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/>
  </sheetViews>
  <sheetFormatPr defaultRowHeight="14.4" x14ac:dyDescent="0.3"/>
  <sheetData>
    <row r="1" spans="1:15" ht="15.6" x14ac:dyDescent="0.3">
      <c r="B1" t="s">
        <v>642</v>
      </c>
      <c r="H1" t="s">
        <v>47</v>
      </c>
      <c r="I1">
        <v>1</v>
      </c>
    </row>
    <row r="2" spans="1:15" ht="15.6" x14ac:dyDescent="0.3">
      <c r="A2" t="s">
        <v>649</v>
      </c>
      <c r="B2" t="s">
        <v>650</v>
      </c>
      <c r="C2" t="s">
        <v>623</v>
      </c>
      <c r="D2" t="s">
        <v>624</v>
      </c>
      <c r="E2" t="s">
        <v>627</v>
      </c>
      <c r="F2" t="s">
        <v>628</v>
      </c>
      <c r="H2" t="s">
        <v>48</v>
      </c>
      <c r="I2">
        <v>4</v>
      </c>
    </row>
    <row r="3" spans="1:15" ht="15.6" x14ac:dyDescent="0.3">
      <c r="B3">
        <v>4.0000000000000001E-3</v>
      </c>
      <c r="C3">
        <v>4.0000000000000001E-3</v>
      </c>
      <c r="D3">
        <v>5.0000000000000001E-3</v>
      </c>
      <c r="E3">
        <v>4.0000000000000001E-3</v>
      </c>
      <c r="F3">
        <v>7.0000000000000001E-3</v>
      </c>
      <c r="H3" t="s">
        <v>49</v>
      </c>
      <c r="I3">
        <v>0.05</v>
      </c>
    </row>
    <row r="4" spans="1:15" ht="15.6" x14ac:dyDescent="0.3">
      <c r="B4">
        <v>4.0000000000000001E-3</v>
      </c>
      <c r="C4">
        <v>5.0000000000000001E-3</v>
      </c>
      <c r="D4">
        <v>5.0000000000000001E-3</v>
      </c>
      <c r="E4">
        <v>4.0000000000000001E-3</v>
      </c>
      <c r="F4">
        <v>5.0000000000000001E-3</v>
      </c>
    </row>
    <row r="5" spans="1:15" ht="15.6" x14ac:dyDescent="0.3">
      <c r="B5">
        <v>4.0000000000000001E-3</v>
      </c>
      <c r="C5">
        <v>5.0000000000000001E-3</v>
      </c>
      <c r="D5">
        <v>5.0000000000000001E-3</v>
      </c>
      <c r="E5">
        <v>5.0000000000000001E-3</v>
      </c>
      <c r="F5">
        <v>4.0000000000000001E-3</v>
      </c>
      <c r="H5" t="s">
        <v>323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96</v>
      </c>
    </row>
    <row r="6" spans="1:15" ht="15.6" x14ac:dyDescent="0.3">
      <c r="B6">
        <v>5.0000000000000001E-3</v>
      </c>
      <c r="C6">
        <v>5.0000000000000001E-3</v>
      </c>
      <c r="D6">
        <v>5.0000000000000001E-3</v>
      </c>
      <c r="E6">
        <v>6.0000000000000001E-3</v>
      </c>
      <c r="F6">
        <v>4.0000000000000001E-3</v>
      </c>
    </row>
    <row r="7" spans="1:15" ht="15.6" x14ac:dyDescent="0.3">
      <c r="B7">
        <v>4.0000000000000001E-3</v>
      </c>
      <c r="C7">
        <v>5.0000000000000001E-3</v>
      </c>
      <c r="D7">
        <v>5.0000000000000001E-3</v>
      </c>
      <c r="E7">
        <v>5.0000000000000001E-3</v>
      </c>
      <c r="F7">
        <v>5.0000000000000001E-3</v>
      </c>
      <c r="H7" t="s">
        <v>651</v>
      </c>
      <c r="I7">
        <v>-5.9999999999999995E-4</v>
      </c>
      <c r="J7" t="s">
        <v>652</v>
      </c>
      <c r="K7" t="s">
        <v>26</v>
      </c>
      <c r="L7" t="s">
        <v>58</v>
      </c>
      <c r="M7">
        <v>0.50409999999999999</v>
      </c>
      <c r="N7" t="s">
        <v>98</v>
      </c>
      <c r="O7">
        <v>0.5</v>
      </c>
    </row>
    <row r="8" spans="1:15" ht="15.6" x14ac:dyDescent="0.3">
      <c r="H8" t="s">
        <v>653</v>
      </c>
      <c r="I8">
        <v>-8.0000000000000004E-4</v>
      </c>
      <c r="J8" t="s">
        <v>654</v>
      </c>
      <c r="K8" t="s">
        <v>26</v>
      </c>
      <c r="L8" t="s">
        <v>58</v>
      </c>
      <c r="M8">
        <v>0.26640000000000003</v>
      </c>
      <c r="N8" t="s">
        <v>100</v>
      </c>
      <c r="O8">
        <v>1</v>
      </c>
    </row>
    <row r="9" spans="1:15" ht="15.6" x14ac:dyDescent="0.3">
      <c r="H9" t="s">
        <v>655</v>
      </c>
      <c r="I9">
        <v>-5.9999999999999995E-4</v>
      </c>
      <c r="J9" t="s">
        <v>652</v>
      </c>
      <c r="K9" t="s">
        <v>26</v>
      </c>
      <c r="L9" t="s">
        <v>58</v>
      </c>
      <c r="M9">
        <v>0.50409999999999999</v>
      </c>
      <c r="N9" t="s">
        <v>332</v>
      </c>
      <c r="O9">
        <v>2.5</v>
      </c>
    </row>
    <row r="10" spans="1:15" ht="15.6" x14ac:dyDescent="0.3">
      <c r="H10" t="s">
        <v>656</v>
      </c>
      <c r="I10">
        <v>-8.0000000000000004E-4</v>
      </c>
      <c r="J10" t="s">
        <v>654</v>
      </c>
      <c r="K10" t="s">
        <v>26</v>
      </c>
      <c r="L10" t="s">
        <v>58</v>
      </c>
      <c r="M10">
        <v>0.26640000000000003</v>
      </c>
      <c r="N10" t="s">
        <v>418</v>
      </c>
      <c r="O10">
        <v>5</v>
      </c>
    </row>
  </sheetData>
  <pageMargins left="0.7" right="0.7" top="0.75" bottom="0.75" header="0" footer="0"/>
  <ignoredErrors>
    <ignoredError sqref="A1:O1000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4.4" x14ac:dyDescent="0.3"/>
  <sheetData>
    <row r="1" spans="2:9" ht="15.6" x14ac:dyDescent="0.3">
      <c r="B1" t="s">
        <v>642</v>
      </c>
    </row>
    <row r="2" spans="2:9" ht="15.6" x14ac:dyDescent="0.3">
      <c r="B2" t="s">
        <v>657</v>
      </c>
      <c r="C2" t="s">
        <v>658</v>
      </c>
      <c r="D2" t="s">
        <v>659</v>
      </c>
      <c r="E2" t="s">
        <v>657</v>
      </c>
      <c r="F2" t="s">
        <v>658</v>
      </c>
      <c r="G2" t="s">
        <v>659</v>
      </c>
    </row>
    <row r="3" spans="2:9" ht="15.6" x14ac:dyDescent="0.3">
      <c r="B3">
        <v>0.26400000000000001</v>
      </c>
      <c r="C3">
        <v>0.315</v>
      </c>
      <c r="D3">
        <v>0.318</v>
      </c>
      <c r="E3">
        <v>0.224</v>
      </c>
      <c r="F3">
        <v>0.152</v>
      </c>
      <c r="G3">
        <v>0.10299999999999999</v>
      </c>
    </row>
    <row r="4" spans="2:9" ht="15.6" x14ac:dyDescent="0.3">
      <c r="B4">
        <v>0.31</v>
      </c>
      <c r="C4">
        <v>0.32900000000000001</v>
      </c>
      <c r="D4">
        <v>0.318</v>
      </c>
      <c r="E4">
        <v>0.216</v>
      </c>
      <c r="F4">
        <v>0.16300000000000001</v>
      </c>
      <c r="G4">
        <v>0.08</v>
      </c>
    </row>
    <row r="5" spans="2:9" ht="15.6" x14ac:dyDescent="0.3">
      <c r="B5">
        <v>0.28000000000000003</v>
      </c>
      <c r="C5">
        <v>0.41299999999999998</v>
      </c>
      <c r="D5">
        <v>0.30499999999999999</v>
      </c>
      <c r="E5">
        <v>0.27200000000000002</v>
      </c>
      <c r="F5">
        <v>0.151</v>
      </c>
      <c r="G5">
        <v>7.6999999999999999E-2</v>
      </c>
    </row>
    <row r="6" spans="2:9" ht="15.6" x14ac:dyDescent="0.3">
      <c r="B6">
        <v>0.377</v>
      </c>
      <c r="C6">
        <v>0.26200000000000001</v>
      </c>
      <c r="D6">
        <v>0.36699999999999999</v>
      </c>
      <c r="E6">
        <v>0.28299999999999997</v>
      </c>
      <c r="F6">
        <v>0.215</v>
      </c>
      <c r="G6">
        <v>0.08</v>
      </c>
    </row>
    <row r="7" spans="2:9" ht="15.6" x14ac:dyDescent="0.3">
      <c r="B7">
        <v>0.33800000000000002</v>
      </c>
      <c r="C7">
        <v>0.36299999999999999</v>
      </c>
      <c r="D7">
        <v>0.39900000000000002</v>
      </c>
      <c r="E7">
        <v>0.26</v>
      </c>
      <c r="F7">
        <v>0.22800000000000001</v>
      </c>
      <c r="G7">
        <v>0.11700000000000001</v>
      </c>
    </row>
    <row r="8" spans="2:9" ht="15.6" x14ac:dyDescent="0.3">
      <c r="B8">
        <v>0.45300000000000001</v>
      </c>
      <c r="C8">
        <v>0.40500000000000003</v>
      </c>
      <c r="D8">
        <v>0.33400000000000002</v>
      </c>
      <c r="E8">
        <v>0.21099999999999999</v>
      </c>
      <c r="F8">
        <v>0.25</v>
      </c>
      <c r="G8">
        <v>8.8999999999999996E-2</v>
      </c>
    </row>
    <row r="9" spans="2:9" ht="15.6" x14ac:dyDescent="0.3">
      <c r="B9">
        <v>0.34499999999999997</v>
      </c>
      <c r="C9">
        <v>0.39</v>
      </c>
      <c r="D9">
        <v>0.36799999999999999</v>
      </c>
      <c r="E9">
        <v>0.22700000000000001</v>
      </c>
      <c r="F9">
        <v>0.16800000000000001</v>
      </c>
      <c r="G9">
        <v>0.123</v>
      </c>
    </row>
    <row r="12" spans="2:9" ht="15.6" x14ac:dyDescent="0.3">
      <c r="B12" t="s">
        <v>16</v>
      </c>
      <c r="C12" t="s">
        <v>657</v>
      </c>
      <c r="E12" t="s">
        <v>194</v>
      </c>
      <c r="F12" t="s">
        <v>659</v>
      </c>
      <c r="H12" t="s">
        <v>194</v>
      </c>
      <c r="I12" t="s">
        <v>659</v>
      </c>
    </row>
    <row r="13" spans="2:9" ht="15.6" x14ac:dyDescent="0.3">
      <c r="B13" t="s">
        <v>17</v>
      </c>
      <c r="C13" t="s">
        <v>17</v>
      </c>
      <c r="E13" t="s">
        <v>17</v>
      </c>
      <c r="F13" t="s">
        <v>17</v>
      </c>
      <c r="H13" t="s">
        <v>17</v>
      </c>
      <c r="I13" t="s">
        <v>17</v>
      </c>
    </row>
    <row r="14" spans="2:9" ht="15.6" x14ac:dyDescent="0.3">
      <c r="B14" t="s">
        <v>110</v>
      </c>
      <c r="C14" t="s">
        <v>657</v>
      </c>
      <c r="E14" t="s">
        <v>16</v>
      </c>
      <c r="F14" t="s">
        <v>657</v>
      </c>
      <c r="H14" t="s">
        <v>192</v>
      </c>
      <c r="I14" t="s">
        <v>658</v>
      </c>
    </row>
    <row r="16" spans="2:9" ht="15.6" x14ac:dyDescent="0.3">
      <c r="B16" t="s">
        <v>19</v>
      </c>
      <c r="E16" t="s">
        <v>19</v>
      </c>
      <c r="H16" t="s">
        <v>19</v>
      </c>
    </row>
    <row r="17" spans="2:9" ht="15.6" x14ac:dyDescent="0.3">
      <c r="B17" t="s">
        <v>20</v>
      </c>
      <c r="C17">
        <v>2E-3</v>
      </c>
      <c r="E17" t="s">
        <v>20</v>
      </c>
      <c r="F17">
        <v>2.9999999999999997E-4</v>
      </c>
      <c r="H17" t="s">
        <v>20</v>
      </c>
      <c r="I17">
        <v>2.9999999999999997E-4</v>
      </c>
    </row>
    <row r="18" spans="2:9" ht="15.6" x14ac:dyDescent="0.3">
      <c r="B18" t="s">
        <v>21</v>
      </c>
      <c r="C18" t="s">
        <v>22</v>
      </c>
      <c r="E18" t="s">
        <v>21</v>
      </c>
      <c r="F18" t="s">
        <v>22</v>
      </c>
      <c r="H18" t="s">
        <v>21</v>
      </c>
      <c r="I18" t="s">
        <v>22</v>
      </c>
    </row>
    <row r="19" spans="2:9" ht="15.6" x14ac:dyDescent="0.3">
      <c r="B19" t="s">
        <v>23</v>
      </c>
      <c r="C19" t="s">
        <v>166</v>
      </c>
      <c r="E19" t="s">
        <v>23</v>
      </c>
      <c r="F19" t="s">
        <v>74</v>
      </c>
      <c r="H19" t="s">
        <v>23</v>
      </c>
      <c r="I19" t="s">
        <v>74</v>
      </c>
    </row>
    <row r="20" spans="2:9" ht="15.6" x14ac:dyDescent="0.3">
      <c r="B20" t="s">
        <v>25</v>
      </c>
      <c r="C20" t="s">
        <v>62</v>
      </c>
      <c r="E20" t="s">
        <v>25</v>
      </c>
      <c r="F20" t="s">
        <v>62</v>
      </c>
      <c r="H20" t="s">
        <v>25</v>
      </c>
      <c r="I20" t="s">
        <v>62</v>
      </c>
    </row>
    <row r="21" spans="2:9" ht="15.6" x14ac:dyDescent="0.3">
      <c r="B21" t="s">
        <v>27</v>
      </c>
      <c r="C21" t="s">
        <v>28</v>
      </c>
      <c r="E21" t="s">
        <v>27</v>
      </c>
      <c r="F21" t="s">
        <v>28</v>
      </c>
      <c r="H21" t="s">
        <v>27</v>
      </c>
      <c r="I21" t="s">
        <v>28</v>
      </c>
    </row>
    <row r="22" spans="2:9" ht="15.6" x14ac:dyDescent="0.3">
      <c r="B22" t="s">
        <v>660</v>
      </c>
      <c r="C22" t="s">
        <v>661</v>
      </c>
      <c r="E22" t="s">
        <v>662</v>
      </c>
      <c r="F22" t="s">
        <v>663</v>
      </c>
      <c r="H22" t="s">
        <v>664</v>
      </c>
      <c r="I22" t="s">
        <v>663</v>
      </c>
    </row>
    <row r="23" spans="2:9" ht="15.6" x14ac:dyDescent="0.3">
      <c r="B23" t="s">
        <v>31</v>
      </c>
      <c r="C23">
        <v>3</v>
      </c>
      <c r="E23" t="s">
        <v>31</v>
      </c>
      <c r="F23">
        <v>0</v>
      </c>
      <c r="H23" t="s">
        <v>31</v>
      </c>
      <c r="I23">
        <v>0</v>
      </c>
    </row>
    <row r="25" spans="2:9" ht="15.6" x14ac:dyDescent="0.3">
      <c r="B25" t="s">
        <v>32</v>
      </c>
      <c r="E25" t="s">
        <v>32</v>
      </c>
      <c r="H25" t="s">
        <v>32</v>
      </c>
    </row>
    <row r="26" spans="2:9" ht="15.6" x14ac:dyDescent="0.3">
      <c r="B26" t="s">
        <v>115</v>
      </c>
      <c r="C26" t="s">
        <v>665</v>
      </c>
      <c r="E26" t="s">
        <v>35</v>
      </c>
      <c r="F26" t="s">
        <v>666</v>
      </c>
      <c r="H26" t="s">
        <v>199</v>
      </c>
      <c r="I26" t="s">
        <v>667</v>
      </c>
    </row>
    <row r="27" spans="2:9" ht="15.6" x14ac:dyDescent="0.3">
      <c r="B27" t="s">
        <v>35</v>
      </c>
      <c r="C27" t="s">
        <v>666</v>
      </c>
      <c r="E27" t="s">
        <v>202</v>
      </c>
      <c r="F27" t="s">
        <v>668</v>
      </c>
      <c r="H27" t="s">
        <v>202</v>
      </c>
      <c r="I27" t="s">
        <v>668</v>
      </c>
    </row>
    <row r="28" spans="2:9" ht="15.6" x14ac:dyDescent="0.3">
      <c r="B28" t="s">
        <v>37</v>
      </c>
      <c r="C28">
        <v>-0.111</v>
      </c>
      <c r="E28" t="s">
        <v>37</v>
      </c>
      <c r="F28">
        <v>-0.13800000000000001</v>
      </c>
      <c r="H28" t="s">
        <v>37</v>
      </c>
      <c r="I28">
        <v>-7.9000000000000001E-2</v>
      </c>
    </row>
    <row r="29" spans="2:9" ht="15.6" x14ac:dyDescent="0.3">
      <c r="B29" t="s">
        <v>38</v>
      </c>
      <c r="C29">
        <v>-8.5999999999999993E-2</v>
      </c>
      <c r="E29" t="s">
        <v>38</v>
      </c>
      <c r="F29">
        <v>-0.14399999999999999</v>
      </c>
      <c r="H29" t="s">
        <v>38</v>
      </c>
      <c r="I29">
        <v>-8.5999999999999993E-2</v>
      </c>
    </row>
  </sheetData>
  <pageMargins left="0.7" right="0.7" top="0.75" bottom="0.75" header="0" footer="0"/>
  <ignoredErrors>
    <ignoredError sqref="B1:I1000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8"/>
  <sheetViews>
    <sheetView workbookViewId="0"/>
  </sheetViews>
  <sheetFormatPr defaultRowHeight="14.4" x14ac:dyDescent="0.3"/>
  <sheetData>
    <row r="2" spans="2:14" ht="15.6" x14ac:dyDescent="0.3">
      <c r="B2" t="s">
        <v>669</v>
      </c>
      <c r="C2" t="s">
        <v>670</v>
      </c>
      <c r="D2" t="s">
        <v>671</v>
      </c>
      <c r="E2" t="s">
        <v>672</v>
      </c>
      <c r="F2" t="s">
        <v>673</v>
      </c>
      <c r="G2" t="s">
        <v>259</v>
      </c>
      <c r="H2" t="s">
        <v>674</v>
      </c>
      <c r="K2" t="s">
        <v>675</v>
      </c>
      <c r="M2" t="s">
        <v>231</v>
      </c>
    </row>
    <row r="3" spans="2:14" ht="15.6" x14ac:dyDescent="0.3">
      <c r="B3" t="s">
        <v>676</v>
      </c>
      <c r="C3">
        <v>5</v>
      </c>
      <c r="D3">
        <v>6.4000000000000001E-2</v>
      </c>
      <c r="E3">
        <v>1.2999999999999999E-2</v>
      </c>
      <c r="F3">
        <v>1.4E-2</v>
      </c>
      <c r="G3">
        <v>0.65100000000000002</v>
      </c>
      <c r="H3">
        <v>0.79600000000000004</v>
      </c>
      <c r="I3" t="s">
        <v>252</v>
      </c>
      <c r="K3" t="s">
        <v>252</v>
      </c>
      <c r="L3" t="s">
        <v>677</v>
      </c>
      <c r="M3" t="s">
        <v>252</v>
      </c>
      <c r="N3" t="s">
        <v>677</v>
      </c>
    </row>
    <row r="4" spans="2:14" ht="15.6" x14ac:dyDescent="0.3">
      <c r="B4" t="s">
        <v>678</v>
      </c>
      <c r="C4">
        <v>64</v>
      </c>
      <c r="D4">
        <v>1.0169999999999999</v>
      </c>
      <c r="E4">
        <v>1.6E-2</v>
      </c>
      <c r="F4">
        <v>0.223</v>
      </c>
      <c r="G4">
        <v>0.69</v>
      </c>
      <c r="H4">
        <v>0.82799999999999996</v>
      </c>
      <c r="I4" t="s">
        <v>679</v>
      </c>
      <c r="K4">
        <v>5</v>
      </c>
      <c r="L4">
        <v>64</v>
      </c>
      <c r="M4">
        <v>6.4000000000000001E-2</v>
      </c>
      <c r="N4">
        <v>1.0169999999999999</v>
      </c>
    </row>
    <row r="5" spans="2:14" ht="15.6" x14ac:dyDescent="0.3">
      <c r="B5" t="s">
        <v>680</v>
      </c>
      <c r="C5">
        <v>19</v>
      </c>
      <c r="D5">
        <v>0.221</v>
      </c>
      <c r="E5">
        <v>1.2E-2</v>
      </c>
      <c r="F5">
        <v>4.9000000000000002E-2</v>
      </c>
      <c r="G5">
        <v>0.58099999999999996</v>
      </c>
      <c r="H5">
        <v>0.77100000000000002</v>
      </c>
      <c r="I5" t="s">
        <v>252</v>
      </c>
      <c r="K5">
        <v>19</v>
      </c>
      <c r="L5">
        <v>38</v>
      </c>
      <c r="M5">
        <v>0.221</v>
      </c>
      <c r="N5">
        <v>0.54200000000000004</v>
      </c>
    </row>
    <row r="6" spans="2:14" ht="15.6" x14ac:dyDescent="0.3">
      <c r="B6" t="s">
        <v>681</v>
      </c>
      <c r="C6">
        <v>38</v>
      </c>
      <c r="D6">
        <v>0.54200000000000004</v>
      </c>
      <c r="E6">
        <v>1.4E-2</v>
      </c>
      <c r="F6">
        <v>0.11899999999999999</v>
      </c>
      <c r="G6">
        <v>0.67600000000000005</v>
      </c>
      <c r="H6">
        <v>0.82899999999999996</v>
      </c>
      <c r="I6" t="s">
        <v>679</v>
      </c>
      <c r="K6">
        <v>9</v>
      </c>
      <c r="L6">
        <v>44</v>
      </c>
      <c r="M6">
        <v>0.14299999999999999</v>
      </c>
      <c r="N6">
        <v>0.65300000000000002</v>
      </c>
    </row>
    <row r="7" spans="2:14" ht="15.6" x14ac:dyDescent="0.3">
      <c r="B7" t="s">
        <v>682</v>
      </c>
      <c r="C7">
        <v>9</v>
      </c>
      <c r="D7">
        <v>0.14299999999999999</v>
      </c>
      <c r="E7">
        <v>1.6E-2</v>
      </c>
      <c r="F7">
        <v>3.1E-2</v>
      </c>
      <c r="G7">
        <v>0.86799999999999999</v>
      </c>
      <c r="H7">
        <v>0.90600000000000003</v>
      </c>
      <c r="I7" t="s">
        <v>252</v>
      </c>
      <c r="K7">
        <v>14</v>
      </c>
      <c r="L7">
        <v>51</v>
      </c>
      <c r="M7">
        <v>0.2</v>
      </c>
      <c r="N7">
        <v>0.68300000000000005</v>
      </c>
    </row>
    <row r="8" spans="2:14" ht="15.6" x14ac:dyDescent="0.3">
      <c r="B8" t="s">
        <v>683</v>
      </c>
      <c r="C8">
        <v>44</v>
      </c>
      <c r="D8">
        <v>0.65300000000000002</v>
      </c>
      <c r="E8">
        <v>1.4999999999999999E-2</v>
      </c>
      <c r="F8">
        <v>0.14299999999999999</v>
      </c>
      <c r="G8">
        <v>0.70299999999999996</v>
      </c>
      <c r="H8">
        <v>0.83699999999999997</v>
      </c>
      <c r="I8" t="s">
        <v>679</v>
      </c>
      <c r="L8">
        <v>33</v>
      </c>
      <c r="N8">
        <v>0.41599999999999998</v>
      </c>
    </row>
    <row r="9" spans="2:14" ht="15.6" x14ac:dyDescent="0.3">
      <c r="B9" t="s">
        <v>684</v>
      </c>
      <c r="C9">
        <v>51</v>
      </c>
      <c r="D9">
        <v>0.68300000000000005</v>
      </c>
      <c r="E9">
        <v>1.2999999999999999E-2</v>
      </c>
      <c r="F9">
        <v>0.15</v>
      </c>
      <c r="G9">
        <v>0.73399999999999999</v>
      </c>
      <c r="H9">
        <v>0.84099999999999997</v>
      </c>
      <c r="I9" t="s">
        <v>679</v>
      </c>
    </row>
    <row r="10" spans="2:14" ht="15.6" x14ac:dyDescent="0.3">
      <c r="B10" t="s">
        <v>685</v>
      </c>
      <c r="C10">
        <v>33</v>
      </c>
      <c r="D10">
        <v>0.41599999999999998</v>
      </c>
      <c r="E10">
        <v>1.2999999999999999E-2</v>
      </c>
      <c r="F10">
        <v>9.0999999999999998E-2</v>
      </c>
      <c r="G10">
        <v>0.64600000000000002</v>
      </c>
      <c r="H10">
        <v>0.81599999999999995</v>
      </c>
      <c r="I10" t="s">
        <v>679</v>
      </c>
    </row>
    <row r="11" spans="2:14" ht="15.6" x14ac:dyDescent="0.3">
      <c r="B11" t="s">
        <v>686</v>
      </c>
      <c r="C11">
        <v>14</v>
      </c>
      <c r="D11">
        <v>0.2</v>
      </c>
      <c r="E11">
        <v>1.4E-2</v>
      </c>
      <c r="F11">
        <v>4.3999999999999997E-2</v>
      </c>
      <c r="G11">
        <v>0.629</v>
      </c>
      <c r="H11">
        <v>0.78800000000000003</v>
      </c>
      <c r="I11" t="s">
        <v>252</v>
      </c>
      <c r="K11" t="s">
        <v>111</v>
      </c>
      <c r="L11" t="s">
        <v>677</v>
      </c>
      <c r="M11" t="s">
        <v>111</v>
      </c>
      <c r="N11" t="s">
        <v>677</v>
      </c>
    </row>
    <row r="12" spans="2:14" ht="15.6" x14ac:dyDescent="0.3">
      <c r="K12" t="s">
        <v>17</v>
      </c>
      <c r="L12" t="s">
        <v>17</v>
      </c>
      <c r="M12" t="s">
        <v>17</v>
      </c>
      <c r="N12" t="s">
        <v>17</v>
      </c>
    </row>
    <row r="13" spans="2:14" ht="15.6" x14ac:dyDescent="0.3">
      <c r="K13" t="s">
        <v>110</v>
      </c>
      <c r="L13" t="s">
        <v>252</v>
      </c>
      <c r="M13" t="s">
        <v>110</v>
      </c>
      <c r="N13" t="s">
        <v>252</v>
      </c>
    </row>
    <row r="15" spans="2:14" ht="15.6" x14ac:dyDescent="0.3">
      <c r="K15" t="s">
        <v>19</v>
      </c>
      <c r="M15" t="s">
        <v>19</v>
      </c>
    </row>
    <row r="16" spans="2:14" ht="15.6" x14ac:dyDescent="0.3">
      <c r="K16" t="s">
        <v>20</v>
      </c>
      <c r="L16">
        <v>7.9000000000000008E-3</v>
      </c>
      <c r="M16" t="s">
        <v>20</v>
      </c>
      <c r="N16">
        <v>7.9000000000000008E-3</v>
      </c>
    </row>
    <row r="17" spans="11:14" ht="15.6" x14ac:dyDescent="0.3">
      <c r="K17" t="s">
        <v>21</v>
      </c>
      <c r="L17" t="s">
        <v>22</v>
      </c>
      <c r="M17" t="s">
        <v>21</v>
      </c>
      <c r="N17" t="s">
        <v>22</v>
      </c>
    </row>
    <row r="18" spans="11:14" ht="15.6" x14ac:dyDescent="0.3">
      <c r="K18" t="s">
        <v>23</v>
      </c>
      <c r="L18" t="s">
        <v>166</v>
      </c>
      <c r="M18" t="s">
        <v>23</v>
      </c>
      <c r="N18" t="s">
        <v>166</v>
      </c>
    </row>
    <row r="19" spans="11:14" ht="15.6" x14ac:dyDescent="0.3">
      <c r="K19" t="s">
        <v>25</v>
      </c>
      <c r="L19" t="s">
        <v>62</v>
      </c>
      <c r="M19" t="s">
        <v>25</v>
      </c>
      <c r="N19" t="s">
        <v>62</v>
      </c>
    </row>
    <row r="20" spans="11:14" ht="15.6" x14ac:dyDescent="0.3">
      <c r="K20" t="s">
        <v>27</v>
      </c>
      <c r="L20" t="s">
        <v>28</v>
      </c>
      <c r="M20" t="s">
        <v>27</v>
      </c>
      <c r="N20" t="s">
        <v>28</v>
      </c>
    </row>
    <row r="21" spans="11:14" ht="15.6" x14ac:dyDescent="0.3">
      <c r="K21" t="s">
        <v>246</v>
      </c>
      <c r="L21" t="s">
        <v>687</v>
      </c>
      <c r="M21" t="s">
        <v>246</v>
      </c>
      <c r="N21" t="s">
        <v>687</v>
      </c>
    </row>
    <row r="22" spans="11:14" ht="15.6" x14ac:dyDescent="0.3">
      <c r="K22" t="s">
        <v>31</v>
      </c>
      <c r="L22">
        <v>0</v>
      </c>
      <c r="M22" t="s">
        <v>31</v>
      </c>
      <c r="N22">
        <v>0</v>
      </c>
    </row>
    <row r="24" spans="11:14" ht="15.6" x14ac:dyDescent="0.3">
      <c r="K24" t="s">
        <v>32</v>
      </c>
      <c r="M24" t="s">
        <v>32</v>
      </c>
    </row>
    <row r="25" spans="11:14" ht="15.6" x14ac:dyDescent="0.3">
      <c r="K25" t="s">
        <v>115</v>
      </c>
      <c r="L25" t="s">
        <v>688</v>
      </c>
      <c r="M25" t="s">
        <v>115</v>
      </c>
      <c r="N25" t="s">
        <v>689</v>
      </c>
    </row>
    <row r="26" spans="11:14" ht="15.6" x14ac:dyDescent="0.3">
      <c r="K26" t="s">
        <v>117</v>
      </c>
      <c r="L26" t="s">
        <v>317</v>
      </c>
      <c r="M26" t="s">
        <v>117</v>
      </c>
      <c r="N26" t="s">
        <v>690</v>
      </c>
    </row>
    <row r="27" spans="11:14" ht="15.6" x14ac:dyDescent="0.3">
      <c r="K27" t="s">
        <v>37</v>
      </c>
      <c r="L27">
        <v>32.5</v>
      </c>
      <c r="M27" t="s">
        <v>37</v>
      </c>
      <c r="N27">
        <v>0.48149999999999998</v>
      </c>
    </row>
    <row r="28" spans="11:14" ht="15.6" x14ac:dyDescent="0.3">
      <c r="K28" t="s">
        <v>38</v>
      </c>
      <c r="L28">
        <v>32.5</v>
      </c>
      <c r="M28" t="s">
        <v>38</v>
      </c>
      <c r="N28">
        <v>0.47</v>
      </c>
    </row>
  </sheetData>
  <pageMargins left="0.7" right="0.7" top="0.75" bottom="0.75" header="0" footer="0"/>
  <ignoredErrors>
    <ignoredError sqref="B2:N1000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6"/>
  <sheetViews>
    <sheetView workbookViewId="0"/>
  </sheetViews>
  <sheetFormatPr defaultRowHeight="14.4" x14ac:dyDescent="0.3"/>
  <sheetData>
    <row r="2" spans="2:8" ht="15.6" x14ac:dyDescent="0.3">
      <c r="C2" t="s">
        <v>252</v>
      </c>
      <c r="D2" t="s">
        <v>679</v>
      </c>
      <c r="E2" t="s">
        <v>691</v>
      </c>
      <c r="F2" t="s">
        <v>692</v>
      </c>
      <c r="G2" t="s">
        <v>693</v>
      </c>
      <c r="H2" t="s">
        <v>694</v>
      </c>
    </row>
    <row r="3" spans="2:8" ht="15.6" x14ac:dyDescent="0.3">
      <c r="B3" t="s">
        <v>13</v>
      </c>
      <c r="C3">
        <v>1</v>
      </c>
      <c r="D3">
        <v>1.41</v>
      </c>
      <c r="E3">
        <v>1</v>
      </c>
      <c r="F3">
        <v>1.25</v>
      </c>
      <c r="G3">
        <v>1.62</v>
      </c>
      <c r="H3">
        <v>1.02</v>
      </c>
    </row>
    <row r="4" spans="2:8" ht="15.6" x14ac:dyDescent="0.3">
      <c r="B4" t="s">
        <v>14</v>
      </c>
      <c r="C4">
        <v>1</v>
      </c>
      <c r="D4">
        <v>1.23</v>
      </c>
      <c r="E4">
        <v>0.74</v>
      </c>
      <c r="F4">
        <v>1.66</v>
      </c>
      <c r="G4">
        <v>2.11</v>
      </c>
      <c r="H4">
        <v>0.83</v>
      </c>
    </row>
    <row r="5" spans="2:8" ht="15.6" x14ac:dyDescent="0.3">
      <c r="B5" t="s">
        <v>15</v>
      </c>
      <c r="C5">
        <v>1</v>
      </c>
      <c r="D5">
        <v>1.1299999999999999</v>
      </c>
      <c r="E5">
        <v>0.85</v>
      </c>
      <c r="F5">
        <v>0.87</v>
      </c>
      <c r="G5">
        <v>1.48</v>
      </c>
      <c r="H5">
        <v>0.82</v>
      </c>
    </row>
    <row r="6" spans="2:8" ht="15.6" x14ac:dyDescent="0.3">
      <c r="B6" t="s">
        <v>93</v>
      </c>
      <c r="C6">
        <v>1</v>
      </c>
      <c r="D6">
        <v>1.31</v>
      </c>
      <c r="E6">
        <v>0.88</v>
      </c>
      <c r="F6">
        <v>1.65</v>
      </c>
      <c r="G6">
        <v>2.21</v>
      </c>
      <c r="H6">
        <v>1.1399999999999999</v>
      </c>
    </row>
    <row r="9" spans="2:8" ht="15.6" x14ac:dyDescent="0.3">
      <c r="C9" t="s">
        <v>194</v>
      </c>
      <c r="D9" t="s">
        <v>693</v>
      </c>
      <c r="F9" t="s">
        <v>194</v>
      </c>
      <c r="G9" t="s">
        <v>693</v>
      </c>
    </row>
    <row r="10" spans="2:8" ht="15.6" x14ac:dyDescent="0.3">
      <c r="C10" t="s">
        <v>17</v>
      </c>
      <c r="D10" t="s">
        <v>17</v>
      </c>
      <c r="F10" t="s">
        <v>17</v>
      </c>
      <c r="G10" t="s">
        <v>17</v>
      </c>
    </row>
    <row r="11" spans="2:8" ht="15.6" x14ac:dyDescent="0.3">
      <c r="C11" t="s">
        <v>18</v>
      </c>
      <c r="D11" t="s">
        <v>679</v>
      </c>
      <c r="F11" t="s">
        <v>192</v>
      </c>
      <c r="G11" t="s">
        <v>694</v>
      </c>
    </row>
    <row r="13" spans="2:8" ht="15.6" x14ac:dyDescent="0.3">
      <c r="C13" t="s">
        <v>19</v>
      </c>
      <c r="F13" t="s">
        <v>19</v>
      </c>
    </row>
    <row r="14" spans="2:8" ht="15.6" x14ac:dyDescent="0.3">
      <c r="C14" t="s">
        <v>20</v>
      </c>
      <c r="D14">
        <v>1.43E-2</v>
      </c>
      <c r="F14" t="s">
        <v>20</v>
      </c>
      <c r="G14">
        <v>1.43E-2</v>
      </c>
    </row>
    <row r="15" spans="2:8" ht="15.6" x14ac:dyDescent="0.3">
      <c r="C15" t="s">
        <v>21</v>
      </c>
      <c r="D15" t="s">
        <v>22</v>
      </c>
      <c r="F15" t="s">
        <v>21</v>
      </c>
      <c r="G15" t="s">
        <v>22</v>
      </c>
    </row>
    <row r="16" spans="2:8" ht="15.6" x14ac:dyDescent="0.3">
      <c r="C16" t="s">
        <v>23</v>
      </c>
      <c r="D16" t="s">
        <v>24</v>
      </c>
      <c r="F16" t="s">
        <v>23</v>
      </c>
      <c r="G16" t="s">
        <v>24</v>
      </c>
    </row>
    <row r="17" spans="3:7" ht="15.6" x14ac:dyDescent="0.3">
      <c r="C17" t="s">
        <v>25</v>
      </c>
      <c r="D17" t="s">
        <v>62</v>
      </c>
      <c r="F17" t="s">
        <v>25</v>
      </c>
      <c r="G17" t="s">
        <v>62</v>
      </c>
    </row>
    <row r="18" spans="3:7" ht="15.6" x14ac:dyDescent="0.3">
      <c r="C18" t="s">
        <v>27</v>
      </c>
      <c r="D18" t="s">
        <v>28</v>
      </c>
      <c r="F18" t="s">
        <v>27</v>
      </c>
      <c r="G18" t="s">
        <v>28</v>
      </c>
    </row>
    <row r="19" spans="3:7" ht="15.6" x14ac:dyDescent="0.3">
      <c r="C19" t="s">
        <v>695</v>
      </c>
      <c r="D19" t="s">
        <v>396</v>
      </c>
      <c r="F19" t="s">
        <v>664</v>
      </c>
      <c r="G19" t="s">
        <v>396</v>
      </c>
    </row>
    <row r="20" spans="3:7" ht="15.6" x14ac:dyDescent="0.3">
      <c r="C20" t="s">
        <v>31</v>
      </c>
      <c r="D20">
        <v>0</v>
      </c>
      <c r="F20" t="s">
        <v>31</v>
      </c>
      <c r="G20">
        <v>0</v>
      </c>
    </row>
    <row r="22" spans="3:7" ht="15.6" x14ac:dyDescent="0.3">
      <c r="C22" t="s">
        <v>32</v>
      </c>
      <c r="F22" t="s">
        <v>32</v>
      </c>
    </row>
    <row r="23" spans="3:7" ht="15.6" x14ac:dyDescent="0.3">
      <c r="C23" t="s">
        <v>33</v>
      </c>
      <c r="D23" t="s">
        <v>696</v>
      </c>
      <c r="F23" t="s">
        <v>199</v>
      </c>
      <c r="G23" t="s">
        <v>697</v>
      </c>
    </row>
    <row r="24" spans="3:7" ht="15.6" x14ac:dyDescent="0.3">
      <c r="C24" t="s">
        <v>202</v>
      </c>
      <c r="D24" t="s">
        <v>698</v>
      </c>
      <c r="F24" t="s">
        <v>202</v>
      </c>
      <c r="G24" t="s">
        <v>698</v>
      </c>
    </row>
    <row r="25" spans="3:7" ht="15.6" x14ac:dyDescent="0.3">
      <c r="C25" t="s">
        <v>37</v>
      </c>
      <c r="D25">
        <v>0.59499999999999997</v>
      </c>
      <c r="F25" t="s">
        <v>37</v>
      </c>
      <c r="G25">
        <v>0.94</v>
      </c>
    </row>
    <row r="26" spans="3:7" ht="15.6" x14ac:dyDescent="0.3">
      <c r="C26" t="s">
        <v>38</v>
      </c>
      <c r="D26">
        <v>0.59499999999999997</v>
      </c>
      <c r="F26" t="s">
        <v>38</v>
      </c>
      <c r="G26">
        <v>0.88500000000000001</v>
      </c>
    </row>
  </sheetData>
  <pageMargins left="0.7" right="0.7" top="0.75" bottom="0.75" header="0" footer="0"/>
  <ignoredErrors>
    <ignoredError sqref="B2:H1000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9"/>
  <sheetViews>
    <sheetView workbookViewId="0"/>
  </sheetViews>
  <sheetFormatPr defaultRowHeight="14.4" x14ac:dyDescent="0.3"/>
  <sheetData>
    <row r="2" spans="2:10" ht="15.6" x14ac:dyDescent="0.3">
      <c r="B2" s="1" t="s">
        <v>603</v>
      </c>
      <c r="C2" s="1"/>
      <c r="D2" s="1"/>
      <c r="E2" s="1" t="s">
        <v>2</v>
      </c>
      <c r="F2" s="1"/>
      <c r="G2" s="1"/>
      <c r="H2" s="1" t="s">
        <v>358</v>
      </c>
      <c r="I2" s="1"/>
      <c r="J2" s="1"/>
    </row>
    <row r="3" spans="2:10" ht="15.6" x14ac:dyDescent="0.3">
      <c r="B3" t="s">
        <v>604</v>
      </c>
      <c r="C3" t="s">
        <v>605</v>
      </c>
      <c r="D3" t="s">
        <v>606</v>
      </c>
      <c r="E3" t="s">
        <v>604</v>
      </c>
      <c r="F3" t="s">
        <v>605</v>
      </c>
      <c r="G3" t="s">
        <v>606</v>
      </c>
      <c r="H3" t="s">
        <v>604</v>
      </c>
      <c r="I3" t="s">
        <v>605</v>
      </c>
      <c r="J3" t="s">
        <v>606</v>
      </c>
    </row>
    <row r="4" spans="2:10" ht="15.6" x14ac:dyDescent="0.3">
      <c r="B4">
        <v>6</v>
      </c>
      <c r="C4">
        <v>0</v>
      </c>
      <c r="D4">
        <v>1</v>
      </c>
      <c r="E4">
        <v>0</v>
      </c>
      <c r="F4">
        <v>1</v>
      </c>
      <c r="G4">
        <v>4</v>
      </c>
      <c r="H4">
        <v>0</v>
      </c>
      <c r="I4">
        <v>5</v>
      </c>
      <c r="J4">
        <v>1</v>
      </c>
    </row>
    <row r="5" spans="2:10" ht="15.6" x14ac:dyDescent="0.3">
      <c r="B5">
        <v>5</v>
      </c>
      <c r="C5">
        <v>0</v>
      </c>
      <c r="D5">
        <v>1</v>
      </c>
      <c r="E5">
        <v>0</v>
      </c>
      <c r="F5">
        <v>2</v>
      </c>
      <c r="G5">
        <v>8</v>
      </c>
      <c r="H5">
        <v>0</v>
      </c>
      <c r="I5">
        <v>6</v>
      </c>
      <c r="J5">
        <v>0</v>
      </c>
    </row>
    <row r="6" spans="2:10" ht="15.6" x14ac:dyDescent="0.3">
      <c r="B6">
        <v>2</v>
      </c>
      <c r="C6">
        <v>0</v>
      </c>
      <c r="D6">
        <v>0</v>
      </c>
      <c r="E6">
        <v>0</v>
      </c>
      <c r="F6">
        <v>0</v>
      </c>
      <c r="G6">
        <v>4</v>
      </c>
      <c r="H6">
        <v>0</v>
      </c>
      <c r="I6">
        <v>8</v>
      </c>
      <c r="J6">
        <v>0</v>
      </c>
    </row>
    <row r="7" spans="2:10" ht="15.6" x14ac:dyDescent="0.3">
      <c r="B7">
        <v>3</v>
      </c>
      <c r="C7">
        <v>0</v>
      </c>
      <c r="D7">
        <v>0</v>
      </c>
      <c r="E7">
        <v>0</v>
      </c>
      <c r="F7">
        <v>1</v>
      </c>
      <c r="G7">
        <v>7</v>
      </c>
      <c r="H7">
        <v>0</v>
      </c>
      <c r="I7">
        <v>3</v>
      </c>
      <c r="J7">
        <v>1</v>
      </c>
    </row>
    <row r="8" spans="2:10" ht="15.6" x14ac:dyDescent="0.3">
      <c r="B8">
        <v>5</v>
      </c>
      <c r="C8">
        <v>0</v>
      </c>
      <c r="D8">
        <v>1</v>
      </c>
      <c r="E8">
        <v>0</v>
      </c>
      <c r="F8">
        <v>0</v>
      </c>
      <c r="G8">
        <v>5</v>
      </c>
      <c r="H8">
        <v>0</v>
      </c>
      <c r="I8">
        <v>5</v>
      </c>
      <c r="J8">
        <v>0</v>
      </c>
    </row>
    <row r="9" spans="2:10" ht="15.6" x14ac:dyDescent="0.3">
      <c r="B9">
        <v>4</v>
      </c>
      <c r="C9">
        <v>1</v>
      </c>
      <c r="D9">
        <v>0</v>
      </c>
      <c r="E9">
        <v>1</v>
      </c>
      <c r="F9">
        <v>1</v>
      </c>
      <c r="G9">
        <v>5</v>
      </c>
      <c r="H9">
        <v>0</v>
      </c>
      <c r="I9">
        <v>5</v>
      </c>
      <c r="J9">
        <v>0</v>
      </c>
    </row>
    <row r="10" spans="2:10" ht="15.6" x14ac:dyDescent="0.3">
      <c r="B10">
        <v>7</v>
      </c>
      <c r="C10">
        <v>0</v>
      </c>
      <c r="D10">
        <v>0</v>
      </c>
      <c r="E10">
        <v>0</v>
      </c>
      <c r="F10">
        <v>1</v>
      </c>
      <c r="G10">
        <v>5</v>
      </c>
      <c r="H10">
        <v>0</v>
      </c>
      <c r="I10">
        <v>4</v>
      </c>
      <c r="J10">
        <v>0</v>
      </c>
    </row>
    <row r="17" spans="2:10" ht="15.6" x14ac:dyDescent="0.3">
      <c r="B17">
        <f t="shared" ref="B17:J17" si="0">SUM(B4:B10)</f>
        <v>32</v>
      </c>
      <c r="C17">
        <f t="shared" si="0"/>
        <v>1</v>
      </c>
      <c r="D17">
        <f t="shared" si="0"/>
        <v>3</v>
      </c>
      <c r="E17">
        <f t="shared" si="0"/>
        <v>1</v>
      </c>
      <c r="F17">
        <f t="shared" si="0"/>
        <v>6</v>
      </c>
      <c r="G17">
        <f t="shared" si="0"/>
        <v>38</v>
      </c>
      <c r="H17">
        <f t="shared" si="0"/>
        <v>0</v>
      </c>
      <c r="I17">
        <f t="shared" si="0"/>
        <v>36</v>
      </c>
      <c r="J17">
        <f t="shared" si="0"/>
        <v>2</v>
      </c>
    </row>
    <row r="18" spans="2:10" ht="15.6" x14ac:dyDescent="0.3">
      <c r="B18">
        <f>B17/(B17+C17+D17)</f>
        <v>0.88888888888888884</v>
      </c>
      <c r="C18">
        <f>C17/(B17+C17+D17)</f>
        <v>2.7777777777777776E-2</v>
      </c>
      <c r="D18">
        <f>1-C18-B18</f>
        <v>8.333333333333337E-2</v>
      </c>
      <c r="E18">
        <f>E17/(E17+F17+G17)</f>
        <v>2.2222222222222223E-2</v>
      </c>
      <c r="F18">
        <f>F17/(E17+F17+G17)</f>
        <v>0.13333333333333333</v>
      </c>
      <c r="G18">
        <f>1-F18-E18</f>
        <v>0.84444444444444444</v>
      </c>
      <c r="H18">
        <f>H17/(H17+I17+J17)</f>
        <v>0</v>
      </c>
      <c r="I18">
        <f>I17/(H17+I17+J17)</f>
        <v>0.94736842105263153</v>
      </c>
      <c r="J18">
        <f>1-I18-H18</f>
        <v>5.2631578947368474E-2</v>
      </c>
    </row>
    <row r="19" spans="2:10" ht="15.6" x14ac:dyDescent="0.3">
      <c r="B19">
        <f>SUM(B4:D10)</f>
        <v>36</v>
      </c>
      <c r="E19">
        <f>SUM(E4:G10)</f>
        <v>45</v>
      </c>
      <c r="H19">
        <f>SUM(H4:J10)</f>
        <v>38</v>
      </c>
    </row>
  </sheetData>
  <mergeCells count="3">
    <mergeCell ref="B2:D2"/>
    <mergeCell ref="E2:G2"/>
    <mergeCell ref="H2:J2"/>
  </mergeCells>
  <pageMargins left="0.7" right="0.7" top="0.75" bottom="0.75" header="0" footer="0"/>
  <ignoredErrors>
    <ignoredError sqref="B2:J1000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7"/>
  <sheetViews>
    <sheetView workbookViewId="0"/>
  </sheetViews>
  <sheetFormatPr defaultRowHeight="14.4" x14ac:dyDescent="0.3"/>
  <sheetData>
    <row r="2" spans="3:4" ht="15.6" x14ac:dyDescent="0.3">
      <c r="C2" t="s">
        <v>607</v>
      </c>
    </row>
    <row r="3" spans="3:4" ht="15.6" x14ac:dyDescent="0.3">
      <c r="C3" t="s">
        <v>608</v>
      </c>
      <c r="D3" t="s">
        <v>609</v>
      </c>
    </row>
    <row r="4" spans="3:4" ht="15.6" x14ac:dyDescent="0.3">
      <c r="C4">
        <v>1</v>
      </c>
      <c r="D4">
        <v>5</v>
      </c>
    </row>
    <row r="5" spans="3:4" ht="15.6" x14ac:dyDescent="0.3">
      <c r="C5">
        <v>0</v>
      </c>
      <c r="D5">
        <v>4</v>
      </c>
    </row>
    <row r="6" spans="3:4" ht="15.6" x14ac:dyDescent="0.3">
      <c r="C6">
        <v>1</v>
      </c>
      <c r="D6">
        <v>8</v>
      </c>
    </row>
    <row r="7" spans="3:4" ht="15.6" x14ac:dyDescent="0.3">
      <c r="C7">
        <v>1</v>
      </c>
      <c r="D7">
        <v>5</v>
      </c>
    </row>
    <row r="8" spans="3:4" ht="15.6" x14ac:dyDescent="0.3">
      <c r="C8">
        <v>0</v>
      </c>
      <c r="D8">
        <v>2</v>
      </c>
    </row>
    <row r="9" spans="3:4" ht="15.6" x14ac:dyDescent="0.3">
      <c r="C9">
        <v>0</v>
      </c>
      <c r="D9">
        <v>6</v>
      </c>
    </row>
    <row r="10" spans="3:4" ht="15.6" x14ac:dyDescent="0.3">
      <c r="C10">
        <v>0</v>
      </c>
      <c r="D10">
        <v>4</v>
      </c>
    </row>
    <row r="11" spans="3:4" ht="15.6" x14ac:dyDescent="0.3">
      <c r="C11">
        <v>0</v>
      </c>
      <c r="D11">
        <v>3</v>
      </c>
    </row>
    <row r="12" spans="3:4" ht="15.6" x14ac:dyDescent="0.3">
      <c r="C12">
        <v>0</v>
      </c>
      <c r="D12">
        <v>3</v>
      </c>
    </row>
    <row r="13" spans="3:4" ht="15.6" x14ac:dyDescent="0.3">
      <c r="C13">
        <v>0</v>
      </c>
      <c r="D13">
        <v>4</v>
      </c>
    </row>
    <row r="14" spans="3:4" ht="15.6" x14ac:dyDescent="0.3">
      <c r="C14">
        <v>1</v>
      </c>
      <c r="D14">
        <v>4</v>
      </c>
    </row>
    <row r="15" spans="3:4" ht="15.6" x14ac:dyDescent="0.3">
      <c r="C15">
        <v>0</v>
      </c>
      <c r="D15">
        <v>6</v>
      </c>
    </row>
    <row r="16" spans="3:4" ht="15.6" x14ac:dyDescent="0.3">
      <c r="C16">
        <v>0</v>
      </c>
      <c r="D16">
        <v>6</v>
      </c>
    </row>
    <row r="17" spans="2:4" ht="15.6" x14ac:dyDescent="0.3">
      <c r="C17">
        <v>1</v>
      </c>
      <c r="D17">
        <v>5</v>
      </c>
    </row>
    <row r="18" spans="2:4" ht="15.6" x14ac:dyDescent="0.3">
      <c r="C18">
        <v>2</v>
      </c>
      <c r="D18">
        <v>6</v>
      </c>
    </row>
    <row r="19" spans="2:4" ht="15.6" x14ac:dyDescent="0.3">
      <c r="C19">
        <v>0</v>
      </c>
      <c r="D19">
        <v>3</v>
      </c>
    </row>
    <row r="20" spans="2:4" ht="15.6" x14ac:dyDescent="0.3">
      <c r="C20">
        <v>0</v>
      </c>
      <c r="D20">
        <v>3</v>
      </c>
    </row>
    <row r="21" spans="2:4" ht="15.6" x14ac:dyDescent="0.3">
      <c r="C21">
        <v>0</v>
      </c>
      <c r="D21">
        <v>3</v>
      </c>
    </row>
    <row r="22" spans="2:4" ht="15.6" x14ac:dyDescent="0.3">
      <c r="C22">
        <v>0</v>
      </c>
      <c r="D22">
        <v>2</v>
      </c>
    </row>
    <row r="23" spans="2:4" ht="15.6" x14ac:dyDescent="0.3">
      <c r="C23">
        <v>1</v>
      </c>
      <c r="D23">
        <v>6</v>
      </c>
    </row>
    <row r="24" spans="2:4" ht="15.6" x14ac:dyDescent="0.3">
      <c r="C24">
        <v>1</v>
      </c>
      <c r="D24">
        <v>6</v>
      </c>
    </row>
    <row r="25" spans="2:4" ht="15.6" x14ac:dyDescent="0.3">
      <c r="B25" t="s">
        <v>9</v>
      </c>
      <c r="C25">
        <f>SUM(C4:D24)</f>
        <v>103</v>
      </c>
    </row>
    <row r="26" spans="2:4" ht="15.6" x14ac:dyDescent="0.3">
      <c r="B26" t="s">
        <v>126</v>
      </c>
      <c r="C26">
        <f>SUM(C4:C24)</f>
        <v>9</v>
      </c>
      <c r="D26">
        <f>SUM(D4:D24)</f>
        <v>94</v>
      </c>
    </row>
    <row r="27" spans="2:4" ht="15.6" x14ac:dyDescent="0.3">
      <c r="B27" t="s">
        <v>127</v>
      </c>
      <c r="C27">
        <f>C26/(C26+D26)</f>
        <v>8.7378640776699032E-2</v>
      </c>
      <c r="D27">
        <f>1-C27</f>
        <v>0.91262135922330101</v>
      </c>
    </row>
  </sheetData>
  <pageMargins left="0.7" right="0.7" top="0.75" bottom="0.75" header="0" footer="0"/>
  <ignoredErrors>
    <ignoredError sqref="B2:D1000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workbookViewId="0"/>
  </sheetViews>
  <sheetFormatPr defaultRowHeight="14.4" x14ac:dyDescent="0.3"/>
  <sheetData>
    <row r="2" spans="1:10" ht="15.6" x14ac:dyDescent="0.3">
      <c r="C2" s="1" t="s">
        <v>603</v>
      </c>
      <c r="D2" s="1"/>
      <c r="E2" s="1" t="s">
        <v>257</v>
      </c>
      <c r="F2" s="1"/>
      <c r="G2" s="1" t="s">
        <v>282</v>
      </c>
      <c r="H2" s="1"/>
      <c r="I2" s="1" t="s">
        <v>281</v>
      </c>
      <c r="J2" s="1"/>
    </row>
    <row r="3" spans="1:10" ht="15.6" x14ac:dyDescent="0.3">
      <c r="C3" t="s">
        <v>604</v>
      </c>
      <c r="D3" t="s">
        <v>605</v>
      </c>
      <c r="E3" t="s">
        <v>604</v>
      </c>
      <c r="F3" t="s">
        <v>605</v>
      </c>
      <c r="G3" t="s">
        <v>604</v>
      </c>
      <c r="H3" t="s">
        <v>605</v>
      </c>
      <c r="I3" t="s">
        <v>604</v>
      </c>
      <c r="J3" t="s">
        <v>605</v>
      </c>
    </row>
    <row r="4" spans="1:10" ht="15.6" x14ac:dyDescent="0.3">
      <c r="C4">
        <v>3</v>
      </c>
      <c r="D4">
        <v>0</v>
      </c>
      <c r="E4">
        <v>0</v>
      </c>
      <c r="F4">
        <v>4</v>
      </c>
      <c r="G4">
        <v>0</v>
      </c>
      <c r="H4">
        <v>5</v>
      </c>
      <c r="I4">
        <v>1</v>
      </c>
      <c r="J4">
        <v>5</v>
      </c>
    </row>
    <row r="5" spans="1:10" ht="15.6" x14ac:dyDescent="0.3">
      <c r="C5">
        <v>4</v>
      </c>
      <c r="D5">
        <v>0</v>
      </c>
      <c r="E5">
        <v>0</v>
      </c>
      <c r="F5">
        <v>3</v>
      </c>
      <c r="G5">
        <v>0</v>
      </c>
      <c r="H5">
        <v>5</v>
      </c>
      <c r="I5">
        <v>2</v>
      </c>
      <c r="J5">
        <v>6</v>
      </c>
    </row>
    <row r="6" spans="1:10" ht="15.6" x14ac:dyDescent="0.3">
      <c r="C6">
        <v>4</v>
      </c>
      <c r="D6">
        <v>0</v>
      </c>
      <c r="E6">
        <v>0</v>
      </c>
      <c r="F6">
        <v>3</v>
      </c>
      <c r="G6">
        <v>0</v>
      </c>
      <c r="H6">
        <v>4</v>
      </c>
      <c r="I6">
        <v>2</v>
      </c>
      <c r="J6">
        <v>4</v>
      </c>
    </row>
    <row r="7" spans="1:10" ht="15.6" x14ac:dyDescent="0.3">
      <c r="C7">
        <v>4</v>
      </c>
      <c r="D7">
        <v>0</v>
      </c>
      <c r="E7">
        <v>2</v>
      </c>
      <c r="F7">
        <v>3</v>
      </c>
      <c r="I7">
        <v>2</v>
      </c>
      <c r="J7">
        <v>4</v>
      </c>
    </row>
    <row r="8" spans="1:10" ht="15.6" x14ac:dyDescent="0.3">
      <c r="C8">
        <v>2</v>
      </c>
      <c r="D8">
        <v>2</v>
      </c>
      <c r="E8">
        <v>0</v>
      </c>
      <c r="F8">
        <v>2</v>
      </c>
      <c r="I8">
        <v>1</v>
      </c>
      <c r="J8">
        <v>6</v>
      </c>
    </row>
    <row r="9" spans="1:10" ht="15.6" x14ac:dyDescent="0.3">
      <c r="C9">
        <v>3</v>
      </c>
      <c r="D9">
        <v>2</v>
      </c>
      <c r="I9">
        <v>2</v>
      </c>
      <c r="J9">
        <v>3</v>
      </c>
    </row>
    <row r="10" spans="1:10" ht="15.6" x14ac:dyDescent="0.3">
      <c r="C10">
        <v>1</v>
      </c>
      <c r="D10">
        <v>0</v>
      </c>
    </row>
    <row r="11" spans="1:10" ht="15.6" x14ac:dyDescent="0.3">
      <c r="C11">
        <v>5</v>
      </c>
      <c r="D11">
        <v>0</v>
      </c>
    </row>
    <row r="12" spans="1:10" ht="15.6" x14ac:dyDescent="0.3">
      <c r="C12">
        <v>2</v>
      </c>
      <c r="D12">
        <v>0</v>
      </c>
    </row>
    <row r="13" spans="1:10" ht="15.6" x14ac:dyDescent="0.3">
      <c r="C13">
        <v>2</v>
      </c>
      <c r="D13">
        <v>0</v>
      </c>
    </row>
    <row r="14" spans="1:10" ht="15.6" x14ac:dyDescent="0.3">
      <c r="C14">
        <v>3</v>
      </c>
      <c r="D14">
        <v>0</v>
      </c>
    </row>
    <row r="15" spans="1:10" ht="15.6" x14ac:dyDescent="0.3">
      <c r="C15">
        <v>4</v>
      </c>
      <c r="D15">
        <v>0</v>
      </c>
    </row>
    <row r="16" spans="1:10" ht="15.6" x14ac:dyDescent="0.3">
      <c r="A16" t="s">
        <v>126</v>
      </c>
      <c r="C16">
        <v>2</v>
      </c>
      <c r="D16">
        <v>0</v>
      </c>
    </row>
    <row r="17" spans="1:10" ht="15.6" x14ac:dyDescent="0.3">
      <c r="A17" t="s">
        <v>127</v>
      </c>
      <c r="C17">
        <f t="shared" ref="C17:J17" si="0">SUM(C4:C16)</f>
        <v>39</v>
      </c>
      <c r="D17">
        <f t="shared" si="0"/>
        <v>4</v>
      </c>
      <c r="E17">
        <f t="shared" si="0"/>
        <v>2</v>
      </c>
      <c r="F17">
        <f t="shared" si="0"/>
        <v>15</v>
      </c>
      <c r="G17">
        <f t="shared" si="0"/>
        <v>0</v>
      </c>
      <c r="H17">
        <f t="shared" si="0"/>
        <v>14</v>
      </c>
      <c r="I17">
        <f t="shared" si="0"/>
        <v>10</v>
      </c>
      <c r="J17">
        <f t="shared" si="0"/>
        <v>28</v>
      </c>
    </row>
    <row r="18" spans="1:10" ht="15.6" x14ac:dyDescent="0.3">
      <c r="A18" t="s">
        <v>9</v>
      </c>
      <c r="C18">
        <f>C17/(C17+D17)</f>
        <v>0.90697674418604646</v>
      </c>
      <c r="D18">
        <f>1-C18</f>
        <v>9.3023255813953543E-2</v>
      </c>
      <c r="E18">
        <f>E17/(E17+F17)</f>
        <v>0.11764705882352941</v>
      </c>
      <c r="F18">
        <f>1-E18</f>
        <v>0.88235294117647056</v>
      </c>
      <c r="G18">
        <v>0</v>
      </c>
      <c r="H18">
        <v>1</v>
      </c>
      <c r="I18">
        <f>10/(I17+28)</f>
        <v>0.26315789473684209</v>
      </c>
      <c r="J18">
        <f>1-I18</f>
        <v>0.73684210526315796</v>
      </c>
    </row>
    <row r="19" spans="1:10" ht="15.6" x14ac:dyDescent="0.3">
      <c r="C19">
        <f>SUM(C4:D16)</f>
        <v>43</v>
      </c>
      <c r="E19">
        <f>SUM(E4:F16)</f>
        <v>17</v>
      </c>
      <c r="G19">
        <f>SUM(G4:H16)</f>
        <v>14</v>
      </c>
      <c r="I19">
        <f>SUM(I4:J16)</f>
        <v>38</v>
      </c>
    </row>
  </sheetData>
  <mergeCells count="4">
    <mergeCell ref="C2:D2"/>
    <mergeCell ref="E2:F2"/>
    <mergeCell ref="G2:H2"/>
    <mergeCell ref="I2:J2"/>
  </mergeCells>
  <pageMargins left="0.7" right="0.7" top="0.75" bottom="0.75" header="0" footer="0"/>
  <ignoredErrors>
    <ignoredError sqref="A2:J1000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262"/>
  <sheetViews>
    <sheetView workbookViewId="0"/>
  </sheetViews>
  <sheetFormatPr defaultRowHeight="14.4" x14ac:dyDescent="0.3"/>
  <sheetData>
    <row r="2" spans="2:26" ht="15.6" x14ac:dyDescent="0.3">
      <c r="B2" t="s">
        <v>148</v>
      </c>
      <c r="C2" s="1" t="s">
        <v>90</v>
      </c>
      <c r="D2" s="1"/>
      <c r="E2" s="1"/>
      <c r="F2" s="1"/>
      <c r="G2" s="1"/>
      <c r="H2" s="1"/>
      <c r="I2" s="1"/>
      <c r="J2" s="1"/>
      <c r="K2" s="1"/>
      <c r="L2" s="1"/>
      <c r="M2" s="1" t="s">
        <v>257</v>
      </c>
      <c r="N2" s="1"/>
      <c r="O2" s="1"/>
      <c r="P2" s="1"/>
      <c r="Q2" s="1"/>
      <c r="R2" s="1"/>
      <c r="S2" s="1"/>
      <c r="T2" s="1"/>
      <c r="U2" s="1"/>
      <c r="V2" s="1"/>
      <c r="Y2" t="s">
        <v>90</v>
      </c>
      <c r="Z2" t="s">
        <v>257</v>
      </c>
    </row>
    <row r="3" spans="2:26" ht="15.6" x14ac:dyDescent="0.3">
      <c r="B3">
        <v>0.317</v>
      </c>
      <c r="C3">
        <v>1.1579000000000001E-2</v>
      </c>
      <c r="D3">
        <v>3.0952E-2</v>
      </c>
      <c r="E3">
        <v>1.5132E-2</v>
      </c>
      <c r="F3">
        <v>1.5785E-2</v>
      </c>
      <c r="G3">
        <v>1.6084000000000001E-2</v>
      </c>
      <c r="H3">
        <v>1.3639999999999999E-2</v>
      </c>
      <c r="I3">
        <v>1.8591E-2</v>
      </c>
      <c r="J3">
        <v>1.5979E-2</v>
      </c>
      <c r="K3">
        <v>2.5464000000000001E-2</v>
      </c>
      <c r="L3">
        <v>3.2976999999999999E-2</v>
      </c>
      <c r="M3">
        <v>0.12396699999999999</v>
      </c>
      <c r="N3">
        <v>0.109197</v>
      </c>
      <c r="O3">
        <v>0.21175099999999999</v>
      </c>
      <c r="P3">
        <v>0.181061</v>
      </c>
      <c r="Q3">
        <v>0.181089</v>
      </c>
      <c r="R3">
        <v>0.16015399999999999</v>
      </c>
      <c r="S3">
        <v>8.9615E-2</v>
      </c>
      <c r="T3">
        <v>0.120614</v>
      </c>
      <c r="U3">
        <v>0.110746</v>
      </c>
      <c r="V3">
        <v>8.3787E-2</v>
      </c>
      <c r="X3" t="s">
        <v>561</v>
      </c>
    </row>
    <row r="4" spans="2:26" ht="15.6" x14ac:dyDescent="0.3">
      <c r="B4">
        <v>0.63400000000000001</v>
      </c>
      <c r="C4">
        <v>2.2800999999999998E-2</v>
      </c>
      <c r="D4">
        <v>3.8565000000000002E-2</v>
      </c>
      <c r="E4">
        <v>3.0735999999999999E-2</v>
      </c>
      <c r="F4">
        <v>3.5586E-2</v>
      </c>
      <c r="G4">
        <v>3.1191E-2</v>
      </c>
      <c r="H4">
        <v>2.5205999999999999E-2</v>
      </c>
      <c r="I4">
        <v>2.9523000000000001E-2</v>
      </c>
      <c r="J4">
        <v>2.5877000000000001E-2</v>
      </c>
      <c r="K4">
        <v>3.0786999999999998E-2</v>
      </c>
      <c r="L4">
        <v>4.0541000000000001E-2</v>
      </c>
      <c r="M4">
        <v>0.225132</v>
      </c>
      <c r="N4">
        <v>0.19262199999999999</v>
      </c>
      <c r="O4">
        <v>0.36548900000000001</v>
      </c>
      <c r="P4">
        <v>0.28605199999999997</v>
      </c>
      <c r="Q4">
        <v>0.30236099999999999</v>
      </c>
      <c r="R4">
        <v>0.24726699999999999</v>
      </c>
      <c r="S4">
        <v>0.15226999999999999</v>
      </c>
      <c r="T4">
        <v>0.22722200000000001</v>
      </c>
      <c r="U4">
        <v>0.23665800000000001</v>
      </c>
      <c r="V4">
        <v>0.15226300000000001</v>
      </c>
      <c r="X4" t="s">
        <v>562</v>
      </c>
    </row>
    <row r="5" spans="2:26" ht="15.6" x14ac:dyDescent="0.3">
      <c r="B5">
        <v>0.95099999999999996</v>
      </c>
      <c r="C5">
        <v>3.2877999999999998E-2</v>
      </c>
      <c r="D5">
        <v>6.3654000000000002E-2</v>
      </c>
      <c r="E5">
        <v>4.2215999999999997E-2</v>
      </c>
      <c r="F5">
        <v>4.5612E-2</v>
      </c>
      <c r="G5">
        <v>4.4137999999999997E-2</v>
      </c>
      <c r="H5">
        <v>3.9170000000000003E-2</v>
      </c>
      <c r="I5">
        <v>3.6819999999999999E-2</v>
      </c>
      <c r="J5">
        <v>3.2039999999999999E-2</v>
      </c>
      <c r="K5">
        <v>5.4310999999999998E-2</v>
      </c>
      <c r="L5">
        <v>9.1148999999999994E-2</v>
      </c>
      <c r="M5">
        <v>0.266123</v>
      </c>
      <c r="N5">
        <v>0.26183800000000002</v>
      </c>
      <c r="O5">
        <v>0.48630299999999999</v>
      </c>
      <c r="P5">
        <v>0.37594100000000003</v>
      </c>
      <c r="Q5">
        <v>0.38600899999999999</v>
      </c>
      <c r="R5">
        <v>0.30228100000000002</v>
      </c>
      <c r="S5">
        <v>0.20286299999999999</v>
      </c>
      <c r="T5">
        <v>0.28562399999999999</v>
      </c>
      <c r="U5">
        <v>0.31827899999999998</v>
      </c>
      <c r="V5">
        <v>0.20527699999999999</v>
      </c>
      <c r="X5" t="s">
        <v>563</v>
      </c>
      <c r="Y5">
        <v>4.8390000000000002E-2</v>
      </c>
      <c r="Z5">
        <v>0.19270000000000001</v>
      </c>
    </row>
    <row r="6" spans="2:26" ht="15.6" x14ac:dyDescent="0.3">
      <c r="B6">
        <v>1.268</v>
      </c>
      <c r="C6">
        <v>4.3790999999999997E-2</v>
      </c>
      <c r="D6">
        <v>9.5667000000000002E-2</v>
      </c>
      <c r="E6">
        <v>5.4149999999999997E-2</v>
      </c>
      <c r="F6">
        <v>5.6736000000000002E-2</v>
      </c>
      <c r="G6">
        <v>5.4794000000000002E-2</v>
      </c>
      <c r="H6">
        <v>4.4535999999999999E-2</v>
      </c>
      <c r="I6">
        <v>4.3947E-2</v>
      </c>
      <c r="J6">
        <v>4.8188000000000002E-2</v>
      </c>
      <c r="K6">
        <v>6.2171999999999998E-2</v>
      </c>
      <c r="L6">
        <v>9.9002000000000007E-2</v>
      </c>
      <c r="M6">
        <v>0.34020299999999998</v>
      </c>
      <c r="N6">
        <v>0.30731000000000003</v>
      </c>
      <c r="O6">
        <v>0.53377300000000005</v>
      </c>
      <c r="P6">
        <v>0.44983800000000002</v>
      </c>
      <c r="Q6">
        <v>0.46532400000000002</v>
      </c>
      <c r="R6">
        <v>0.40049699999999999</v>
      </c>
      <c r="S6">
        <v>0.26965099999999997</v>
      </c>
      <c r="T6">
        <v>0.34714</v>
      </c>
      <c r="U6">
        <v>0.38725399999999999</v>
      </c>
      <c r="V6">
        <v>0.23891799999999999</v>
      </c>
      <c r="X6" t="s">
        <v>564</v>
      </c>
      <c r="Y6">
        <v>0.77100000000000002</v>
      </c>
      <c r="Z6">
        <v>0.94610000000000005</v>
      </c>
    </row>
    <row r="7" spans="2:26" ht="15.6" x14ac:dyDescent="0.3">
      <c r="B7">
        <v>1.585</v>
      </c>
      <c r="C7">
        <v>5.2790999999999998E-2</v>
      </c>
      <c r="D7">
        <v>0.107616</v>
      </c>
      <c r="E7">
        <v>6.6308000000000006E-2</v>
      </c>
      <c r="F7">
        <v>6.9636000000000003E-2</v>
      </c>
      <c r="G7">
        <v>6.9802000000000003E-2</v>
      </c>
      <c r="H7">
        <v>5.7239999999999999E-2</v>
      </c>
      <c r="I7">
        <v>5.8022999999999998E-2</v>
      </c>
      <c r="J7">
        <v>5.2047000000000003E-2</v>
      </c>
      <c r="K7">
        <v>7.2308999999999998E-2</v>
      </c>
      <c r="L7">
        <v>0.11394899999999999</v>
      </c>
      <c r="M7">
        <v>0.37672699999999998</v>
      </c>
      <c r="N7">
        <v>0.34865699999999999</v>
      </c>
      <c r="O7">
        <v>0.625</v>
      </c>
      <c r="P7">
        <v>0.49367499999999997</v>
      </c>
      <c r="Q7">
        <v>0.52399300000000004</v>
      </c>
      <c r="R7">
        <v>0.39776</v>
      </c>
      <c r="S7">
        <v>0.30137399999999998</v>
      </c>
      <c r="T7">
        <v>0.361045</v>
      </c>
      <c r="U7">
        <v>0.43767899999999998</v>
      </c>
      <c r="V7">
        <v>0.28219</v>
      </c>
      <c r="X7" t="s">
        <v>565</v>
      </c>
      <c r="Y7">
        <v>3.7479999999999999E-2</v>
      </c>
      <c r="Z7">
        <v>0.17499999999999999</v>
      </c>
    </row>
    <row r="8" spans="2:26" ht="15.6" x14ac:dyDescent="0.3">
      <c r="B8">
        <v>1.9019999999999999</v>
      </c>
      <c r="C8">
        <v>5.9344000000000001E-2</v>
      </c>
      <c r="D8">
        <v>0.13017100000000001</v>
      </c>
      <c r="E8">
        <v>7.2429999999999994E-2</v>
      </c>
      <c r="F8">
        <v>8.2843E-2</v>
      </c>
      <c r="G8">
        <v>7.7848000000000001E-2</v>
      </c>
      <c r="H8">
        <v>6.4092999999999997E-2</v>
      </c>
      <c r="I8">
        <v>6.6377000000000005E-2</v>
      </c>
      <c r="J8">
        <v>6.2880000000000005E-2</v>
      </c>
      <c r="K8">
        <v>7.4228000000000002E-2</v>
      </c>
      <c r="L8">
        <v>0.116842</v>
      </c>
      <c r="M8">
        <v>0.40600599999999998</v>
      </c>
      <c r="N8">
        <v>0.39444899999999999</v>
      </c>
      <c r="O8">
        <v>0.68440400000000001</v>
      </c>
      <c r="P8">
        <v>0.52787899999999999</v>
      </c>
      <c r="Q8">
        <v>0.55062900000000004</v>
      </c>
      <c r="R8">
        <v>0.46217000000000003</v>
      </c>
      <c r="S8">
        <v>0.33684700000000001</v>
      </c>
      <c r="T8">
        <v>0.39283299999999999</v>
      </c>
      <c r="U8">
        <v>0.48989199999999999</v>
      </c>
      <c r="V8">
        <v>0.30773200000000001</v>
      </c>
      <c r="X8" t="s">
        <v>566</v>
      </c>
      <c r="Y8">
        <v>26.68</v>
      </c>
      <c r="Z8">
        <v>5.7149999999999999</v>
      </c>
    </row>
    <row r="9" spans="2:26" ht="15.6" x14ac:dyDescent="0.3">
      <c r="B9">
        <v>2.2189999999999999</v>
      </c>
      <c r="C9">
        <v>7.0378999999999997E-2</v>
      </c>
      <c r="D9">
        <v>0.15207499999999999</v>
      </c>
      <c r="E9">
        <v>8.3254999999999996E-2</v>
      </c>
      <c r="F9">
        <v>9.6656000000000006E-2</v>
      </c>
      <c r="G9">
        <v>9.3167E-2</v>
      </c>
      <c r="H9">
        <v>7.3662000000000005E-2</v>
      </c>
      <c r="I9">
        <v>6.8935999999999997E-2</v>
      </c>
      <c r="J9">
        <v>7.1487999999999996E-2</v>
      </c>
      <c r="K9">
        <v>8.9424000000000003E-2</v>
      </c>
      <c r="L9">
        <v>0.148979</v>
      </c>
      <c r="M9">
        <v>0.43292399999999998</v>
      </c>
      <c r="N9">
        <v>0.39763799999999999</v>
      </c>
      <c r="O9">
        <v>0.70052400000000004</v>
      </c>
      <c r="P9">
        <v>0.57153299999999996</v>
      </c>
      <c r="Q9">
        <v>0.60052300000000003</v>
      </c>
      <c r="R9">
        <v>0.48463299999999998</v>
      </c>
      <c r="S9">
        <v>0.37973699999999999</v>
      </c>
      <c r="T9">
        <v>0.47178399999999998</v>
      </c>
      <c r="U9">
        <v>0.56971899999999998</v>
      </c>
      <c r="V9">
        <v>0.33215600000000001</v>
      </c>
      <c r="X9" t="s">
        <v>567</v>
      </c>
      <c r="Y9">
        <v>18.489999999999998</v>
      </c>
      <c r="Z9">
        <v>3.9609999999999999</v>
      </c>
    </row>
    <row r="10" spans="2:26" ht="15.6" x14ac:dyDescent="0.3">
      <c r="B10">
        <v>2.536</v>
      </c>
      <c r="C10">
        <v>7.6034000000000004E-2</v>
      </c>
      <c r="D10">
        <v>0.169487</v>
      </c>
      <c r="E10">
        <v>9.2731999999999995E-2</v>
      </c>
      <c r="F10">
        <v>0.10716000000000001</v>
      </c>
      <c r="G10">
        <v>0.101343</v>
      </c>
      <c r="H10">
        <v>7.7578999999999995E-2</v>
      </c>
      <c r="I10">
        <v>8.7392999999999998E-2</v>
      </c>
      <c r="J10">
        <v>7.3362999999999998E-2</v>
      </c>
      <c r="K10">
        <v>9.6256999999999995E-2</v>
      </c>
      <c r="L10">
        <v>0.157246</v>
      </c>
      <c r="M10">
        <v>0.46244600000000002</v>
      </c>
      <c r="N10">
        <v>0.424014</v>
      </c>
      <c r="O10">
        <v>0.71479499999999996</v>
      </c>
      <c r="P10">
        <v>0.59173100000000001</v>
      </c>
      <c r="Q10">
        <v>0.63347799999999999</v>
      </c>
      <c r="R10">
        <v>0.51832999999999996</v>
      </c>
      <c r="S10">
        <v>0.41118700000000002</v>
      </c>
      <c r="T10">
        <v>0.48998900000000001</v>
      </c>
      <c r="U10">
        <v>0.56082100000000001</v>
      </c>
      <c r="V10">
        <v>0.35123700000000002</v>
      </c>
      <c r="X10" t="s">
        <v>568</v>
      </c>
      <c r="Y10">
        <v>0.72270000000000001</v>
      </c>
      <c r="Z10">
        <v>0.75339999999999996</v>
      </c>
    </row>
    <row r="11" spans="2:26" ht="15.6" x14ac:dyDescent="0.3">
      <c r="B11">
        <v>2.8530000000000002</v>
      </c>
      <c r="C11">
        <v>8.3784999999999998E-2</v>
      </c>
      <c r="D11">
        <v>0.18690899999999999</v>
      </c>
      <c r="E11">
        <v>0.10023899999999999</v>
      </c>
      <c r="F11">
        <v>0.128659</v>
      </c>
      <c r="G11">
        <v>0.11454499999999999</v>
      </c>
      <c r="H11">
        <v>9.1010999999999995E-2</v>
      </c>
      <c r="I11">
        <v>8.1389000000000003E-2</v>
      </c>
      <c r="J11">
        <v>8.2674999999999998E-2</v>
      </c>
      <c r="K11">
        <v>0.11649900000000001</v>
      </c>
      <c r="L11">
        <v>0.15317900000000001</v>
      </c>
      <c r="M11">
        <v>0.46373999999999999</v>
      </c>
      <c r="N11">
        <v>0.45291999999999999</v>
      </c>
      <c r="O11">
        <v>0.74889300000000003</v>
      </c>
      <c r="P11">
        <v>0.60799999999999998</v>
      </c>
      <c r="Q11">
        <v>0.62546900000000005</v>
      </c>
      <c r="R11">
        <v>0.54264299999999999</v>
      </c>
      <c r="S11">
        <v>0.421991</v>
      </c>
      <c r="T11">
        <v>0.49735400000000002</v>
      </c>
      <c r="U11">
        <v>0.61746000000000001</v>
      </c>
      <c r="V11">
        <v>0.39021499999999998</v>
      </c>
      <c r="X11" t="s">
        <v>570</v>
      </c>
    </row>
    <row r="12" spans="2:26" ht="15.6" x14ac:dyDescent="0.3">
      <c r="B12">
        <v>3.17</v>
      </c>
      <c r="C12">
        <v>9.2152999999999999E-2</v>
      </c>
      <c r="D12">
        <v>0.195713</v>
      </c>
      <c r="E12">
        <v>0.108309</v>
      </c>
      <c r="F12">
        <v>0.12883500000000001</v>
      </c>
      <c r="G12">
        <v>0.123414</v>
      </c>
      <c r="H12">
        <v>9.9302000000000001E-2</v>
      </c>
      <c r="I12">
        <v>8.8332999999999995E-2</v>
      </c>
      <c r="J12">
        <v>9.7017999999999993E-2</v>
      </c>
      <c r="K12">
        <v>0.11834600000000001</v>
      </c>
      <c r="L12">
        <v>0.163049</v>
      </c>
      <c r="M12">
        <v>0.51133099999999998</v>
      </c>
      <c r="N12">
        <v>0.46831800000000001</v>
      </c>
      <c r="O12">
        <v>0.82095099999999999</v>
      </c>
      <c r="P12">
        <v>0.65225999999999995</v>
      </c>
      <c r="Q12">
        <v>0.67684500000000003</v>
      </c>
      <c r="R12">
        <v>0.55760299999999996</v>
      </c>
      <c r="S12">
        <v>0.463951</v>
      </c>
      <c r="T12">
        <v>0.53431099999999998</v>
      </c>
      <c r="U12">
        <v>0.60195799999999999</v>
      </c>
      <c r="V12">
        <v>0.39809099999999997</v>
      </c>
      <c r="X12" t="s">
        <v>563</v>
      </c>
      <c r="Y12" t="s">
        <v>610</v>
      </c>
      <c r="Z12" t="s">
        <v>611</v>
      </c>
    </row>
    <row r="13" spans="2:26" ht="15.6" x14ac:dyDescent="0.3">
      <c r="B13">
        <v>3.4870000000000001</v>
      </c>
      <c r="C13">
        <v>0.107007</v>
      </c>
      <c r="D13">
        <v>0.21190400000000001</v>
      </c>
      <c r="E13">
        <v>0.114866</v>
      </c>
      <c r="F13">
        <v>0.14665</v>
      </c>
      <c r="G13">
        <v>0.13574600000000001</v>
      </c>
      <c r="H13">
        <v>9.9912000000000001E-2</v>
      </c>
      <c r="I13">
        <v>9.9969000000000002E-2</v>
      </c>
      <c r="J13">
        <v>0.101845</v>
      </c>
      <c r="K13">
        <v>0.133492</v>
      </c>
      <c r="L13">
        <v>0.190772</v>
      </c>
      <c r="M13">
        <v>0.51087099999999996</v>
      </c>
      <c r="N13">
        <v>0.46508899999999997</v>
      </c>
      <c r="O13">
        <v>0.84189899999999995</v>
      </c>
      <c r="P13">
        <v>0.68374699999999999</v>
      </c>
      <c r="Q13">
        <v>0.687025</v>
      </c>
      <c r="R13">
        <v>0.58650199999999997</v>
      </c>
      <c r="S13">
        <v>0.47287099999999999</v>
      </c>
      <c r="T13">
        <v>0.53118600000000005</v>
      </c>
      <c r="U13">
        <v>0.66172299999999995</v>
      </c>
      <c r="V13">
        <v>0.42738599999999999</v>
      </c>
      <c r="X13" t="s">
        <v>564</v>
      </c>
      <c r="Y13" t="s">
        <v>612</v>
      </c>
      <c r="Z13" t="s">
        <v>613</v>
      </c>
    </row>
    <row r="14" spans="2:26" ht="15.6" x14ac:dyDescent="0.3">
      <c r="B14">
        <v>3.8039999999999998</v>
      </c>
      <c r="C14">
        <v>0.107251</v>
      </c>
      <c r="D14">
        <v>0.232681</v>
      </c>
      <c r="E14">
        <v>0.12382899999999999</v>
      </c>
      <c r="F14">
        <v>0.14627399999999999</v>
      </c>
      <c r="G14">
        <v>0.14552000000000001</v>
      </c>
      <c r="H14">
        <v>0.111804</v>
      </c>
      <c r="I14">
        <v>0.10334400000000001</v>
      </c>
      <c r="J14">
        <v>0.107068</v>
      </c>
      <c r="K14">
        <v>0.14208799999999999</v>
      </c>
      <c r="L14">
        <v>0.191611</v>
      </c>
      <c r="M14">
        <v>0.54274999999999995</v>
      </c>
      <c r="N14">
        <v>0.48495500000000002</v>
      </c>
      <c r="O14">
        <v>0.84068799999999999</v>
      </c>
      <c r="P14">
        <v>0.72197299999999998</v>
      </c>
      <c r="Q14">
        <v>0.71815399999999996</v>
      </c>
      <c r="R14">
        <v>0.56516999999999995</v>
      </c>
      <c r="S14">
        <v>0.50495100000000004</v>
      </c>
      <c r="T14">
        <v>0.54132999999999998</v>
      </c>
      <c r="U14">
        <v>0.70645599999999997</v>
      </c>
      <c r="V14">
        <v>0.43608599999999997</v>
      </c>
      <c r="X14" t="s">
        <v>565</v>
      </c>
      <c r="Y14" t="s">
        <v>614</v>
      </c>
      <c r="Z14" t="s">
        <v>615</v>
      </c>
    </row>
    <row r="15" spans="2:26" ht="15.6" x14ac:dyDescent="0.3">
      <c r="B15">
        <v>4.1210000000000004</v>
      </c>
      <c r="C15">
        <v>0.11672</v>
      </c>
      <c r="D15">
        <v>0.25194800000000001</v>
      </c>
      <c r="E15">
        <v>0.13003500000000001</v>
      </c>
      <c r="F15">
        <v>0.16081500000000001</v>
      </c>
      <c r="G15">
        <v>0.15365899999999999</v>
      </c>
      <c r="H15">
        <v>0.121265</v>
      </c>
      <c r="I15">
        <v>0.11264100000000001</v>
      </c>
      <c r="J15">
        <v>0.112251</v>
      </c>
      <c r="K15">
        <v>0.142485</v>
      </c>
      <c r="L15">
        <v>0.21154600000000001</v>
      </c>
      <c r="M15">
        <v>0.55091299999999999</v>
      </c>
      <c r="N15">
        <v>0.48044300000000001</v>
      </c>
      <c r="O15">
        <v>0.86221300000000001</v>
      </c>
      <c r="P15">
        <v>0.72497800000000001</v>
      </c>
      <c r="Q15">
        <v>0.73051299999999997</v>
      </c>
      <c r="R15">
        <v>0.63120799999999999</v>
      </c>
      <c r="S15">
        <v>0.52360899999999999</v>
      </c>
      <c r="T15">
        <v>0.567361</v>
      </c>
      <c r="U15">
        <v>0.72833000000000003</v>
      </c>
      <c r="V15">
        <v>0.45906599999999997</v>
      </c>
      <c r="X15" t="s">
        <v>566</v>
      </c>
      <c r="Y15" t="s">
        <v>616</v>
      </c>
      <c r="Z15" t="s">
        <v>617</v>
      </c>
    </row>
    <row r="16" spans="2:26" ht="15.6" x14ac:dyDescent="0.3">
      <c r="B16">
        <v>4.4379999999999997</v>
      </c>
      <c r="C16">
        <v>0.123488</v>
      </c>
      <c r="D16">
        <v>0.25675599999999998</v>
      </c>
      <c r="E16">
        <v>0.141127</v>
      </c>
      <c r="F16">
        <v>0.170235</v>
      </c>
      <c r="G16">
        <v>0.162055</v>
      </c>
      <c r="H16">
        <v>0.128937</v>
      </c>
      <c r="I16">
        <v>0.115397</v>
      </c>
      <c r="J16">
        <v>0.122698</v>
      </c>
      <c r="K16">
        <v>0.15066499999999999</v>
      </c>
      <c r="L16">
        <v>0.20909</v>
      </c>
      <c r="M16">
        <v>0.55524600000000002</v>
      </c>
      <c r="N16">
        <v>0.49191400000000002</v>
      </c>
      <c r="O16">
        <v>0.91776100000000005</v>
      </c>
      <c r="P16">
        <v>0.73705699999999996</v>
      </c>
      <c r="Q16">
        <v>0.76642399999999999</v>
      </c>
      <c r="R16">
        <v>0.63521099999999997</v>
      </c>
      <c r="S16">
        <v>0.54319899999999999</v>
      </c>
      <c r="T16">
        <v>0.57518999999999998</v>
      </c>
      <c r="U16">
        <v>0.75787599999999999</v>
      </c>
      <c r="V16">
        <v>0.47203600000000001</v>
      </c>
      <c r="X16" t="s">
        <v>567</v>
      </c>
      <c r="Y16" t="s">
        <v>618</v>
      </c>
      <c r="Z16" t="s">
        <v>619</v>
      </c>
    </row>
    <row r="17" spans="2:26" ht="15.6" x14ac:dyDescent="0.3">
      <c r="B17">
        <v>4.7549999999999999</v>
      </c>
      <c r="C17">
        <v>0.13483200000000001</v>
      </c>
      <c r="D17">
        <v>0.28387600000000002</v>
      </c>
      <c r="E17">
        <v>0.147649</v>
      </c>
      <c r="F17">
        <v>0.18193799999999999</v>
      </c>
      <c r="G17">
        <v>0.17007</v>
      </c>
      <c r="H17">
        <v>0.136131</v>
      </c>
      <c r="I17">
        <v>0.12665699999999999</v>
      </c>
      <c r="J17">
        <v>0.126887</v>
      </c>
      <c r="K17">
        <v>0.155087</v>
      </c>
      <c r="L17">
        <v>0.27610699999999999</v>
      </c>
      <c r="M17">
        <v>0.58456300000000005</v>
      </c>
      <c r="N17">
        <v>0.50648800000000005</v>
      </c>
      <c r="O17">
        <v>0.90085899999999997</v>
      </c>
      <c r="P17">
        <v>0.77163300000000001</v>
      </c>
      <c r="Q17">
        <v>0.78044500000000006</v>
      </c>
      <c r="R17">
        <v>0.61443800000000004</v>
      </c>
      <c r="S17">
        <v>0.55813299999999999</v>
      </c>
      <c r="T17">
        <v>0.58806199999999997</v>
      </c>
      <c r="U17">
        <v>0.77918100000000001</v>
      </c>
      <c r="V17">
        <v>0.472466</v>
      </c>
      <c r="X17" t="s">
        <v>585</v>
      </c>
    </row>
    <row r="18" spans="2:26" ht="15.6" x14ac:dyDescent="0.3">
      <c r="B18">
        <v>5.0720000000000001</v>
      </c>
      <c r="C18">
        <v>0.13547300000000001</v>
      </c>
      <c r="D18">
        <v>0.290273</v>
      </c>
      <c r="E18">
        <v>0.15267600000000001</v>
      </c>
      <c r="F18">
        <v>0.18479200000000001</v>
      </c>
      <c r="G18">
        <v>0.183064</v>
      </c>
      <c r="H18">
        <v>0.13999900000000001</v>
      </c>
      <c r="I18">
        <v>0.126115</v>
      </c>
      <c r="J18">
        <v>0.13603499999999999</v>
      </c>
      <c r="K18">
        <v>0.17099200000000001</v>
      </c>
      <c r="L18">
        <v>0.21277099999999999</v>
      </c>
      <c r="M18">
        <v>0.58249300000000004</v>
      </c>
      <c r="N18">
        <v>0.527536</v>
      </c>
      <c r="O18">
        <v>0.91056400000000004</v>
      </c>
      <c r="P18">
        <v>0.78630500000000003</v>
      </c>
      <c r="Q18">
        <v>0.80924499999999999</v>
      </c>
      <c r="R18">
        <v>0.68896299999999999</v>
      </c>
      <c r="S18">
        <v>0.60040400000000005</v>
      </c>
      <c r="T18">
        <v>0.60677999999999999</v>
      </c>
      <c r="U18">
        <v>0.76255899999999999</v>
      </c>
      <c r="V18">
        <v>0.48843700000000001</v>
      </c>
      <c r="X18" t="s">
        <v>588</v>
      </c>
      <c r="Y18">
        <v>2607</v>
      </c>
      <c r="Z18">
        <v>2607</v>
      </c>
    </row>
    <row r="19" spans="2:26" ht="15.6" x14ac:dyDescent="0.3">
      <c r="B19">
        <v>5.3890000000000002</v>
      </c>
      <c r="C19">
        <v>0.14408299999999999</v>
      </c>
      <c r="D19">
        <v>0.28716399999999997</v>
      </c>
      <c r="E19">
        <v>0.170122</v>
      </c>
      <c r="F19">
        <v>0.20111399999999999</v>
      </c>
      <c r="G19">
        <v>0.193906</v>
      </c>
      <c r="H19">
        <v>0.143433</v>
      </c>
      <c r="I19">
        <v>0.149839</v>
      </c>
      <c r="J19">
        <v>0.14518500000000001</v>
      </c>
      <c r="K19">
        <v>0.18323500000000001</v>
      </c>
      <c r="L19">
        <v>0.25589600000000001</v>
      </c>
      <c r="M19">
        <v>0.598742</v>
      </c>
      <c r="N19">
        <v>0.53705000000000003</v>
      </c>
      <c r="O19">
        <v>0.908192</v>
      </c>
      <c r="P19">
        <v>0.78361099999999995</v>
      </c>
      <c r="Q19">
        <v>0.79648300000000005</v>
      </c>
      <c r="R19">
        <v>0.70037799999999995</v>
      </c>
      <c r="S19">
        <v>0.59906499999999996</v>
      </c>
      <c r="T19">
        <v>0.64713200000000004</v>
      </c>
      <c r="U19">
        <v>0.79228399999999999</v>
      </c>
      <c r="V19">
        <v>0.52265200000000001</v>
      </c>
      <c r="X19" t="s">
        <v>162</v>
      </c>
      <c r="Y19">
        <v>0.82879999999999998</v>
      </c>
      <c r="Z19">
        <v>0.57640000000000002</v>
      </c>
    </row>
    <row r="20" spans="2:26" ht="15.6" x14ac:dyDescent="0.3">
      <c r="B20">
        <v>5.7060000000000004</v>
      </c>
      <c r="C20">
        <v>0.15570800000000001</v>
      </c>
      <c r="D20">
        <v>0.312529</v>
      </c>
      <c r="E20">
        <v>0.168076</v>
      </c>
      <c r="F20">
        <v>0.203592</v>
      </c>
      <c r="G20">
        <v>0.19592499999999999</v>
      </c>
      <c r="H20">
        <v>0.14959800000000001</v>
      </c>
      <c r="I20">
        <v>0.150979</v>
      </c>
      <c r="J20">
        <v>0.14463300000000001</v>
      </c>
      <c r="K20">
        <v>0.17851900000000001</v>
      </c>
      <c r="L20">
        <v>0.27562799999999998</v>
      </c>
      <c r="M20">
        <v>0.59905699999999995</v>
      </c>
      <c r="N20">
        <v>0.53767799999999999</v>
      </c>
      <c r="O20">
        <v>0.90891100000000002</v>
      </c>
      <c r="P20">
        <v>0.83212299999999995</v>
      </c>
      <c r="Q20">
        <v>0.83942000000000005</v>
      </c>
      <c r="R20">
        <v>0.70792100000000002</v>
      </c>
      <c r="S20">
        <v>0.58923199999999998</v>
      </c>
      <c r="T20">
        <v>0.634274</v>
      </c>
      <c r="U20">
        <v>0.78495300000000001</v>
      </c>
      <c r="V20">
        <v>0.52283599999999997</v>
      </c>
      <c r="X20" t="s">
        <v>591</v>
      </c>
      <c r="Y20">
        <v>18.829999999999998</v>
      </c>
      <c r="Z20">
        <v>34.229999999999997</v>
      </c>
    </row>
    <row r="21" spans="2:26" ht="15.6" x14ac:dyDescent="0.3">
      <c r="B21">
        <v>6.0229999999999997</v>
      </c>
      <c r="C21">
        <v>0.15419099999999999</v>
      </c>
      <c r="D21">
        <v>0.31036000000000002</v>
      </c>
      <c r="E21">
        <v>0.17435400000000001</v>
      </c>
      <c r="F21">
        <v>0.21566199999999999</v>
      </c>
      <c r="G21">
        <v>0.215036</v>
      </c>
      <c r="H21">
        <v>0.15213399999999999</v>
      </c>
      <c r="I21">
        <v>0.13953099999999999</v>
      </c>
      <c r="J21">
        <v>0.154364</v>
      </c>
      <c r="K21">
        <v>0.203156</v>
      </c>
      <c r="L21">
        <v>0.26069599999999998</v>
      </c>
      <c r="M21">
        <v>0.61500500000000002</v>
      </c>
      <c r="N21">
        <v>0.55401199999999995</v>
      </c>
      <c r="O21">
        <v>0.94705700000000004</v>
      </c>
      <c r="P21">
        <v>0.82233100000000003</v>
      </c>
      <c r="Q21">
        <v>0.80389699999999997</v>
      </c>
      <c r="R21">
        <v>0.663412</v>
      </c>
      <c r="S21">
        <v>0.62909599999999999</v>
      </c>
      <c r="T21">
        <v>0.66958399999999996</v>
      </c>
      <c r="U21">
        <v>0.79581500000000005</v>
      </c>
      <c r="V21">
        <v>0.512019</v>
      </c>
      <c r="X21" t="s">
        <v>592</v>
      </c>
      <c r="Y21">
        <v>8.498E-2</v>
      </c>
      <c r="Z21">
        <v>0.11459999999999999</v>
      </c>
    </row>
    <row r="22" spans="2:26" ht="15.6" x14ac:dyDescent="0.3">
      <c r="B22">
        <v>6.34</v>
      </c>
      <c r="C22">
        <v>0.162994</v>
      </c>
      <c r="D22">
        <v>0.31387999999999999</v>
      </c>
      <c r="E22">
        <v>0.18817</v>
      </c>
      <c r="F22">
        <v>0.21737799999999999</v>
      </c>
      <c r="G22">
        <v>0.21968799999999999</v>
      </c>
      <c r="H22">
        <v>0.15981699999999999</v>
      </c>
      <c r="I22">
        <v>0.15178700000000001</v>
      </c>
      <c r="J22">
        <v>0.15542600000000001</v>
      </c>
      <c r="K22">
        <v>0.20627699999999999</v>
      </c>
      <c r="L22">
        <v>0.302815</v>
      </c>
      <c r="M22">
        <v>0.61536599999999997</v>
      </c>
      <c r="N22">
        <v>0.54794600000000004</v>
      </c>
      <c r="O22">
        <v>0.95108800000000004</v>
      </c>
      <c r="P22">
        <v>0.83731800000000001</v>
      </c>
      <c r="Q22">
        <v>0.84246399999999999</v>
      </c>
      <c r="R22">
        <v>0.74252399999999996</v>
      </c>
      <c r="S22">
        <v>0.64258700000000002</v>
      </c>
      <c r="T22">
        <v>0.65686</v>
      </c>
      <c r="U22">
        <v>0.80028900000000003</v>
      </c>
      <c r="V22">
        <v>0.52495400000000003</v>
      </c>
      <c r="X22" t="s">
        <v>593</v>
      </c>
    </row>
    <row r="23" spans="2:26" ht="15.6" x14ac:dyDescent="0.3">
      <c r="B23">
        <v>6.657</v>
      </c>
      <c r="C23">
        <v>0.17710500000000001</v>
      </c>
      <c r="D23">
        <v>0.334121</v>
      </c>
      <c r="E23">
        <v>0.19178700000000001</v>
      </c>
      <c r="F23">
        <v>0.23377100000000001</v>
      </c>
      <c r="G23">
        <v>0.224076</v>
      </c>
      <c r="H23">
        <v>0.17078299999999999</v>
      </c>
      <c r="I23">
        <v>0.16484599999999999</v>
      </c>
      <c r="J23">
        <v>0.16243099999999999</v>
      </c>
      <c r="K23">
        <v>0.22512099999999999</v>
      </c>
      <c r="L23">
        <v>0.26323299999999999</v>
      </c>
      <c r="M23">
        <v>0.62875000000000003</v>
      </c>
      <c r="N23">
        <v>0.57494199999999995</v>
      </c>
      <c r="O23">
        <v>0.93592299999999995</v>
      </c>
      <c r="P23">
        <v>0.84773399999999999</v>
      </c>
      <c r="Q23">
        <v>0.86465099999999995</v>
      </c>
      <c r="R23">
        <v>0.73601700000000003</v>
      </c>
      <c r="S23">
        <v>0.64801799999999998</v>
      </c>
      <c r="T23">
        <v>0.66739800000000005</v>
      </c>
      <c r="U23">
        <v>0.81622300000000003</v>
      </c>
      <c r="V23">
        <v>0.55860600000000005</v>
      </c>
      <c r="X23" t="s">
        <v>565</v>
      </c>
      <c r="Y23" t="s">
        <v>596</v>
      </c>
      <c r="Z23" t="s">
        <v>596</v>
      </c>
    </row>
    <row r="24" spans="2:26" ht="15.6" x14ac:dyDescent="0.3">
      <c r="B24">
        <v>6.9740000000000002</v>
      </c>
      <c r="C24">
        <v>0.17741299999999999</v>
      </c>
      <c r="D24">
        <v>0.35158699999999998</v>
      </c>
      <c r="E24">
        <v>0.200214</v>
      </c>
      <c r="F24">
        <v>0.23911199999999999</v>
      </c>
      <c r="G24">
        <v>0.23306299999999999</v>
      </c>
      <c r="H24">
        <v>0.18027099999999999</v>
      </c>
      <c r="I24">
        <v>0.17157600000000001</v>
      </c>
      <c r="J24">
        <v>0.16584199999999999</v>
      </c>
      <c r="K24">
        <v>0.22237399999999999</v>
      </c>
      <c r="L24">
        <v>0.28593200000000002</v>
      </c>
      <c r="M24">
        <v>0.65137500000000004</v>
      </c>
      <c r="N24">
        <v>0.58762800000000004</v>
      </c>
      <c r="O24">
        <v>0.99203300000000005</v>
      </c>
      <c r="P24">
        <v>0.84568299999999996</v>
      </c>
      <c r="Q24">
        <v>0.83460299999999998</v>
      </c>
      <c r="R24">
        <v>0.76206700000000005</v>
      </c>
      <c r="S24">
        <v>0.65847500000000003</v>
      </c>
      <c r="T24">
        <v>0.714723</v>
      </c>
      <c r="U24">
        <v>0.83006400000000002</v>
      </c>
      <c r="V24">
        <v>0.55960500000000002</v>
      </c>
    </row>
    <row r="25" spans="2:26" ht="15.6" x14ac:dyDescent="0.3">
      <c r="B25">
        <v>7.2910000000000004</v>
      </c>
      <c r="C25">
        <v>0.182611</v>
      </c>
      <c r="D25">
        <v>0.339976</v>
      </c>
      <c r="E25">
        <v>0.21090600000000001</v>
      </c>
      <c r="F25">
        <v>0.25167800000000001</v>
      </c>
      <c r="G25">
        <v>0.243676</v>
      </c>
      <c r="H25">
        <v>0.18690999999999999</v>
      </c>
      <c r="I25">
        <v>0.18074599999999999</v>
      </c>
      <c r="J25">
        <v>0.17147000000000001</v>
      </c>
      <c r="K25">
        <v>0.230772</v>
      </c>
      <c r="L25">
        <v>0.30245899999999998</v>
      </c>
      <c r="M25">
        <v>0.65379699999999996</v>
      </c>
      <c r="N25">
        <v>0.56841699999999995</v>
      </c>
      <c r="O25">
        <v>0.93023800000000001</v>
      </c>
      <c r="P25">
        <v>0.84081499999999998</v>
      </c>
      <c r="Q25">
        <v>0.84303499999999998</v>
      </c>
      <c r="R25">
        <v>0.78173999999999999</v>
      </c>
      <c r="S25">
        <v>0.66171999999999997</v>
      </c>
      <c r="T25">
        <v>0.71945700000000001</v>
      </c>
      <c r="U25">
        <v>0.85263</v>
      </c>
      <c r="V25">
        <v>0.56652400000000003</v>
      </c>
      <c r="X25" t="s">
        <v>597</v>
      </c>
    </row>
    <row r="26" spans="2:26" ht="15.6" x14ac:dyDescent="0.3">
      <c r="B26">
        <v>7.6079999999999997</v>
      </c>
      <c r="C26">
        <v>0.185331</v>
      </c>
      <c r="D26">
        <v>0.373027</v>
      </c>
      <c r="E26">
        <v>0.215582</v>
      </c>
      <c r="F26">
        <v>0.26868599999999998</v>
      </c>
      <c r="G26">
        <v>0.24699699999999999</v>
      </c>
      <c r="H26">
        <v>0.18873699999999999</v>
      </c>
      <c r="I26">
        <v>0.179256</v>
      </c>
      <c r="J26">
        <v>0.17838999999999999</v>
      </c>
      <c r="K26">
        <v>0.22165399999999999</v>
      </c>
      <c r="L26">
        <v>0.31197000000000003</v>
      </c>
      <c r="M26">
        <v>0.64347500000000002</v>
      </c>
      <c r="N26">
        <v>0.55920099999999995</v>
      </c>
      <c r="O26">
        <v>0.97259099999999998</v>
      </c>
      <c r="P26">
        <v>0.85871299999999995</v>
      </c>
      <c r="Q26">
        <v>0.86550099999999996</v>
      </c>
      <c r="R26">
        <v>0.73573</v>
      </c>
      <c r="S26">
        <v>0.65598500000000004</v>
      </c>
      <c r="T26">
        <v>0.71770999999999996</v>
      </c>
      <c r="U26">
        <v>0.83387699999999998</v>
      </c>
      <c r="V26">
        <v>0.60392900000000005</v>
      </c>
      <c r="X26" t="s">
        <v>598</v>
      </c>
      <c r="Y26">
        <v>2610</v>
      </c>
      <c r="Z26">
        <v>2610</v>
      </c>
    </row>
    <row r="27" spans="2:26" ht="15.6" x14ac:dyDescent="0.3">
      <c r="B27">
        <v>7.9249999999999998</v>
      </c>
      <c r="C27">
        <v>0.19486700000000001</v>
      </c>
      <c r="D27">
        <v>0.383961</v>
      </c>
      <c r="E27">
        <v>0.22498599999999999</v>
      </c>
      <c r="F27">
        <v>0.27093600000000001</v>
      </c>
      <c r="G27">
        <v>0.25860499999999997</v>
      </c>
      <c r="H27">
        <v>0.193717</v>
      </c>
      <c r="I27">
        <v>0.18468499999999999</v>
      </c>
      <c r="J27">
        <v>0.18089</v>
      </c>
      <c r="K27">
        <v>0.24382699999999999</v>
      </c>
      <c r="L27">
        <v>0.32483699999999999</v>
      </c>
      <c r="M27">
        <v>0.66132999999999997</v>
      </c>
      <c r="N27">
        <v>0.590229</v>
      </c>
      <c r="O27">
        <v>0.99484799999999995</v>
      </c>
      <c r="P27">
        <v>0.85225700000000004</v>
      </c>
      <c r="Q27">
        <v>0.85602699999999998</v>
      </c>
      <c r="R27">
        <v>0.72793799999999997</v>
      </c>
      <c r="S27">
        <v>0.68740400000000002</v>
      </c>
      <c r="T27">
        <v>0.70663399999999998</v>
      </c>
      <c r="U27">
        <v>0.83446699999999996</v>
      </c>
      <c r="V27">
        <v>0.57894100000000004</v>
      </c>
      <c r="X27" t="s">
        <v>599</v>
      </c>
      <c r="Y27">
        <v>2610</v>
      </c>
      <c r="Z27">
        <v>2610</v>
      </c>
    </row>
    <row r="28" spans="2:26" ht="15.6" x14ac:dyDescent="0.3">
      <c r="B28">
        <v>8.2420000000000009</v>
      </c>
      <c r="C28">
        <v>0.19874800000000001</v>
      </c>
      <c r="D28">
        <v>0.39697900000000003</v>
      </c>
      <c r="E28">
        <v>0.22953999999999999</v>
      </c>
      <c r="F28">
        <v>0.275646</v>
      </c>
      <c r="G28">
        <v>0.25569199999999997</v>
      </c>
      <c r="H28">
        <v>0.20041</v>
      </c>
      <c r="I28">
        <v>0.19750200000000001</v>
      </c>
      <c r="J28">
        <v>0.182672</v>
      </c>
      <c r="K28">
        <v>0.24454300000000001</v>
      </c>
      <c r="L28">
        <v>0.33837099999999998</v>
      </c>
      <c r="M28">
        <v>0.65459100000000003</v>
      </c>
      <c r="N28">
        <v>0.59440000000000004</v>
      </c>
      <c r="O28">
        <v>1.024014</v>
      </c>
      <c r="P28">
        <v>0.84952899999999998</v>
      </c>
      <c r="Q28">
        <v>0.87202400000000002</v>
      </c>
      <c r="R28">
        <v>0.78291299999999997</v>
      </c>
      <c r="S28">
        <v>0.70728100000000005</v>
      </c>
      <c r="T28">
        <v>0.73739500000000002</v>
      </c>
      <c r="U28">
        <v>0.90585800000000005</v>
      </c>
      <c r="V28">
        <v>0.60481600000000002</v>
      </c>
    </row>
    <row r="29" spans="2:26" ht="15.6" x14ac:dyDescent="0.3">
      <c r="B29">
        <v>8.5589999999999993</v>
      </c>
      <c r="C29">
        <v>0.20288200000000001</v>
      </c>
      <c r="D29">
        <v>0.41006799999999999</v>
      </c>
      <c r="E29">
        <v>0.236235</v>
      </c>
      <c r="F29">
        <v>0.28197899999999998</v>
      </c>
      <c r="G29">
        <v>0.27570099999999997</v>
      </c>
      <c r="H29">
        <v>0.205815</v>
      </c>
      <c r="I29">
        <v>0.19597000000000001</v>
      </c>
      <c r="J29">
        <v>0.19959499999999999</v>
      </c>
      <c r="K29">
        <v>0.250365</v>
      </c>
      <c r="L29">
        <v>0.33882000000000001</v>
      </c>
      <c r="M29">
        <v>0.65542</v>
      </c>
      <c r="N29">
        <v>0.60095900000000002</v>
      </c>
      <c r="O29">
        <v>1.009576</v>
      </c>
      <c r="P29">
        <v>0.86988299999999996</v>
      </c>
      <c r="Q29">
        <v>0.88386699999999996</v>
      </c>
      <c r="R29">
        <v>0.73472400000000004</v>
      </c>
      <c r="S29">
        <v>0.70215499999999997</v>
      </c>
      <c r="T29">
        <v>0.76537999999999995</v>
      </c>
      <c r="U29">
        <v>0.90875700000000004</v>
      </c>
      <c r="V29">
        <v>0.60110699999999995</v>
      </c>
    </row>
    <row r="30" spans="2:26" ht="15.6" x14ac:dyDescent="0.3">
      <c r="B30">
        <v>8.8759999999999994</v>
      </c>
      <c r="C30">
        <v>0.211843</v>
      </c>
      <c r="D30">
        <v>0.38842500000000002</v>
      </c>
      <c r="E30">
        <v>0.24218799999999999</v>
      </c>
      <c r="F30">
        <v>0.28861799999999999</v>
      </c>
      <c r="G30">
        <v>0.28053699999999998</v>
      </c>
      <c r="H30">
        <v>0.21749299999999999</v>
      </c>
      <c r="I30">
        <v>0.204678</v>
      </c>
      <c r="J30">
        <v>0.207645</v>
      </c>
      <c r="K30">
        <v>0.26999600000000001</v>
      </c>
      <c r="L30">
        <v>0.35470000000000002</v>
      </c>
      <c r="M30">
        <v>0.687307</v>
      </c>
      <c r="N30">
        <v>0.60320499999999999</v>
      </c>
      <c r="O30">
        <v>0.99912199999999995</v>
      </c>
      <c r="P30">
        <v>0.84782999999999997</v>
      </c>
      <c r="Q30">
        <v>0.87901499999999999</v>
      </c>
      <c r="R30">
        <v>0.76891399999999999</v>
      </c>
      <c r="S30">
        <v>0.71130599999999999</v>
      </c>
      <c r="T30">
        <v>0.72737300000000005</v>
      </c>
      <c r="U30">
        <v>0.91870799999999997</v>
      </c>
      <c r="V30">
        <v>0.59725300000000003</v>
      </c>
    </row>
    <row r="31" spans="2:26" ht="15.6" x14ac:dyDescent="0.3">
      <c r="B31">
        <v>9.1929999999999996</v>
      </c>
      <c r="C31">
        <v>0.21635299999999999</v>
      </c>
      <c r="D31">
        <v>0.42651</v>
      </c>
      <c r="E31">
        <v>0.251745</v>
      </c>
      <c r="F31">
        <v>0.29785299999999998</v>
      </c>
      <c r="G31">
        <v>0.28390300000000002</v>
      </c>
      <c r="H31">
        <v>0.213616</v>
      </c>
      <c r="I31">
        <v>0.21610499999999999</v>
      </c>
      <c r="J31">
        <v>0.20131299999999999</v>
      </c>
      <c r="K31">
        <v>0.25686199999999998</v>
      </c>
      <c r="L31">
        <v>0.36660599999999999</v>
      </c>
      <c r="M31">
        <v>0.66771800000000003</v>
      </c>
      <c r="N31">
        <v>0.59781399999999996</v>
      </c>
      <c r="O31">
        <v>1.013109</v>
      </c>
      <c r="P31">
        <v>0.85185100000000002</v>
      </c>
      <c r="Q31">
        <v>0.87032600000000004</v>
      </c>
      <c r="R31">
        <v>0.81163700000000005</v>
      </c>
      <c r="S31">
        <v>0.71623499999999996</v>
      </c>
      <c r="T31">
        <v>0.77724300000000002</v>
      </c>
      <c r="U31">
        <v>0.90536399999999995</v>
      </c>
      <c r="V31">
        <v>0.61521700000000001</v>
      </c>
    </row>
    <row r="32" spans="2:26" ht="15.6" x14ac:dyDescent="0.3">
      <c r="B32">
        <v>9.51</v>
      </c>
      <c r="C32">
        <v>0.22068299999999999</v>
      </c>
      <c r="D32">
        <v>0.44148900000000002</v>
      </c>
      <c r="E32">
        <v>0.250218</v>
      </c>
      <c r="F32">
        <v>0.29889500000000002</v>
      </c>
      <c r="G32">
        <v>0.29100999999999999</v>
      </c>
      <c r="H32">
        <v>0.224498</v>
      </c>
      <c r="I32">
        <v>0.22067899999999999</v>
      </c>
      <c r="J32">
        <v>0.21260100000000001</v>
      </c>
      <c r="K32">
        <v>0.27837600000000001</v>
      </c>
      <c r="L32">
        <v>0.39452100000000001</v>
      </c>
      <c r="M32">
        <v>0.69198199999999999</v>
      </c>
      <c r="N32">
        <v>0.606271</v>
      </c>
      <c r="O32">
        <v>1.0028429999999999</v>
      </c>
      <c r="P32">
        <v>0.85408300000000004</v>
      </c>
      <c r="Q32">
        <v>0.87605999999999995</v>
      </c>
      <c r="R32">
        <v>0.73405699999999996</v>
      </c>
      <c r="S32">
        <v>0.75329400000000002</v>
      </c>
      <c r="T32">
        <v>0.73564200000000002</v>
      </c>
      <c r="U32">
        <v>0.88783800000000002</v>
      </c>
      <c r="V32">
        <v>0.62405600000000006</v>
      </c>
    </row>
    <row r="33" spans="2:22" ht="15.6" x14ac:dyDescent="0.3">
      <c r="B33">
        <v>9.827</v>
      </c>
      <c r="C33">
        <v>0.23259099999999999</v>
      </c>
      <c r="D33">
        <v>0.47410200000000002</v>
      </c>
      <c r="E33">
        <v>0.25933899999999999</v>
      </c>
      <c r="F33">
        <v>0.30555500000000002</v>
      </c>
      <c r="G33">
        <v>0.29449199999999998</v>
      </c>
      <c r="H33">
        <v>0.22325200000000001</v>
      </c>
      <c r="I33">
        <v>0.22322500000000001</v>
      </c>
      <c r="J33">
        <v>0.21266099999999999</v>
      </c>
      <c r="K33">
        <v>0.27810499999999999</v>
      </c>
      <c r="L33">
        <v>0.38687300000000002</v>
      </c>
      <c r="M33">
        <v>0.69869099999999995</v>
      </c>
      <c r="N33">
        <v>0.61844600000000005</v>
      </c>
      <c r="O33">
        <v>0.99975599999999998</v>
      </c>
      <c r="P33">
        <v>0.84782199999999996</v>
      </c>
      <c r="Q33">
        <v>0.87994300000000003</v>
      </c>
      <c r="R33">
        <v>0.82394000000000001</v>
      </c>
      <c r="S33">
        <v>0.79195000000000004</v>
      </c>
      <c r="T33">
        <v>0.77060499999999998</v>
      </c>
      <c r="U33">
        <v>0.92796800000000002</v>
      </c>
      <c r="V33">
        <v>0.63771599999999995</v>
      </c>
    </row>
    <row r="34" spans="2:22" ht="15.6" x14ac:dyDescent="0.3">
      <c r="B34">
        <v>10.144</v>
      </c>
      <c r="C34">
        <v>0.23552999999999999</v>
      </c>
      <c r="D34">
        <v>0.47093499999999999</v>
      </c>
      <c r="E34">
        <v>0.26144000000000001</v>
      </c>
      <c r="F34">
        <v>0.31568200000000002</v>
      </c>
      <c r="G34">
        <v>0.31172699999999998</v>
      </c>
      <c r="H34">
        <v>0.23955000000000001</v>
      </c>
      <c r="I34">
        <v>0.22317400000000001</v>
      </c>
      <c r="J34">
        <v>0.224797</v>
      </c>
      <c r="K34">
        <v>0.28005799999999997</v>
      </c>
      <c r="L34">
        <v>0.40131800000000001</v>
      </c>
      <c r="M34">
        <v>0.67252800000000001</v>
      </c>
      <c r="N34">
        <v>0.60809400000000002</v>
      </c>
      <c r="O34">
        <v>1.0077149999999999</v>
      </c>
      <c r="P34">
        <v>0.89181900000000003</v>
      </c>
      <c r="Q34">
        <v>0.90950900000000001</v>
      </c>
      <c r="R34">
        <v>0.78208599999999995</v>
      </c>
      <c r="S34">
        <v>0.74213099999999999</v>
      </c>
      <c r="T34">
        <v>0.73974499999999999</v>
      </c>
      <c r="U34">
        <v>0.96318499999999996</v>
      </c>
      <c r="V34">
        <v>0.63500699999999999</v>
      </c>
    </row>
    <row r="35" spans="2:22" ht="15.6" x14ac:dyDescent="0.3">
      <c r="B35">
        <v>10.461</v>
      </c>
      <c r="C35">
        <v>0.23916200000000001</v>
      </c>
      <c r="D35">
        <v>0.48999900000000002</v>
      </c>
      <c r="E35">
        <v>0.26113199999999998</v>
      </c>
      <c r="F35">
        <v>0.31167099999999998</v>
      </c>
      <c r="G35">
        <v>0.31110199999999999</v>
      </c>
      <c r="H35">
        <v>0.23713799999999999</v>
      </c>
      <c r="I35">
        <v>0.23527200000000001</v>
      </c>
      <c r="J35">
        <v>0.23094100000000001</v>
      </c>
      <c r="K35">
        <v>0.27641900000000003</v>
      </c>
      <c r="L35">
        <v>0.40472900000000001</v>
      </c>
      <c r="M35">
        <v>0.72427299999999994</v>
      </c>
      <c r="N35">
        <v>0.64271500000000004</v>
      </c>
      <c r="O35">
        <v>1.0302549999999999</v>
      </c>
      <c r="P35">
        <v>0.88383400000000001</v>
      </c>
      <c r="Q35">
        <v>0.92075099999999999</v>
      </c>
      <c r="R35">
        <v>0.80654199999999998</v>
      </c>
      <c r="S35">
        <v>0.74649100000000002</v>
      </c>
      <c r="T35">
        <v>0.75508500000000001</v>
      </c>
      <c r="U35">
        <v>0.96026599999999995</v>
      </c>
      <c r="V35">
        <v>0.65558899999999998</v>
      </c>
    </row>
    <row r="36" spans="2:22" ht="15.6" x14ac:dyDescent="0.3">
      <c r="B36">
        <v>10.778</v>
      </c>
      <c r="C36">
        <v>0.24030899999999999</v>
      </c>
      <c r="D36">
        <v>0.50496700000000005</v>
      </c>
      <c r="E36">
        <v>0.274785</v>
      </c>
      <c r="F36">
        <v>0.32308999999999999</v>
      </c>
      <c r="G36">
        <v>0.314305</v>
      </c>
      <c r="H36">
        <v>0.24654899999999999</v>
      </c>
      <c r="I36">
        <v>0.22783400000000001</v>
      </c>
      <c r="J36">
        <v>0.23580100000000001</v>
      </c>
      <c r="K36">
        <v>0.28120400000000001</v>
      </c>
      <c r="L36">
        <v>0.41303499999999999</v>
      </c>
      <c r="M36">
        <v>0.71908799999999995</v>
      </c>
      <c r="N36">
        <v>0.63112699999999999</v>
      </c>
      <c r="O36">
        <v>1.011074</v>
      </c>
      <c r="P36">
        <v>0.89222500000000005</v>
      </c>
      <c r="Q36">
        <v>0.95169300000000001</v>
      </c>
      <c r="R36">
        <v>0.77210400000000001</v>
      </c>
      <c r="S36">
        <v>0.75890400000000002</v>
      </c>
      <c r="T36">
        <v>0.74552099999999999</v>
      </c>
      <c r="U36">
        <v>0.977437</v>
      </c>
      <c r="V36">
        <v>0.64542999999999995</v>
      </c>
    </row>
    <row r="37" spans="2:22" ht="15.6" x14ac:dyDescent="0.3">
      <c r="B37">
        <v>11.095000000000001</v>
      </c>
      <c r="C37">
        <v>0.248247</v>
      </c>
      <c r="D37">
        <v>0.51868499999999995</v>
      </c>
      <c r="E37">
        <v>0.280165</v>
      </c>
      <c r="F37">
        <v>0.31745299999999999</v>
      </c>
      <c r="G37">
        <v>0.314614</v>
      </c>
      <c r="H37">
        <v>0.255494</v>
      </c>
      <c r="I37">
        <v>0.24722</v>
      </c>
      <c r="J37">
        <v>0.238422</v>
      </c>
      <c r="K37">
        <v>0.30013899999999999</v>
      </c>
      <c r="L37">
        <v>0.38878600000000002</v>
      </c>
      <c r="M37">
        <v>0.71463200000000004</v>
      </c>
      <c r="N37">
        <v>0.64127199999999995</v>
      </c>
      <c r="O37">
        <v>0.99320399999999998</v>
      </c>
      <c r="P37">
        <v>0.85943199999999997</v>
      </c>
      <c r="Q37">
        <v>0.88234000000000001</v>
      </c>
      <c r="R37">
        <v>0.83933000000000002</v>
      </c>
      <c r="S37">
        <v>0.76123799999999997</v>
      </c>
      <c r="T37">
        <v>0.82021699999999997</v>
      </c>
      <c r="U37">
        <v>1.045058</v>
      </c>
      <c r="V37">
        <v>0.644922</v>
      </c>
    </row>
    <row r="38" spans="2:22" ht="15.6" x14ac:dyDescent="0.3">
      <c r="B38">
        <v>11.412000000000001</v>
      </c>
      <c r="C38">
        <v>0.25418099999999999</v>
      </c>
      <c r="D38">
        <v>0.52305000000000001</v>
      </c>
      <c r="E38">
        <v>0.29636600000000002</v>
      </c>
      <c r="F38">
        <v>0.33118599999999998</v>
      </c>
      <c r="G38">
        <v>0.32139000000000001</v>
      </c>
      <c r="H38">
        <v>0.26015199999999999</v>
      </c>
      <c r="I38">
        <v>0.25492799999999999</v>
      </c>
      <c r="J38">
        <v>0.24467900000000001</v>
      </c>
      <c r="K38">
        <v>0.31603500000000001</v>
      </c>
      <c r="L38">
        <v>0.38230399999999998</v>
      </c>
      <c r="M38">
        <v>0.71595600000000004</v>
      </c>
      <c r="N38">
        <v>0.63507899999999995</v>
      </c>
      <c r="O38">
        <v>0.97911700000000002</v>
      </c>
      <c r="P38">
        <v>0.88345300000000004</v>
      </c>
      <c r="Q38">
        <v>0.91759400000000002</v>
      </c>
      <c r="R38">
        <v>0.844997</v>
      </c>
      <c r="S38">
        <v>0.76992300000000002</v>
      </c>
      <c r="T38">
        <v>0.81263200000000002</v>
      </c>
      <c r="U38">
        <v>0.98117399999999999</v>
      </c>
      <c r="V38">
        <v>0.65223500000000001</v>
      </c>
    </row>
    <row r="39" spans="2:22" ht="15.6" x14ac:dyDescent="0.3">
      <c r="B39">
        <v>11.728999999999999</v>
      </c>
      <c r="C39">
        <v>0.251444</v>
      </c>
      <c r="D39">
        <v>0.51863099999999995</v>
      </c>
      <c r="E39">
        <v>0.29547000000000001</v>
      </c>
      <c r="F39">
        <v>0.32874100000000001</v>
      </c>
      <c r="G39">
        <v>0.315083</v>
      </c>
      <c r="H39">
        <v>0.26031500000000002</v>
      </c>
      <c r="I39">
        <v>0.24671199999999999</v>
      </c>
      <c r="J39">
        <v>0.26149299999999998</v>
      </c>
      <c r="K39">
        <v>0.30740899999999999</v>
      </c>
      <c r="L39">
        <v>0.40060499999999999</v>
      </c>
      <c r="M39">
        <v>0.72044699999999995</v>
      </c>
      <c r="N39">
        <v>0.64664699999999997</v>
      </c>
      <c r="O39">
        <v>1.048657</v>
      </c>
      <c r="P39">
        <v>0.88601799999999997</v>
      </c>
      <c r="Q39">
        <v>0.87658899999999995</v>
      </c>
      <c r="R39">
        <v>0.81570100000000001</v>
      </c>
      <c r="S39">
        <v>0.79639199999999999</v>
      </c>
      <c r="T39">
        <v>0.78866700000000001</v>
      </c>
      <c r="U39">
        <v>1.053963</v>
      </c>
      <c r="V39">
        <v>0.64882600000000001</v>
      </c>
    </row>
    <row r="40" spans="2:22" ht="15.6" x14ac:dyDescent="0.3">
      <c r="B40">
        <v>12.045999999999999</v>
      </c>
      <c r="C40">
        <v>0.26339299999999999</v>
      </c>
      <c r="D40">
        <v>0.51488100000000003</v>
      </c>
      <c r="E40">
        <v>0.29044300000000001</v>
      </c>
      <c r="F40">
        <v>0.34588200000000002</v>
      </c>
      <c r="G40">
        <v>0.33527499999999999</v>
      </c>
      <c r="H40">
        <v>0.27511400000000003</v>
      </c>
      <c r="I40">
        <v>0.26710899999999999</v>
      </c>
      <c r="J40">
        <v>0.25223099999999998</v>
      </c>
      <c r="K40">
        <v>0.34251999999999999</v>
      </c>
      <c r="L40">
        <v>0.41913</v>
      </c>
      <c r="M40">
        <v>0.72151699999999996</v>
      </c>
      <c r="N40">
        <v>0.64255700000000004</v>
      </c>
      <c r="O40">
        <v>1.041682</v>
      </c>
      <c r="P40">
        <v>0.88410200000000005</v>
      </c>
      <c r="Q40">
        <v>0.880027</v>
      </c>
      <c r="R40">
        <v>0.92178400000000005</v>
      </c>
      <c r="S40">
        <v>0.79642599999999997</v>
      </c>
      <c r="T40">
        <v>0.808087</v>
      </c>
      <c r="U40">
        <v>1.0188870000000001</v>
      </c>
      <c r="V40">
        <v>0.66751000000000005</v>
      </c>
    </row>
    <row r="41" spans="2:22" ht="15.6" x14ac:dyDescent="0.3">
      <c r="B41">
        <v>12.363</v>
      </c>
      <c r="C41">
        <v>0.26564599999999999</v>
      </c>
      <c r="D41">
        <v>0.51041000000000003</v>
      </c>
      <c r="E41">
        <v>0.30673499999999998</v>
      </c>
      <c r="F41">
        <v>0.349248</v>
      </c>
      <c r="G41">
        <v>0.33623999999999998</v>
      </c>
      <c r="H41">
        <v>0.27412599999999998</v>
      </c>
      <c r="I41">
        <v>0.27370800000000001</v>
      </c>
      <c r="J41">
        <v>0.255606</v>
      </c>
      <c r="K41">
        <v>0.33640399999999998</v>
      </c>
      <c r="L41">
        <v>0.40036699999999997</v>
      </c>
      <c r="M41">
        <v>0.73456699999999997</v>
      </c>
      <c r="N41">
        <v>0.64889300000000005</v>
      </c>
      <c r="O41">
        <v>1.019633</v>
      </c>
      <c r="P41">
        <v>0.87597599999999998</v>
      </c>
      <c r="Q41">
        <v>0.85645400000000005</v>
      </c>
      <c r="R41">
        <v>0.82109299999999996</v>
      </c>
      <c r="S41">
        <v>0.795516</v>
      </c>
      <c r="T41">
        <v>0.82096400000000003</v>
      </c>
      <c r="U41">
        <v>1.0305359999999999</v>
      </c>
      <c r="V41">
        <v>0.68317700000000003</v>
      </c>
    </row>
    <row r="42" spans="2:22" ht="15.6" x14ac:dyDescent="0.3">
      <c r="B42">
        <v>12.68</v>
      </c>
      <c r="C42">
        <v>0.27038200000000001</v>
      </c>
      <c r="D42">
        <v>0.509687</v>
      </c>
      <c r="E42">
        <v>0.31556600000000001</v>
      </c>
      <c r="F42">
        <v>0.34962300000000002</v>
      </c>
      <c r="G42">
        <v>0.340113</v>
      </c>
      <c r="H42">
        <v>0.27763100000000002</v>
      </c>
      <c r="I42">
        <v>0.26667000000000002</v>
      </c>
      <c r="J42">
        <v>0.252554</v>
      </c>
      <c r="K42">
        <v>0.32820899999999997</v>
      </c>
      <c r="L42">
        <v>0.410993</v>
      </c>
      <c r="M42">
        <v>0.75512699999999999</v>
      </c>
      <c r="N42">
        <v>0.63286799999999999</v>
      </c>
      <c r="O42">
        <v>1.014343</v>
      </c>
      <c r="P42">
        <v>0.89018900000000001</v>
      </c>
      <c r="Q42">
        <v>0.920041</v>
      </c>
      <c r="R42">
        <v>0.85594000000000003</v>
      </c>
      <c r="S42">
        <v>0.78246400000000005</v>
      </c>
      <c r="T42">
        <v>0.77649800000000002</v>
      </c>
      <c r="U42">
        <v>1.0740780000000001</v>
      </c>
      <c r="V42">
        <v>0.69302600000000003</v>
      </c>
    </row>
    <row r="43" spans="2:22" ht="15.6" x14ac:dyDescent="0.3">
      <c r="B43">
        <v>12.997</v>
      </c>
      <c r="C43">
        <v>0.27082200000000001</v>
      </c>
      <c r="D43">
        <v>0.53598999999999997</v>
      </c>
      <c r="E43">
        <v>0.31176799999999999</v>
      </c>
      <c r="F43">
        <v>0.36953900000000001</v>
      </c>
      <c r="G43">
        <v>0.35781099999999999</v>
      </c>
      <c r="H43">
        <v>0.278777</v>
      </c>
      <c r="I43">
        <v>0.26592100000000002</v>
      </c>
      <c r="J43">
        <v>0.26882200000000001</v>
      </c>
      <c r="K43">
        <v>0.34131299999999998</v>
      </c>
      <c r="L43">
        <v>0.45486399999999999</v>
      </c>
      <c r="M43">
        <v>0.74083699999999997</v>
      </c>
      <c r="N43">
        <v>0.64561000000000002</v>
      </c>
      <c r="O43">
        <v>1.025115</v>
      </c>
      <c r="P43">
        <v>0.914466</v>
      </c>
      <c r="Q43">
        <v>0.92686599999999997</v>
      </c>
      <c r="R43">
        <v>0.86444600000000005</v>
      </c>
      <c r="S43">
        <v>0.80939399999999995</v>
      </c>
      <c r="T43">
        <v>0.84571799999999997</v>
      </c>
      <c r="U43">
        <v>1.009468</v>
      </c>
      <c r="V43">
        <v>0.67530900000000005</v>
      </c>
    </row>
    <row r="44" spans="2:22" ht="15.6" x14ac:dyDescent="0.3">
      <c r="B44">
        <v>13.314</v>
      </c>
      <c r="C44">
        <v>0.26993299999999998</v>
      </c>
      <c r="D44">
        <v>0.527729</v>
      </c>
      <c r="E44">
        <v>0.317635</v>
      </c>
      <c r="F44">
        <v>0.377222</v>
      </c>
      <c r="G44">
        <v>0.36854300000000001</v>
      </c>
      <c r="H44">
        <v>0.28448200000000001</v>
      </c>
      <c r="I44">
        <v>0.27291100000000001</v>
      </c>
      <c r="J44">
        <v>0.270125</v>
      </c>
      <c r="K44">
        <v>0.32669300000000001</v>
      </c>
      <c r="L44">
        <v>0.44339699999999999</v>
      </c>
      <c r="M44">
        <v>0.75000999999999995</v>
      </c>
      <c r="N44">
        <v>0.64372099999999999</v>
      </c>
      <c r="O44">
        <v>1.0154529999999999</v>
      </c>
      <c r="P44">
        <v>0.89255099999999998</v>
      </c>
      <c r="Q44">
        <v>0.90793599999999997</v>
      </c>
      <c r="R44">
        <v>0.80497700000000005</v>
      </c>
      <c r="S44">
        <v>0.811033</v>
      </c>
      <c r="T44">
        <v>0.82194299999999998</v>
      </c>
      <c r="U44">
        <v>1.0690120000000001</v>
      </c>
      <c r="V44">
        <v>0.68030900000000005</v>
      </c>
    </row>
    <row r="45" spans="2:22" ht="15.6" x14ac:dyDescent="0.3">
      <c r="B45">
        <v>13.631</v>
      </c>
      <c r="C45">
        <v>0.27903699999999998</v>
      </c>
      <c r="D45">
        <v>0.53234300000000001</v>
      </c>
      <c r="E45">
        <v>0.32080700000000001</v>
      </c>
      <c r="F45">
        <v>0.37972800000000001</v>
      </c>
      <c r="G45">
        <v>0.37004199999999998</v>
      </c>
      <c r="H45">
        <v>0.297375</v>
      </c>
      <c r="I45">
        <v>0.271256</v>
      </c>
      <c r="J45">
        <v>0.27902500000000002</v>
      </c>
      <c r="K45">
        <v>0.32718199999999997</v>
      </c>
      <c r="L45">
        <v>0.45247999999999999</v>
      </c>
      <c r="M45">
        <v>0.76332999999999995</v>
      </c>
      <c r="N45">
        <v>0.66402600000000001</v>
      </c>
      <c r="O45">
        <v>1.0729660000000001</v>
      </c>
      <c r="P45">
        <v>0.88530600000000004</v>
      </c>
      <c r="Q45">
        <v>0.90721600000000002</v>
      </c>
      <c r="R45">
        <v>0.88168400000000002</v>
      </c>
      <c r="S45">
        <v>0.81896800000000003</v>
      </c>
      <c r="T45">
        <v>0.83390500000000001</v>
      </c>
      <c r="U45">
        <v>1.082427</v>
      </c>
      <c r="V45">
        <v>0.68596400000000002</v>
      </c>
    </row>
    <row r="46" spans="2:22" ht="15.6" x14ac:dyDescent="0.3">
      <c r="B46">
        <v>13.948</v>
      </c>
      <c r="C46">
        <v>0.28392499999999998</v>
      </c>
      <c r="D46">
        <v>0.54711399999999999</v>
      </c>
      <c r="E46">
        <v>0.330625</v>
      </c>
      <c r="F46">
        <v>0.37595000000000001</v>
      </c>
      <c r="G46">
        <v>0.36831900000000001</v>
      </c>
      <c r="H46">
        <v>0.29573500000000003</v>
      </c>
      <c r="I46">
        <v>0.26191700000000001</v>
      </c>
      <c r="J46">
        <v>0.27236900000000003</v>
      </c>
      <c r="K46">
        <v>0.35937000000000002</v>
      </c>
      <c r="L46">
        <v>0.450992</v>
      </c>
      <c r="M46">
        <v>0.75402999999999998</v>
      </c>
      <c r="N46">
        <v>0.649038</v>
      </c>
      <c r="O46">
        <v>1.026262</v>
      </c>
      <c r="P46">
        <v>0.935944</v>
      </c>
      <c r="Q46">
        <v>0.92740800000000001</v>
      </c>
      <c r="R46">
        <v>0.89081699999999997</v>
      </c>
      <c r="S46">
        <v>0.81811500000000004</v>
      </c>
      <c r="T46">
        <v>0.84083399999999997</v>
      </c>
      <c r="U46">
        <v>1.1188009999999999</v>
      </c>
      <c r="V46">
        <v>0.69520199999999999</v>
      </c>
    </row>
    <row r="47" spans="2:22" ht="15.6" x14ac:dyDescent="0.3">
      <c r="B47">
        <v>14.265000000000001</v>
      </c>
      <c r="C47">
        <v>0.28203400000000001</v>
      </c>
      <c r="D47">
        <v>0.57295600000000002</v>
      </c>
      <c r="E47">
        <v>0.33124700000000001</v>
      </c>
      <c r="F47">
        <v>0.37760100000000002</v>
      </c>
      <c r="G47">
        <v>0.364732</v>
      </c>
      <c r="H47">
        <v>0.30811500000000003</v>
      </c>
      <c r="I47">
        <v>0.27213399999999999</v>
      </c>
      <c r="J47">
        <v>0.28424899999999997</v>
      </c>
      <c r="K47">
        <v>0.340586</v>
      </c>
      <c r="L47">
        <v>0.46209299999999998</v>
      </c>
      <c r="M47">
        <v>0.75478699999999999</v>
      </c>
      <c r="N47">
        <v>0.65048099999999998</v>
      </c>
      <c r="O47">
        <v>1.0617639999999999</v>
      </c>
      <c r="P47">
        <v>0.93247500000000005</v>
      </c>
      <c r="Q47">
        <v>0.92666599999999999</v>
      </c>
      <c r="R47">
        <v>0.83992199999999995</v>
      </c>
      <c r="S47">
        <v>0.80606999999999995</v>
      </c>
      <c r="T47">
        <v>0.83510099999999998</v>
      </c>
      <c r="U47">
        <v>1.1247609999999999</v>
      </c>
      <c r="V47">
        <v>0.70865800000000001</v>
      </c>
    </row>
    <row r="48" spans="2:22" ht="15.6" x14ac:dyDescent="0.3">
      <c r="B48">
        <v>14.582000000000001</v>
      </c>
      <c r="C48">
        <v>0.286578</v>
      </c>
      <c r="D48">
        <v>0.56446300000000005</v>
      </c>
      <c r="E48">
        <v>0.34599000000000002</v>
      </c>
      <c r="F48">
        <v>0.387262</v>
      </c>
      <c r="G48">
        <v>0.377772</v>
      </c>
      <c r="H48">
        <v>0.30699599999999999</v>
      </c>
      <c r="I48">
        <v>0.28234399999999998</v>
      </c>
      <c r="J48">
        <v>0.29267199999999999</v>
      </c>
      <c r="K48">
        <v>0.35059699999999999</v>
      </c>
      <c r="L48">
        <v>0.43906600000000001</v>
      </c>
      <c r="M48">
        <v>0.74678999999999995</v>
      </c>
      <c r="N48">
        <v>0.64147299999999996</v>
      </c>
      <c r="O48">
        <v>1.023231</v>
      </c>
      <c r="P48">
        <v>0.91148300000000004</v>
      </c>
      <c r="Q48">
        <v>0.94802699999999995</v>
      </c>
      <c r="R48">
        <v>0.83982199999999996</v>
      </c>
      <c r="S48">
        <v>0.82820099999999996</v>
      </c>
      <c r="T48">
        <v>0.83387199999999995</v>
      </c>
      <c r="U48">
        <v>1.104117</v>
      </c>
      <c r="V48">
        <v>0.70677599999999996</v>
      </c>
    </row>
    <row r="49" spans="2:22" ht="15.6" x14ac:dyDescent="0.3">
      <c r="B49">
        <v>14.898999999999999</v>
      </c>
      <c r="C49">
        <v>0.30203200000000002</v>
      </c>
      <c r="D49">
        <v>0.56228199999999995</v>
      </c>
      <c r="E49">
        <v>0.35000599999999998</v>
      </c>
      <c r="F49">
        <v>0.38442900000000002</v>
      </c>
      <c r="G49">
        <v>0.388654</v>
      </c>
      <c r="H49">
        <v>0.31888300000000003</v>
      </c>
      <c r="I49">
        <v>0.28647499999999998</v>
      </c>
      <c r="J49">
        <v>0.29354799999999998</v>
      </c>
      <c r="K49">
        <v>0.36382199999999998</v>
      </c>
      <c r="L49">
        <v>0.46904099999999999</v>
      </c>
      <c r="M49">
        <v>0.74086799999999997</v>
      </c>
      <c r="N49">
        <v>0.64717400000000003</v>
      </c>
      <c r="O49">
        <v>1.0505</v>
      </c>
      <c r="P49">
        <v>0.89540799999999998</v>
      </c>
      <c r="Q49">
        <v>0.90992600000000001</v>
      </c>
      <c r="R49">
        <v>0.93380300000000005</v>
      </c>
      <c r="S49">
        <v>0.81985799999999998</v>
      </c>
      <c r="T49">
        <v>0.85728199999999999</v>
      </c>
      <c r="U49">
        <v>1.0647009999999999</v>
      </c>
      <c r="V49">
        <v>0.71094900000000005</v>
      </c>
    </row>
    <row r="50" spans="2:22" ht="15.6" x14ac:dyDescent="0.3">
      <c r="B50">
        <v>15.215999999999999</v>
      </c>
      <c r="C50">
        <v>0.29089199999999998</v>
      </c>
      <c r="D50">
        <v>0.56071099999999996</v>
      </c>
      <c r="E50">
        <v>0.349248</v>
      </c>
      <c r="F50">
        <v>0.408362</v>
      </c>
      <c r="G50">
        <v>0.39781300000000003</v>
      </c>
      <c r="H50">
        <v>0.31220999999999999</v>
      </c>
      <c r="I50">
        <v>0.29929800000000001</v>
      </c>
      <c r="J50">
        <v>0.296346</v>
      </c>
      <c r="K50">
        <v>0.33748400000000001</v>
      </c>
      <c r="L50">
        <v>0.471078</v>
      </c>
      <c r="M50">
        <v>0.75935600000000003</v>
      </c>
      <c r="N50">
        <v>0.65135600000000005</v>
      </c>
      <c r="O50">
        <v>1.027128</v>
      </c>
      <c r="P50">
        <v>0.92205899999999996</v>
      </c>
      <c r="Q50">
        <v>0.94462400000000002</v>
      </c>
      <c r="R50">
        <v>0.85873100000000002</v>
      </c>
      <c r="S50">
        <v>0.83343100000000003</v>
      </c>
      <c r="T50">
        <v>0.87770000000000004</v>
      </c>
      <c r="U50">
        <v>1.079504</v>
      </c>
      <c r="V50">
        <v>0.71030599999999999</v>
      </c>
    </row>
    <row r="51" spans="2:22" ht="15.6" x14ac:dyDescent="0.3">
      <c r="B51">
        <v>15.532999999999999</v>
      </c>
      <c r="C51">
        <v>0.29547800000000002</v>
      </c>
      <c r="D51">
        <v>0.54448099999999999</v>
      </c>
      <c r="E51">
        <v>0.35589199999999999</v>
      </c>
      <c r="F51">
        <v>0.40216200000000002</v>
      </c>
      <c r="G51">
        <v>0.40583000000000002</v>
      </c>
      <c r="H51">
        <v>0.33497300000000002</v>
      </c>
      <c r="I51">
        <v>0.300819</v>
      </c>
      <c r="J51">
        <v>0.31063099999999999</v>
      </c>
      <c r="K51">
        <v>0.365454</v>
      </c>
      <c r="L51">
        <v>0.47670800000000002</v>
      </c>
      <c r="M51">
        <v>0.75259699999999996</v>
      </c>
      <c r="N51">
        <v>0.64621799999999996</v>
      </c>
      <c r="O51">
        <v>1.0404180000000001</v>
      </c>
      <c r="P51">
        <v>0.92596800000000001</v>
      </c>
      <c r="Q51">
        <v>0.92991000000000001</v>
      </c>
      <c r="R51">
        <v>0.86653400000000003</v>
      </c>
      <c r="S51">
        <v>0.85879000000000005</v>
      </c>
      <c r="T51">
        <v>0.84145700000000001</v>
      </c>
      <c r="U51">
        <v>1.0822480000000001</v>
      </c>
      <c r="V51">
        <v>0.72612399999999999</v>
      </c>
    </row>
    <row r="52" spans="2:22" ht="15.6" x14ac:dyDescent="0.3">
      <c r="B52">
        <v>15.85</v>
      </c>
      <c r="C52">
        <v>0.30506899999999998</v>
      </c>
      <c r="D52">
        <v>0.57525400000000004</v>
      </c>
      <c r="E52">
        <v>0.360545</v>
      </c>
      <c r="F52">
        <v>0.40934799999999999</v>
      </c>
      <c r="G52">
        <v>0.397455</v>
      </c>
      <c r="H52">
        <v>0.33061800000000002</v>
      </c>
      <c r="I52">
        <v>0.32201400000000002</v>
      </c>
      <c r="J52">
        <v>0.303842</v>
      </c>
      <c r="K52">
        <v>0.349721</v>
      </c>
      <c r="L52">
        <v>0.47262500000000002</v>
      </c>
      <c r="M52">
        <v>0.75557700000000005</v>
      </c>
      <c r="N52">
        <v>0.64837299999999998</v>
      </c>
      <c r="O52">
        <v>1.022006</v>
      </c>
      <c r="P52">
        <v>0.94726200000000005</v>
      </c>
      <c r="Q52">
        <v>0.94073700000000005</v>
      </c>
      <c r="R52">
        <v>0.881212</v>
      </c>
      <c r="S52">
        <v>0.83943999999999996</v>
      </c>
      <c r="T52">
        <v>0.86539500000000003</v>
      </c>
      <c r="U52">
        <v>1.091718</v>
      </c>
      <c r="V52">
        <v>0.74576100000000001</v>
      </c>
    </row>
    <row r="53" spans="2:22" ht="15.6" x14ac:dyDescent="0.3">
      <c r="B53">
        <v>16.167000000000002</v>
      </c>
      <c r="C53">
        <v>0.30064800000000003</v>
      </c>
      <c r="D53">
        <v>0.53597899999999998</v>
      </c>
      <c r="E53">
        <v>0.36763800000000002</v>
      </c>
      <c r="F53">
        <v>0.42172399999999999</v>
      </c>
      <c r="G53">
        <v>0.40939500000000001</v>
      </c>
      <c r="H53">
        <v>0.336783</v>
      </c>
      <c r="I53">
        <v>0.309446</v>
      </c>
      <c r="J53">
        <v>0.30735800000000002</v>
      </c>
      <c r="K53">
        <v>0.37832900000000003</v>
      </c>
      <c r="L53">
        <v>0.45858100000000002</v>
      </c>
      <c r="M53">
        <v>0.74581699999999995</v>
      </c>
      <c r="N53">
        <v>0.63761400000000001</v>
      </c>
      <c r="O53">
        <v>1.049434</v>
      </c>
      <c r="P53">
        <v>0.91978899999999997</v>
      </c>
      <c r="Q53">
        <v>0.91998000000000002</v>
      </c>
      <c r="R53">
        <v>0.86437799999999998</v>
      </c>
      <c r="S53">
        <v>0.834256</v>
      </c>
      <c r="T53">
        <v>0.82860800000000001</v>
      </c>
      <c r="U53">
        <v>1.055372</v>
      </c>
      <c r="V53">
        <v>0.72763800000000001</v>
      </c>
    </row>
    <row r="54" spans="2:22" ht="15.6" x14ac:dyDescent="0.3">
      <c r="B54">
        <v>16.484000000000002</v>
      </c>
      <c r="C54">
        <v>0.30536400000000002</v>
      </c>
      <c r="D54">
        <v>0.57865100000000003</v>
      </c>
      <c r="E54">
        <v>0.37017499999999998</v>
      </c>
      <c r="F54">
        <v>0.41158800000000001</v>
      </c>
      <c r="G54">
        <v>0.415545</v>
      </c>
      <c r="H54">
        <v>0.33047100000000001</v>
      </c>
      <c r="I54">
        <v>0.32385799999999998</v>
      </c>
      <c r="J54">
        <v>0.313529</v>
      </c>
      <c r="K54">
        <v>0.376384</v>
      </c>
      <c r="L54">
        <v>0.50799300000000003</v>
      </c>
      <c r="M54">
        <v>0.76197800000000004</v>
      </c>
      <c r="N54">
        <v>0.65775399999999995</v>
      </c>
      <c r="O54">
        <v>1.028146</v>
      </c>
      <c r="P54">
        <v>0.94081099999999995</v>
      </c>
      <c r="Q54">
        <v>0.95432899999999998</v>
      </c>
      <c r="R54">
        <v>0.87479399999999996</v>
      </c>
      <c r="S54">
        <v>0.80896100000000004</v>
      </c>
      <c r="T54">
        <v>0.83665699999999998</v>
      </c>
      <c r="U54">
        <v>1.1145860000000001</v>
      </c>
      <c r="V54">
        <v>0.75346599999999997</v>
      </c>
    </row>
    <row r="55" spans="2:22" ht="15.6" x14ac:dyDescent="0.3">
      <c r="B55">
        <v>16.800999999999998</v>
      </c>
      <c r="C55">
        <v>0.31440000000000001</v>
      </c>
      <c r="D55">
        <v>0.58107900000000001</v>
      </c>
      <c r="E55">
        <v>0.37804700000000002</v>
      </c>
      <c r="F55">
        <v>0.42509400000000003</v>
      </c>
      <c r="G55">
        <v>0.41227200000000003</v>
      </c>
      <c r="H55">
        <v>0.34570800000000002</v>
      </c>
      <c r="I55">
        <v>0.31978200000000001</v>
      </c>
      <c r="J55">
        <v>0.31342799999999998</v>
      </c>
      <c r="K55">
        <v>0.392455</v>
      </c>
      <c r="L55">
        <v>0.50926099999999996</v>
      </c>
      <c r="M55">
        <v>0.769235</v>
      </c>
      <c r="N55">
        <v>0.67265799999999998</v>
      </c>
      <c r="O55">
        <v>1.0657810000000001</v>
      </c>
      <c r="P55">
        <v>0.91237000000000001</v>
      </c>
      <c r="Q55">
        <v>0.93235000000000001</v>
      </c>
      <c r="R55">
        <v>0.91143600000000002</v>
      </c>
      <c r="S55">
        <v>0.81505300000000003</v>
      </c>
      <c r="T55">
        <v>0.85815900000000001</v>
      </c>
      <c r="U55">
        <v>1.1428510000000001</v>
      </c>
      <c r="V55">
        <v>0.759714</v>
      </c>
    </row>
    <row r="56" spans="2:22" ht="15.6" x14ac:dyDescent="0.3">
      <c r="B56">
        <v>17.117999999999999</v>
      </c>
      <c r="C56">
        <v>0.31201000000000001</v>
      </c>
      <c r="D56">
        <v>0.58329699999999995</v>
      </c>
      <c r="E56">
        <v>0.383021</v>
      </c>
      <c r="F56">
        <v>0.43003200000000003</v>
      </c>
      <c r="G56">
        <v>0.42406199999999999</v>
      </c>
      <c r="H56">
        <v>0.35063899999999998</v>
      </c>
      <c r="I56">
        <v>0.32426100000000002</v>
      </c>
      <c r="J56">
        <v>0.32701799999999998</v>
      </c>
      <c r="K56">
        <v>0.37468200000000002</v>
      </c>
      <c r="L56">
        <v>0.52039800000000003</v>
      </c>
      <c r="M56">
        <v>0.77209399999999995</v>
      </c>
      <c r="N56">
        <v>0.66073400000000004</v>
      </c>
      <c r="O56">
        <v>1.048092</v>
      </c>
      <c r="P56">
        <v>0.94764300000000001</v>
      </c>
      <c r="Q56">
        <v>0.94219399999999998</v>
      </c>
      <c r="R56">
        <v>0.90341899999999997</v>
      </c>
      <c r="S56">
        <v>0.83061399999999996</v>
      </c>
      <c r="T56">
        <v>0.86263500000000004</v>
      </c>
      <c r="U56">
        <v>1.12273</v>
      </c>
      <c r="V56">
        <v>0.75216499999999997</v>
      </c>
    </row>
    <row r="57" spans="2:22" ht="15.6" x14ac:dyDescent="0.3">
      <c r="B57">
        <v>17.434999999999999</v>
      </c>
      <c r="C57">
        <v>0.30945899999999998</v>
      </c>
      <c r="D57">
        <v>0.58165699999999998</v>
      </c>
      <c r="E57">
        <v>0.39771800000000002</v>
      </c>
      <c r="F57">
        <v>0.42988199999999999</v>
      </c>
      <c r="G57">
        <v>0.42862899999999998</v>
      </c>
      <c r="H57">
        <v>0.34161200000000003</v>
      </c>
      <c r="I57">
        <v>0.33221200000000001</v>
      </c>
      <c r="J57">
        <v>0.330258</v>
      </c>
      <c r="K57">
        <v>0.38263999999999998</v>
      </c>
      <c r="L57">
        <v>0.504104</v>
      </c>
      <c r="M57">
        <v>0.73957600000000001</v>
      </c>
      <c r="N57">
        <v>0.68142000000000003</v>
      </c>
      <c r="O57">
        <v>1.0471280000000001</v>
      </c>
      <c r="P57">
        <v>0.88886200000000004</v>
      </c>
      <c r="Q57">
        <v>0.93125800000000003</v>
      </c>
      <c r="R57">
        <v>0.86827100000000002</v>
      </c>
      <c r="S57">
        <v>0.884355</v>
      </c>
      <c r="T57">
        <v>0.82168200000000002</v>
      </c>
      <c r="U57">
        <v>1.068033</v>
      </c>
      <c r="V57">
        <v>0.75211899999999998</v>
      </c>
    </row>
    <row r="58" spans="2:22" ht="15.6" x14ac:dyDescent="0.3">
      <c r="B58">
        <v>17.751999999999999</v>
      </c>
      <c r="C58">
        <v>0.318185</v>
      </c>
      <c r="D58">
        <v>0.57344200000000001</v>
      </c>
      <c r="E58">
        <v>0.401592</v>
      </c>
      <c r="F58">
        <v>0.448573</v>
      </c>
      <c r="G58">
        <v>0.43407499999999999</v>
      </c>
      <c r="H58">
        <v>0.34793400000000002</v>
      </c>
      <c r="I58">
        <v>0.32453300000000002</v>
      </c>
      <c r="J58">
        <v>0.33191900000000002</v>
      </c>
      <c r="K58">
        <v>0.38003399999999998</v>
      </c>
      <c r="L58">
        <v>0.48928500000000003</v>
      </c>
      <c r="M58">
        <v>0.77093</v>
      </c>
      <c r="N58">
        <v>0.659551</v>
      </c>
      <c r="O58">
        <v>1.047428</v>
      </c>
      <c r="P58">
        <v>0.92678000000000005</v>
      </c>
      <c r="Q58">
        <v>0.92152599999999996</v>
      </c>
      <c r="R58">
        <v>0.86736400000000002</v>
      </c>
      <c r="S58">
        <v>0.85620300000000005</v>
      </c>
      <c r="T58">
        <v>0.83609299999999998</v>
      </c>
      <c r="U58">
        <v>1.068681</v>
      </c>
      <c r="V58">
        <v>0.76751599999999998</v>
      </c>
    </row>
    <row r="59" spans="2:22" ht="15.6" x14ac:dyDescent="0.3">
      <c r="B59">
        <v>18.068999999999999</v>
      </c>
      <c r="C59">
        <v>0.33297100000000002</v>
      </c>
      <c r="D59">
        <v>0.57020099999999996</v>
      </c>
      <c r="E59">
        <v>0.39701500000000001</v>
      </c>
      <c r="F59">
        <v>0.44208700000000001</v>
      </c>
      <c r="G59">
        <v>0.44829799999999997</v>
      </c>
      <c r="H59">
        <v>0.35056300000000001</v>
      </c>
      <c r="I59">
        <v>0.345306</v>
      </c>
      <c r="J59">
        <v>0.32999699999999998</v>
      </c>
      <c r="K59">
        <v>0.37465799999999999</v>
      </c>
      <c r="L59">
        <v>0.51268999999999998</v>
      </c>
      <c r="M59">
        <v>0.76087199999999999</v>
      </c>
      <c r="N59">
        <v>0.64182899999999998</v>
      </c>
      <c r="O59">
        <v>1.056915</v>
      </c>
      <c r="P59">
        <v>0.938558</v>
      </c>
      <c r="Q59">
        <v>0.95820300000000003</v>
      </c>
      <c r="R59">
        <v>0.87324599999999997</v>
      </c>
      <c r="S59">
        <v>0.83577599999999996</v>
      </c>
      <c r="T59">
        <v>0.83664000000000005</v>
      </c>
      <c r="U59">
        <v>1.0806610000000001</v>
      </c>
      <c r="V59">
        <v>0.76765499999999998</v>
      </c>
    </row>
    <row r="60" spans="2:22" ht="15.6" x14ac:dyDescent="0.3">
      <c r="B60">
        <v>18.385999999999999</v>
      </c>
      <c r="C60">
        <v>0.32741500000000001</v>
      </c>
      <c r="D60">
        <v>0.581453</v>
      </c>
      <c r="E60">
        <v>0.39974199999999999</v>
      </c>
      <c r="F60">
        <v>0.449824</v>
      </c>
      <c r="G60">
        <v>0.44156299999999998</v>
      </c>
      <c r="H60">
        <v>0.356792</v>
      </c>
      <c r="I60">
        <v>0.347333</v>
      </c>
      <c r="J60">
        <v>0.33726899999999999</v>
      </c>
      <c r="K60">
        <v>0.436442</v>
      </c>
      <c r="L60">
        <v>0.51302700000000001</v>
      </c>
      <c r="M60">
        <v>0.75500100000000003</v>
      </c>
      <c r="N60">
        <v>0.67505800000000005</v>
      </c>
      <c r="O60">
        <v>1.0588089999999999</v>
      </c>
      <c r="P60">
        <v>0.94559000000000004</v>
      </c>
      <c r="Q60">
        <v>0.97132700000000005</v>
      </c>
      <c r="R60">
        <v>0.94802500000000001</v>
      </c>
      <c r="S60">
        <v>0.84900399999999998</v>
      </c>
      <c r="T60">
        <v>0.85502999999999996</v>
      </c>
      <c r="U60">
        <v>1.054449</v>
      </c>
      <c r="V60">
        <v>0.78664599999999996</v>
      </c>
    </row>
    <row r="61" spans="2:22" ht="15.6" x14ac:dyDescent="0.3">
      <c r="B61">
        <v>18.702999999999999</v>
      </c>
      <c r="C61">
        <v>0.32546700000000001</v>
      </c>
      <c r="D61">
        <v>0.60306199999999999</v>
      </c>
      <c r="E61">
        <v>0.40761399999999998</v>
      </c>
      <c r="F61">
        <v>0.44502700000000001</v>
      </c>
      <c r="G61">
        <v>0.452316</v>
      </c>
      <c r="H61">
        <v>0.35393599999999997</v>
      </c>
      <c r="I61">
        <v>0.34182400000000002</v>
      </c>
      <c r="J61">
        <v>0.34676299999999999</v>
      </c>
      <c r="K61">
        <v>0.40840599999999999</v>
      </c>
      <c r="L61">
        <v>0.50568500000000005</v>
      </c>
      <c r="M61">
        <v>0.77838700000000005</v>
      </c>
      <c r="N61">
        <v>0.670018</v>
      </c>
      <c r="O61">
        <v>1.051355</v>
      </c>
      <c r="P61">
        <v>0.93399200000000004</v>
      </c>
      <c r="Q61">
        <v>0.96599900000000005</v>
      </c>
      <c r="R61">
        <v>0.96381700000000003</v>
      </c>
      <c r="S61">
        <v>0.83954700000000004</v>
      </c>
      <c r="T61">
        <v>0.85090900000000003</v>
      </c>
      <c r="U61">
        <v>1.092455</v>
      </c>
      <c r="V61">
        <v>0.78152200000000005</v>
      </c>
    </row>
    <row r="62" spans="2:22" ht="15.6" x14ac:dyDescent="0.3">
      <c r="B62">
        <v>19.02</v>
      </c>
      <c r="C62">
        <v>0.325853</v>
      </c>
      <c r="D62">
        <v>0.59845300000000001</v>
      </c>
      <c r="E62">
        <v>0.40681299999999998</v>
      </c>
      <c r="F62">
        <v>0.45504099999999997</v>
      </c>
      <c r="G62">
        <v>0.44456000000000001</v>
      </c>
      <c r="H62">
        <v>0.37517800000000001</v>
      </c>
      <c r="I62">
        <v>0.32835799999999998</v>
      </c>
      <c r="J62">
        <v>0.34452500000000003</v>
      </c>
      <c r="K62">
        <v>0.40408899999999998</v>
      </c>
      <c r="L62">
        <v>0.49227900000000002</v>
      </c>
      <c r="M62">
        <v>0.76156500000000005</v>
      </c>
      <c r="N62">
        <v>0.65827999999999998</v>
      </c>
      <c r="O62">
        <v>1.0398130000000001</v>
      </c>
      <c r="P62">
        <v>0.92877699999999996</v>
      </c>
      <c r="Q62">
        <v>0.97615300000000005</v>
      </c>
      <c r="R62">
        <v>0.86387000000000003</v>
      </c>
      <c r="S62">
        <v>0.84259799999999996</v>
      </c>
      <c r="T62">
        <v>0.87255799999999994</v>
      </c>
      <c r="U62">
        <v>1.1021780000000001</v>
      </c>
      <c r="V62">
        <v>0.75874900000000001</v>
      </c>
    </row>
    <row r="63" spans="2:22" ht="15.6" x14ac:dyDescent="0.3">
      <c r="B63">
        <v>19.337</v>
      </c>
      <c r="C63">
        <v>0.33384999999999998</v>
      </c>
      <c r="D63">
        <v>0.59004000000000001</v>
      </c>
      <c r="E63">
        <v>0.41158699999999998</v>
      </c>
      <c r="F63">
        <v>0.46521000000000001</v>
      </c>
      <c r="G63">
        <v>0.46010899999999999</v>
      </c>
      <c r="H63">
        <v>0.36699199999999998</v>
      </c>
      <c r="I63">
        <v>0.33158900000000002</v>
      </c>
      <c r="J63">
        <v>0.356514</v>
      </c>
      <c r="K63">
        <v>0.40077800000000002</v>
      </c>
      <c r="L63">
        <v>0.497668</v>
      </c>
      <c r="M63">
        <v>0.77600999999999998</v>
      </c>
      <c r="N63">
        <v>0.66256300000000001</v>
      </c>
      <c r="O63">
        <v>1.015147</v>
      </c>
      <c r="P63">
        <v>0.93423100000000003</v>
      </c>
      <c r="Q63">
        <v>0.96666799999999997</v>
      </c>
      <c r="R63">
        <v>0.92626900000000001</v>
      </c>
      <c r="S63">
        <v>0.86525200000000002</v>
      </c>
      <c r="T63">
        <v>0.89935500000000002</v>
      </c>
      <c r="U63">
        <v>1.1132610000000001</v>
      </c>
      <c r="V63">
        <v>0.76606600000000002</v>
      </c>
    </row>
    <row r="64" spans="2:22" ht="15.6" x14ac:dyDescent="0.3">
      <c r="B64">
        <v>19.654</v>
      </c>
      <c r="C64">
        <v>0.33774399999999999</v>
      </c>
      <c r="D64">
        <v>0.62033799999999995</v>
      </c>
      <c r="E64">
        <v>0.41930499999999998</v>
      </c>
      <c r="F64">
        <v>0.46045000000000003</v>
      </c>
      <c r="G64">
        <v>0.456513</v>
      </c>
      <c r="H64">
        <v>0.372589</v>
      </c>
      <c r="I64">
        <v>0.34486299999999998</v>
      </c>
      <c r="J64">
        <v>0.35253400000000001</v>
      </c>
      <c r="K64">
        <v>0.44818200000000002</v>
      </c>
      <c r="L64">
        <v>0.56831900000000002</v>
      </c>
      <c r="M64">
        <v>0.81044099999999997</v>
      </c>
      <c r="N64">
        <v>0.67686599999999997</v>
      </c>
      <c r="O64">
        <v>1.0317510000000001</v>
      </c>
      <c r="P64">
        <v>0.95084400000000002</v>
      </c>
      <c r="Q64">
        <v>0.96397699999999997</v>
      </c>
      <c r="R64">
        <v>0.94399299999999997</v>
      </c>
      <c r="S64">
        <v>0.86409599999999998</v>
      </c>
      <c r="T64">
        <v>0.87974699999999995</v>
      </c>
      <c r="U64">
        <v>1.1540010000000001</v>
      </c>
      <c r="V64">
        <v>0.77936000000000005</v>
      </c>
    </row>
    <row r="65" spans="2:22" ht="15.6" x14ac:dyDescent="0.3">
      <c r="B65">
        <v>19.971</v>
      </c>
      <c r="C65">
        <v>0.34067900000000001</v>
      </c>
      <c r="D65">
        <v>0.60465500000000005</v>
      </c>
      <c r="E65">
        <v>0.41841499999999998</v>
      </c>
      <c r="F65">
        <v>0.45874599999999999</v>
      </c>
      <c r="G65">
        <v>0.46038299999999999</v>
      </c>
      <c r="H65">
        <v>0.37999500000000003</v>
      </c>
      <c r="I65">
        <v>0.331648</v>
      </c>
      <c r="J65">
        <v>0.36103000000000002</v>
      </c>
      <c r="K65">
        <v>0.44424799999999998</v>
      </c>
      <c r="L65">
        <v>0.54317800000000005</v>
      </c>
      <c r="M65">
        <v>0.79498999999999997</v>
      </c>
      <c r="N65">
        <v>0.68237000000000003</v>
      </c>
      <c r="O65">
        <v>1.0259849999999999</v>
      </c>
      <c r="P65">
        <v>0.95783099999999999</v>
      </c>
      <c r="Q65">
        <v>0.96076600000000001</v>
      </c>
      <c r="R65">
        <v>0.93730800000000003</v>
      </c>
      <c r="S65">
        <v>0.854939</v>
      </c>
      <c r="T65">
        <v>0.84880900000000004</v>
      </c>
      <c r="U65">
        <v>1.135175</v>
      </c>
      <c r="V65">
        <v>0.78645100000000001</v>
      </c>
    </row>
    <row r="66" spans="2:22" ht="15.6" x14ac:dyDescent="0.3">
      <c r="B66">
        <v>20.288</v>
      </c>
      <c r="C66">
        <v>0.34447299999999997</v>
      </c>
      <c r="D66">
        <v>0.61117900000000003</v>
      </c>
      <c r="E66">
        <v>0.42608200000000002</v>
      </c>
      <c r="F66">
        <v>0.464229</v>
      </c>
      <c r="G66">
        <v>0.457316</v>
      </c>
      <c r="H66">
        <v>0.39082600000000001</v>
      </c>
      <c r="I66">
        <v>0.36401699999999998</v>
      </c>
      <c r="J66">
        <v>0.36351099999999997</v>
      </c>
      <c r="K66">
        <v>0.43090600000000001</v>
      </c>
      <c r="L66">
        <v>0.57854799999999995</v>
      </c>
      <c r="M66">
        <v>0.78985899999999998</v>
      </c>
      <c r="N66">
        <v>0.672871</v>
      </c>
      <c r="O66">
        <v>1.0606739999999999</v>
      </c>
      <c r="P66">
        <v>0.95113800000000004</v>
      </c>
      <c r="Q66">
        <v>0.96035400000000004</v>
      </c>
      <c r="R66">
        <v>0.89921799999999996</v>
      </c>
      <c r="S66">
        <v>0.83245199999999997</v>
      </c>
      <c r="T66">
        <v>0.888791</v>
      </c>
      <c r="U66">
        <v>1.075642</v>
      </c>
      <c r="V66">
        <v>0.78103400000000001</v>
      </c>
    </row>
    <row r="67" spans="2:22" ht="15.6" x14ac:dyDescent="0.3">
      <c r="B67">
        <v>20.605</v>
      </c>
      <c r="C67">
        <v>0.34806399999999998</v>
      </c>
      <c r="D67">
        <v>0.62484700000000004</v>
      </c>
      <c r="E67">
        <v>0.42953599999999997</v>
      </c>
      <c r="F67">
        <v>0.46089400000000003</v>
      </c>
      <c r="G67">
        <v>0.46692699999999998</v>
      </c>
      <c r="H67">
        <v>0.38616400000000001</v>
      </c>
      <c r="I67">
        <v>0.36024400000000001</v>
      </c>
      <c r="J67">
        <v>0.36774000000000001</v>
      </c>
      <c r="K67">
        <v>0.44515199999999999</v>
      </c>
      <c r="L67">
        <v>0.54858799999999996</v>
      </c>
      <c r="M67">
        <v>0.78689900000000002</v>
      </c>
      <c r="N67">
        <v>0.66353600000000001</v>
      </c>
      <c r="O67">
        <v>1.0782639999999999</v>
      </c>
      <c r="P67">
        <v>0.96214599999999995</v>
      </c>
      <c r="Q67">
        <v>0.97062599999999999</v>
      </c>
      <c r="R67">
        <v>0.89907599999999999</v>
      </c>
      <c r="S67">
        <v>0.86360199999999998</v>
      </c>
      <c r="T67">
        <v>0.83325899999999997</v>
      </c>
      <c r="U67">
        <v>1.1335059999999999</v>
      </c>
      <c r="V67">
        <v>0.78485499999999997</v>
      </c>
    </row>
    <row r="68" spans="2:22" ht="15.6" x14ac:dyDescent="0.3">
      <c r="B68">
        <v>20.922000000000001</v>
      </c>
      <c r="C68">
        <v>0.34856199999999998</v>
      </c>
      <c r="D68">
        <v>0.63751800000000003</v>
      </c>
      <c r="E68">
        <v>0.42830000000000001</v>
      </c>
      <c r="F68">
        <v>0.48535099999999998</v>
      </c>
      <c r="G68">
        <v>0.46811900000000001</v>
      </c>
      <c r="H68">
        <v>0.39624199999999998</v>
      </c>
      <c r="I68">
        <v>0.358149</v>
      </c>
      <c r="J68">
        <v>0.36743999999999999</v>
      </c>
      <c r="K68">
        <v>0.46005099999999999</v>
      </c>
      <c r="L68">
        <v>0.59691399999999994</v>
      </c>
      <c r="M68">
        <v>0.78202899999999997</v>
      </c>
      <c r="N68">
        <v>0.669489</v>
      </c>
      <c r="O68">
        <v>1.0868150000000001</v>
      </c>
      <c r="P68">
        <v>0.93492399999999998</v>
      </c>
      <c r="Q68">
        <v>0.96541299999999997</v>
      </c>
      <c r="R68">
        <v>0.90477399999999997</v>
      </c>
      <c r="S68">
        <v>0.87595900000000004</v>
      </c>
      <c r="T68">
        <v>0.86755800000000005</v>
      </c>
      <c r="U68">
        <v>1.1570009999999999</v>
      </c>
      <c r="V68">
        <v>0.756768</v>
      </c>
    </row>
    <row r="69" spans="2:22" ht="15.6" x14ac:dyDescent="0.3">
      <c r="B69">
        <v>21.239000000000001</v>
      </c>
      <c r="C69">
        <v>0.35727900000000001</v>
      </c>
      <c r="D69">
        <v>0.63829599999999997</v>
      </c>
      <c r="E69">
        <v>0.42805199999999999</v>
      </c>
      <c r="F69">
        <v>0.47692800000000002</v>
      </c>
      <c r="G69">
        <v>0.46217900000000001</v>
      </c>
      <c r="H69">
        <v>0.39600400000000002</v>
      </c>
      <c r="I69">
        <v>0.37831999999999999</v>
      </c>
      <c r="J69">
        <v>0.36635499999999999</v>
      </c>
      <c r="K69">
        <v>0.45268799999999998</v>
      </c>
      <c r="L69">
        <v>0.58006100000000005</v>
      </c>
      <c r="M69">
        <v>0.81579100000000004</v>
      </c>
      <c r="N69">
        <v>0.67870900000000001</v>
      </c>
      <c r="O69">
        <v>1.0628660000000001</v>
      </c>
      <c r="P69">
        <v>0.91709499999999999</v>
      </c>
      <c r="Q69">
        <v>0.96741600000000005</v>
      </c>
      <c r="R69">
        <v>0.88983000000000001</v>
      </c>
      <c r="S69">
        <v>0.86924500000000005</v>
      </c>
      <c r="T69">
        <v>0.86027600000000004</v>
      </c>
      <c r="U69">
        <v>1.1497599999999999</v>
      </c>
      <c r="V69">
        <v>0.79697300000000004</v>
      </c>
    </row>
    <row r="70" spans="2:22" ht="15.6" x14ac:dyDescent="0.3">
      <c r="B70">
        <v>21.556000000000001</v>
      </c>
      <c r="C70">
        <v>0.35519400000000001</v>
      </c>
      <c r="D70">
        <v>0.61994400000000005</v>
      </c>
      <c r="E70">
        <v>0.432894</v>
      </c>
      <c r="F70">
        <v>0.482184</v>
      </c>
      <c r="G70">
        <v>0.48183799999999999</v>
      </c>
      <c r="H70">
        <v>0.39765600000000001</v>
      </c>
      <c r="I70">
        <v>0.371332</v>
      </c>
      <c r="J70">
        <v>0.38375700000000001</v>
      </c>
      <c r="K70">
        <v>0.458592</v>
      </c>
      <c r="L70">
        <v>0.54110599999999998</v>
      </c>
      <c r="M70">
        <v>0.80281899999999995</v>
      </c>
      <c r="N70">
        <v>0.67744800000000005</v>
      </c>
      <c r="O70">
        <v>1.0772740000000001</v>
      </c>
      <c r="P70">
        <v>0.93145599999999995</v>
      </c>
      <c r="Q70">
        <v>0.95087999999999995</v>
      </c>
      <c r="R70">
        <v>0.92392200000000002</v>
      </c>
      <c r="S70">
        <v>0.85201899999999997</v>
      </c>
      <c r="T70">
        <v>0.85858800000000002</v>
      </c>
      <c r="U70">
        <v>1.1568350000000001</v>
      </c>
      <c r="V70">
        <v>0.81642300000000001</v>
      </c>
    </row>
    <row r="71" spans="2:22" ht="15.6" x14ac:dyDescent="0.3">
      <c r="B71">
        <v>21.873000000000001</v>
      </c>
      <c r="C71">
        <v>0.35977999999999999</v>
      </c>
      <c r="D71">
        <v>0.63247399999999998</v>
      </c>
      <c r="E71">
        <v>0.43713000000000002</v>
      </c>
      <c r="F71">
        <v>0.46970200000000001</v>
      </c>
      <c r="G71">
        <v>0.47614600000000001</v>
      </c>
      <c r="H71">
        <v>0.40406500000000001</v>
      </c>
      <c r="I71">
        <v>0.36067199999999999</v>
      </c>
      <c r="J71">
        <v>0.38036799999999998</v>
      </c>
      <c r="K71">
        <v>0.48288999999999999</v>
      </c>
      <c r="L71">
        <v>0.533466</v>
      </c>
      <c r="M71">
        <v>0.77446499999999996</v>
      </c>
      <c r="N71">
        <v>0.66976999999999998</v>
      </c>
      <c r="O71">
        <v>1.0973440000000001</v>
      </c>
      <c r="P71">
        <v>0.94239300000000004</v>
      </c>
      <c r="Q71">
        <v>0.976294</v>
      </c>
      <c r="R71">
        <v>0.95543699999999998</v>
      </c>
      <c r="S71">
        <v>0.83543000000000001</v>
      </c>
      <c r="T71">
        <v>0.87011400000000005</v>
      </c>
      <c r="U71">
        <v>1.154453</v>
      </c>
      <c r="V71">
        <v>0.78058799999999995</v>
      </c>
    </row>
    <row r="72" spans="2:22" ht="15.6" x14ac:dyDescent="0.3">
      <c r="B72">
        <v>22.19</v>
      </c>
      <c r="C72">
        <v>0.37554199999999999</v>
      </c>
      <c r="D72">
        <v>0.62130300000000005</v>
      </c>
      <c r="E72">
        <v>0.44219999999999998</v>
      </c>
      <c r="F72">
        <v>0.47334900000000002</v>
      </c>
      <c r="G72">
        <v>0.47172500000000001</v>
      </c>
      <c r="H72">
        <v>0.39987099999999998</v>
      </c>
      <c r="I72">
        <v>0.36638799999999999</v>
      </c>
      <c r="J72">
        <v>0.37604399999999999</v>
      </c>
      <c r="K72">
        <v>0.44401000000000002</v>
      </c>
      <c r="L72">
        <v>0.54666199999999998</v>
      </c>
      <c r="M72">
        <v>0.80641700000000005</v>
      </c>
      <c r="N72">
        <v>0.66199300000000005</v>
      </c>
      <c r="O72">
        <v>1.0875729999999999</v>
      </c>
      <c r="P72">
        <v>0.93802700000000006</v>
      </c>
      <c r="Q72">
        <v>0.98130799999999996</v>
      </c>
      <c r="R72">
        <v>0.90156999999999998</v>
      </c>
      <c r="S72">
        <v>0.862008</v>
      </c>
      <c r="T72">
        <v>0.86228899999999997</v>
      </c>
      <c r="U72">
        <v>1.142226</v>
      </c>
      <c r="V72">
        <v>0.80941300000000005</v>
      </c>
    </row>
    <row r="73" spans="2:22" ht="15.6" x14ac:dyDescent="0.3">
      <c r="B73">
        <v>22.507000000000001</v>
      </c>
      <c r="C73">
        <v>0.37038500000000002</v>
      </c>
      <c r="D73">
        <v>0.62846299999999999</v>
      </c>
      <c r="E73">
        <v>0.43834899999999999</v>
      </c>
      <c r="F73">
        <v>0.48357699999999998</v>
      </c>
      <c r="G73">
        <v>0.480043</v>
      </c>
      <c r="H73">
        <v>0.40876600000000002</v>
      </c>
      <c r="I73">
        <v>0.368481</v>
      </c>
      <c r="J73">
        <v>0.37010900000000002</v>
      </c>
      <c r="K73">
        <v>0.48438199999999998</v>
      </c>
      <c r="L73">
        <v>0.53056300000000001</v>
      </c>
      <c r="M73">
        <v>0.78548600000000002</v>
      </c>
      <c r="N73">
        <v>0.66172299999999995</v>
      </c>
      <c r="O73">
        <v>1.0620050000000001</v>
      </c>
      <c r="P73">
        <v>0.95072999999999996</v>
      </c>
      <c r="Q73">
        <v>0.97876600000000002</v>
      </c>
      <c r="R73">
        <v>0.90162200000000003</v>
      </c>
      <c r="S73">
        <v>0.87074700000000005</v>
      </c>
      <c r="T73">
        <v>0.88190100000000005</v>
      </c>
      <c r="U73">
        <v>1.137804</v>
      </c>
      <c r="V73">
        <v>0.74843899999999997</v>
      </c>
    </row>
    <row r="74" spans="2:22" ht="15.6" x14ac:dyDescent="0.3">
      <c r="B74">
        <v>22.824000000000002</v>
      </c>
      <c r="C74">
        <v>0.36079899999999998</v>
      </c>
      <c r="D74">
        <v>0.63008699999999995</v>
      </c>
      <c r="E74">
        <v>0.44916499999999998</v>
      </c>
      <c r="F74">
        <v>0.474578</v>
      </c>
      <c r="G74">
        <v>0.474109</v>
      </c>
      <c r="H74">
        <v>0.40624700000000002</v>
      </c>
      <c r="I74">
        <v>0.37235099999999999</v>
      </c>
      <c r="J74">
        <v>0.38256400000000002</v>
      </c>
      <c r="K74">
        <v>0.47141300000000003</v>
      </c>
      <c r="L74">
        <v>0.59951699999999997</v>
      </c>
      <c r="M74">
        <v>0.795794</v>
      </c>
      <c r="N74">
        <v>0.686164</v>
      </c>
      <c r="O74">
        <v>1.058438</v>
      </c>
      <c r="P74">
        <v>0.96492199999999995</v>
      </c>
      <c r="Q74">
        <v>1.010705</v>
      </c>
      <c r="R74">
        <v>0.92232800000000004</v>
      </c>
      <c r="S74">
        <v>0.89915699999999998</v>
      </c>
      <c r="T74">
        <v>0.86559399999999997</v>
      </c>
      <c r="U74">
        <v>1.1642760000000001</v>
      </c>
      <c r="V74">
        <v>0.76874799999999999</v>
      </c>
    </row>
    <row r="75" spans="2:22" ht="15.6" x14ac:dyDescent="0.3">
      <c r="B75">
        <v>23.140999999999998</v>
      </c>
      <c r="C75">
        <v>0.36988700000000002</v>
      </c>
      <c r="D75">
        <v>0.65088000000000001</v>
      </c>
      <c r="E75">
        <v>0.44872899999999999</v>
      </c>
      <c r="F75">
        <v>0.47623300000000002</v>
      </c>
      <c r="G75">
        <v>0.470389</v>
      </c>
      <c r="H75">
        <v>0.42389300000000002</v>
      </c>
      <c r="I75">
        <v>0.396727</v>
      </c>
      <c r="J75">
        <v>0.41156300000000001</v>
      </c>
      <c r="K75">
        <v>0.48445300000000002</v>
      </c>
      <c r="L75">
        <v>0.53307599999999999</v>
      </c>
      <c r="M75">
        <v>0.80339499999999997</v>
      </c>
      <c r="N75">
        <v>0.70281099999999996</v>
      </c>
      <c r="O75">
        <v>1.0609630000000001</v>
      </c>
      <c r="P75">
        <v>0.95220800000000005</v>
      </c>
      <c r="Q75">
        <v>0.97653100000000004</v>
      </c>
      <c r="R75">
        <v>0.87232900000000002</v>
      </c>
      <c r="S75">
        <v>0.85985999999999996</v>
      </c>
      <c r="T75">
        <v>0.88448700000000002</v>
      </c>
      <c r="U75">
        <v>1.1435740000000001</v>
      </c>
      <c r="V75">
        <v>0.80416299999999996</v>
      </c>
    </row>
    <row r="76" spans="2:22" ht="15.6" x14ac:dyDescent="0.3">
      <c r="B76">
        <v>23.457999999999998</v>
      </c>
      <c r="C76">
        <v>0.36705199999999999</v>
      </c>
      <c r="D76">
        <v>0.66732499999999995</v>
      </c>
      <c r="E76">
        <v>0.45279000000000003</v>
      </c>
      <c r="F76">
        <v>0.48494799999999999</v>
      </c>
      <c r="G76">
        <v>0.46512399999999998</v>
      </c>
      <c r="H76">
        <v>0.42072900000000002</v>
      </c>
      <c r="I76">
        <v>0.37991900000000001</v>
      </c>
      <c r="J76">
        <v>0.39951500000000001</v>
      </c>
      <c r="K76">
        <v>0.45332600000000001</v>
      </c>
      <c r="L76">
        <v>0.61780800000000002</v>
      </c>
      <c r="M76">
        <v>0.79567200000000005</v>
      </c>
      <c r="N76">
        <v>0.67132800000000004</v>
      </c>
      <c r="O76">
        <v>1.0776760000000001</v>
      </c>
      <c r="P76">
        <v>0.96089599999999997</v>
      </c>
      <c r="Q76">
        <v>0.99125700000000005</v>
      </c>
      <c r="R76">
        <v>0.84080200000000005</v>
      </c>
      <c r="S76">
        <v>0.85638800000000004</v>
      </c>
      <c r="T76">
        <v>0.88137399999999999</v>
      </c>
      <c r="U76">
        <v>1.1935709999999999</v>
      </c>
      <c r="V76">
        <v>0.80546899999999999</v>
      </c>
    </row>
    <row r="77" spans="2:22" ht="15.6" x14ac:dyDescent="0.3">
      <c r="B77">
        <v>23.774999999999999</v>
      </c>
      <c r="C77">
        <v>0.36393500000000001</v>
      </c>
      <c r="D77">
        <v>0.65515599999999996</v>
      </c>
      <c r="E77">
        <v>0.46243499999999998</v>
      </c>
      <c r="F77">
        <v>0.49627500000000002</v>
      </c>
      <c r="G77">
        <v>0.49593100000000001</v>
      </c>
      <c r="H77">
        <v>0.40990799999999999</v>
      </c>
      <c r="I77">
        <v>0.40972599999999998</v>
      </c>
      <c r="J77">
        <v>0.40886899999999998</v>
      </c>
      <c r="K77">
        <v>0.46434700000000001</v>
      </c>
      <c r="L77">
        <v>0.54050799999999999</v>
      </c>
      <c r="M77">
        <v>0.797122</v>
      </c>
      <c r="N77">
        <v>0.68232099999999996</v>
      </c>
      <c r="O77">
        <v>1.0404249999999999</v>
      </c>
      <c r="P77">
        <v>0.93905899999999998</v>
      </c>
      <c r="Q77">
        <v>0.95750199999999996</v>
      </c>
      <c r="R77">
        <v>0.88329999999999997</v>
      </c>
      <c r="S77">
        <v>0.88090500000000005</v>
      </c>
      <c r="T77">
        <v>0.89741700000000002</v>
      </c>
      <c r="U77">
        <v>1.1337459999999999</v>
      </c>
      <c r="V77">
        <v>0.78293299999999999</v>
      </c>
    </row>
    <row r="78" spans="2:22" ht="15.6" x14ac:dyDescent="0.3">
      <c r="B78">
        <v>24.091999999999999</v>
      </c>
      <c r="C78">
        <v>0.37069299999999999</v>
      </c>
      <c r="D78">
        <v>0.68851399999999996</v>
      </c>
      <c r="E78">
        <v>0.46943099999999999</v>
      </c>
      <c r="F78">
        <v>0.49001</v>
      </c>
      <c r="G78">
        <v>0.47323700000000002</v>
      </c>
      <c r="H78">
        <v>0.42271599999999998</v>
      </c>
      <c r="I78">
        <v>0.39635399999999998</v>
      </c>
      <c r="J78">
        <v>0.41726099999999999</v>
      </c>
      <c r="K78">
        <v>0.459393</v>
      </c>
      <c r="L78">
        <v>0.575484</v>
      </c>
      <c r="M78">
        <v>0.804952</v>
      </c>
      <c r="N78">
        <v>0.68852100000000005</v>
      </c>
      <c r="O78">
        <v>1.0557030000000001</v>
      </c>
      <c r="P78">
        <v>0.95357899999999995</v>
      </c>
      <c r="Q78">
        <v>0.97560400000000003</v>
      </c>
      <c r="R78">
        <v>0.90640600000000004</v>
      </c>
      <c r="S78">
        <v>0.87981500000000001</v>
      </c>
      <c r="T78">
        <v>0.866429</v>
      </c>
      <c r="U78">
        <v>1.1351610000000001</v>
      </c>
      <c r="V78">
        <v>0.78446499999999997</v>
      </c>
    </row>
    <row r="79" spans="2:22" ht="15.6" x14ac:dyDescent="0.3">
      <c r="B79">
        <v>24.408999999999999</v>
      </c>
      <c r="C79">
        <v>0.37174499999999999</v>
      </c>
      <c r="D79">
        <v>0.66652199999999995</v>
      </c>
      <c r="E79">
        <v>0.47913800000000001</v>
      </c>
      <c r="F79">
        <v>0.49730999999999997</v>
      </c>
      <c r="G79">
        <v>0.493168</v>
      </c>
      <c r="H79">
        <v>0.42246499999999998</v>
      </c>
      <c r="I79">
        <v>0.41201199999999999</v>
      </c>
      <c r="J79">
        <v>0.41084300000000001</v>
      </c>
      <c r="K79">
        <v>0.48469600000000002</v>
      </c>
      <c r="L79">
        <v>0.59607900000000003</v>
      </c>
      <c r="M79">
        <v>0.817079</v>
      </c>
      <c r="N79">
        <v>0.68214699999999995</v>
      </c>
      <c r="O79">
        <v>1.1043050000000001</v>
      </c>
      <c r="P79">
        <v>0.93259499999999995</v>
      </c>
      <c r="Q79">
        <v>0.94434399999999996</v>
      </c>
      <c r="R79">
        <v>0.88840200000000003</v>
      </c>
      <c r="S79">
        <v>0.89025799999999999</v>
      </c>
      <c r="T79">
        <v>0.934917</v>
      </c>
      <c r="U79">
        <v>1.158528</v>
      </c>
      <c r="V79">
        <v>0.80932400000000004</v>
      </c>
    </row>
    <row r="80" spans="2:22" ht="15.6" x14ac:dyDescent="0.3">
      <c r="B80">
        <v>24.725999999999999</v>
      </c>
      <c r="C80">
        <v>0.37844299999999997</v>
      </c>
      <c r="D80">
        <v>0.66638699999999995</v>
      </c>
      <c r="E80">
        <v>0.482483</v>
      </c>
      <c r="F80">
        <v>0.48033799999999999</v>
      </c>
      <c r="G80">
        <v>0.48844300000000002</v>
      </c>
      <c r="H80">
        <v>0.42524000000000001</v>
      </c>
      <c r="I80">
        <v>0.41740100000000002</v>
      </c>
      <c r="J80">
        <v>0.40234500000000001</v>
      </c>
      <c r="K80">
        <v>0.485873</v>
      </c>
      <c r="L80">
        <v>0.59504800000000002</v>
      </c>
      <c r="M80">
        <v>0.82830300000000001</v>
      </c>
      <c r="N80">
        <v>0.69601599999999997</v>
      </c>
      <c r="O80">
        <v>1.1038939999999999</v>
      </c>
      <c r="P80">
        <v>0.93373200000000001</v>
      </c>
      <c r="Q80">
        <v>0.96740999999999999</v>
      </c>
      <c r="R80">
        <v>0.93005700000000002</v>
      </c>
      <c r="S80">
        <v>0.87119999999999997</v>
      </c>
      <c r="T80">
        <v>0.90761400000000003</v>
      </c>
      <c r="U80">
        <v>1.149494</v>
      </c>
      <c r="V80">
        <v>0.82662599999999997</v>
      </c>
    </row>
    <row r="81" spans="2:22" ht="15.6" x14ac:dyDescent="0.3">
      <c r="B81">
        <v>25.042999999999999</v>
      </c>
      <c r="C81">
        <v>0.38148700000000002</v>
      </c>
      <c r="D81">
        <v>0.685921</v>
      </c>
      <c r="E81">
        <v>0.48946299999999998</v>
      </c>
      <c r="F81">
        <v>0.50853899999999996</v>
      </c>
      <c r="G81">
        <v>0.50255799999999995</v>
      </c>
      <c r="H81">
        <v>0.43115199999999998</v>
      </c>
      <c r="I81">
        <v>0.414827</v>
      </c>
      <c r="J81">
        <v>0.41447899999999999</v>
      </c>
      <c r="K81">
        <v>0.50685899999999995</v>
      </c>
      <c r="L81">
        <v>0.58887100000000003</v>
      </c>
      <c r="M81">
        <v>0.809832</v>
      </c>
      <c r="N81">
        <v>0.707592</v>
      </c>
      <c r="O81">
        <v>1.101478</v>
      </c>
      <c r="P81">
        <v>0.957202</v>
      </c>
      <c r="Q81">
        <v>0.97044600000000003</v>
      </c>
      <c r="R81">
        <v>0.98881200000000002</v>
      </c>
      <c r="S81">
        <v>0.878807</v>
      </c>
      <c r="T81">
        <v>0.86942200000000003</v>
      </c>
      <c r="U81">
        <v>1.1341129999999999</v>
      </c>
      <c r="V81">
        <v>0.81002200000000002</v>
      </c>
    </row>
    <row r="82" spans="2:22" ht="15.6" x14ac:dyDescent="0.3">
      <c r="B82">
        <v>25.36</v>
      </c>
      <c r="C82">
        <v>0.383988</v>
      </c>
      <c r="D82">
        <v>0.67127300000000001</v>
      </c>
      <c r="E82">
        <v>0.480688</v>
      </c>
      <c r="F82">
        <v>0.50551699999999999</v>
      </c>
      <c r="G82">
        <v>0.51951099999999995</v>
      </c>
      <c r="H82">
        <v>0.43506699999999998</v>
      </c>
      <c r="I82">
        <v>0.41153000000000001</v>
      </c>
      <c r="J82">
        <v>0.40746500000000002</v>
      </c>
      <c r="K82">
        <v>0.47974299999999998</v>
      </c>
      <c r="L82">
        <v>0.59903200000000001</v>
      </c>
      <c r="M82">
        <v>0.814666</v>
      </c>
      <c r="N82">
        <v>0.68811</v>
      </c>
      <c r="O82">
        <v>1.052378</v>
      </c>
      <c r="P82">
        <v>0.96871499999999999</v>
      </c>
      <c r="Q82">
        <v>0.96304599999999996</v>
      </c>
      <c r="R82">
        <v>0.91051800000000005</v>
      </c>
      <c r="S82">
        <v>0.89901900000000001</v>
      </c>
      <c r="T82">
        <v>0.89565499999999998</v>
      </c>
      <c r="U82">
        <v>1.159281</v>
      </c>
      <c r="V82">
        <v>0.80216500000000002</v>
      </c>
    </row>
    <row r="83" spans="2:22" ht="15.6" x14ac:dyDescent="0.3">
      <c r="B83">
        <v>25.677</v>
      </c>
      <c r="C83">
        <v>0.39354800000000001</v>
      </c>
      <c r="D83">
        <v>0.69027000000000005</v>
      </c>
      <c r="E83">
        <v>0.493008</v>
      </c>
      <c r="F83">
        <v>0.50210900000000003</v>
      </c>
      <c r="G83">
        <v>0.50110699999999997</v>
      </c>
      <c r="H83">
        <v>0.43080200000000002</v>
      </c>
      <c r="I83">
        <v>0.40465699999999999</v>
      </c>
      <c r="J83">
        <v>0.40757399999999999</v>
      </c>
      <c r="K83">
        <v>0.50419099999999994</v>
      </c>
      <c r="L83">
        <v>0.62657200000000002</v>
      </c>
      <c r="M83">
        <v>0.821411</v>
      </c>
      <c r="N83">
        <v>0.69893400000000006</v>
      </c>
      <c r="O83">
        <v>1.078794</v>
      </c>
      <c r="P83">
        <v>0.96376899999999999</v>
      </c>
      <c r="Q83">
        <v>0.99812000000000001</v>
      </c>
      <c r="R83">
        <v>0.94731399999999999</v>
      </c>
      <c r="S83">
        <v>0.89839899999999995</v>
      </c>
      <c r="T83">
        <v>0.88239400000000001</v>
      </c>
      <c r="U83">
        <v>1.185937</v>
      </c>
      <c r="V83">
        <v>0.80097399999999996</v>
      </c>
    </row>
    <row r="84" spans="2:22" ht="15.6" x14ac:dyDescent="0.3">
      <c r="B84">
        <v>25.994</v>
      </c>
      <c r="C84">
        <v>0.38204900000000003</v>
      </c>
      <c r="D84">
        <v>0.69024600000000003</v>
      </c>
      <c r="E84">
        <v>0.48374800000000001</v>
      </c>
      <c r="F84">
        <v>0.50616099999999997</v>
      </c>
      <c r="G84">
        <v>0.513432</v>
      </c>
      <c r="H84">
        <v>0.42882399999999998</v>
      </c>
      <c r="I84">
        <v>0.41581400000000002</v>
      </c>
      <c r="J84">
        <v>0.42888100000000001</v>
      </c>
      <c r="K84">
        <v>0.48566199999999998</v>
      </c>
      <c r="L84">
        <v>0.54872799999999999</v>
      </c>
      <c r="M84">
        <v>0.80587699999999995</v>
      </c>
      <c r="N84">
        <v>0.69040900000000005</v>
      </c>
      <c r="O84">
        <v>1.044713</v>
      </c>
      <c r="P84">
        <v>0.96687299999999998</v>
      </c>
      <c r="Q84">
        <v>0.97829600000000005</v>
      </c>
      <c r="R84">
        <v>0.88861500000000004</v>
      </c>
      <c r="S84">
        <v>0.86589499999999997</v>
      </c>
      <c r="T84">
        <v>0.91558399999999995</v>
      </c>
      <c r="U84">
        <v>1.1562859999999999</v>
      </c>
      <c r="V84">
        <v>0.81161399999999995</v>
      </c>
    </row>
    <row r="85" spans="2:22" ht="15.6" x14ac:dyDescent="0.3">
      <c r="B85">
        <v>26.311</v>
      </c>
      <c r="C85">
        <v>0.40276299999999998</v>
      </c>
      <c r="D85">
        <v>0.70255100000000004</v>
      </c>
      <c r="E85">
        <v>0.49790800000000002</v>
      </c>
      <c r="F85">
        <v>0.51814800000000005</v>
      </c>
      <c r="G85">
        <v>0.51410699999999998</v>
      </c>
      <c r="H85">
        <v>0.44514199999999998</v>
      </c>
      <c r="I85">
        <v>0.41042699999999999</v>
      </c>
      <c r="J85">
        <v>0.43864799999999998</v>
      </c>
      <c r="K85">
        <v>0.48150599999999999</v>
      </c>
      <c r="L85">
        <v>0.59528700000000001</v>
      </c>
      <c r="M85">
        <v>0.78796100000000002</v>
      </c>
      <c r="N85">
        <v>0.69752199999999998</v>
      </c>
      <c r="O85">
        <v>1.067348</v>
      </c>
      <c r="P85">
        <v>0.96283700000000005</v>
      </c>
      <c r="Q85">
        <v>1.0045299999999999</v>
      </c>
      <c r="R85">
        <v>0.97374700000000003</v>
      </c>
      <c r="S85">
        <v>0.901474</v>
      </c>
      <c r="T85">
        <v>0.90890899999999997</v>
      </c>
      <c r="U85">
        <v>1.181324</v>
      </c>
      <c r="V85">
        <v>0.81265699999999996</v>
      </c>
    </row>
    <row r="86" spans="2:22" ht="15.6" x14ac:dyDescent="0.3">
      <c r="B86">
        <v>26.628</v>
      </c>
      <c r="C86">
        <v>0.39885100000000001</v>
      </c>
      <c r="D86">
        <v>0.69816599999999995</v>
      </c>
      <c r="E86">
        <v>0.50314199999999998</v>
      </c>
      <c r="F86">
        <v>0.51371999999999995</v>
      </c>
      <c r="G86">
        <v>0.509378</v>
      </c>
      <c r="H86">
        <v>0.45248500000000003</v>
      </c>
      <c r="I86">
        <v>0.42399100000000001</v>
      </c>
      <c r="J86">
        <v>0.41828900000000002</v>
      </c>
      <c r="K86">
        <v>0.487568</v>
      </c>
      <c r="L86">
        <v>0.59322399999999997</v>
      </c>
      <c r="M86">
        <v>0.80091900000000005</v>
      </c>
      <c r="N86">
        <v>0.70500300000000005</v>
      </c>
      <c r="O86">
        <v>1.0798350000000001</v>
      </c>
      <c r="P86">
        <v>0.99579899999999999</v>
      </c>
      <c r="Q86">
        <v>1.0218039999999999</v>
      </c>
      <c r="R86">
        <v>0.96606300000000001</v>
      </c>
      <c r="S86">
        <v>0.89755099999999999</v>
      </c>
      <c r="T86">
        <v>0.89903100000000002</v>
      </c>
      <c r="U86">
        <v>1.1485399999999999</v>
      </c>
      <c r="V86">
        <v>0.83654099999999998</v>
      </c>
    </row>
    <row r="87" spans="2:22" ht="15.6" x14ac:dyDescent="0.3">
      <c r="B87">
        <v>26.945</v>
      </c>
      <c r="C87">
        <v>0.39648099999999997</v>
      </c>
      <c r="D87">
        <v>0.67888599999999999</v>
      </c>
      <c r="E87">
        <v>0.49249100000000001</v>
      </c>
      <c r="F87">
        <v>0.51235600000000003</v>
      </c>
      <c r="G87">
        <v>0.52510800000000002</v>
      </c>
      <c r="H87">
        <v>0.448826</v>
      </c>
      <c r="I87">
        <v>0.41530600000000001</v>
      </c>
      <c r="J87">
        <v>0.43320500000000001</v>
      </c>
      <c r="K87">
        <v>0.50254200000000004</v>
      </c>
      <c r="L87">
        <v>0.63982899999999998</v>
      </c>
      <c r="M87">
        <v>0.80780099999999999</v>
      </c>
      <c r="N87">
        <v>0.70684899999999995</v>
      </c>
      <c r="O87">
        <v>1.0635239999999999</v>
      </c>
      <c r="P87">
        <v>0.97409699999999999</v>
      </c>
      <c r="Q87">
        <v>0.99080699999999999</v>
      </c>
      <c r="R87">
        <v>0.91960200000000003</v>
      </c>
      <c r="S87">
        <v>0.89049999999999996</v>
      </c>
      <c r="T87">
        <v>0.91257299999999997</v>
      </c>
      <c r="U87">
        <v>1.0892710000000001</v>
      </c>
      <c r="V87">
        <v>0.81354700000000002</v>
      </c>
    </row>
    <row r="88" spans="2:22" ht="15.6" x14ac:dyDescent="0.3">
      <c r="B88">
        <v>27.262</v>
      </c>
      <c r="C88">
        <v>0.38603300000000002</v>
      </c>
      <c r="D88">
        <v>0.67960600000000004</v>
      </c>
      <c r="E88">
        <v>0.49042999999999998</v>
      </c>
      <c r="F88">
        <v>0.51864500000000002</v>
      </c>
      <c r="G88">
        <v>0.52968800000000005</v>
      </c>
      <c r="H88">
        <v>0.44455800000000001</v>
      </c>
      <c r="I88">
        <v>0.41510399999999997</v>
      </c>
      <c r="J88">
        <v>0.44311299999999998</v>
      </c>
      <c r="K88">
        <v>0.50719000000000003</v>
      </c>
      <c r="L88">
        <v>0.58174199999999998</v>
      </c>
      <c r="M88">
        <v>0.82647800000000005</v>
      </c>
      <c r="N88">
        <v>0.69548699999999997</v>
      </c>
      <c r="O88">
        <v>1.0408459999999999</v>
      </c>
      <c r="P88">
        <v>0.96584300000000001</v>
      </c>
      <c r="Q88">
        <v>0.98373299999999997</v>
      </c>
      <c r="R88">
        <v>0.96381399999999995</v>
      </c>
      <c r="S88">
        <v>0.91326300000000005</v>
      </c>
      <c r="T88">
        <v>0.92815599999999998</v>
      </c>
      <c r="U88">
        <v>1.1675219999999999</v>
      </c>
      <c r="V88">
        <v>0.81259499999999996</v>
      </c>
    </row>
    <row r="89" spans="2:22" ht="15.6" x14ac:dyDescent="0.3">
      <c r="B89">
        <v>27.579000000000001</v>
      </c>
      <c r="C89">
        <v>0.40688800000000003</v>
      </c>
      <c r="D89">
        <v>0.69845900000000005</v>
      </c>
      <c r="E89">
        <v>0.50334599999999996</v>
      </c>
      <c r="F89">
        <v>0.51344800000000002</v>
      </c>
      <c r="G89">
        <v>0.51754599999999995</v>
      </c>
      <c r="H89">
        <v>0.44658300000000001</v>
      </c>
      <c r="I89">
        <v>0.41249799999999998</v>
      </c>
      <c r="J89">
        <v>0.45250800000000002</v>
      </c>
      <c r="K89">
        <v>0.53029700000000002</v>
      </c>
      <c r="L89">
        <v>0.63235300000000005</v>
      </c>
      <c r="M89">
        <v>0.81169100000000005</v>
      </c>
      <c r="N89">
        <v>0.69974700000000001</v>
      </c>
      <c r="O89">
        <v>1.060792</v>
      </c>
      <c r="P89">
        <v>0.95327799999999996</v>
      </c>
      <c r="Q89">
        <v>0.93459800000000004</v>
      </c>
      <c r="R89">
        <v>0.98876399999999998</v>
      </c>
      <c r="S89">
        <v>0.91298400000000002</v>
      </c>
      <c r="T89">
        <v>0.93759899999999996</v>
      </c>
      <c r="U89">
        <v>1.1283879999999999</v>
      </c>
      <c r="V89">
        <v>0.81736799999999998</v>
      </c>
    </row>
    <row r="90" spans="2:22" ht="15.6" x14ac:dyDescent="0.3">
      <c r="B90">
        <v>27.896000000000001</v>
      </c>
      <c r="C90">
        <v>0.40035399999999999</v>
      </c>
      <c r="D90">
        <v>0.68975200000000003</v>
      </c>
      <c r="E90">
        <v>0.49537700000000001</v>
      </c>
      <c r="F90">
        <v>0.521208</v>
      </c>
      <c r="G90">
        <v>0.53053099999999997</v>
      </c>
      <c r="H90">
        <v>0.45254</v>
      </c>
      <c r="I90">
        <v>0.42287999999999998</v>
      </c>
      <c r="J90">
        <v>0.442716</v>
      </c>
      <c r="K90">
        <v>0.548539</v>
      </c>
      <c r="L90">
        <v>0.64424199999999998</v>
      </c>
      <c r="M90">
        <v>0.81931399999999999</v>
      </c>
      <c r="N90">
        <v>0.703731</v>
      </c>
      <c r="O90">
        <v>1.09124</v>
      </c>
      <c r="P90">
        <v>0.96541900000000003</v>
      </c>
      <c r="Q90">
        <v>0.98675599999999997</v>
      </c>
      <c r="R90">
        <v>0.90959000000000001</v>
      </c>
      <c r="S90">
        <v>0.93282100000000001</v>
      </c>
      <c r="T90">
        <v>0.91413800000000001</v>
      </c>
      <c r="U90">
        <v>1.117397</v>
      </c>
      <c r="V90">
        <v>0.84169300000000002</v>
      </c>
    </row>
    <row r="91" spans="2:22" ht="15.6" x14ac:dyDescent="0.3">
      <c r="B91">
        <v>28.213000000000001</v>
      </c>
      <c r="C91">
        <v>0.38873400000000002</v>
      </c>
      <c r="D91">
        <v>0.70086999999999999</v>
      </c>
      <c r="E91">
        <v>0.51318299999999994</v>
      </c>
      <c r="F91">
        <v>0.53072399999999997</v>
      </c>
      <c r="G91">
        <v>0.51981500000000003</v>
      </c>
      <c r="H91">
        <v>0.47612599999999999</v>
      </c>
      <c r="I91">
        <v>0.42697499999999999</v>
      </c>
      <c r="J91">
        <v>0.45344600000000002</v>
      </c>
      <c r="K91">
        <v>0.51492700000000002</v>
      </c>
      <c r="L91">
        <v>0.64816300000000004</v>
      </c>
      <c r="M91">
        <v>0.81579299999999999</v>
      </c>
      <c r="N91">
        <v>0.69803300000000001</v>
      </c>
      <c r="O91">
        <v>1.0943499999999999</v>
      </c>
      <c r="P91">
        <v>0.96486400000000005</v>
      </c>
      <c r="Q91">
        <v>0.96457599999999999</v>
      </c>
      <c r="R91">
        <v>0.93695300000000004</v>
      </c>
      <c r="S91">
        <v>0.90226499999999998</v>
      </c>
      <c r="T91">
        <v>0.91646899999999998</v>
      </c>
      <c r="U91">
        <v>1.181864</v>
      </c>
      <c r="V91">
        <v>0.81594699999999998</v>
      </c>
    </row>
    <row r="92" spans="2:22" ht="15.6" x14ac:dyDescent="0.3">
      <c r="B92">
        <v>28.53</v>
      </c>
      <c r="C92">
        <v>0.40796700000000002</v>
      </c>
      <c r="D92">
        <v>0.715472</v>
      </c>
      <c r="E92">
        <v>0.51971500000000004</v>
      </c>
      <c r="F92">
        <v>0.53687499999999999</v>
      </c>
      <c r="G92">
        <v>0.52451800000000004</v>
      </c>
      <c r="H92">
        <v>0.47023399999999999</v>
      </c>
      <c r="I92">
        <v>0.428261</v>
      </c>
      <c r="J92">
        <v>0.45147300000000001</v>
      </c>
      <c r="K92">
        <v>0.494861</v>
      </c>
      <c r="L92">
        <v>0.62775199999999998</v>
      </c>
      <c r="M92">
        <v>0.81067699999999998</v>
      </c>
      <c r="N92">
        <v>0.69509299999999996</v>
      </c>
      <c r="O92">
        <v>1.071151</v>
      </c>
      <c r="P92">
        <v>0.94948900000000003</v>
      </c>
      <c r="Q92">
        <v>0.95359799999999995</v>
      </c>
      <c r="R92">
        <v>0.89923500000000001</v>
      </c>
      <c r="S92">
        <v>0.89300800000000002</v>
      </c>
      <c r="T92">
        <v>0.92055299999999995</v>
      </c>
      <c r="U92">
        <v>1.120163</v>
      </c>
      <c r="V92">
        <v>0.82913199999999998</v>
      </c>
    </row>
    <row r="93" spans="2:22" ht="15.6" x14ac:dyDescent="0.3">
      <c r="B93">
        <v>28.847000000000001</v>
      </c>
      <c r="C93">
        <v>0.41239399999999998</v>
      </c>
      <c r="D93">
        <v>0.70241900000000002</v>
      </c>
      <c r="E93">
        <v>0.51965399999999995</v>
      </c>
      <c r="F93">
        <v>0.51356999999999997</v>
      </c>
      <c r="G93">
        <v>0.52198699999999998</v>
      </c>
      <c r="H93">
        <v>0.45863799999999999</v>
      </c>
      <c r="I93">
        <v>0.41999599999999998</v>
      </c>
      <c r="J93">
        <v>0.43686599999999998</v>
      </c>
      <c r="K93">
        <v>0.519957</v>
      </c>
      <c r="L93">
        <v>0.63040099999999999</v>
      </c>
      <c r="M93">
        <v>0.82230300000000001</v>
      </c>
      <c r="N93">
        <v>0.70633199999999996</v>
      </c>
      <c r="O93">
        <v>1.0167550000000001</v>
      </c>
      <c r="P93">
        <v>0.95632399999999995</v>
      </c>
      <c r="Q93">
        <v>0.95806599999999997</v>
      </c>
      <c r="R93">
        <v>0.94017099999999998</v>
      </c>
      <c r="S93">
        <v>0.92398000000000002</v>
      </c>
      <c r="T93">
        <v>0.91763799999999995</v>
      </c>
      <c r="U93">
        <v>1.162739</v>
      </c>
      <c r="V93">
        <v>0.84700900000000001</v>
      </c>
    </row>
    <row r="94" spans="2:22" ht="15.6" x14ac:dyDescent="0.3">
      <c r="B94">
        <v>29.164000000000001</v>
      </c>
      <c r="C94">
        <v>0.417601</v>
      </c>
      <c r="D94">
        <v>0.75024199999999996</v>
      </c>
      <c r="E94">
        <v>0.52660399999999996</v>
      </c>
      <c r="F94">
        <v>0.525007</v>
      </c>
      <c r="G94">
        <v>0.52814099999999997</v>
      </c>
      <c r="H94">
        <v>0.46573199999999998</v>
      </c>
      <c r="I94">
        <v>0.43845499999999998</v>
      </c>
      <c r="J94">
        <v>0.467893</v>
      </c>
      <c r="K94">
        <v>0.51849699999999999</v>
      </c>
      <c r="L94">
        <v>0.62511300000000003</v>
      </c>
      <c r="M94">
        <v>0.81173200000000001</v>
      </c>
      <c r="N94">
        <v>0.70804999999999996</v>
      </c>
      <c r="O94">
        <v>1.0255700000000001</v>
      </c>
      <c r="P94">
        <v>0.972024</v>
      </c>
      <c r="Q94">
        <v>0.97494700000000001</v>
      </c>
      <c r="R94">
        <v>0.99032799999999999</v>
      </c>
      <c r="S94">
        <v>0.91323600000000005</v>
      </c>
      <c r="T94">
        <v>0.870869</v>
      </c>
      <c r="U94">
        <v>1.110948</v>
      </c>
      <c r="V94">
        <v>0.83087900000000003</v>
      </c>
    </row>
    <row r="95" spans="2:22" ht="15.6" x14ac:dyDescent="0.3">
      <c r="B95">
        <v>29.481000000000002</v>
      </c>
      <c r="C95">
        <v>0.41259200000000001</v>
      </c>
      <c r="D95">
        <v>0.73805100000000001</v>
      </c>
      <c r="E95">
        <v>0.52490400000000004</v>
      </c>
      <c r="F95">
        <v>0.53358799999999995</v>
      </c>
      <c r="G95">
        <v>0.51234599999999997</v>
      </c>
      <c r="H95">
        <v>0.46857100000000002</v>
      </c>
      <c r="I95">
        <v>0.42650900000000003</v>
      </c>
      <c r="J95">
        <v>0.454843</v>
      </c>
      <c r="K95">
        <v>0.52951000000000004</v>
      </c>
      <c r="L95">
        <v>0.631243</v>
      </c>
      <c r="M95">
        <v>0.82050699999999999</v>
      </c>
      <c r="N95">
        <v>0.71025899999999997</v>
      </c>
      <c r="O95">
        <v>1.030154</v>
      </c>
      <c r="P95">
        <v>1.009819</v>
      </c>
      <c r="Q95">
        <v>0.99662600000000001</v>
      </c>
      <c r="R95">
        <v>0.98597000000000001</v>
      </c>
      <c r="S95">
        <v>0.91492899999999999</v>
      </c>
      <c r="T95">
        <v>0.86717999999999995</v>
      </c>
      <c r="U95">
        <v>1.1734960000000001</v>
      </c>
      <c r="V95">
        <v>0.82636200000000004</v>
      </c>
    </row>
    <row r="96" spans="2:22" ht="15.6" x14ac:dyDescent="0.3">
      <c r="B96">
        <v>29.797999999999998</v>
      </c>
      <c r="C96">
        <v>0.41536600000000001</v>
      </c>
      <c r="D96">
        <v>0.71698600000000001</v>
      </c>
      <c r="E96">
        <v>0.52305199999999996</v>
      </c>
      <c r="F96">
        <v>0.52591699999999997</v>
      </c>
      <c r="G96">
        <v>0.52993699999999999</v>
      </c>
      <c r="H96">
        <v>0.47512199999999999</v>
      </c>
      <c r="I96">
        <v>0.43765700000000002</v>
      </c>
      <c r="J96">
        <v>0.46193600000000001</v>
      </c>
      <c r="K96">
        <v>0.57493399999999995</v>
      </c>
      <c r="L96">
        <v>0.63537999999999994</v>
      </c>
      <c r="M96">
        <v>0.83828999999999998</v>
      </c>
      <c r="N96">
        <v>0.71690600000000004</v>
      </c>
      <c r="O96">
        <v>1.0820149999999999</v>
      </c>
      <c r="P96">
        <v>1.0029969999999999</v>
      </c>
      <c r="Q96">
        <v>0.99079099999999998</v>
      </c>
      <c r="R96">
        <v>0.938106</v>
      </c>
      <c r="S96">
        <v>0.94797600000000004</v>
      </c>
      <c r="T96">
        <v>0.88456800000000002</v>
      </c>
      <c r="U96">
        <v>1.129024</v>
      </c>
      <c r="V96">
        <v>0.82858900000000002</v>
      </c>
    </row>
    <row r="97" spans="2:22" ht="15.6" x14ac:dyDescent="0.3">
      <c r="B97">
        <v>30.114999999999998</v>
      </c>
      <c r="C97">
        <v>0.420489</v>
      </c>
      <c r="D97">
        <v>0.72949600000000003</v>
      </c>
      <c r="E97">
        <v>0.53144800000000003</v>
      </c>
      <c r="F97">
        <v>0.52875700000000003</v>
      </c>
      <c r="G97">
        <v>0.54307099999999997</v>
      </c>
      <c r="H97">
        <v>0.47996899999999998</v>
      </c>
      <c r="I97">
        <v>0.43921100000000002</v>
      </c>
      <c r="J97">
        <v>0.46138099999999999</v>
      </c>
      <c r="K97">
        <v>0.546898</v>
      </c>
      <c r="L97">
        <v>0.59663999999999995</v>
      </c>
      <c r="M97">
        <v>0.81764199999999998</v>
      </c>
      <c r="N97">
        <v>0.71359499999999998</v>
      </c>
      <c r="O97">
        <v>1.085059</v>
      </c>
      <c r="P97">
        <v>0.98609599999999997</v>
      </c>
      <c r="Q97">
        <v>0.97464899999999999</v>
      </c>
      <c r="R97">
        <v>0.94409100000000001</v>
      </c>
      <c r="S97">
        <v>0.90784200000000004</v>
      </c>
      <c r="T97">
        <v>0.91898100000000005</v>
      </c>
      <c r="U97">
        <v>1.12242</v>
      </c>
      <c r="V97">
        <v>0.83771200000000001</v>
      </c>
    </row>
    <row r="98" spans="2:22" ht="15.6" x14ac:dyDescent="0.3">
      <c r="B98">
        <v>30.431999999999999</v>
      </c>
      <c r="C98">
        <v>0.42829400000000001</v>
      </c>
      <c r="D98">
        <v>0.749888</v>
      </c>
      <c r="E98">
        <v>0.532779</v>
      </c>
      <c r="F98">
        <v>0.53076599999999996</v>
      </c>
      <c r="G98">
        <v>0.527285</v>
      </c>
      <c r="H98">
        <v>0.46992099999999998</v>
      </c>
      <c r="I98">
        <v>0.44894000000000001</v>
      </c>
      <c r="J98">
        <v>0.46418100000000001</v>
      </c>
      <c r="K98">
        <v>0.53933799999999998</v>
      </c>
      <c r="L98">
        <v>0.62806700000000004</v>
      </c>
      <c r="M98">
        <v>0.82563399999999998</v>
      </c>
      <c r="N98">
        <v>0.68357599999999996</v>
      </c>
      <c r="O98">
        <v>1.0676369999999999</v>
      </c>
      <c r="P98">
        <v>0.96230000000000004</v>
      </c>
      <c r="Q98">
        <v>0.966225</v>
      </c>
      <c r="R98">
        <v>0.94801100000000005</v>
      </c>
      <c r="S98">
        <v>0.95167900000000005</v>
      </c>
      <c r="T98">
        <v>0.92360299999999995</v>
      </c>
      <c r="U98">
        <v>1.1486510000000001</v>
      </c>
      <c r="V98">
        <v>0.86102999999999996</v>
      </c>
    </row>
    <row r="99" spans="2:22" ht="15.6" x14ac:dyDescent="0.3">
      <c r="B99">
        <v>30.748999999999999</v>
      </c>
      <c r="C99">
        <v>0.416576</v>
      </c>
      <c r="D99">
        <v>0.73844600000000005</v>
      </c>
      <c r="E99">
        <v>0.54337999999999997</v>
      </c>
      <c r="F99">
        <v>0.52754100000000004</v>
      </c>
      <c r="G99">
        <v>0.53934800000000005</v>
      </c>
      <c r="H99">
        <v>0.47579500000000002</v>
      </c>
      <c r="I99">
        <v>0.44311499999999998</v>
      </c>
      <c r="J99">
        <v>0.465117</v>
      </c>
      <c r="K99">
        <v>0.52637900000000004</v>
      </c>
      <c r="L99">
        <v>0.63201300000000005</v>
      </c>
      <c r="M99">
        <v>0.83940499999999996</v>
      </c>
      <c r="N99">
        <v>0.70614200000000005</v>
      </c>
      <c r="O99">
        <v>1.0530660000000001</v>
      </c>
      <c r="P99">
        <v>0.99027399999999999</v>
      </c>
      <c r="Q99">
        <v>0.98395600000000005</v>
      </c>
      <c r="R99">
        <v>0.91127100000000005</v>
      </c>
      <c r="S99">
        <v>0.95291499999999996</v>
      </c>
      <c r="T99">
        <v>0.93478600000000001</v>
      </c>
      <c r="U99">
        <v>1.165114</v>
      </c>
      <c r="V99">
        <v>0.84922399999999998</v>
      </c>
    </row>
    <row r="100" spans="2:22" ht="15.6" x14ac:dyDescent="0.3">
      <c r="B100">
        <v>31.065999999999999</v>
      </c>
      <c r="C100">
        <v>0.43582599999999999</v>
      </c>
      <c r="D100">
        <v>0.73734900000000003</v>
      </c>
      <c r="E100">
        <v>0.54434700000000003</v>
      </c>
      <c r="F100">
        <v>0.53515000000000001</v>
      </c>
      <c r="G100">
        <v>0.54640299999999997</v>
      </c>
      <c r="H100">
        <v>0.47816199999999998</v>
      </c>
      <c r="I100">
        <v>0.44366699999999998</v>
      </c>
      <c r="J100">
        <v>0.468665</v>
      </c>
      <c r="K100">
        <v>0.541466</v>
      </c>
      <c r="L100">
        <v>0.65616200000000002</v>
      </c>
      <c r="M100">
        <v>0.84407500000000002</v>
      </c>
      <c r="N100">
        <v>0.71537300000000004</v>
      </c>
      <c r="O100">
        <v>1.0398289999999999</v>
      </c>
      <c r="P100">
        <v>1.009512</v>
      </c>
      <c r="Q100">
        <v>0.98721899999999996</v>
      </c>
      <c r="R100">
        <v>0.89618600000000004</v>
      </c>
      <c r="S100">
        <v>0.92206299999999997</v>
      </c>
      <c r="T100">
        <v>0.89691500000000002</v>
      </c>
      <c r="U100">
        <v>1.131677</v>
      </c>
      <c r="V100">
        <v>0.84622699999999995</v>
      </c>
    </row>
    <row r="101" spans="2:22" ht="15.6" x14ac:dyDescent="0.3">
      <c r="B101">
        <v>31.382999999999999</v>
      </c>
      <c r="C101">
        <v>0.43270900000000001</v>
      </c>
      <c r="D101">
        <v>0.71679000000000004</v>
      </c>
      <c r="E101">
        <v>0.54122700000000001</v>
      </c>
      <c r="F101">
        <v>0.54732899999999995</v>
      </c>
      <c r="G101">
        <v>0.54167200000000004</v>
      </c>
      <c r="H101">
        <v>0.490089</v>
      </c>
      <c r="I101">
        <v>0.44850400000000001</v>
      </c>
      <c r="J101">
        <v>0.46582200000000001</v>
      </c>
      <c r="K101">
        <v>0.56154400000000004</v>
      </c>
      <c r="L101">
        <v>0.70637000000000005</v>
      </c>
      <c r="M101">
        <v>0.851719</v>
      </c>
      <c r="N101">
        <v>0.71741999999999995</v>
      </c>
      <c r="O101">
        <v>1.085488</v>
      </c>
      <c r="P101">
        <v>0.96057400000000004</v>
      </c>
      <c r="Q101">
        <v>0.96030499999999996</v>
      </c>
      <c r="R101">
        <v>0.91877900000000001</v>
      </c>
      <c r="S101">
        <v>0.88154999999999994</v>
      </c>
      <c r="T101">
        <v>0.90555300000000005</v>
      </c>
      <c r="U101">
        <v>1.149554</v>
      </c>
      <c r="V101">
        <v>0.85313300000000003</v>
      </c>
    </row>
    <row r="102" spans="2:22" ht="15.6" x14ac:dyDescent="0.3">
      <c r="B102">
        <v>31.7</v>
      </c>
      <c r="C102">
        <v>0.42616900000000002</v>
      </c>
      <c r="D102">
        <v>0.73433599999999999</v>
      </c>
      <c r="E102">
        <v>0.53257500000000002</v>
      </c>
      <c r="F102">
        <v>0.54632499999999995</v>
      </c>
      <c r="G102">
        <v>0.55430699999999999</v>
      </c>
      <c r="H102">
        <v>0.51083299999999998</v>
      </c>
      <c r="I102">
        <v>0.43183100000000002</v>
      </c>
      <c r="J102">
        <v>0.47185899999999997</v>
      </c>
      <c r="K102">
        <v>0.53243200000000002</v>
      </c>
      <c r="L102">
        <v>0.68587100000000001</v>
      </c>
      <c r="M102">
        <v>0.82905099999999998</v>
      </c>
      <c r="N102">
        <v>0.72115600000000002</v>
      </c>
      <c r="O102">
        <v>1.0718019999999999</v>
      </c>
      <c r="P102">
        <v>0.99811499999999997</v>
      </c>
      <c r="Q102">
        <v>0.99426499999999995</v>
      </c>
      <c r="R102">
        <v>0.92383400000000004</v>
      </c>
      <c r="S102">
        <v>0.92918000000000001</v>
      </c>
      <c r="T102">
        <v>0.91952199999999995</v>
      </c>
      <c r="U102">
        <v>1.1008439999999999</v>
      </c>
      <c r="V102">
        <v>0.84201899999999996</v>
      </c>
    </row>
    <row r="103" spans="2:22" ht="15.6" x14ac:dyDescent="0.3">
      <c r="B103">
        <v>32.017000000000003</v>
      </c>
      <c r="C103">
        <v>0.424211</v>
      </c>
      <c r="D103">
        <v>0.75295599999999996</v>
      </c>
      <c r="E103">
        <v>0.54352999999999996</v>
      </c>
      <c r="F103">
        <v>0.54685700000000004</v>
      </c>
      <c r="G103">
        <v>0.55247500000000005</v>
      </c>
      <c r="H103">
        <v>0.49548700000000001</v>
      </c>
      <c r="I103">
        <v>0.46244600000000002</v>
      </c>
      <c r="J103">
        <v>0.47158</v>
      </c>
      <c r="K103">
        <v>0.575878</v>
      </c>
      <c r="L103">
        <v>0.67320400000000002</v>
      </c>
      <c r="M103">
        <v>0.825851</v>
      </c>
      <c r="N103">
        <v>0.72018400000000005</v>
      </c>
      <c r="O103">
        <v>1.058384</v>
      </c>
      <c r="P103">
        <v>0.97614699999999999</v>
      </c>
      <c r="Q103">
        <v>0.96736999999999995</v>
      </c>
      <c r="R103">
        <v>0.965144</v>
      </c>
      <c r="S103">
        <v>0.90234000000000003</v>
      </c>
      <c r="T103">
        <v>0.897702</v>
      </c>
      <c r="U103">
        <v>1.0972440000000001</v>
      </c>
      <c r="V103">
        <v>0.858236</v>
      </c>
    </row>
    <row r="104" spans="2:22" ht="15.6" x14ac:dyDescent="0.3">
      <c r="B104">
        <v>32.334000000000003</v>
      </c>
      <c r="C104">
        <v>0.433668</v>
      </c>
      <c r="D104">
        <v>0.79008400000000001</v>
      </c>
      <c r="E104">
        <v>0.54469400000000001</v>
      </c>
      <c r="F104">
        <v>0.55471499999999996</v>
      </c>
      <c r="G104">
        <v>0.56477500000000003</v>
      </c>
      <c r="H104">
        <v>0.495533</v>
      </c>
      <c r="I104">
        <v>0.46059699999999998</v>
      </c>
      <c r="J104">
        <v>0.46473900000000001</v>
      </c>
      <c r="K104">
        <v>0.54738900000000001</v>
      </c>
      <c r="L104">
        <v>0.68559199999999998</v>
      </c>
      <c r="M104">
        <v>0.82520499999999997</v>
      </c>
      <c r="N104">
        <v>0.72576399999999996</v>
      </c>
      <c r="O104">
        <v>1.1161049999999999</v>
      </c>
      <c r="P104">
        <v>1.015555</v>
      </c>
      <c r="Q104">
        <v>1.016202</v>
      </c>
      <c r="R104">
        <v>0.91430699999999998</v>
      </c>
      <c r="S104">
        <v>0.91896</v>
      </c>
      <c r="T104">
        <v>0.88461100000000004</v>
      </c>
      <c r="U104">
        <v>1.137232</v>
      </c>
      <c r="V104">
        <v>0.84868399999999999</v>
      </c>
    </row>
    <row r="105" spans="2:22" ht="15.6" x14ac:dyDescent="0.3">
      <c r="B105">
        <v>32.651000000000003</v>
      </c>
      <c r="C105">
        <v>0.42826999999999998</v>
      </c>
      <c r="D105">
        <v>0.76825500000000002</v>
      </c>
      <c r="E105">
        <v>0.54654499999999995</v>
      </c>
      <c r="F105">
        <v>0.54773899999999998</v>
      </c>
      <c r="G105">
        <v>0.55299500000000001</v>
      </c>
      <c r="H105">
        <v>0.50120799999999999</v>
      </c>
      <c r="I105">
        <v>0.44813399999999998</v>
      </c>
      <c r="J105">
        <v>0.47254400000000002</v>
      </c>
      <c r="K105">
        <v>0.56690300000000005</v>
      </c>
      <c r="L105">
        <v>0.68948799999999999</v>
      </c>
      <c r="M105">
        <v>0.83853800000000001</v>
      </c>
      <c r="N105">
        <v>0.69951600000000003</v>
      </c>
      <c r="O105">
        <v>1.060208</v>
      </c>
      <c r="P105">
        <v>1.0128159999999999</v>
      </c>
      <c r="Q105">
        <v>1.0118180000000001</v>
      </c>
      <c r="R105">
        <v>0.97267899999999996</v>
      </c>
      <c r="S105">
        <v>0.91400800000000004</v>
      </c>
      <c r="T105">
        <v>0.90042900000000003</v>
      </c>
      <c r="U105">
        <v>1.1478999999999999</v>
      </c>
      <c r="V105">
        <v>0.86211899999999997</v>
      </c>
    </row>
    <row r="106" spans="2:22" ht="15.6" x14ac:dyDescent="0.3">
      <c r="B106">
        <v>32.968000000000004</v>
      </c>
      <c r="C106">
        <v>0.44455299999999998</v>
      </c>
      <c r="D106">
        <v>0.79417700000000002</v>
      </c>
      <c r="E106">
        <v>0.54129300000000002</v>
      </c>
      <c r="F106">
        <v>0.56560500000000002</v>
      </c>
      <c r="G106">
        <v>0.55208199999999996</v>
      </c>
      <c r="H106">
        <v>0.51503500000000002</v>
      </c>
      <c r="I106">
        <v>0.46338800000000002</v>
      </c>
      <c r="J106">
        <v>0.47448800000000002</v>
      </c>
      <c r="K106">
        <v>0.55058700000000005</v>
      </c>
      <c r="L106">
        <v>0.65413200000000005</v>
      </c>
      <c r="M106">
        <v>0.83881700000000003</v>
      </c>
      <c r="N106">
        <v>0.72987899999999994</v>
      </c>
      <c r="O106">
        <v>1.049542</v>
      </c>
      <c r="P106">
        <v>0.96170299999999997</v>
      </c>
      <c r="Q106">
        <v>0.95999400000000001</v>
      </c>
      <c r="R106">
        <v>0.93435000000000001</v>
      </c>
      <c r="S106">
        <v>0.90812499999999996</v>
      </c>
      <c r="T106">
        <v>0.89554999999999996</v>
      </c>
      <c r="U106">
        <v>1.1510309999999999</v>
      </c>
      <c r="V106">
        <v>0.85814900000000005</v>
      </c>
    </row>
    <row r="107" spans="2:22" ht="15.6" x14ac:dyDescent="0.3">
      <c r="B107">
        <v>33.284999999999997</v>
      </c>
      <c r="C107">
        <v>0.43942500000000001</v>
      </c>
      <c r="D107">
        <v>0.787609</v>
      </c>
      <c r="E107">
        <v>0.56299200000000005</v>
      </c>
      <c r="F107">
        <v>0.57230899999999996</v>
      </c>
      <c r="G107">
        <v>0.55541300000000005</v>
      </c>
      <c r="H107">
        <v>0.51275099999999996</v>
      </c>
      <c r="I107">
        <v>0.474269</v>
      </c>
      <c r="J107">
        <v>0.485512</v>
      </c>
      <c r="K107">
        <v>0.59014999999999995</v>
      </c>
      <c r="L107">
        <v>0.66135999999999995</v>
      </c>
      <c r="M107">
        <v>0.85450899999999996</v>
      </c>
      <c r="N107">
        <v>0.72994800000000004</v>
      </c>
      <c r="O107">
        <v>1.077555</v>
      </c>
      <c r="P107">
        <v>0.98068299999999997</v>
      </c>
      <c r="Q107">
        <v>0.97279099999999996</v>
      </c>
      <c r="R107">
        <v>1.019299</v>
      </c>
      <c r="S107">
        <v>0.906999</v>
      </c>
      <c r="T107">
        <v>0.84757199999999999</v>
      </c>
      <c r="U107">
        <v>1.1523319999999999</v>
      </c>
      <c r="V107">
        <v>0.85328999999999999</v>
      </c>
    </row>
    <row r="108" spans="2:22" ht="15.6" x14ac:dyDescent="0.3">
      <c r="B108">
        <v>33.601999999999997</v>
      </c>
      <c r="C108">
        <v>0.446413</v>
      </c>
      <c r="D108">
        <v>0.78807499999999997</v>
      </c>
      <c r="E108">
        <v>0.54039599999999999</v>
      </c>
      <c r="F108">
        <v>0.55664499999999995</v>
      </c>
      <c r="G108">
        <v>0.55408199999999996</v>
      </c>
      <c r="H108">
        <v>0.51522699999999999</v>
      </c>
      <c r="I108">
        <v>0.45766400000000002</v>
      </c>
      <c r="J108">
        <v>0.49929000000000001</v>
      </c>
      <c r="K108">
        <v>0.58027499999999999</v>
      </c>
      <c r="L108">
        <v>0.66056000000000004</v>
      </c>
      <c r="M108">
        <v>0.82763399999999998</v>
      </c>
      <c r="N108">
        <v>0.72875800000000002</v>
      </c>
      <c r="O108">
        <v>1.072889</v>
      </c>
      <c r="P108">
        <v>0.977275</v>
      </c>
      <c r="Q108">
        <v>0.96303499999999997</v>
      </c>
      <c r="R108">
        <v>0.93121799999999999</v>
      </c>
      <c r="S108">
        <v>0.92524799999999996</v>
      </c>
      <c r="T108">
        <v>0.87841800000000003</v>
      </c>
      <c r="U108">
        <v>1.10032</v>
      </c>
      <c r="V108">
        <v>0.85769399999999996</v>
      </c>
    </row>
    <row r="109" spans="2:22" ht="15.6" x14ac:dyDescent="0.3">
      <c r="B109">
        <v>33.918999999999997</v>
      </c>
      <c r="C109">
        <v>0.44570599999999999</v>
      </c>
      <c r="D109">
        <v>0.80695099999999997</v>
      </c>
      <c r="E109">
        <v>0.55986599999999997</v>
      </c>
      <c r="F109">
        <v>0.55789900000000003</v>
      </c>
      <c r="G109">
        <v>0.55590899999999999</v>
      </c>
      <c r="H109">
        <v>0.51432599999999995</v>
      </c>
      <c r="I109">
        <v>0.45652599999999999</v>
      </c>
      <c r="J109">
        <v>0.49229299999999998</v>
      </c>
      <c r="K109">
        <v>0.58489500000000005</v>
      </c>
      <c r="L109">
        <v>0.660192</v>
      </c>
      <c r="M109">
        <v>0.83677000000000001</v>
      </c>
      <c r="N109">
        <v>0.69060500000000002</v>
      </c>
      <c r="O109">
        <v>1.102646</v>
      </c>
      <c r="P109">
        <v>0.98140300000000003</v>
      </c>
      <c r="Q109">
        <v>1.0102500000000001</v>
      </c>
      <c r="R109">
        <v>0.9677</v>
      </c>
      <c r="S109">
        <v>0.91582600000000003</v>
      </c>
      <c r="T109">
        <v>0.85473299999999997</v>
      </c>
      <c r="U109">
        <v>1.10599</v>
      </c>
      <c r="V109">
        <v>0.86747099999999999</v>
      </c>
    </row>
    <row r="110" spans="2:22" ht="15.6" x14ac:dyDescent="0.3">
      <c r="B110">
        <v>34.235999999999997</v>
      </c>
      <c r="C110">
        <v>0.452262</v>
      </c>
      <c r="D110">
        <v>0.81452800000000003</v>
      </c>
      <c r="E110">
        <v>0.56569999999999998</v>
      </c>
      <c r="F110">
        <v>0.55083099999999996</v>
      </c>
      <c r="G110">
        <v>0.53901299999999996</v>
      </c>
      <c r="H110">
        <v>0.52371500000000004</v>
      </c>
      <c r="I110">
        <v>0.46727200000000002</v>
      </c>
      <c r="J110">
        <v>0.49385499999999999</v>
      </c>
      <c r="K110">
        <v>0.56839700000000004</v>
      </c>
      <c r="L110">
        <v>0.68748399999999998</v>
      </c>
      <c r="M110">
        <v>0.84527099999999999</v>
      </c>
      <c r="N110">
        <v>0.72839399999999999</v>
      </c>
      <c r="O110">
        <v>1.104346</v>
      </c>
      <c r="P110">
        <v>0.99268599999999996</v>
      </c>
      <c r="Q110">
        <v>1.0217430000000001</v>
      </c>
      <c r="R110">
        <v>0.94927499999999998</v>
      </c>
      <c r="S110">
        <v>0.94743299999999997</v>
      </c>
      <c r="T110">
        <v>0.88301700000000005</v>
      </c>
      <c r="U110">
        <v>1.120574</v>
      </c>
      <c r="V110">
        <v>0.88318600000000003</v>
      </c>
    </row>
    <row r="111" spans="2:22" ht="15.6" x14ac:dyDescent="0.3">
      <c r="B111">
        <v>34.552999999999997</v>
      </c>
      <c r="C111">
        <v>0.44708700000000001</v>
      </c>
      <c r="D111">
        <v>0.78346099999999996</v>
      </c>
      <c r="E111">
        <v>0.57767800000000002</v>
      </c>
      <c r="F111">
        <v>0.55497799999999997</v>
      </c>
      <c r="G111">
        <v>0.55975200000000003</v>
      </c>
      <c r="H111">
        <v>0.52097499999999997</v>
      </c>
      <c r="I111">
        <v>0.47464400000000001</v>
      </c>
      <c r="J111">
        <v>0.48202899999999999</v>
      </c>
      <c r="K111">
        <v>0.59437899999999999</v>
      </c>
      <c r="L111">
        <v>0.65234300000000001</v>
      </c>
      <c r="M111">
        <v>0.82824799999999998</v>
      </c>
      <c r="N111">
        <v>0.72732600000000003</v>
      </c>
      <c r="O111">
        <v>1.15222</v>
      </c>
      <c r="P111">
        <v>0.94224699999999995</v>
      </c>
      <c r="Q111">
        <v>0.97050800000000004</v>
      </c>
      <c r="R111">
        <v>0.99774600000000002</v>
      </c>
      <c r="S111">
        <v>0.92611500000000002</v>
      </c>
      <c r="T111">
        <v>0.87094700000000003</v>
      </c>
      <c r="U111">
        <v>1.078163</v>
      </c>
      <c r="V111">
        <v>0.831009</v>
      </c>
    </row>
    <row r="112" spans="2:22" ht="15.6" x14ac:dyDescent="0.3">
      <c r="B112">
        <v>34.869999999999997</v>
      </c>
      <c r="C112">
        <v>0.45975899999999997</v>
      </c>
      <c r="D112">
        <v>0.80478099999999997</v>
      </c>
      <c r="E112">
        <v>0.56923400000000002</v>
      </c>
      <c r="F112">
        <v>0.55486599999999997</v>
      </c>
      <c r="G112">
        <v>0.55250200000000005</v>
      </c>
      <c r="H112">
        <v>0.51100800000000002</v>
      </c>
      <c r="I112">
        <v>0.46668599999999999</v>
      </c>
      <c r="J112">
        <v>0.49428899999999998</v>
      </c>
      <c r="K112">
        <v>0.62029699999999999</v>
      </c>
      <c r="L112">
        <v>0.69366300000000003</v>
      </c>
      <c r="M112">
        <v>0.85399899999999995</v>
      </c>
      <c r="N112">
        <v>0.72540800000000005</v>
      </c>
      <c r="O112">
        <v>1.074586</v>
      </c>
      <c r="P112">
        <v>0.97298300000000004</v>
      </c>
      <c r="Q112">
        <v>0.97968599999999995</v>
      </c>
      <c r="R112">
        <v>0.95746299999999995</v>
      </c>
      <c r="S112">
        <v>0.94891599999999998</v>
      </c>
      <c r="T112">
        <v>0.88753300000000002</v>
      </c>
      <c r="U112">
        <v>1.089431</v>
      </c>
      <c r="V112">
        <v>0.86588699999999996</v>
      </c>
    </row>
    <row r="113" spans="2:22" ht="15.6" x14ac:dyDescent="0.3">
      <c r="B113">
        <v>35.186999999999998</v>
      </c>
      <c r="C113">
        <v>0.47222199999999998</v>
      </c>
      <c r="D113">
        <v>0.76029000000000002</v>
      </c>
      <c r="E113">
        <v>0.56982299999999997</v>
      </c>
      <c r="F113">
        <v>0.56508199999999997</v>
      </c>
      <c r="G113">
        <v>0.56321699999999997</v>
      </c>
      <c r="H113">
        <v>0.52033399999999996</v>
      </c>
      <c r="I113">
        <v>0.46332600000000002</v>
      </c>
      <c r="J113">
        <v>0.493307</v>
      </c>
      <c r="K113">
        <v>0.59948100000000004</v>
      </c>
      <c r="L113">
        <v>0.67645299999999997</v>
      </c>
      <c r="M113">
        <v>0.85437700000000005</v>
      </c>
      <c r="N113">
        <v>0.745197</v>
      </c>
      <c r="O113">
        <v>1.092927</v>
      </c>
      <c r="P113">
        <v>0.968333</v>
      </c>
      <c r="Q113">
        <v>0.98863900000000005</v>
      </c>
      <c r="R113">
        <v>0.92464999999999997</v>
      </c>
      <c r="S113">
        <v>0.89157799999999998</v>
      </c>
      <c r="T113">
        <v>0.91137500000000005</v>
      </c>
      <c r="U113">
        <v>1.0683579999999999</v>
      </c>
      <c r="V113">
        <v>0.88173500000000005</v>
      </c>
    </row>
    <row r="114" spans="2:22" ht="15.6" x14ac:dyDescent="0.3">
      <c r="B114">
        <v>35.503999999999998</v>
      </c>
      <c r="C114">
        <v>0.46502700000000002</v>
      </c>
      <c r="D114">
        <v>0.82279000000000002</v>
      </c>
      <c r="E114">
        <v>0.58070699999999997</v>
      </c>
      <c r="F114">
        <v>0.55297399999999997</v>
      </c>
      <c r="G114">
        <v>0.57091099999999995</v>
      </c>
      <c r="H114">
        <v>0.52318600000000004</v>
      </c>
      <c r="I114">
        <v>0.46187600000000001</v>
      </c>
      <c r="J114">
        <v>0.50808500000000001</v>
      </c>
      <c r="K114">
        <v>0.58914900000000003</v>
      </c>
      <c r="L114">
        <v>0.661277</v>
      </c>
      <c r="M114">
        <v>0.83784700000000001</v>
      </c>
      <c r="N114">
        <v>0.71037499999999998</v>
      </c>
      <c r="O114">
        <v>1.0885480000000001</v>
      </c>
      <c r="P114">
        <v>0.97075199999999995</v>
      </c>
      <c r="Q114">
        <v>0.96531</v>
      </c>
      <c r="R114">
        <v>0.93564499999999995</v>
      </c>
      <c r="S114">
        <v>0.93510300000000002</v>
      </c>
      <c r="T114">
        <v>0.92952500000000005</v>
      </c>
      <c r="U114">
        <v>1.088989</v>
      </c>
      <c r="V114">
        <v>0.88283400000000001</v>
      </c>
    </row>
    <row r="115" spans="2:22" ht="15.6" x14ac:dyDescent="0.3">
      <c r="B115">
        <v>35.820999999999998</v>
      </c>
      <c r="C115">
        <v>0.45191999999999999</v>
      </c>
      <c r="D115">
        <v>0.795512</v>
      </c>
      <c r="E115">
        <v>0.55974800000000002</v>
      </c>
      <c r="F115">
        <v>0.56028800000000001</v>
      </c>
      <c r="G115">
        <v>0.57699299999999998</v>
      </c>
      <c r="H115">
        <v>0.51841499999999996</v>
      </c>
      <c r="I115">
        <v>0.45828000000000002</v>
      </c>
      <c r="J115">
        <v>0.47648299999999999</v>
      </c>
      <c r="K115">
        <v>0.62024000000000001</v>
      </c>
      <c r="L115">
        <v>0.74189300000000002</v>
      </c>
      <c r="M115">
        <v>0.85067300000000001</v>
      </c>
      <c r="N115">
        <v>0.72531500000000004</v>
      </c>
      <c r="O115">
        <v>1.0770679999999999</v>
      </c>
      <c r="P115">
        <v>1.005487</v>
      </c>
      <c r="Q115">
        <v>0.99719500000000005</v>
      </c>
      <c r="R115">
        <v>0.94962100000000005</v>
      </c>
      <c r="S115">
        <v>0.93482600000000005</v>
      </c>
      <c r="T115">
        <v>0.92131200000000002</v>
      </c>
      <c r="U115">
        <v>1.1029100000000001</v>
      </c>
      <c r="V115">
        <v>0.87224999999999997</v>
      </c>
    </row>
    <row r="116" spans="2:22" ht="15.6" x14ac:dyDescent="0.3">
      <c r="B116">
        <v>36.137999999999998</v>
      </c>
      <c r="C116">
        <v>0.46255200000000002</v>
      </c>
      <c r="D116">
        <v>0.78966800000000004</v>
      </c>
      <c r="E116">
        <v>0.58211400000000002</v>
      </c>
      <c r="F116">
        <v>0.57674400000000003</v>
      </c>
      <c r="G116">
        <v>0.57034300000000004</v>
      </c>
      <c r="H116">
        <v>0.52776500000000004</v>
      </c>
      <c r="I116">
        <v>0.48736600000000002</v>
      </c>
      <c r="J116">
        <v>0.50292599999999998</v>
      </c>
      <c r="K116">
        <v>0.60173900000000002</v>
      </c>
      <c r="L116">
        <v>0.71270199999999995</v>
      </c>
      <c r="M116">
        <v>0.82249399999999995</v>
      </c>
      <c r="N116">
        <v>0.73060999999999998</v>
      </c>
      <c r="O116">
        <v>1.079277</v>
      </c>
      <c r="P116">
        <v>0.98512500000000003</v>
      </c>
      <c r="Q116">
        <v>0.99979300000000004</v>
      </c>
      <c r="R116">
        <v>0.95608499999999996</v>
      </c>
      <c r="S116">
        <v>0.925709</v>
      </c>
      <c r="T116">
        <v>0.90426499999999999</v>
      </c>
      <c r="U116">
        <v>1.114765</v>
      </c>
      <c r="V116">
        <v>0.854097</v>
      </c>
    </row>
    <row r="117" spans="2:22" ht="15.6" x14ac:dyDescent="0.3">
      <c r="B117">
        <v>36.454999999999998</v>
      </c>
      <c r="C117">
        <v>0.46350400000000003</v>
      </c>
      <c r="D117">
        <v>0.78743300000000005</v>
      </c>
      <c r="E117">
        <v>0.59256699999999995</v>
      </c>
      <c r="F117">
        <v>0.56504600000000005</v>
      </c>
      <c r="G117">
        <v>0.56700499999999998</v>
      </c>
      <c r="H117">
        <v>0.52964900000000004</v>
      </c>
      <c r="I117">
        <v>0.50188999999999995</v>
      </c>
      <c r="J117">
        <v>0.51486299999999996</v>
      </c>
      <c r="K117">
        <v>0.61590800000000001</v>
      </c>
      <c r="L117">
        <v>0.75631099999999996</v>
      </c>
      <c r="M117">
        <v>0.84772000000000003</v>
      </c>
      <c r="N117">
        <v>0.73419699999999999</v>
      </c>
      <c r="O117">
        <v>1.0871120000000001</v>
      </c>
      <c r="P117">
        <v>0.98625700000000005</v>
      </c>
      <c r="Q117">
        <v>0.99744299999999997</v>
      </c>
      <c r="R117">
        <v>0.96462700000000001</v>
      </c>
      <c r="S117">
        <v>0.92384299999999997</v>
      </c>
      <c r="T117">
        <v>0.92600300000000002</v>
      </c>
      <c r="U117">
        <v>1.1055120000000001</v>
      </c>
      <c r="V117">
        <v>0.850105</v>
      </c>
    </row>
    <row r="118" spans="2:22" ht="15.6" x14ac:dyDescent="0.3">
      <c r="B118">
        <v>36.771999999999998</v>
      </c>
      <c r="C118">
        <v>0.46566999999999997</v>
      </c>
      <c r="D118">
        <v>0.78428600000000004</v>
      </c>
      <c r="E118">
        <v>0.585063</v>
      </c>
      <c r="F118">
        <v>0.57313999999999998</v>
      </c>
      <c r="G118">
        <v>0.57723500000000005</v>
      </c>
      <c r="H118">
        <v>0.51785599999999998</v>
      </c>
      <c r="I118">
        <v>0.50134800000000002</v>
      </c>
      <c r="J118">
        <v>0.51611600000000002</v>
      </c>
      <c r="K118">
        <v>0.61740300000000004</v>
      </c>
      <c r="L118">
        <v>0.67660200000000004</v>
      </c>
      <c r="M118">
        <v>0.84411099999999994</v>
      </c>
      <c r="N118">
        <v>0.72697999999999996</v>
      </c>
      <c r="O118">
        <v>1.0780879999999999</v>
      </c>
      <c r="P118">
        <v>0.99842500000000001</v>
      </c>
      <c r="Q118">
        <v>1.007371</v>
      </c>
      <c r="R118">
        <v>0.93598700000000001</v>
      </c>
      <c r="S118">
        <v>0.91944499999999996</v>
      </c>
      <c r="T118">
        <v>0.92088400000000004</v>
      </c>
      <c r="U118">
        <v>1.083115</v>
      </c>
      <c r="V118">
        <v>0.87797000000000003</v>
      </c>
    </row>
    <row r="119" spans="2:22" ht="15.6" x14ac:dyDescent="0.3">
      <c r="B119">
        <v>37.088999999999999</v>
      </c>
      <c r="C119">
        <v>0.45834399999999997</v>
      </c>
      <c r="D119">
        <v>0.80255900000000002</v>
      </c>
      <c r="E119">
        <v>0.59167199999999998</v>
      </c>
      <c r="F119">
        <v>0.57966600000000001</v>
      </c>
      <c r="G119">
        <v>0.57166700000000004</v>
      </c>
      <c r="H119">
        <v>0.53349800000000003</v>
      </c>
      <c r="I119">
        <v>0.48773300000000003</v>
      </c>
      <c r="J119">
        <v>0.51326499999999997</v>
      </c>
      <c r="K119">
        <v>0.62173</v>
      </c>
      <c r="L119">
        <v>0.71139699999999995</v>
      </c>
      <c r="M119">
        <v>0.83052099999999995</v>
      </c>
      <c r="N119">
        <v>0.73978900000000003</v>
      </c>
      <c r="O119">
        <v>1.075852</v>
      </c>
      <c r="P119">
        <v>0.94336799999999998</v>
      </c>
      <c r="Q119">
        <v>0.96187900000000004</v>
      </c>
      <c r="R119">
        <v>0.96007900000000002</v>
      </c>
      <c r="S119">
        <v>0.91871100000000006</v>
      </c>
      <c r="T119">
        <v>0.87521599999999999</v>
      </c>
      <c r="U119">
        <v>1.0961320000000001</v>
      </c>
      <c r="V119">
        <v>0.89302400000000004</v>
      </c>
    </row>
    <row r="120" spans="2:22" ht="15.6" x14ac:dyDescent="0.3">
      <c r="B120">
        <v>37.405999999999999</v>
      </c>
      <c r="C120">
        <v>0.46254600000000001</v>
      </c>
      <c r="D120">
        <v>0.77706699999999995</v>
      </c>
      <c r="E120">
        <v>0.58519900000000002</v>
      </c>
      <c r="F120">
        <v>0.580924</v>
      </c>
      <c r="G120">
        <v>0.56853399999999998</v>
      </c>
      <c r="H120">
        <v>0.54105400000000003</v>
      </c>
      <c r="I120">
        <v>0.505463</v>
      </c>
      <c r="J120">
        <v>0.50619700000000001</v>
      </c>
      <c r="K120">
        <v>0.59866299999999995</v>
      </c>
      <c r="L120">
        <v>0.74845600000000001</v>
      </c>
      <c r="M120">
        <v>0.82835000000000003</v>
      </c>
      <c r="N120">
        <v>0.73190599999999995</v>
      </c>
      <c r="O120">
        <v>1.00261</v>
      </c>
      <c r="P120">
        <v>0.97260199999999997</v>
      </c>
      <c r="Q120">
        <v>1.001876</v>
      </c>
      <c r="R120">
        <v>1.0161150000000001</v>
      </c>
      <c r="S120">
        <v>0.94240900000000005</v>
      </c>
      <c r="T120">
        <v>0.86860099999999996</v>
      </c>
      <c r="U120">
        <v>1.0658829999999999</v>
      </c>
      <c r="V120">
        <v>0.906335</v>
      </c>
    </row>
    <row r="121" spans="2:22" ht="15.6" x14ac:dyDescent="0.3">
      <c r="B121">
        <v>37.722999999999999</v>
      </c>
      <c r="C121">
        <v>0.46680899999999997</v>
      </c>
      <c r="D121">
        <v>0.79733200000000004</v>
      </c>
      <c r="E121">
        <v>0.59028599999999998</v>
      </c>
      <c r="F121">
        <v>0.589225</v>
      </c>
      <c r="G121">
        <v>0.591144</v>
      </c>
      <c r="H121">
        <v>0.54697300000000004</v>
      </c>
      <c r="I121">
        <v>0.48577500000000001</v>
      </c>
      <c r="J121">
        <v>0.51124000000000003</v>
      </c>
      <c r="K121">
        <v>0.60538499999999995</v>
      </c>
      <c r="L121">
        <v>0.73670100000000005</v>
      </c>
      <c r="M121">
        <v>0.850854</v>
      </c>
      <c r="N121">
        <v>0.726576</v>
      </c>
      <c r="O121">
        <v>1.076559</v>
      </c>
      <c r="P121">
        <v>0.952596</v>
      </c>
      <c r="Q121">
        <v>0.98375100000000004</v>
      </c>
      <c r="R121">
        <v>0.94900200000000001</v>
      </c>
      <c r="S121">
        <v>0.94396199999999997</v>
      </c>
      <c r="T121">
        <v>0.93084</v>
      </c>
      <c r="U121">
        <v>1.0945940000000001</v>
      </c>
      <c r="V121">
        <v>0.87436100000000005</v>
      </c>
    </row>
    <row r="122" spans="2:22" ht="15.6" x14ac:dyDescent="0.3">
      <c r="B122">
        <v>38.04</v>
      </c>
      <c r="C122">
        <v>0.45887800000000001</v>
      </c>
      <c r="D122">
        <v>0.82926900000000003</v>
      </c>
      <c r="E122">
        <v>0.58869300000000002</v>
      </c>
      <c r="F122">
        <v>0.578677</v>
      </c>
      <c r="G122">
        <v>0.581507</v>
      </c>
      <c r="H122">
        <v>0.53934099999999996</v>
      </c>
      <c r="I122">
        <v>0.49467800000000001</v>
      </c>
      <c r="J122">
        <v>0.53021600000000002</v>
      </c>
      <c r="K122">
        <v>0.63487099999999996</v>
      </c>
      <c r="L122">
        <v>0.73186099999999998</v>
      </c>
      <c r="M122">
        <v>0.81571700000000003</v>
      </c>
      <c r="N122">
        <v>0.72969099999999998</v>
      </c>
      <c r="O122">
        <v>1.036287</v>
      </c>
      <c r="P122">
        <v>0.97616899999999995</v>
      </c>
      <c r="Q122">
        <v>0.97555899999999995</v>
      </c>
      <c r="R122">
        <v>0.97958400000000001</v>
      </c>
      <c r="S122">
        <v>0.93336300000000005</v>
      </c>
      <c r="T122">
        <v>0.89716099999999999</v>
      </c>
      <c r="U122">
        <v>1.0964229999999999</v>
      </c>
      <c r="V122">
        <v>0.86381300000000005</v>
      </c>
    </row>
    <row r="123" spans="2:22" ht="15.6" x14ac:dyDescent="0.3">
      <c r="B123">
        <v>38.356999999999999</v>
      </c>
      <c r="C123">
        <v>0.47032099999999999</v>
      </c>
      <c r="D123">
        <v>0.81700300000000003</v>
      </c>
      <c r="E123">
        <v>0.602128</v>
      </c>
      <c r="F123">
        <v>0.58705700000000005</v>
      </c>
      <c r="G123">
        <v>0.58320399999999994</v>
      </c>
      <c r="H123">
        <v>0.53439099999999995</v>
      </c>
      <c r="I123">
        <v>0.50858400000000004</v>
      </c>
      <c r="J123">
        <v>0.51035200000000003</v>
      </c>
      <c r="K123">
        <v>0.62750499999999998</v>
      </c>
      <c r="L123">
        <v>0.70857300000000001</v>
      </c>
      <c r="M123">
        <v>0.84120099999999998</v>
      </c>
      <c r="N123">
        <v>0.75187099999999996</v>
      </c>
      <c r="O123">
        <v>1.068851</v>
      </c>
      <c r="P123">
        <v>0.95968100000000001</v>
      </c>
      <c r="Q123">
        <v>0.99113300000000004</v>
      </c>
      <c r="R123">
        <v>0.95142400000000005</v>
      </c>
      <c r="S123">
        <v>0.92501999999999995</v>
      </c>
      <c r="T123">
        <v>0.88820699999999997</v>
      </c>
      <c r="U123">
        <v>1.1447480000000001</v>
      </c>
      <c r="V123">
        <v>0.89297099999999996</v>
      </c>
    </row>
    <row r="124" spans="2:22" ht="15.6" x14ac:dyDescent="0.3">
      <c r="B124">
        <v>38.673999999999999</v>
      </c>
      <c r="C124">
        <v>0.45956900000000001</v>
      </c>
      <c r="D124">
        <v>0.83746100000000001</v>
      </c>
      <c r="E124">
        <v>0.58674499999999996</v>
      </c>
      <c r="F124">
        <v>0.575627</v>
      </c>
      <c r="G124">
        <v>0.59800500000000001</v>
      </c>
      <c r="H124">
        <v>0.55949099999999996</v>
      </c>
      <c r="I124">
        <v>0.50458099999999995</v>
      </c>
      <c r="J124">
        <v>0.51281699999999997</v>
      </c>
      <c r="K124">
        <v>0.60986399999999996</v>
      </c>
      <c r="L124">
        <v>0.71972700000000001</v>
      </c>
      <c r="M124">
        <v>0.83745800000000004</v>
      </c>
      <c r="N124">
        <v>0.73418700000000003</v>
      </c>
      <c r="O124">
        <v>1.092206</v>
      </c>
      <c r="P124">
        <v>0.95534600000000003</v>
      </c>
      <c r="Q124">
        <v>0.97253199999999995</v>
      </c>
      <c r="R124">
        <v>0.94679000000000002</v>
      </c>
      <c r="S124">
        <v>0.96898099999999998</v>
      </c>
      <c r="T124">
        <v>0.90220400000000001</v>
      </c>
      <c r="U124">
        <v>1.077053</v>
      </c>
      <c r="V124">
        <v>0.86864699999999995</v>
      </c>
    </row>
    <row r="125" spans="2:22" ht="15.6" x14ac:dyDescent="0.3">
      <c r="B125">
        <v>38.991</v>
      </c>
      <c r="C125">
        <v>0.48246600000000001</v>
      </c>
      <c r="D125">
        <v>0.81750400000000001</v>
      </c>
      <c r="E125">
        <v>0.59102500000000002</v>
      </c>
      <c r="F125">
        <v>0.59376200000000001</v>
      </c>
      <c r="G125">
        <v>0.59836800000000001</v>
      </c>
      <c r="H125">
        <v>0.55940800000000002</v>
      </c>
      <c r="I125">
        <v>0.53249299999999999</v>
      </c>
      <c r="J125">
        <v>0.49922499999999997</v>
      </c>
      <c r="K125">
        <v>0.59909500000000004</v>
      </c>
      <c r="L125">
        <v>0.79409600000000002</v>
      </c>
      <c r="M125">
        <v>0.83303199999999999</v>
      </c>
      <c r="N125">
        <v>0.76866400000000001</v>
      </c>
      <c r="O125">
        <v>1.059215</v>
      </c>
      <c r="P125">
        <v>0.99028400000000005</v>
      </c>
      <c r="Q125">
        <v>0.97292599999999996</v>
      </c>
      <c r="R125">
        <v>0.94114200000000003</v>
      </c>
      <c r="S125">
        <v>0.92553300000000005</v>
      </c>
      <c r="T125">
        <v>0.86702400000000002</v>
      </c>
      <c r="U125">
        <v>1.112582</v>
      </c>
      <c r="V125">
        <v>0.87924500000000005</v>
      </c>
    </row>
    <row r="126" spans="2:22" ht="15.6" x14ac:dyDescent="0.3">
      <c r="B126">
        <v>39.308</v>
      </c>
      <c r="C126">
        <v>0.47486600000000001</v>
      </c>
      <c r="D126">
        <v>0.78945200000000004</v>
      </c>
      <c r="E126">
        <v>0.60235499999999997</v>
      </c>
      <c r="F126">
        <v>0.58943900000000005</v>
      </c>
      <c r="G126">
        <v>0.58113700000000001</v>
      </c>
      <c r="H126">
        <v>0.54640299999999997</v>
      </c>
      <c r="I126">
        <v>0.51422999999999996</v>
      </c>
      <c r="J126">
        <v>0.51249299999999998</v>
      </c>
      <c r="K126">
        <v>0.618614</v>
      </c>
      <c r="L126">
        <v>0.70431600000000005</v>
      </c>
      <c r="M126">
        <v>0.81408999999999998</v>
      </c>
      <c r="N126">
        <v>0.74229199999999995</v>
      </c>
      <c r="O126">
        <v>1.1005290000000001</v>
      </c>
      <c r="P126">
        <v>0.98378299999999996</v>
      </c>
      <c r="Q126">
        <v>0.99333099999999996</v>
      </c>
      <c r="R126">
        <v>0.98081799999999997</v>
      </c>
      <c r="S126">
        <v>0.906412</v>
      </c>
      <c r="T126">
        <v>0.886683</v>
      </c>
      <c r="U126">
        <v>1.050378</v>
      </c>
      <c r="V126">
        <v>0.892957</v>
      </c>
    </row>
    <row r="127" spans="2:22" ht="15.6" x14ac:dyDescent="0.3">
      <c r="B127">
        <v>39.625</v>
      </c>
      <c r="C127">
        <v>0.46698600000000001</v>
      </c>
      <c r="D127">
        <v>0.795435</v>
      </c>
      <c r="E127">
        <v>0.62534900000000004</v>
      </c>
      <c r="F127">
        <v>0.57747999999999999</v>
      </c>
      <c r="G127">
        <v>0.57641100000000001</v>
      </c>
      <c r="H127">
        <v>0.55285799999999996</v>
      </c>
      <c r="I127">
        <v>0.52776299999999998</v>
      </c>
      <c r="J127">
        <v>0.52788400000000002</v>
      </c>
      <c r="K127">
        <v>0.64817199999999997</v>
      </c>
      <c r="L127">
        <v>0.73513099999999998</v>
      </c>
      <c r="M127">
        <v>0.82349600000000001</v>
      </c>
      <c r="N127">
        <v>0.74404199999999998</v>
      </c>
      <c r="O127">
        <v>1.0635669999999999</v>
      </c>
      <c r="P127">
        <v>0.94507799999999997</v>
      </c>
      <c r="Q127">
        <v>0.953592</v>
      </c>
      <c r="R127">
        <v>0.97100200000000003</v>
      </c>
      <c r="S127">
        <v>0.90656999999999999</v>
      </c>
      <c r="T127">
        <v>0.87853599999999998</v>
      </c>
      <c r="U127">
        <v>1.082408</v>
      </c>
      <c r="V127">
        <v>0.87755399999999995</v>
      </c>
    </row>
    <row r="128" spans="2:22" ht="15.6" x14ac:dyDescent="0.3">
      <c r="B128">
        <v>39.942</v>
      </c>
      <c r="C128">
        <v>0.48422599999999999</v>
      </c>
      <c r="D128">
        <v>0.80139700000000003</v>
      </c>
      <c r="E128">
        <v>0.61050499999999996</v>
      </c>
      <c r="F128">
        <v>0.59403799999999995</v>
      </c>
      <c r="G128">
        <v>0.587974</v>
      </c>
      <c r="H128">
        <v>0.55242599999999997</v>
      </c>
      <c r="I128">
        <v>0.50224100000000005</v>
      </c>
      <c r="J128">
        <v>0.50542100000000001</v>
      </c>
      <c r="K128">
        <v>0.626444</v>
      </c>
      <c r="L128">
        <v>0.78666800000000003</v>
      </c>
      <c r="M128">
        <v>0.83170900000000003</v>
      </c>
      <c r="N128">
        <v>0.725387</v>
      </c>
      <c r="O128">
        <v>1.0446329999999999</v>
      </c>
      <c r="P128">
        <v>0.94125800000000004</v>
      </c>
      <c r="Q128">
        <v>0.97510699999999995</v>
      </c>
      <c r="R128">
        <v>0.97014999999999996</v>
      </c>
      <c r="S128">
        <v>0.945936</v>
      </c>
      <c r="T128">
        <v>0.89344100000000004</v>
      </c>
      <c r="U128">
        <v>1.103291</v>
      </c>
      <c r="V128">
        <v>0.87702000000000002</v>
      </c>
    </row>
    <row r="129" spans="2:22" ht="15.6" x14ac:dyDescent="0.3">
      <c r="B129">
        <v>40.259</v>
      </c>
      <c r="C129">
        <v>0.48213</v>
      </c>
      <c r="D129">
        <v>0.78898500000000005</v>
      </c>
      <c r="E129">
        <v>0.61094400000000004</v>
      </c>
      <c r="F129">
        <v>0.60638099999999995</v>
      </c>
      <c r="G129">
        <v>0.57432399999999995</v>
      </c>
      <c r="H129">
        <v>0.54864900000000005</v>
      </c>
      <c r="I129">
        <v>0.52880400000000005</v>
      </c>
      <c r="J129">
        <v>0.50994799999999996</v>
      </c>
      <c r="K129">
        <v>0.62579300000000004</v>
      </c>
      <c r="L129">
        <v>0.75584399999999996</v>
      </c>
      <c r="M129">
        <v>0.85321599999999997</v>
      </c>
      <c r="N129">
        <v>0.75924999999999998</v>
      </c>
      <c r="O129">
        <v>1.0468900000000001</v>
      </c>
      <c r="P129">
        <v>0.96107399999999998</v>
      </c>
      <c r="Q129">
        <v>0.97092599999999996</v>
      </c>
      <c r="R129">
        <v>0.88825100000000001</v>
      </c>
      <c r="S129">
        <v>0.91677200000000003</v>
      </c>
      <c r="T129">
        <v>0.94111500000000003</v>
      </c>
      <c r="U129">
        <v>1.0507139999999999</v>
      </c>
      <c r="V129">
        <v>0.87803100000000001</v>
      </c>
    </row>
    <row r="130" spans="2:22" ht="15.6" x14ac:dyDescent="0.3">
      <c r="B130">
        <v>40.576000000000001</v>
      </c>
      <c r="C130">
        <v>0.48657</v>
      </c>
      <c r="D130">
        <v>0.78452200000000005</v>
      </c>
      <c r="E130">
        <v>0.60165999999999997</v>
      </c>
      <c r="F130">
        <v>0.59355899999999995</v>
      </c>
      <c r="G130">
        <v>0.58874199999999999</v>
      </c>
      <c r="H130">
        <v>0.55772900000000003</v>
      </c>
      <c r="I130">
        <v>0.50254299999999996</v>
      </c>
      <c r="J130">
        <v>0.52443899999999999</v>
      </c>
      <c r="K130">
        <v>0.65693599999999996</v>
      </c>
      <c r="L130">
        <v>0.69689299999999998</v>
      </c>
      <c r="M130">
        <v>0.83106800000000003</v>
      </c>
      <c r="N130">
        <v>0.73132900000000001</v>
      </c>
      <c r="O130">
        <v>1.1131230000000001</v>
      </c>
      <c r="P130">
        <v>0.96664600000000001</v>
      </c>
      <c r="Q130">
        <v>0.96446299999999996</v>
      </c>
      <c r="R130">
        <v>1.013166</v>
      </c>
      <c r="S130">
        <v>0.90451499999999996</v>
      </c>
      <c r="T130">
        <v>0.917404</v>
      </c>
      <c r="U130">
        <v>1.08785</v>
      </c>
      <c r="V130">
        <v>0.86725399999999997</v>
      </c>
    </row>
    <row r="131" spans="2:22" ht="15.6" x14ac:dyDescent="0.3">
      <c r="B131">
        <v>40.893000000000001</v>
      </c>
      <c r="C131">
        <v>0.49580800000000003</v>
      </c>
      <c r="D131">
        <v>0.785547</v>
      </c>
      <c r="E131">
        <v>0.60276700000000005</v>
      </c>
      <c r="F131">
        <v>0.60513499999999998</v>
      </c>
      <c r="G131">
        <v>0.60812500000000003</v>
      </c>
      <c r="H131">
        <v>0.55539400000000005</v>
      </c>
      <c r="I131">
        <v>0.52605400000000002</v>
      </c>
      <c r="J131">
        <v>0.51821600000000001</v>
      </c>
      <c r="K131">
        <v>0.63605</v>
      </c>
      <c r="L131">
        <v>0.79513800000000001</v>
      </c>
      <c r="M131">
        <v>0.84909100000000004</v>
      </c>
      <c r="N131">
        <v>0.73731999999999998</v>
      </c>
      <c r="O131">
        <v>1.0835049999999999</v>
      </c>
      <c r="P131">
        <v>0.95224699999999995</v>
      </c>
      <c r="Q131">
        <v>0.93859199999999998</v>
      </c>
      <c r="R131">
        <v>0.99404000000000003</v>
      </c>
      <c r="S131">
        <v>0.93103999999999998</v>
      </c>
      <c r="T131">
        <v>0.89258700000000002</v>
      </c>
      <c r="U131">
        <v>1.0399430000000001</v>
      </c>
      <c r="V131">
        <v>0.88821000000000006</v>
      </c>
    </row>
    <row r="132" spans="2:22" ht="15.6" x14ac:dyDescent="0.3">
      <c r="B132">
        <v>41.21</v>
      </c>
      <c r="C132">
        <v>0.48418</v>
      </c>
      <c r="D132">
        <v>0.79193599999999997</v>
      </c>
      <c r="E132">
        <v>0.61400999999999994</v>
      </c>
      <c r="F132">
        <v>0.61808700000000005</v>
      </c>
      <c r="G132">
        <v>0.59709199999999996</v>
      </c>
      <c r="H132">
        <v>0.569801</v>
      </c>
      <c r="I132">
        <v>0.53334099999999995</v>
      </c>
      <c r="J132">
        <v>0.52685800000000005</v>
      </c>
      <c r="K132">
        <v>0.65777099999999999</v>
      </c>
      <c r="L132">
        <v>0.70727200000000001</v>
      </c>
      <c r="M132">
        <v>0.84297699999999998</v>
      </c>
      <c r="N132">
        <v>0.74316000000000004</v>
      </c>
      <c r="O132">
        <v>1.1087400000000001</v>
      </c>
      <c r="P132">
        <v>0.96852899999999997</v>
      </c>
      <c r="Q132">
        <v>0.95374599999999998</v>
      </c>
      <c r="R132">
        <v>1.0364899999999999</v>
      </c>
      <c r="S132">
        <v>0.93483400000000005</v>
      </c>
      <c r="T132">
        <v>0.935944</v>
      </c>
      <c r="U132">
        <v>1.0445</v>
      </c>
      <c r="V132">
        <v>0.87751400000000002</v>
      </c>
    </row>
    <row r="133" spans="2:22" ht="15.6" x14ac:dyDescent="0.3">
      <c r="B133">
        <v>41.527000000000001</v>
      </c>
      <c r="C133">
        <v>0.47244999999999998</v>
      </c>
      <c r="D133">
        <v>0.80148699999999995</v>
      </c>
      <c r="E133">
        <v>0.61750700000000003</v>
      </c>
      <c r="F133">
        <v>0.62686900000000001</v>
      </c>
      <c r="G133">
        <v>0.60323899999999997</v>
      </c>
      <c r="H133">
        <v>0.57857099999999995</v>
      </c>
      <c r="I133">
        <v>0.54558399999999996</v>
      </c>
      <c r="J133">
        <v>0.52562600000000004</v>
      </c>
      <c r="K133">
        <v>0.68098099999999995</v>
      </c>
      <c r="L133">
        <v>0.69075900000000001</v>
      </c>
      <c r="M133">
        <v>0.84104199999999996</v>
      </c>
      <c r="N133">
        <v>0.74137200000000003</v>
      </c>
      <c r="O133">
        <v>1.124012</v>
      </c>
      <c r="P133">
        <v>0.95882400000000001</v>
      </c>
      <c r="Q133">
        <v>0.94626900000000003</v>
      </c>
      <c r="R133">
        <v>0.96368500000000001</v>
      </c>
      <c r="S133">
        <v>0.90243899999999999</v>
      </c>
      <c r="T133">
        <v>0.88792400000000005</v>
      </c>
      <c r="U133">
        <v>1.0033350000000001</v>
      </c>
      <c r="V133">
        <v>0.88465800000000006</v>
      </c>
    </row>
    <row r="134" spans="2:22" ht="15.6" x14ac:dyDescent="0.3">
      <c r="B134">
        <v>41.844000000000001</v>
      </c>
      <c r="C134">
        <v>0.494367</v>
      </c>
      <c r="D134">
        <v>0.78412800000000005</v>
      </c>
      <c r="E134">
        <v>0.61626700000000001</v>
      </c>
      <c r="F134">
        <v>0.60995600000000005</v>
      </c>
      <c r="G134">
        <v>0.59575999999999996</v>
      </c>
      <c r="H134">
        <v>0.57696499999999995</v>
      </c>
      <c r="I134">
        <v>0.53907700000000003</v>
      </c>
      <c r="J134">
        <v>0.53115500000000004</v>
      </c>
      <c r="K134">
        <v>0.64667699999999995</v>
      </c>
      <c r="L134">
        <v>0.71139300000000005</v>
      </c>
      <c r="M134">
        <v>0.82001100000000005</v>
      </c>
      <c r="N134">
        <v>0.73963199999999996</v>
      </c>
      <c r="O134">
        <v>1.098956</v>
      </c>
      <c r="P134">
        <v>0.98894300000000002</v>
      </c>
      <c r="Q134">
        <v>0.96193899999999999</v>
      </c>
      <c r="R134">
        <v>0.98194700000000001</v>
      </c>
      <c r="S134">
        <v>0.92880799999999997</v>
      </c>
      <c r="T134">
        <v>0.92398999999999998</v>
      </c>
      <c r="U134">
        <v>1.0147139999999999</v>
      </c>
      <c r="V134">
        <v>0.88664100000000001</v>
      </c>
    </row>
    <row r="135" spans="2:22" ht="15.6" x14ac:dyDescent="0.3">
      <c r="B135">
        <v>42.161000000000001</v>
      </c>
      <c r="C135">
        <v>0.51538099999999998</v>
      </c>
      <c r="D135">
        <v>0.77717499999999995</v>
      </c>
      <c r="E135">
        <v>0.64165399999999995</v>
      </c>
      <c r="F135">
        <v>0.62399700000000002</v>
      </c>
      <c r="G135">
        <v>0.61969300000000005</v>
      </c>
      <c r="H135">
        <v>0.56894599999999995</v>
      </c>
      <c r="I135">
        <v>0.58980900000000003</v>
      </c>
      <c r="J135">
        <v>0.53264100000000003</v>
      </c>
      <c r="K135">
        <v>0.64620900000000003</v>
      </c>
      <c r="L135">
        <v>0.69269800000000004</v>
      </c>
      <c r="M135">
        <v>0.83552000000000004</v>
      </c>
      <c r="N135">
        <v>0.73735799999999996</v>
      </c>
      <c r="O135">
        <v>1.071545</v>
      </c>
      <c r="P135">
        <v>0.97215799999999997</v>
      </c>
      <c r="Q135">
        <v>0.97545000000000004</v>
      </c>
      <c r="R135">
        <v>1.052103</v>
      </c>
      <c r="S135">
        <v>0.92972999999999995</v>
      </c>
      <c r="T135">
        <v>0.89942200000000005</v>
      </c>
      <c r="U135">
        <v>1.0482750000000001</v>
      </c>
      <c r="V135">
        <v>0.88618399999999997</v>
      </c>
    </row>
    <row r="136" spans="2:22" ht="15.6" x14ac:dyDescent="0.3">
      <c r="B136">
        <v>42.478000000000002</v>
      </c>
      <c r="C136">
        <v>0.47729300000000002</v>
      </c>
      <c r="D136">
        <v>0.799871</v>
      </c>
      <c r="E136">
        <v>0.62561199999999995</v>
      </c>
      <c r="F136">
        <v>0.61872700000000003</v>
      </c>
      <c r="G136">
        <v>0.60035499999999997</v>
      </c>
      <c r="H136">
        <v>0.57871099999999998</v>
      </c>
      <c r="I136">
        <v>0.56024700000000005</v>
      </c>
      <c r="J136">
        <v>0.53916399999999998</v>
      </c>
      <c r="K136">
        <v>0.69431699999999996</v>
      </c>
      <c r="L136">
        <v>0.74210100000000001</v>
      </c>
      <c r="M136">
        <v>0.82860999999999996</v>
      </c>
      <c r="N136">
        <v>0.76390499999999995</v>
      </c>
      <c r="O136">
        <v>1.0791729999999999</v>
      </c>
      <c r="P136">
        <v>0.93797699999999995</v>
      </c>
      <c r="Q136">
        <v>0.98221999999999998</v>
      </c>
      <c r="R136">
        <v>0.97680599999999995</v>
      </c>
      <c r="S136">
        <v>0.93785399999999997</v>
      </c>
      <c r="T136">
        <v>0.91182099999999999</v>
      </c>
      <c r="U136">
        <v>1.0540769999999999</v>
      </c>
      <c r="V136">
        <v>0.88915900000000003</v>
      </c>
    </row>
    <row r="137" spans="2:22" ht="15.6" x14ac:dyDescent="0.3">
      <c r="B137">
        <v>42.795000000000002</v>
      </c>
      <c r="C137">
        <v>0.48754700000000001</v>
      </c>
      <c r="D137">
        <v>0.80664100000000005</v>
      </c>
      <c r="E137">
        <v>0.64190000000000003</v>
      </c>
      <c r="F137">
        <v>0.60881600000000002</v>
      </c>
      <c r="G137">
        <v>0.60787599999999997</v>
      </c>
      <c r="H137">
        <v>0.58312399999999998</v>
      </c>
      <c r="I137">
        <v>0.54605700000000001</v>
      </c>
      <c r="J137">
        <v>0.541273</v>
      </c>
      <c r="K137">
        <v>0.68049199999999999</v>
      </c>
      <c r="L137">
        <v>0.71416000000000002</v>
      </c>
      <c r="M137">
        <v>0.83376499999999998</v>
      </c>
      <c r="N137">
        <v>0.74524400000000002</v>
      </c>
      <c r="O137">
        <v>1.0623039999999999</v>
      </c>
      <c r="P137">
        <v>0.93786700000000001</v>
      </c>
      <c r="Q137">
        <v>0.95398899999999998</v>
      </c>
      <c r="R137">
        <v>0.96768600000000005</v>
      </c>
      <c r="S137">
        <v>0.95516800000000002</v>
      </c>
      <c r="T137">
        <v>0.90359400000000001</v>
      </c>
      <c r="U137">
        <v>1.0143979999999999</v>
      </c>
      <c r="V137">
        <v>0.86915900000000001</v>
      </c>
    </row>
    <row r="138" spans="2:22" ht="15.6" x14ac:dyDescent="0.3">
      <c r="B138">
        <v>43.112000000000002</v>
      </c>
      <c r="C138">
        <v>0.49254700000000001</v>
      </c>
      <c r="D138">
        <v>0.78187099999999998</v>
      </c>
      <c r="E138">
        <v>0.63827800000000001</v>
      </c>
      <c r="F138">
        <v>0.60395399999999999</v>
      </c>
      <c r="G138">
        <v>0.60563900000000004</v>
      </c>
      <c r="H138">
        <v>0.57675799999999999</v>
      </c>
      <c r="I138">
        <v>0.55127400000000004</v>
      </c>
      <c r="J138">
        <v>0.53588499999999994</v>
      </c>
      <c r="K138">
        <v>0.64851999999999999</v>
      </c>
      <c r="L138">
        <v>0.74813799999999997</v>
      </c>
      <c r="M138">
        <v>0.83559399999999995</v>
      </c>
      <c r="N138">
        <v>0.73153900000000005</v>
      </c>
      <c r="O138">
        <v>1.1122110000000001</v>
      </c>
      <c r="P138">
        <v>0.98021800000000003</v>
      </c>
      <c r="Q138">
        <v>0.97103799999999996</v>
      </c>
      <c r="R138">
        <v>0.93696000000000002</v>
      </c>
      <c r="S138">
        <v>0.95140100000000005</v>
      </c>
      <c r="T138">
        <v>0.87689899999999998</v>
      </c>
      <c r="U138">
        <v>1.102706</v>
      </c>
      <c r="V138">
        <v>0.87518499999999999</v>
      </c>
    </row>
    <row r="139" spans="2:22" ht="15.6" x14ac:dyDescent="0.3">
      <c r="B139">
        <v>43.429000000000002</v>
      </c>
      <c r="C139">
        <v>0.490587</v>
      </c>
      <c r="D139">
        <v>0.77112899999999995</v>
      </c>
      <c r="E139">
        <v>0.641787</v>
      </c>
      <c r="F139">
        <v>0.60603300000000004</v>
      </c>
      <c r="G139">
        <v>0.60670000000000002</v>
      </c>
      <c r="H139">
        <v>0.58138500000000004</v>
      </c>
      <c r="I139">
        <v>0.54579699999999998</v>
      </c>
      <c r="J139">
        <v>0.54467900000000002</v>
      </c>
      <c r="K139">
        <v>0.67222099999999996</v>
      </c>
      <c r="L139">
        <v>0.72090200000000004</v>
      </c>
      <c r="M139">
        <v>0.84552400000000005</v>
      </c>
      <c r="N139">
        <v>0.72993699999999995</v>
      </c>
      <c r="O139">
        <v>1.1269979999999999</v>
      </c>
      <c r="P139">
        <v>0.997637</v>
      </c>
      <c r="Q139">
        <v>1.0140739999999999</v>
      </c>
      <c r="R139">
        <v>0.96577900000000005</v>
      </c>
      <c r="S139">
        <v>0.968858</v>
      </c>
      <c r="T139">
        <v>0.94983399999999996</v>
      </c>
      <c r="U139">
        <v>1.0479560000000001</v>
      </c>
      <c r="V139">
        <v>0.881602</v>
      </c>
    </row>
    <row r="140" spans="2:22" ht="15.6" x14ac:dyDescent="0.3">
      <c r="B140">
        <v>43.746000000000002</v>
      </c>
      <c r="C140">
        <v>0.497257</v>
      </c>
      <c r="D140">
        <v>0.78234899999999996</v>
      </c>
      <c r="E140">
        <v>0.65545699999999996</v>
      </c>
      <c r="F140">
        <v>0.61909599999999998</v>
      </c>
      <c r="G140">
        <v>0.61555400000000005</v>
      </c>
      <c r="H140">
        <v>0.57470200000000005</v>
      </c>
      <c r="I140">
        <v>0.54771000000000003</v>
      </c>
      <c r="J140">
        <v>0.54071800000000003</v>
      </c>
      <c r="K140">
        <v>0.68521200000000004</v>
      </c>
      <c r="L140">
        <v>0.73952399999999996</v>
      </c>
      <c r="M140">
        <v>0.855267</v>
      </c>
      <c r="N140">
        <v>0.74832699999999996</v>
      </c>
      <c r="O140">
        <v>1.133918</v>
      </c>
      <c r="P140">
        <v>0.95213000000000003</v>
      </c>
      <c r="Q140">
        <v>0.95553399999999999</v>
      </c>
      <c r="R140">
        <v>0.98767799999999994</v>
      </c>
      <c r="S140">
        <v>0.95939399999999997</v>
      </c>
      <c r="T140">
        <v>0.931307</v>
      </c>
      <c r="U140">
        <v>1.0387010000000001</v>
      </c>
      <c r="V140">
        <v>0.90499200000000002</v>
      </c>
    </row>
    <row r="141" spans="2:22" ht="15.6" x14ac:dyDescent="0.3">
      <c r="B141">
        <v>44.063000000000002</v>
      </c>
      <c r="C141">
        <v>0.49744100000000002</v>
      </c>
      <c r="D141">
        <v>0.79206399999999999</v>
      </c>
      <c r="E141">
        <v>0.64559800000000001</v>
      </c>
      <c r="F141">
        <v>0.63522000000000001</v>
      </c>
      <c r="G141">
        <v>0.62997199999999998</v>
      </c>
      <c r="H141">
        <v>0.592615</v>
      </c>
      <c r="I141">
        <v>0.56489199999999995</v>
      </c>
      <c r="J141">
        <v>0.549377</v>
      </c>
      <c r="K141">
        <v>0.68576000000000004</v>
      </c>
      <c r="L141">
        <v>0.70054000000000005</v>
      </c>
      <c r="M141">
        <v>0.83455900000000005</v>
      </c>
      <c r="N141">
        <v>0.74573500000000004</v>
      </c>
      <c r="O141">
        <v>1.092606</v>
      </c>
      <c r="P141">
        <v>0.95860800000000002</v>
      </c>
      <c r="Q141">
        <v>0.91790499999999997</v>
      </c>
      <c r="R141">
        <v>1.0214049999999999</v>
      </c>
      <c r="S141">
        <v>0.94138200000000005</v>
      </c>
      <c r="T141">
        <v>0.90879500000000002</v>
      </c>
      <c r="U141">
        <v>1.068924</v>
      </c>
      <c r="V141">
        <v>0.89185400000000004</v>
      </c>
    </row>
    <row r="142" spans="2:22" ht="15.6" x14ac:dyDescent="0.3">
      <c r="B142">
        <v>44.38</v>
      </c>
      <c r="C142">
        <v>0.49936399999999997</v>
      </c>
      <c r="D142">
        <v>0.79377799999999998</v>
      </c>
      <c r="E142">
        <v>0.67650200000000005</v>
      </c>
      <c r="F142">
        <v>0.62196300000000004</v>
      </c>
      <c r="G142">
        <v>0.60173500000000002</v>
      </c>
      <c r="H142">
        <v>0.588063</v>
      </c>
      <c r="I142">
        <v>0.549736</v>
      </c>
      <c r="J142">
        <v>0.551817</v>
      </c>
      <c r="K142">
        <v>0.66366400000000003</v>
      </c>
      <c r="L142">
        <v>0.66377200000000003</v>
      </c>
      <c r="M142">
        <v>0.85165900000000005</v>
      </c>
      <c r="N142">
        <v>0.74617599999999995</v>
      </c>
      <c r="O142">
        <v>1.1529849999999999</v>
      </c>
      <c r="P142">
        <v>0.95987599999999995</v>
      </c>
      <c r="Q142">
        <v>0.95216599999999996</v>
      </c>
      <c r="R142">
        <v>0.93108999999999997</v>
      </c>
      <c r="S142">
        <v>0.95669300000000002</v>
      </c>
      <c r="T142">
        <v>0.91002899999999998</v>
      </c>
      <c r="U142">
        <v>1.009973</v>
      </c>
      <c r="V142">
        <v>0.88239500000000004</v>
      </c>
    </row>
    <row r="143" spans="2:22" ht="15.6" x14ac:dyDescent="0.3">
      <c r="B143">
        <v>44.697000000000003</v>
      </c>
      <c r="C143">
        <v>0.49399399999999999</v>
      </c>
      <c r="D143">
        <v>0.75487700000000002</v>
      </c>
      <c r="E143">
        <v>0.65835999999999995</v>
      </c>
      <c r="F143">
        <v>0.62605299999999997</v>
      </c>
      <c r="G143">
        <v>0.60194800000000004</v>
      </c>
      <c r="H143">
        <v>0.57486400000000004</v>
      </c>
      <c r="I143">
        <v>0.53390800000000005</v>
      </c>
      <c r="J143">
        <v>0.57414100000000001</v>
      </c>
      <c r="K143">
        <v>0.66605599999999998</v>
      </c>
      <c r="L143">
        <v>0.74967300000000003</v>
      </c>
      <c r="M143">
        <v>0.82469899999999996</v>
      </c>
      <c r="N143">
        <v>0.75389099999999998</v>
      </c>
      <c r="O143">
        <v>1.1444479999999999</v>
      </c>
      <c r="P143">
        <v>0.96335800000000005</v>
      </c>
      <c r="Q143">
        <v>0.94153500000000001</v>
      </c>
      <c r="R143">
        <v>1.019577</v>
      </c>
      <c r="S143">
        <v>0.93591500000000005</v>
      </c>
      <c r="T143">
        <v>0.90407000000000004</v>
      </c>
      <c r="U143">
        <v>1.084373</v>
      </c>
      <c r="V143">
        <v>0.85404000000000002</v>
      </c>
    </row>
    <row r="144" spans="2:22" ht="15.6" x14ac:dyDescent="0.3">
      <c r="B144">
        <v>45.014000000000003</v>
      </c>
      <c r="C144">
        <v>0.50117999999999996</v>
      </c>
      <c r="D144">
        <v>0.77370499999999998</v>
      </c>
      <c r="E144">
        <v>0.654138</v>
      </c>
      <c r="F144">
        <v>0.62983199999999995</v>
      </c>
      <c r="G144">
        <v>0.60946400000000001</v>
      </c>
      <c r="H144">
        <v>0.59746600000000005</v>
      </c>
      <c r="I144">
        <v>0.55136099999999999</v>
      </c>
      <c r="J144">
        <v>0.54674199999999995</v>
      </c>
      <c r="K144">
        <v>0.68589500000000003</v>
      </c>
      <c r="L144">
        <v>0.74188500000000002</v>
      </c>
      <c r="M144">
        <v>0.85421899999999995</v>
      </c>
      <c r="N144">
        <v>0.76719899999999996</v>
      </c>
      <c r="O144">
        <v>1.157206</v>
      </c>
      <c r="P144">
        <v>0.95368799999999998</v>
      </c>
      <c r="Q144">
        <v>0.967615</v>
      </c>
      <c r="R144">
        <v>0.95071499999999998</v>
      </c>
      <c r="S144">
        <v>0.95652300000000001</v>
      </c>
      <c r="T144">
        <v>0.95325099999999996</v>
      </c>
      <c r="U144">
        <v>1.054246</v>
      </c>
      <c r="V144">
        <v>0.88682000000000005</v>
      </c>
    </row>
    <row r="145" spans="2:22" ht="15.6" x14ac:dyDescent="0.3">
      <c r="B145">
        <v>45.331000000000003</v>
      </c>
      <c r="C145">
        <v>0.49865999999999999</v>
      </c>
      <c r="D145">
        <v>0.76877899999999999</v>
      </c>
      <c r="E145">
        <v>0.65493299999999999</v>
      </c>
      <c r="F145">
        <v>0.62163299999999999</v>
      </c>
      <c r="G145">
        <v>0.61109500000000005</v>
      </c>
      <c r="H145">
        <v>0.60215300000000005</v>
      </c>
      <c r="I145">
        <v>0.55130999999999997</v>
      </c>
      <c r="J145">
        <v>0.55074699999999999</v>
      </c>
      <c r="K145">
        <v>0.632961</v>
      </c>
      <c r="L145">
        <v>0.78289799999999998</v>
      </c>
      <c r="M145">
        <v>0.84800399999999998</v>
      </c>
      <c r="N145">
        <v>0.762907</v>
      </c>
      <c r="O145">
        <v>1.1641600000000001</v>
      </c>
      <c r="P145">
        <v>0.96594199999999997</v>
      </c>
      <c r="Q145">
        <v>0.96445499999999995</v>
      </c>
      <c r="R145">
        <v>0.94730499999999995</v>
      </c>
      <c r="S145">
        <v>0.93217300000000003</v>
      </c>
      <c r="T145">
        <v>0.896509</v>
      </c>
      <c r="U145">
        <v>1.088101</v>
      </c>
      <c r="V145">
        <v>0.86617500000000003</v>
      </c>
    </row>
    <row r="146" spans="2:22" ht="15.6" x14ac:dyDescent="0.3">
      <c r="B146">
        <v>45.648000000000003</v>
      </c>
      <c r="C146">
        <v>0.50640200000000002</v>
      </c>
      <c r="D146">
        <v>0.78490700000000002</v>
      </c>
      <c r="E146">
        <v>0.67671499999999996</v>
      </c>
      <c r="F146">
        <v>0.63009199999999999</v>
      </c>
      <c r="G146">
        <v>0.60756399999999999</v>
      </c>
      <c r="H146">
        <v>0.58597900000000003</v>
      </c>
      <c r="I146">
        <v>0.55262100000000003</v>
      </c>
      <c r="J146">
        <v>0.57597399999999999</v>
      </c>
      <c r="K146">
        <v>0.65232599999999996</v>
      </c>
      <c r="L146">
        <v>0.742919</v>
      </c>
      <c r="M146">
        <v>0.835063</v>
      </c>
      <c r="N146">
        <v>0.74834800000000001</v>
      </c>
      <c r="O146">
        <v>1.130236</v>
      </c>
      <c r="P146">
        <v>0.97779300000000002</v>
      </c>
      <c r="Q146">
        <v>0.97787100000000005</v>
      </c>
      <c r="R146">
        <v>1.0202690000000001</v>
      </c>
      <c r="S146">
        <v>0.94845599999999997</v>
      </c>
      <c r="T146">
        <v>0.94381999999999999</v>
      </c>
      <c r="U146">
        <v>1.067248</v>
      </c>
      <c r="V146">
        <v>0.86235099999999998</v>
      </c>
    </row>
    <row r="147" spans="2:22" ht="15.6" x14ac:dyDescent="0.3">
      <c r="B147">
        <v>45.965000000000003</v>
      </c>
      <c r="C147">
        <v>0.51494899999999999</v>
      </c>
      <c r="D147">
        <v>0.81007600000000002</v>
      </c>
      <c r="E147">
        <v>0.66977799999999998</v>
      </c>
      <c r="F147">
        <v>0.643729</v>
      </c>
      <c r="G147">
        <v>0.63022</v>
      </c>
      <c r="H147">
        <v>0.57011299999999998</v>
      </c>
      <c r="I147">
        <v>0.57056399999999996</v>
      </c>
      <c r="J147">
        <v>0.56708700000000001</v>
      </c>
      <c r="K147">
        <v>0.70495799999999997</v>
      </c>
      <c r="L147">
        <v>0.73498699999999995</v>
      </c>
      <c r="M147">
        <v>0.84081899999999998</v>
      </c>
      <c r="N147">
        <v>0.76056199999999996</v>
      </c>
      <c r="O147">
        <v>1.1327659999999999</v>
      </c>
      <c r="P147">
        <v>0.96518899999999996</v>
      </c>
      <c r="Q147">
        <v>0.93548799999999999</v>
      </c>
      <c r="R147">
        <v>0.94784299999999999</v>
      </c>
      <c r="S147">
        <v>0.93554700000000002</v>
      </c>
      <c r="T147">
        <v>0.94515499999999997</v>
      </c>
      <c r="U147">
        <v>1.055061</v>
      </c>
      <c r="V147">
        <v>0.87977000000000005</v>
      </c>
    </row>
    <row r="148" spans="2:22" ht="15.6" x14ac:dyDescent="0.3">
      <c r="B148">
        <v>46.281999999999996</v>
      </c>
      <c r="C148">
        <v>0.50934900000000005</v>
      </c>
      <c r="D148">
        <v>0.79644599999999999</v>
      </c>
      <c r="E148">
        <v>0.663964</v>
      </c>
      <c r="F148">
        <v>0.62873699999999999</v>
      </c>
      <c r="G148">
        <v>0.61002100000000004</v>
      </c>
      <c r="H148">
        <v>0.59493499999999999</v>
      </c>
      <c r="I148">
        <v>0.57251799999999997</v>
      </c>
      <c r="J148">
        <v>0.557612</v>
      </c>
      <c r="K148">
        <v>0.68096800000000002</v>
      </c>
      <c r="L148">
        <v>0.77615999999999996</v>
      </c>
      <c r="M148">
        <v>0.84476300000000004</v>
      </c>
      <c r="N148">
        <v>0.76580899999999996</v>
      </c>
      <c r="O148">
        <v>1.1107929999999999</v>
      </c>
      <c r="P148">
        <v>0.97931800000000002</v>
      </c>
      <c r="Q148">
        <v>0.94407300000000005</v>
      </c>
      <c r="R148">
        <v>0.97478900000000002</v>
      </c>
      <c r="S148">
        <v>0.92673300000000003</v>
      </c>
      <c r="T148">
        <v>0.94539700000000004</v>
      </c>
      <c r="U148">
        <v>1.0593030000000001</v>
      </c>
      <c r="V148">
        <v>0.85255999999999998</v>
      </c>
    </row>
    <row r="149" spans="2:22" ht="15.6" x14ac:dyDescent="0.3">
      <c r="B149">
        <v>46.598999999999997</v>
      </c>
      <c r="C149">
        <v>0.49947200000000003</v>
      </c>
      <c r="D149">
        <v>0.78523100000000001</v>
      </c>
      <c r="E149">
        <v>0.65795899999999996</v>
      </c>
      <c r="F149">
        <v>0.61631800000000003</v>
      </c>
      <c r="G149">
        <v>0.62257700000000005</v>
      </c>
      <c r="H149">
        <v>0.596028</v>
      </c>
      <c r="I149">
        <v>0.57174599999999998</v>
      </c>
      <c r="J149">
        <v>0.56544799999999995</v>
      </c>
      <c r="K149">
        <v>0.67844099999999996</v>
      </c>
      <c r="L149">
        <v>0.741479</v>
      </c>
      <c r="M149">
        <v>0.84204100000000004</v>
      </c>
      <c r="N149">
        <v>0.75492300000000001</v>
      </c>
      <c r="O149">
        <v>1.132503</v>
      </c>
      <c r="P149">
        <v>0.97006099999999995</v>
      </c>
      <c r="Q149">
        <v>0.98296499999999998</v>
      </c>
      <c r="R149">
        <v>0.92650100000000002</v>
      </c>
      <c r="S149">
        <v>0.92512700000000003</v>
      </c>
      <c r="T149">
        <v>0.92407300000000003</v>
      </c>
      <c r="U149">
        <v>1.0586310000000001</v>
      </c>
      <c r="V149">
        <v>0.86606700000000003</v>
      </c>
    </row>
    <row r="150" spans="2:22" ht="15.6" x14ac:dyDescent="0.3">
      <c r="B150">
        <v>46.915999999999997</v>
      </c>
      <c r="C150">
        <v>0.50234000000000001</v>
      </c>
      <c r="D150">
        <v>0.80368300000000004</v>
      </c>
      <c r="E150">
        <v>0.66695099999999996</v>
      </c>
      <c r="F150">
        <v>0.63706499999999999</v>
      </c>
      <c r="G150">
        <v>0.61556599999999995</v>
      </c>
      <c r="H150">
        <v>0.58084000000000002</v>
      </c>
      <c r="I150">
        <v>0.54718199999999995</v>
      </c>
      <c r="J150">
        <v>0.55468700000000004</v>
      </c>
      <c r="K150">
        <v>0.65503400000000001</v>
      </c>
      <c r="L150">
        <v>0.71979400000000004</v>
      </c>
      <c r="M150">
        <v>0.82880799999999999</v>
      </c>
      <c r="N150">
        <v>0.78037999999999996</v>
      </c>
      <c r="O150">
        <v>1.1009150000000001</v>
      </c>
      <c r="P150">
        <v>0.97297299999999998</v>
      </c>
      <c r="Q150">
        <v>0.96720899999999999</v>
      </c>
      <c r="R150">
        <v>0.96696899999999997</v>
      </c>
      <c r="S150">
        <v>0.916875</v>
      </c>
      <c r="T150">
        <v>0.88078500000000004</v>
      </c>
      <c r="U150">
        <v>1.0183409999999999</v>
      </c>
      <c r="V150">
        <v>0.88144900000000004</v>
      </c>
    </row>
    <row r="151" spans="2:22" ht="15.6" x14ac:dyDescent="0.3">
      <c r="B151">
        <v>47.232999999999997</v>
      </c>
      <c r="C151">
        <v>0.49862800000000002</v>
      </c>
      <c r="D151">
        <v>0.80541300000000005</v>
      </c>
      <c r="E151">
        <v>0.66125299999999998</v>
      </c>
      <c r="F151">
        <v>0.61742799999999998</v>
      </c>
      <c r="G151">
        <v>0.627135</v>
      </c>
      <c r="H151">
        <v>0.59399599999999997</v>
      </c>
      <c r="I151">
        <v>0.54182799999999998</v>
      </c>
      <c r="J151">
        <v>0.55732499999999996</v>
      </c>
      <c r="K151">
        <v>0.700963</v>
      </c>
      <c r="L151">
        <v>0.72333700000000001</v>
      </c>
      <c r="M151">
        <v>0.84315499999999999</v>
      </c>
      <c r="N151">
        <v>0.77174399999999999</v>
      </c>
      <c r="O151">
        <v>1.120722</v>
      </c>
      <c r="P151">
        <v>0.97807599999999995</v>
      </c>
      <c r="Q151">
        <v>0.95519100000000001</v>
      </c>
      <c r="R151">
        <v>0.96360500000000004</v>
      </c>
      <c r="S151">
        <v>0.93814299999999995</v>
      </c>
      <c r="T151">
        <v>0.90808</v>
      </c>
      <c r="U151">
        <v>0.99773400000000001</v>
      </c>
      <c r="V151">
        <v>0.86689300000000002</v>
      </c>
    </row>
    <row r="152" spans="2:22" ht="15.6" x14ac:dyDescent="0.3">
      <c r="B152">
        <v>47.55</v>
      </c>
      <c r="C152">
        <v>0.52117899999999995</v>
      </c>
      <c r="D152">
        <v>0.75990100000000005</v>
      </c>
      <c r="E152">
        <v>0.67751300000000003</v>
      </c>
      <c r="F152">
        <v>0.64555200000000001</v>
      </c>
      <c r="G152">
        <v>0.62639900000000004</v>
      </c>
      <c r="H152">
        <v>0.60951699999999998</v>
      </c>
      <c r="I152">
        <v>0.56537400000000004</v>
      </c>
      <c r="J152">
        <v>0.56975100000000001</v>
      </c>
      <c r="K152">
        <v>0.67992200000000003</v>
      </c>
      <c r="L152">
        <v>0.81633199999999995</v>
      </c>
      <c r="M152">
        <v>0.84938400000000003</v>
      </c>
      <c r="N152">
        <v>0.79026399999999997</v>
      </c>
      <c r="O152">
        <v>1.125475</v>
      </c>
      <c r="P152">
        <v>0.980047</v>
      </c>
      <c r="Q152">
        <v>0.98936900000000005</v>
      </c>
      <c r="R152">
        <v>0.99499599999999999</v>
      </c>
      <c r="S152">
        <v>0.94974999999999998</v>
      </c>
      <c r="T152">
        <v>0.90134300000000001</v>
      </c>
      <c r="U152">
        <v>1.070414</v>
      </c>
      <c r="V152">
        <v>0.85679400000000006</v>
      </c>
    </row>
    <row r="153" spans="2:22" ht="15.6" x14ac:dyDescent="0.3">
      <c r="B153">
        <v>47.866999999999997</v>
      </c>
      <c r="C153">
        <v>0.509355</v>
      </c>
      <c r="D153">
        <v>0.81329200000000001</v>
      </c>
      <c r="E153">
        <v>0.66914499999999999</v>
      </c>
      <c r="F153">
        <v>0.63037500000000002</v>
      </c>
      <c r="G153">
        <v>0.64208900000000002</v>
      </c>
      <c r="H153">
        <v>0.60661500000000002</v>
      </c>
      <c r="I153">
        <v>0.57416999999999996</v>
      </c>
      <c r="J153">
        <v>0.57143200000000005</v>
      </c>
      <c r="K153">
        <v>0.68499200000000005</v>
      </c>
      <c r="L153">
        <v>0.77752200000000005</v>
      </c>
      <c r="M153">
        <v>0.84486000000000006</v>
      </c>
      <c r="N153">
        <v>0.77102199999999999</v>
      </c>
      <c r="O153">
        <v>1.1193010000000001</v>
      </c>
      <c r="P153">
        <v>0.95830800000000005</v>
      </c>
      <c r="Q153">
        <v>0.97394800000000004</v>
      </c>
      <c r="R153">
        <v>0.95175500000000002</v>
      </c>
      <c r="S153">
        <v>0.94507799999999997</v>
      </c>
      <c r="T153">
        <v>0.89144599999999996</v>
      </c>
      <c r="U153">
        <v>1.0181100000000001</v>
      </c>
      <c r="V153">
        <v>0.88492999999999999</v>
      </c>
    </row>
    <row r="154" spans="2:22" ht="15.6" x14ac:dyDescent="0.3">
      <c r="B154">
        <v>48.183999999999997</v>
      </c>
      <c r="C154">
        <v>0.50621499999999997</v>
      </c>
      <c r="D154">
        <v>0.77723299999999995</v>
      </c>
      <c r="E154">
        <v>0.663551</v>
      </c>
      <c r="F154">
        <v>0.63316799999999995</v>
      </c>
      <c r="G154">
        <v>0.63325799999999999</v>
      </c>
      <c r="H154">
        <v>0.615147</v>
      </c>
      <c r="I154">
        <v>0.55972999999999995</v>
      </c>
      <c r="J154">
        <v>0.55670299999999995</v>
      </c>
      <c r="K154">
        <v>0.67789699999999997</v>
      </c>
      <c r="L154">
        <v>0.74069799999999997</v>
      </c>
      <c r="M154">
        <v>0.85635300000000003</v>
      </c>
      <c r="N154">
        <v>0.75817400000000001</v>
      </c>
      <c r="O154">
        <v>1.1406810000000001</v>
      </c>
      <c r="P154">
        <v>0.94198000000000004</v>
      </c>
      <c r="Q154">
        <v>0.92096800000000001</v>
      </c>
      <c r="R154">
        <v>1.029266</v>
      </c>
      <c r="S154">
        <v>0.98013700000000004</v>
      </c>
      <c r="T154">
        <v>0.93486599999999997</v>
      </c>
      <c r="U154">
        <v>1.045857</v>
      </c>
      <c r="V154">
        <v>0.87317800000000001</v>
      </c>
    </row>
    <row r="155" spans="2:22" ht="15.6" x14ac:dyDescent="0.3">
      <c r="B155">
        <v>48.500999999999998</v>
      </c>
      <c r="C155">
        <v>0.50375400000000004</v>
      </c>
      <c r="D155">
        <v>0.80851600000000001</v>
      </c>
      <c r="E155">
        <v>0.66861499999999996</v>
      </c>
      <c r="F155">
        <v>0.65529700000000002</v>
      </c>
      <c r="G155">
        <v>0.64113200000000004</v>
      </c>
      <c r="H155">
        <v>0.61412900000000004</v>
      </c>
      <c r="I155">
        <v>0.566384</v>
      </c>
      <c r="J155">
        <v>0.55681000000000003</v>
      </c>
      <c r="K155">
        <v>0.69053100000000001</v>
      </c>
      <c r="L155">
        <v>0.76136700000000002</v>
      </c>
      <c r="M155">
        <v>0.86039299999999996</v>
      </c>
      <c r="N155">
        <v>0.75600999999999996</v>
      </c>
      <c r="O155">
        <v>1.131996</v>
      </c>
      <c r="P155">
        <v>0.97578799999999999</v>
      </c>
      <c r="Q155">
        <v>0.97469399999999995</v>
      </c>
      <c r="R155">
        <v>1.001733</v>
      </c>
      <c r="S155">
        <v>0.95898899999999998</v>
      </c>
      <c r="T155">
        <v>0.89514400000000005</v>
      </c>
      <c r="U155">
        <v>0.99505600000000005</v>
      </c>
      <c r="V155">
        <v>0.87021599999999999</v>
      </c>
    </row>
    <row r="156" spans="2:22" ht="15.6" x14ac:dyDescent="0.3">
      <c r="B156">
        <v>48.817999999999998</v>
      </c>
      <c r="C156">
        <v>0.50043499999999996</v>
      </c>
      <c r="D156">
        <v>0.80361700000000003</v>
      </c>
      <c r="E156">
        <v>0.67027400000000004</v>
      </c>
      <c r="F156">
        <v>0.63817299999999999</v>
      </c>
      <c r="G156">
        <v>0.62871200000000005</v>
      </c>
      <c r="H156">
        <v>0.61715600000000004</v>
      </c>
      <c r="I156">
        <v>0.55088400000000004</v>
      </c>
      <c r="J156">
        <v>0.56122399999999995</v>
      </c>
      <c r="K156">
        <v>0.66854000000000002</v>
      </c>
      <c r="L156">
        <v>0.73332600000000003</v>
      </c>
      <c r="M156">
        <v>0.85314100000000004</v>
      </c>
      <c r="N156">
        <v>0.74271100000000001</v>
      </c>
      <c r="O156">
        <v>1.1201950000000001</v>
      </c>
      <c r="P156">
        <v>1.0008779999999999</v>
      </c>
      <c r="Q156">
        <v>1.0101450000000001</v>
      </c>
      <c r="R156">
        <v>0.96411999999999998</v>
      </c>
      <c r="S156">
        <v>0.953067</v>
      </c>
      <c r="T156">
        <v>0.87345200000000001</v>
      </c>
      <c r="U156">
        <v>1.0146850000000001</v>
      </c>
      <c r="V156">
        <v>0.87747399999999998</v>
      </c>
    </row>
    <row r="157" spans="2:22" ht="15.6" x14ac:dyDescent="0.3">
      <c r="B157">
        <v>49.134999999999998</v>
      </c>
      <c r="C157">
        <v>0.50981600000000005</v>
      </c>
      <c r="D157">
        <v>0.84013499999999997</v>
      </c>
      <c r="E157">
        <v>0.67456099999999997</v>
      </c>
      <c r="F157">
        <v>0.63995599999999997</v>
      </c>
      <c r="G157">
        <v>0.63246000000000002</v>
      </c>
      <c r="H157">
        <v>0.60414900000000005</v>
      </c>
      <c r="I157">
        <v>0.584789</v>
      </c>
      <c r="J157">
        <v>0.54757100000000003</v>
      </c>
      <c r="K157">
        <v>0.70049700000000004</v>
      </c>
      <c r="L157">
        <v>0.75200900000000004</v>
      </c>
      <c r="M157">
        <v>0.86738599999999999</v>
      </c>
      <c r="N157">
        <v>0.74627600000000005</v>
      </c>
      <c r="O157">
        <v>1.1056710000000001</v>
      </c>
      <c r="P157">
        <v>0.99294099999999996</v>
      </c>
      <c r="Q157">
        <v>0.99680800000000003</v>
      </c>
      <c r="R157">
        <v>0.97550899999999996</v>
      </c>
      <c r="S157">
        <v>0.919207</v>
      </c>
      <c r="T157">
        <v>0.93299299999999996</v>
      </c>
      <c r="U157">
        <v>0.97692400000000001</v>
      </c>
      <c r="V157">
        <v>0.88683199999999995</v>
      </c>
    </row>
    <row r="158" spans="2:22" ht="15.6" x14ac:dyDescent="0.3">
      <c r="B158">
        <v>49.451999999999998</v>
      </c>
      <c r="C158">
        <v>0.519007</v>
      </c>
      <c r="D158">
        <v>0.77590000000000003</v>
      </c>
      <c r="E158">
        <v>0.67432499999999995</v>
      </c>
      <c r="F158">
        <v>0.630081</v>
      </c>
      <c r="G158">
        <v>0.62897499999999995</v>
      </c>
      <c r="H158">
        <v>0.60585100000000003</v>
      </c>
      <c r="I158">
        <v>0.57404900000000003</v>
      </c>
      <c r="J158">
        <v>0.55749099999999996</v>
      </c>
      <c r="K158">
        <v>0.67555200000000004</v>
      </c>
      <c r="L158">
        <v>0.77392499999999997</v>
      </c>
      <c r="M158">
        <v>0.87092499999999995</v>
      </c>
      <c r="N158">
        <v>0.767517</v>
      </c>
      <c r="O158">
        <v>1.136995</v>
      </c>
      <c r="P158">
        <v>0.96635000000000004</v>
      </c>
      <c r="Q158">
        <v>0.99226499999999995</v>
      </c>
      <c r="R158">
        <v>1.0027170000000001</v>
      </c>
      <c r="S158">
        <v>0.93582299999999996</v>
      </c>
      <c r="T158">
        <v>0.86739699999999997</v>
      </c>
      <c r="U158">
        <v>1.048878</v>
      </c>
      <c r="V158">
        <v>0.85504400000000003</v>
      </c>
    </row>
    <row r="159" spans="2:22" ht="15.6" x14ac:dyDescent="0.3">
      <c r="B159">
        <v>49.768999999999998</v>
      </c>
      <c r="C159">
        <v>0.51120900000000002</v>
      </c>
      <c r="D159">
        <v>0.81538500000000003</v>
      </c>
      <c r="E159">
        <v>0.68196500000000004</v>
      </c>
      <c r="F159">
        <v>0.63578000000000001</v>
      </c>
      <c r="G159">
        <v>0.63713699999999995</v>
      </c>
      <c r="H159">
        <v>0.60801099999999997</v>
      </c>
      <c r="I159">
        <v>0.54393999999999998</v>
      </c>
      <c r="J159">
        <v>0.57601899999999995</v>
      </c>
      <c r="K159">
        <v>0.68469400000000002</v>
      </c>
      <c r="L159">
        <v>0.81705399999999995</v>
      </c>
      <c r="M159">
        <v>0.88755700000000004</v>
      </c>
      <c r="N159">
        <v>0.77321600000000001</v>
      </c>
      <c r="O159">
        <v>1.1149709999999999</v>
      </c>
      <c r="P159">
        <v>0.988645</v>
      </c>
      <c r="Q159">
        <v>0.98935600000000001</v>
      </c>
      <c r="R159">
        <v>0.98427100000000001</v>
      </c>
      <c r="S159">
        <v>0.94096199999999997</v>
      </c>
      <c r="T159">
        <v>0.894567</v>
      </c>
      <c r="U159">
        <v>1.0787629999999999</v>
      </c>
      <c r="V159">
        <v>0.86429900000000004</v>
      </c>
    </row>
    <row r="160" spans="2:22" ht="15.6" x14ac:dyDescent="0.3">
      <c r="B160">
        <v>50.085999999999999</v>
      </c>
      <c r="C160">
        <v>0.51189799999999996</v>
      </c>
      <c r="D160">
        <v>0.80421500000000001</v>
      </c>
      <c r="E160">
        <v>0.68321799999999999</v>
      </c>
      <c r="F160">
        <v>0.66208299999999998</v>
      </c>
      <c r="G160">
        <v>0.64886600000000005</v>
      </c>
      <c r="H160">
        <v>0.61108600000000002</v>
      </c>
      <c r="I160">
        <v>0.55551099999999998</v>
      </c>
      <c r="J160">
        <v>0.57247800000000004</v>
      </c>
      <c r="K160">
        <v>0.66653700000000005</v>
      </c>
      <c r="L160">
        <v>0.75494799999999995</v>
      </c>
      <c r="M160">
        <v>0.86826999999999999</v>
      </c>
      <c r="N160">
        <v>0.76865000000000006</v>
      </c>
      <c r="O160">
        <v>1.0876600000000001</v>
      </c>
      <c r="P160">
        <v>0.95353500000000002</v>
      </c>
      <c r="Q160">
        <v>0.98761699999999997</v>
      </c>
      <c r="R160">
        <v>0.98548500000000006</v>
      </c>
      <c r="S160">
        <v>0.93165600000000004</v>
      </c>
      <c r="T160">
        <v>0.86791600000000002</v>
      </c>
      <c r="U160">
        <v>1.062087</v>
      </c>
      <c r="V160">
        <v>0.90252399999999999</v>
      </c>
    </row>
    <row r="161" spans="2:22" ht="15.6" x14ac:dyDescent="0.3">
      <c r="B161">
        <v>50.402999999999999</v>
      </c>
      <c r="C161">
        <v>0.50750799999999996</v>
      </c>
      <c r="D161">
        <v>0.81421500000000002</v>
      </c>
      <c r="E161">
        <v>0.68035299999999999</v>
      </c>
      <c r="F161">
        <v>0.63929499999999995</v>
      </c>
      <c r="G161">
        <v>0.63806200000000002</v>
      </c>
      <c r="H161">
        <v>0.61511000000000005</v>
      </c>
      <c r="I161">
        <v>0.57846600000000004</v>
      </c>
      <c r="J161">
        <v>0.58959399999999995</v>
      </c>
      <c r="K161">
        <v>0.66279600000000005</v>
      </c>
      <c r="L161">
        <v>0.77718200000000004</v>
      </c>
      <c r="M161">
        <v>0.86916499999999997</v>
      </c>
      <c r="N161">
        <v>0.80364100000000005</v>
      </c>
      <c r="O161">
        <v>1.1186830000000001</v>
      </c>
      <c r="P161">
        <v>0.97614800000000002</v>
      </c>
      <c r="Q161">
        <v>0.99013200000000001</v>
      </c>
      <c r="R161">
        <v>1.1229100000000001</v>
      </c>
      <c r="S161">
        <v>0.96280200000000005</v>
      </c>
      <c r="T161">
        <v>0.86757899999999999</v>
      </c>
      <c r="U161">
        <v>1.093405</v>
      </c>
      <c r="V161">
        <v>0.89226499999999997</v>
      </c>
    </row>
    <row r="162" spans="2:22" ht="15.6" x14ac:dyDescent="0.3">
      <c r="B162">
        <v>50.72</v>
      </c>
      <c r="C162">
        <v>0.52122299999999999</v>
      </c>
      <c r="D162">
        <v>0.79210999999999998</v>
      </c>
      <c r="E162">
        <v>0.68573399999999995</v>
      </c>
      <c r="F162">
        <v>0.62843499999999997</v>
      </c>
      <c r="G162">
        <v>0.62818499999999999</v>
      </c>
      <c r="H162">
        <v>0.60280699999999998</v>
      </c>
      <c r="I162">
        <v>0.59195799999999998</v>
      </c>
      <c r="J162">
        <v>0.59277199999999997</v>
      </c>
      <c r="K162">
        <v>0.67878400000000005</v>
      </c>
      <c r="L162">
        <v>0.72129500000000002</v>
      </c>
      <c r="M162">
        <v>0.86956100000000003</v>
      </c>
      <c r="N162">
        <v>0.78654199999999996</v>
      </c>
      <c r="O162">
        <v>1.127375</v>
      </c>
      <c r="P162">
        <v>0.98678100000000002</v>
      </c>
      <c r="Q162">
        <v>1.005533</v>
      </c>
      <c r="R162">
        <v>1.0280670000000001</v>
      </c>
      <c r="S162">
        <v>0.94007300000000005</v>
      </c>
      <c r="T162">
        <v>0.90553300000000003</v>
      </c>
      <c r="U162">
        <v>1.125988</v>
      </c>
      <c r="V162">
        <v>0.86567700000000003</v>
      </c>
    </row>
    <row r="163" spans="2:22" ht="15.6" x14ac:dyDescent="0.3">
      <c r="B163">
        <v>51.036999999999999</v>
      </c>
      <c r="C163">
        <v>0.51786500000000002</v>
      </c>
      <c r="D163">
        <v>0.78604300000000005</v>
      </c>
      <c r="E163">
        <v>0.69307099999999999</v>
      </c>
      <c r="F163">
        <v>0.63315500000000002</v>
      </c>
      <c r="G163">
        <v>0.63879600000000003</v>
      </c>
      <c r="H163">
        <v>0.60898799999999997</v>
      </c>
      <c r="I163">
        <v>0.58135599999999998</v>
      </c>
      <c r="J163">
        <v>0.57499</v>
      </c>
      <c r="K163">
        <v>0.69297900000000001</v>
      </c>
      <c r="L163">
        <v>0.72279899999999997</v>
      </c>
      <c r="M163">
        <v>0.89023300000000005</v>
      </c>
      <c r="N163">
        <v>0.79159800000000002</v>
      </c>
      <c r="O163">
        <v>1.123437</v>
      </c>
      <c r="P163">
        <v>0.973549</v>
      </c>
      <c r="Q163">
        <v>0.99211400000000005</v>
      </c>
      <c r="R163">
        <v>0.94709399999999999</v>
      </c>
      <c r="S163">
        <v>0.95439700000000005</v>
      </c>
      <c r="T163">
        <v>0.86868500000000004</v>
      </c>
      <c r="U163">
        <v>1.072702</v>
      </c>
      <c r="V163">
        <v>0.86962399999999995</v>
      </c>
    </row>
    <row r="164" spans="2:22" ht="15.6" x14ac:dyDescent="0.3">
      <c r="B164">
        <v>51.353999999999999</v>
      </c>
      <c r="C164">
        <v>0.51186299999999996</v>
      </c>
      <c r="D164">
        <v>0.815527</v>
      </c>
      <c r="E164">
        <v>0.69615199999999999</v>
      </c>
      <c r="F164">
        <v>0.64436599999999999</v>
      </c>
      <c r="G164">
        <v>0.64108500000000002</v>
      </c>
      <c r="H164">
        <v>0.61150000000000004</v>
      </c>
      <c r="I164">
        <v>0.57927499999999998</v>
      </c>
      <c r="J164">
        <v>0.59031900000000004</v>
      </c>
      <c r="K164">
        <v>0.65786800000000001</v>
      </c>
      <c r="L164">
        <v>0.76139299999999999</v>
      </c>
      <c r="M164">
        <v>0.88205800000000001</v>
      </c>
      <c r="N164">
        <v>0.76713699999999996</v>
      </c>
      <c r="O164">
        <v>1.0986910000000001</v>
      </c>
      <c r="P164">
        <v>0.98672499999999996</v>
      </c>
      <c r="Q164">
        <v>0.974634</v>
      </c>
      <c r="R164">
        <v>1.038354</v>
      </c>
      <c r="S164">
        <v>0.95436200000000004</v>
      </c>
      <c r="T164">
        <v>0.85558000000000001</v>
      </c>
      <c r="U164">
        <v>1.1333249999999999</v>
      </c>
      <c r="V164">
        <v>0.87628200000000001</v>
      </c>
    </row>
    <row r="165" spans="2:22" ht="15.6" x14ac:dyDescent="0.3">
      <c r="B165">
        <v>51.670999999999999</v>
      </c>
      <c r="C165">
        <v>0.51954900000000004</v>
      </c>
      <c r="D165">
        <v>0.81275699999999995</v>
      </c>
      <c r="E165">
        <v>0.71337399999999995</v>
      </c>
      <c r="F165">
        <v>0.64180000000000004</v>
      </c>
      <c r="G165">
        <v>0.65381400000000001</v>
      </c>
      <c r="H165">
        <v>0.60525799999999996</v>
      </c>
      <c r="I165">
        <v>0.57617600000000002</v>
      </c>
      <c r="J165">
        <v>0.58134699999999995</v>
      </c>
      <c r="K165">
        <v>0.70228900000000005</v>
      </c>
      <c r="L165">
        <v>0.785107</v>
      </c>
      <c r="M165">
        <v>0.87790900000000005</v>
      </c>
      <c r="N165">
        <v>0.78962699999999997</v>
      </c>
      <c r="O165">
        <v>1.121774</v>
      </c>
      <c r="P165">
        <v>1.006894</v>
      </c>
      <c r="Q165">
        <v>0.98088900000000001</v>
      </c>
      <c r="R165">
        <v>1.0187310000000001</v>
      </c>
      <c r="S165">
        <v>0.96979499999999996</v>
      </c>
      <c r="T165">
        <v>0.89860099999999998</v>
      </c>
      <c r="U165">
        <v>1.0720369999999999</v>
      </c>
      <c r="V165">
        <v>0.85754600000000003</v>
      </c>
    </row>
    <row r="166" spans="2:22" ht="15.6" x14ac:dyDescent="0.3">
      <c r="B166">
        <v>51.988</v>
      </c>
      <c r="C166">
        <v>0.52754999999999996</v>
      </c>
      <c r="D166">
        <v>0.83411299999999999</v>
      </c>
      <c r="E166">
        <v>0.70552400000000004</v>
      </c>
      <c r="F166">
        <v>0.63465300000000002</v>
      </c>
      <c r="G166">
        <v>0.64767699999999995</v>
      </c>
      <c r="H166">
        <v>0.60966699999999996</v>
      </c>
      <c r="I166">
        <v>0.56467999999999996</v>
      </c>
      <c r="J166">
        <v>0.56146200000000002</v>
      </c>
      <c r="K166">
        <v>0.67685099999999998</v>
      </c>
      <c r="L166">
        <v>0.80317000000000005</v>
      </c>
      <c r="M166">
        <v>0.88059799999999999</v>
      </c>
      <c r="N166">
        <v>0.77799499999999999</v>
      </c>
      <c r="O166">
        <v>1.067758</v>
      </c>
      <c r="P166">
        <v>1.010105</v>
      </c>
      <c r="Q166">
        <v>1.007196</v>
      </c>
      <c r="R166">
        <v>1.007512</v>
      </c>
      <c r="S166">
        <v>0.95859099999999997</v>
      </c>
      <c r="T166">
        <v>0.89622999999999997</v>
      </c>
      <c r="U166">
        <v>1.0724</v>
      </c>
      <c r="V166">
        <v>0.89564299999999997</v>
      </c>
    </row>
    <row r="167" spans="2:22" ht="15.6" x14ac:dyDescent="0.3">
      <c r="B167">
        <v>52.305</v>
      </c>
      <c r="C167">
        <v>0.52997700000000003</v>
      </c>
      <c r="D167">
        <v>0.81928199999999995</v>
      </c>
      <c r="E167">
        <v>0.70830700000000002</v>
      </c>
      <c r="F167">
        <v>0.63849699999999998</v>
      </c>
      <c r="G167">
        <v>0.65742500000000004</v>
      </c>
      <c r="H167">
        <v>0.60608300000000004</v>
      </c>
      <c r="I167">
        <v>0.60167300000000001</v>
      </c>
      <c r="J167">
        <v>0.58230300000000002</v>
      </c>
      <c r="K167">
        <v>0.69937099999999996</v>
      </c>
      <c r="L167">
        <v>0.82566200000000001</v>
      </c>
      <c r="M167">
        <v>0.86651299999999998</v>
      </c>
      <c r="N167">
        <v>0.76444100000000004</v>
      </c>
      <c r="O167">
        <v>1.0694630000000001</v>
      </c>
      <c r="P167">
        <v>0.95826900000000004</v>
      </c>
      <c r="Q167">
        <v>0.96439200000000003</v>
      </c>
      <c r="R167">
        <v>1.009414</v>
      </c>
      <c r="S167">
        <v>0.94943100000000002</v>
      </c>
      <c r="T167">
        <v>0.92112499999999997</v>
      </c>
      <c r="U167">
        <v>1.031312</v>
      </c>
      <c r="V167">
        <v>0.90302300000000002</v>
      </c>
    </row>
    <row r="168" spans="2:22" ht="15.6" x14ac:dyDescent="0.3">
      <c r="B168">
        <v>52.622</v>
      </c>
      <c r="C168">
        <v>0.52980400000000005</v>
      </c>
      <c r="D168">
        <v>0.78854599999999997</v>
      </c>
      <c r="E168">
        <v>0.71390399999999998</v>
      </c>
      <c r="F168">
        <v>0.64786999999999995</v>
      </c>
      <c r="G168">
        <v>0.62784200000000001</v>
      </c>
      <c r="H168">
        <v>0.619834</v>
      </c>
      <c r="I168">
        <v>0.59355800000000003</v>
      </c>
      <c r="J168">
        <v>0.59510300000000005</v>
      </c>
      <c r="K168">
        <v>0.676292</v>
      </c>
      <c r="L168">
        <v>0.72619400000000001</v>
      </c>
      <c r="M168">
        <v>0.86123099999999997</v>
      </c>
      <c r="N168">
        <v>0.76418699999999995</v>
      </c>
      <c r="O168">
        <v>1.117229</v>
      </c>
      <c r="P168">
        <v>1.00623</v>
      </c>
      <c r="Q168">
        <v>1.01624</v>
      </c>
      <c r="R168">
        <v>1.0196210000000001</v>
      </c>
      <c r="S168">
        <v>0.92791800000000002</v>
      </c>
      <c r="T168">
        <v>0.89597300000000002</v>
      </c>
      <c r="U168">
        <v>1.084689</v>
      </c>
      <c r="V168">
        <v>0.917906</v>
      </c>
    </row>
    <row r="169" spans="2:22" ht="15.6" x14ac:dyDescent="0.3">
      <c r="B169">
        <v>52.939</v>
      </c>
      <c r="C169">
        <v>0.52615100000000004</v>
      </c>
      <c r="D169">
        <v>0.82354700000000003</v>
      </c>
      <c r="E169">
        <v>0.69236500000000001</v>
      </c>
      <c r="F169">
        <v>0.62684700000000004</v>
      </c>
      <c r="G169">
        <v>0.63672200000000001</v>
      </c>
      <c r="H169">
        <v>0.63534199999999996</v>
      </c>
      <c r="I169">
        <v>0.58357800000000004</v>
      </c>
      <c r="J169">
        <v>0.58823199999999998</v>
      </c>
      <c r="K169">
        <v>0.69171400000000005</v>
      </c>
      <c r="L169">
        <v>0.82678499999999999</v>
      </c>
      <c r="M169">
        <v>0.86752700000000005</v>
      </c>
      <c r="N169">
        <v>0.75676200000000005</v>
      </c>
      <c r="O169">
        <v>1.122298</v>
      </c>
      <c r="P169">
        <v>0.99716300000000002</v>
      </c>
      <c r="Q169">
        <v>0.97161600000000004</v>
      </c>
      <c r="R169">
        <v>1.0559540000000001</v>
      </c>
      <c r="S169">
        <v>0.95982000000000001</v>
      </c>
      <c r="T169">
        <v>0.88778199999999996</v>
      </c>
      <c r="U169">
        <v>1.053277</v>
      </c>
      <c r="V169">
        <v>0.91914700000000005</v>
      </c>
    </row>
    <row r="170" spans="2:22" ht="15.6" x14ac:dyDescent="0.3">
      <c r="B170">
        <v>53.256</v>
      </c>
      <c r="C170">
        <v>0.52912199999999998</v>
      </c>
      <c r="D170">
        <v>0.84960000000000002</v>
      </c>
      <c r="E170">
        <v>0.69892399999999999</v>
      </c>
      <c r="F170">
        <v>0.62462499999999999</v>
      </c>
      <c r="G170">
        <v>0.64194700000000005</v>
      </c>
      <c r="H170">
        <v>0.62678299999999998</v>
      </c>
      <c r="I170">
        <v>0.58382699999999998</v>
      </c>
      <c r="J170">
        <v>0.585538</v>
      </c>
      <c r="K170">
        <v>0.729549</v>
      </c>
      <c r="L170">
        <v>0.80606599999999995</v>
      </c>
      <c r="M170">
        <v>0.87209099999999995</v>
      </c>
      <c r="N170">
        <v>0.75903200000000004</v>
      </c>
      <c r="O170">
        <v>1.1070009999999999</v>
      </c>
      <c r="P170">
        <v>1.00837</v>
      </c>
      <c r="Q170">
        <v>0.99838199999999999</v>
      </c>
      <c r="R170">
        <v>1.0525450000000001</v>
      </c>
      <c r="S170">
        <v>0.98324699999999998</v>
      </c>
      <c r="T170">
        <v>0.88299000000000005</v>
      </c>
      <c r="U170">
        <v>1.082236</v>
      </c>
      <c r="V170">
        <v>0.89821799999999996</v>
      </c>
    </row>
    <row r="171" spans="2:22" ht="15.6" x14ac:dyDescent="0.3">
      <c r="B171">
        <v>53.573</v>
      </c>
      <c r="C171">
        <v>0.53647400000000001</v>
      </c>
      <c r="D171">
        <v>0.83926999999999996</v>
      </c>
      <c r="E171">
        <v>0.70536399999999999</v>
      </c>
      <c r="F171">
        <v>0.67000800000000005</v>
      </c>
      <c r="G171">
        <v>0.66467799999999999</v>
      </c>
      <c r="H171">
        <v>0.60529900000000003</v>
      </c>
      <c r="I171">
        <v>0.58086599999999999</v>
      </c>
      <c r="J171">
        <v>0.59653500000000004</v>
      </c>
      <c r="K171">
        <v>0.69538900000000003</v>
      </c>
      <c r="L171">
        <v>0.87034599999999995</v>
      </c>
      <c r="M171">
        <v>0.88838099999999998</v>
      </c>
      <c r="N171">
        <v>0.79300899999999996</v>
      </c>
      <c r="O171">
        <v>1.1217079999999999</v>
      </c>
      <c r="P171">
        <v>1.020554</v>
      </c>
      <c r="Q171">
        <v>1.0052049999999999</v>
      </c>
      <c r="R171">
        <v>1.059585</v>
      </c>
      <c r="S171">
        <v>0.955399</v>
      </c>
      <c r="T171">
        <v>0.93414799999999998</v>
      </c>
      <c r="U171">
        <v>1.0264660000000001</v>
      </c>
      <c r="V171">
        <v>0.866089</v>
      </c>
    </row>
    <row r="172" spans="2:22" ht="15.6" x14ac:dyDescent="0.3">
      <c r="B172">
        <v>53.89</v>
      </c>
      <c r="C172">
        <v>0.52320900000000004</v>
      </c>
      <c r="D172">
        <v>0.81618599999999997</v>
      </c>
      <c r="E172">
        <v>0.70909500000000003</v>
      </c>
      <c r="F172">
        <v>0.647536</v>
      </c>
      <c r="G172">
        <v>0.65826499999999999</v>
      </c>
      <c r="H172">
        <v>0.63150700000000004</v>
      </c>
      <c r="I172">
        <v>0.566743</v>
      </c>
      <c r="J172">
        <v>0.59523099999999995</v>
      </c>
      <c r="K172">
        <v>0.69060200000000005</v>
      </c>
      <c r="L172">
        <v>0.82707299999999995</v>
      </c>
      <c r="M172">
        <v>0.88325500000000001</v>
      </c>
      <c r="N172">
        <v>0.78876500000000005</v>
      </c>
      <c r="O172">
        <v>1.1166389999999999</v>
      </c>
      <c r="P172">
        <v>0.99161200000000005</v>
      </c>
      <c r="Q172">
        <v>0.99132100000000001</v>
      </c>
      <c r="R172">
        <v>1.09738</v>
      </c>
      <c r="S172">
        <v>0.96679099999999996</v>
      </c>
      <c r="T172">
        <v>0.88383400000000001</v>
      </c>
      <c r="U172">
        <v>0.99150899999999997</v>
      </c>
      <c r="V172">
        <v>0.88444999999999996</v>
      </c>
    </row>
    <row r="173" spans="2:22" ht="15.6" x14ac:dyDescent="0.3">
      <c r="B173">
        <v>54.207000000000001</v>
      </c>
      <c r="C173">
        <v>0.53815599999999997</v>
      </c>
      <c r="D173">
        <v>0.832403</v>
      </c>
      <c r="E173">
        <v>0.70266399999999996</v>
      </c>
      <c r="F173">
        <v>0.63757900000000001</v>
      </c>
      <c r="G173">
        <v>0.65518299999999996</v>
      </c>
      <c r="H173">
        <v>0.63873199999999997</v>
      </c>
      <c r="I173">
        <v>0.61944699999999997</v>
      </c>
      <c r="J173">
        <v>0.59889000000000003</v>
      </c>
      <c r="K173">
        <v>0.69698400000000005</v>
      </c>
      <c r="L173">
        <v>0.81342700000000001</v>
      </c>
      <c r="M173">
        <v>0.88577099999999998</v>
      </c>
      <c r="N173">
        <v>0.76807899999999996</v>
      </c>
      <c r="O173">
        <v>1.1287929999999999</v>
      </c>
      <c r="P173">
        <v>0.98870100000000005</v>
      </c>
      <c r="Q173">
        <v>1.010019</v>
      </c>
      <c r="R173">
        <v>1.0275099999999999</v>
      </c>
      <c r="S173">
        <v>0.94696199999999997</v>
      </c>
      <c r="T173">
        <v>0.87818600000000002</v>
      </c>
      <c r="U173">
        <v>1.0632010000000001</v>
      </c>
      <c r="V173">
        <v>0.88453499999999996</v>
      </c>
    </row>
    <row r="174" spans="2:22" ht="15.6" x14ac:dyDescent="0.3">
      <c r="B174">
        <v>54.524000000000001</v>
      </c>
      <c r="C174">
        <v>0.53831600000000002</v>
      </c>
      <c r="D174">
        <v>0.85352899999999998</v>
      </c>
      <c r="E174">
        <v>0.70145000000000002</v>
      </c>
      <c r="F174">
        <v>0.656725</v>
      </c>
      <c r="G174">
        <v>0.66022599999999998</v>
      </c>
      <c r="H174">
        <v>0.62773699999999999</v>
      </c>
      <c r="I174">
        <v>0.61940399999999995</v>
      </c>
      <c r="J174">
        <v>0.61229999999999996</v>
      </c>
      <c r="K174">
        <v>0.71114200000000005</v>
      </c>
      <c r="L174">
        <v>0.87297899999999995</v>
      </c>
      <c r="M174">
        <v>0.87791300000000005</v>
      </c>
      <c r="N174">
        <v>0.76601399999999997</v>
      </c>
      <c r="O174">
        <v>1.1142590000000001</v>
      </c>
      <c r="P174">
        <v>1.005209</v>
      </c>
      <c r="Q174">
        <v>0.97107600000000005</v>
      </c>
      <c r="R174">
        <v>1.0552490000000001</v>
      </c>
      <c r="S174">
        <v>0.95118800000000003</v>
      </c>
      <c r="T174">
        <v>0.85847700000000005</v>
      </c>
      <c r="U174">
        <v>1.0452950000000001</v>
      </c>
      <c r="V174">
        <v>0.88639199999999996</v>
      </c>
    </row>
    <row r="175" spans="2:22" ht="15.6" x14ac:dyDescent="0.3">
      <c r="B175">
        <v>54.841000000000001</v>
      </c>
      <c r="C175">
        <v>0.54827999999999999</v>
      </c>
      <c r="D175">
        <v>0.86701700000000004</v>
      </c>
      <c r="E175">
        <v>0.71414699999999998</v>
      </c>
      <c r="F175">
        <v>0.65239800000000003</v>
      </c>
      <c r="G175">
        <v>0.66536399999999996</v>
      </c>
      <c r="H175">
        <v>0.65098100000000003</v>
      </c>
      <c r="I175">
        <v>0.61786700000000006</v>
      </c>
      <c r="J175">
        <v>0.60984700000000003</v>
      </c>
      <c r="K175">
        <v>0.69265600000000005</v>
      </c>
      <c r="L175">
        <v>0.79648099999999999</v>
      </c>
      <c r="M175">
        <v>0.89909499999999998</v>
      </c>
      <c r="N175">
        <v>0.76559699999999997</v>
      </c>
      <c r="O175">
        <v>1.1014980000000001</v>
      </c>
      <c r="P175">
        <v>1.004227</v>
      </c>
      <c r="Q175">
        <v>0.99192800000000003</v>
      </c>
      <c r="R175">
        <v>0.96290399999999998</v>
      </c>
      <c r="S175">
        <v>0.95863900000000002</v>
      </c>
      <c r="T175">
        <v>0.86338000000000004</v>
      </c>
      <c r="U175">
        <v>1.060902</v>
      </c>
      <c r="V175">
        <v>0.89808900000000003</v>
      </c>
    </row>
    <row r="176" spans="2:22" ht="15.6" x14ac:dyDescent="0.3">
      <c r="B176">
        <v>55.158000000000001</v>
      </c>
      <c r="C176">
        <v>0.53621200000000002</v>
      </c>
      <c r="D176">
        <v>0.871861</v>
      </c>
      <c r="E176">
        <v>0.72097800000000001</v>
      </c>
      <c r="F176">
        <v>0.65843099999999999</v>
      </c>
      <c r="G176">
        <v>0.67552199999999996</v>
      </c>
      <c r="H176">
        <v>0.64620599999999995</v>
      </c>
      <c r="I176">
        <v>0.59863999999999995</v>
      </c>
      <c r="J176">
        <v>0.60783399999999999</v>
      </c>
      <c r="K176">
        <v>0.69904100000000002</v>
      </c>
      <c r="L176">
        <v>0.80687500000000001</v>
      </c>
      <c r="M176">
        <v>0.90498800000000001</v>
      </c>
      <c r="N176">
        <v>0.78275399999999995</v>
      </c>
      <c r="O176">
        <v>1.106274</v>
      </c>
      <c r="P176">
        <v>1.0085569999999999</v>
      </c>
      <c r="Q176">
        <v>1.0101329999999999</v>
      </c>
      <c r="R176">
        <v>1.056446</v>
      </c>
      <c r="S176">
        <v>0.94573200000000002</v>
      </c>
      <c r="T176">
        <v>0.91870200000000002</v>
      </c>
      <c r="U176">
        <v>1.0548630000000001</v>
      </c>
      <c r="V176">
        <v>0.89925500000000003</v>
      </c>
    </row>
    <row r="177" spans="2:22" ht="15.6" x14ac:dyDescent="0.3">
      <c r="B177">
        <v>55.475000000000001</v>
      </c>
      <c r="C177">
        <v>0.54828699999999997</v>
      </c>
      <c r="D177">
        <v>0.86052399999999996</v>
      </c>
      <c r="E177">
        <v>0.72141900000000003</v>
      </c>
      <c r="F177">
        <v>0.65554599999999996</v>
      </c>
      <c r="G177">
        <v>0.66020400000000001</v>
      </c>
      <c r="H177">
        <v>0.65325</v>
      </c>
      <c r="I177">
        <v>0.58885200000000004</v>
      </c>
      <c r="J177">
        <v>0.60592500000000005</v>
      </c>
      <c r="K177">
        <v>0.67908999999999997</v>
      </c>
      <c r="L177">
        <v>0.83807600000000004</v>
      </c>
      <c r="M177">
        <v>0.90252100000000002</v>
      </c>
      <c r="N177">
        <v>0.78013200000000005</v>
      </c>
      <c r="O177">
        <v>1.093953</v>
      </c>
      <c r="P177">
        <v>1.0085189999999999</v>
      </c>
      <c r="Q177">
        <v>1.007682</v>
      </c>
      <c r="R177">
        <v>1.0271999999999999</v>
      </c>
      <c r="S177">
        <v>0.97738499999999995</v>
      </c>
      <c r="T177">
        <v>0.868923</v>
      </c>
      <c r="U177">
        <v>1.041452</v>
      </c>
      <c r="V177">
        <v>0.88004199999999999</v>
      </c>
    </row>
    <row r="178" spans="2:22" ht="15.6" x14ac:dyDescent="0.3">
      <c r="B178">
        <v>55.792000000000002</v>
      </c>
      <c r="C178">
        <v>0.53692499999999999</v>
      </c>
      <c r="D178">
        <v>0.85357400000000005</v>
      </c>
      <c r="E178">
        <v>0.70297900000000002</v>
      </c>
      <c r="F178">
        <v>0.65394799999999997</v>
      </c>
      <c r="G178">
        <v>0.67836700000000005</v>
      </c>
      <c r="H178">
        <v>0.64128700000000005</v>
      </c>
      <c r="I178">
        <v>0.58698799999999995</v>
      </c>
      <c r="J178">
        <v>0.60649799999999998</v>
      </c>
      <c r="K178">
        <v>0.705847</v>
      </c>
      <c r="L178">
        <v>0.82186000000000003</v>
      </c>
      <c r="M178">
        <v>0.88154200000000005</v>
      </c>
      <c r="N178">
        <v>0.78947500000000004</v>
      </c>
      <c r="O178">
        <v>1.0860650000000001</v>
      </c>
      <c r="P178">
        <v>0.982325</v>
      </c>
      <c r="Q178">
        <v>0.97207200000000005</v>
      </c>
      <c r="R178">
        <v>1.0709919999999999</v>
      </c>
      <c r="S178">
        <v>0.94480299999999995</v>
      </c>
      <c r="T178">
        <v>0.924543</v>
      </c>
      <c r="U178">
        <v>1.035086</v>
      </c>
      <c r="V178">
        <v>0.89572799999999997</v>
      </c>
    </row>
    <row r="179" spans="2:22" ht="15.6" x14ac:dyDescent="0.3">
      <c r="B179">
        <v>56.109000000000002</v>
      </c>
      <c r="C179">
        <v>0.53629899999999997</v>
      </c>
      <c r="D179">
        <v>0.84451399999999999</v>
      </c>
      <c r="E179">
        <v>0.70662899999999995</v>
      </c>
      <c r="F179">
        <v>0.66134800000000005</v>
      </c>
      <c r="G179">
        <v>0.66313500000000003</v>
      </c>
      <c r="H179">
        <v>0.64129199999999997</v>
      </c>
      <c r="I179">
        <v>0.57759700000000003</v>
      </c>
      <c r="J179">
        <v>0.61856199999999995</v>
      </c>
      <c r="K179">
        <v>0.70046699999999995</v>
      </c>
      <c r="L179">
        <v>0.79445900000000003</v>
      </c>
      <c r="M179">
        <v>0.88649500000000003</v>
      </c>
      <c r="N179">
        <v>0.802477</v>
      </c>
      <c r="O179">
        <v>1.120886</v>
      </c>
      <c r="P179">
        <v>0.98815900000000001</v>
      </c>
      <c r="Q179">
        <v>1.025045</v>
      </c>
      <c r="R179">
        <v>1.0293099999999999</v>
      </c>
      <c r="S179">
        <v>0.93493599999999999</v>
      </c>
      <c r="T179">
        <v>0.90132800000000002</v>
      </c>
      <c r="U179">
        <v>1.0484359999999999</v>
      </c>
      <c r="V179">
        <v>0.90918500000000002</v>
      </c>
    </row>
    <row r="180" spans="2:22" ht="15.6" x14ac:dyDescent="0.3">
      <c r="B180">
        <v>56.426000000000002</v>
      </c>
      <c r="C180">
        <v>0.539161</v>
      </c>
      <c r="D180">
        <v>0.85596099999999997</v>
      </c>
      <c r="E180">
        <v>0.70624100000000001</v>
      </c>
      <c r="F180">
        <v>0.664937</v>
      </c>
      <c r="G180">
        <v>0.65354400000000001</v>
      </c>
      <c r="H180">
        <v>0.64046099999999995</v>
      </c>
      <c r="I180">
        <v>0.59184599999999998</v>
      </c>
      <c r="J180">
        <v>0.60734100000000002</v>
      </c>
      <c r="K180">
        <v>0.70813400000000004</v>
      </c>
      <c r="L180">
        <v>0.797956</v>
      </c>
      <c r="M180">
        <v>0.88141199999999997</v>
      </c>
      <c r="N180">
        <v>0.77745299999999995</v>
      </c>
      <c r="O180">
        <v>1.114088</v>
      </c>
      <c r="P180">
        <v>0.99059200000000003</v>
      </c>
      <c r="Q180">
        <v>0.98783799999999999</v>
      </c>
      <c r="R180">
        <v>1.026411</v>
      </c>
      <c r="S180">
        <v>0.94308899999999996</v>
      </c>
      <c r="T180">
        <v>0.89635600000000004</v>
      </c>
      <c r="U180">
        <v>1.0418019999999999</v>
      </c>
      <c r="V180">
        <v>0.90151099999999995</v>
      </c>
    </row>
    <row r="181" spans="2:22" ht="15.6" x14ac:dyDescent="0.3">
      <c r="B181">
        <v>56.743000000000002</v>
      </c>
      <c r="C181">
        <v>0.53871599999999997</v>
      </c>
      <c r="D181">
        <v>0.83431200000000005</v>
      </c>
      <c r="E181">
        <v>0.70418099999999995</v>
      </c>
      <c r="F181">
        <v>0.66466700000000001</v>
      </c>
      <c r="G181">
        <v>0.663443</v>
      </c>
      <c r="H181">
        <v>0.63877899999999999</v>
      </c>
      <c r="I181">
        <v>0.61559699999999995</v>
      </c>
      <c r="J181">
        <v>0.62589399999999995</v>
      </c>
      <c r="K181">
        <v>0.70995299999999995</v>
      </c>
      <c r="L181">
        <v>0.80121600000000004</v>
      </c>
      <c r="M181">
        <v>0.85444900000000001</v>
      </c>
      <c r="N181">
        <v>0.79773400000000005</v>
      </c>
      <c r="O181">
        <v>1.099988</v>
      </c>
      <c r="P181">
        <v>0.98439500000000002</v>
      </c>
      <c r="Q181">
        <v>0.97747300000000004</v>
      </c>
      <c r="R181">
        <v>1.0024930000000001</v>
      </c>
      <c r="S181">
        <v>0.90875099999999998</v>
      </c>
      <c r="T181">
        <v>0.92568600000000001</v>
      </c>
      <c r="U181">
        <v>1.0916889999999999</v>
      </c>
      <c r="V181">
        <v>0.90102700000000002</v>
      </c>
    </row>
    <row r="182" spans="2:22" ht="15.6" x14ac:dyDescent="0.3">
      <c r="B182">
        <v>57.06</v>
      </c>
      <c r="C182">
        <v>0.55393300000000001</v>
      </c>
      <c r="D182">
        <v>0.88019400000000003</v>
      </c>
      <c r="E182">
        <v>0.69777999999999996</v>
      </c>
      <c r="F182">
        <v>0.67119200000000001</v>
      </c>
      <c r="G182">
        <v>0.65347</v>
      </c>
      <c r="H182">
        <v>0.65580000000000005</v>
      </c>
      <c r="I182">
        <v>0.61358900000000005</v>
      </c>
      <c r="J182">
        <v>0.62303600000000003</v>
      </c>
      <c r="K182">
        <v>0.67852100000000004</v>
      </c>
      <c r="L182">
        <v>0.78781599999999996</v>
      </c>
      <c r="M182">
        <v>0.86837200000000003</v>
      </c>
      <c r="N182">
        <v>0.76172799999999996</v>
      </c>
      <c r="O182">
        <v>1.158671</v>
      </c>
      <c r="P182">
        <v>0.99738899999999997</v>
      </c>
      <c r="Q182">
        <v>1.000848</v>
      </c>
      <c r="R182">
        <v>1.058854</v>
      </c>
      <c r="S182">
        <v>0.97387000000000001</v>
      </c>
      <c r="T182">
        <v>0.889405</v>
      </c>
      <c r="U182">
        <v>1.0563940000000001</v>
      </c>
      <c r="V182">
        <v>0.92250399999999999</v>
      </c>
    </row>
    <row r="183" spans="2:22" ht="15.6" x14ac:dyDescent="0.3">
      <c r="B183">
        <v>57.377000000000002</v>
      </c>
      <c r="C183">
        <v>0.54116299999999995</v>
      </c>
      <c r="D183">
        <v>0.85123000000000004</v>
      </c>
      <c r="E183">
        <v>0.69466099999999997</v>
      </c>
      <c r="F183">
        <v>0.65945100000000001</v>
      </c>
      <c r="G183">
        <v>0.66275399999999995</v>
      </c>
      <c r="H183">
        <v>0.64278400000000002</v>
      </c>
      <c r="I183">
        <v>0.58511000000000002</v>
      </c>
      <c r="J183">
        <v>0.61320699999999995</v>
      </c>
      <c r="K183">
        <v>0.72133100000000006</v>
      </c>
      <c r="L183">
        <v>0.85141999999999995</v>
      </c>
      <c r="M183">
        <v>0.87029699999999999</v>
      </c>
      <c r="N183">
        <v>0.809859</v>
      </c>
      <c r="O183">
        <v>1.1299980000000001</v>
      </c>
      <c r="P183">
        <v>1.006259</v>
      </c>
      <c r="Q183">
        <v>0.96878900000000001</v>
      </c>
      <c r="R183">
        <v>1.0289980000000001</v>
      </c>
      <c r="S183">
        <v>0.96397100000000002</v>
      </c>
      <c r="T183">
        <v>0.85682100000000005</v>
      </c>
      <c r="U183">
        <v>1.082892</v>
      </c>
      <c r="V183">
        <v>0.90567799999999998</v>
      </c>
    </row>
    <row r="184" spans="2:22" ht="15.6" x14ac:dyDescent="0.3">
      <c r="B184">
        <v>57.694000000000003</v>
      </c>
      <c r="C184">
        <v>0.55918000000000001</v>
      </c>
      <c r="D184">
        <v>0.86804099999999995</v>
      </c>
      <c r="E184">
        <v>0.70157999999999998</v>
      </c>
      <c r="F184">
        <v>0.65287799999999996</v>
      </c>
      <c r="G184">
        <v>0.66641499999999998</v>
      </c>
      <c r="H184">
        <v>0.64802000000000004</v>
      </c>
      <c r="I184">
        <v>0.60116000000000003</v>
      </c>
      <c r="J184">
        <v>0.62273599999999996</v>
      </c>
      <c r="K184">
        <v>0.69765900000000003</v>
      </c>
      <c r="L184">
        <v>0.81460600000000005</v>
      </c>
      <c r="M184">
        <v>0.87033099999999997</v>
      </c>
      <c r="N184">
        <v>0.79340100000000002</v>
      </c>
      <c r="O184">
        <v>1.136083</v>
      </c>
      <c r="P184">
        <v>0.95765199999999995</v>
      </c>
      <c r="Q184">
        <v>0.96453999999999995</v>
      </c>
      <c r="R184">
        <v>1.0027759999999999</v>
      </c>
      <c r="S184">
        <v>0.94786000000000004</v>
      </c>
      <c r="T184">
        <v>0.86354900000000001</v>
      </c>
      <c r="U184">
        <v>1.091804</v>
      </c>
      <c r="V184">
        <v>0.90963899999999998</v>
      </c>
    </row>
    <row r="185" spans="2:22" ht="15.6" x14ac:dyDescent="0.3">
      <c r="B185">
        <v>58.011000000000003</v>
      </c>
      <c r="C185">
        <v>0.55062100000000003</v>
      </c>
      <c r="D185">
        <v>0.86467799999999995</v>
      </c>
      <c r="E185">
        <v>0.69547800000000004</v>
      </c>
      <c r="F185">
        <v>0.65705899999999995</v>
      </c>
      <c r="G185">
        <v>0.66781699999999999</v>
      </c>
      <c r="H185">
        <v>0.64272600000000002</v>
      </c>
      <c r="I185">
        <v>0.60618799999999995</v>
      </c>
      <c r="J185">
        <v>0.62602000000000002</v>
      </c>
      <c r="K185">
        <v>0.68660500000000002</v>
      </c>
      <c r="L185">
        <v>0.83895900000000001</v>
      </c>
      <c r="M185">
        <v>0.87362799999999996</v>
      </c>
      <c r="N185">
        <v>0.80069000000000001</v>
      </c>
      <c r="O185">
        <v>1.106738</v>
      </c>
      <c r="P185">
        <v>0.97414900000000004</v>
      </c>
      <c r="Q185">
        <v>0.95287200000000005</v>
      </c>
      <c r="R185">
        <v>1.001206</v>
      </c>
      <c r="S185">
        <v>0.97839699999999996</v>
      </c>
      <c r="T185">
        <v>0.86054900000000001</v>
      </c>
      <c r="U185">
        <v>1.044087</v>
      </c>
      <c r="V185">
        <v>0.93567299999999998</v>
      </c>
    </row>
    <row r="186" spans="2:22" ht="15.6" x14ac:dyDescent="0.3">
      <c r="B186">
        <v>58.328000000000003</v>
      </c>
      <c r="C186">
        <v>0.53841600000000001</v>
      </c>
      <c r="D186">
        <v>0.83954300000000004</v>
      </c>
      <c r="E186">
        <v>0.70786000000000004</v>
      </c>
      <c r="F186">
        <v>0.66550200000000004</v>
      </c>
      <c r="G186">
        <v>0.67593999999999999</v>
      </c>
      <c r="H186">
        <v>0.63470899999999997</v>
      </c>
      <c r="I186">
        <v>0.62428600000000001</v>
      </c>
      <c r="J186">
        <v>0.61984700000000004</v>
      </c>
      <c r="K186">
        <v>0.71885200000000005</v>
      </c>
      <c r="L186">
        <v>0.80303599999999997</v>
      </c>
      <c r="M186">
        <v>0.85571299999999995</v>
      </c>
      <c r="N186">
        <v>0.78843399999999997</v>
      </c>
      <c r="O186">
        <v>1.0919650000000001</v>
      </c>
      <c r="P186">
        <v>0.97772000000000003</v>
      </c>
      <c r="Q186">
        <v>0.97450300000000001</v>
      </c>
      <c r="R186">
        <v>1.011285</v>
      </c>
      <c r="S186">
        <v>0.97412399999999999</v>
      </c>
      <c r="T186">
        <v>0.82403899999999997</v>
      </c>
      <c r="U186">
        <v>1.110341</v>
      </c>
      <c r="V186">
        <v>0.90373700000000001</v>
      </c>
    </row>
    <row r="187" spans="2:22" ht="15.6" x14ac:dyDescent="0.3">
      <c r="B187">
        <v>58.645000000000003</v>
      </c>
      <c r="C187">
        <v>0.55024099999999998</v>
      </c>
      <c r="D187">
        <v>0.81916699999999998</v>
      </c>
      <c r="E187">
        <v>0.70526999999999995</v>
      </c>
      <c r="F187">
        <v>0.65469900000000003</v>
      </c>
      <c r="G187">
        <v>0.66699699999999995</v>
      </c>
      <c r="H187">
        <v>0.64505400000000002</v>
      </c>
      <c r="I187">
        <v>0.62693399999999999</v>
      </c>
      <c r="J187">
        <v>0.62721800000000005</v>
      </c>
      <c r="K187">
        <v>0.70778300000000005</v>
      </c>
      <c r="L187">
        <v>0.86213399999999996</v>
      </c>
      <c r="M187">
        <v>0.867371</v>
      </c>
      <c r="N187">
        <v>0.78400499999999995</v>
      </c>
      <c r="O187">
        <v>1.11433</v>
      </c>
      <c r="P187">
        <v>1.008912</v>
      </c>
      <c r="Q187">
        <v>1.0207980000000001</v>
      </c>
      <c r="R187">
        <v>1.0133760000000001</v>
      </c>
      <c r="S187">
        <v>0.96892</v>
      </c>
      <c r="T187">
        <v>0.87451400000000001</v>
      </c>
      <c r="U187">
        <v>1.0798019999999999</v>
      </c>
      <c r="V187">
        <v>0.89085099999999995</v>
      </c>
    </row>
    <row r="188" spans="2:22" ht="15.6" x14ac:dyDescent="0.3">
      <c r="B188">
        <v>58.962000000000003</v>
      </c>
      <c r="C188">
        <v>0.56749799999999995</v>
      </c>
      <c r="D188">
        <v>0.82874000000000003</v>
      </c>
      <c r="E188">
        <v>0.71104100000000003</v>
      </c>
      <c r="F188">
        <v>0.67229899999999998</v>
      </c>
      <c r="G188">
        <v>0.66760799999999998</v>
      </c>
      <c r="H188">
        <v>0.63642600000000005</v>
      </c>
      <c r="I188">
        <v>0.617205</v>
      </c>
      <c r="J188">
        <v>0.63246500000000005</v>
      </c>
      <c r="K188">
        <v>0.707569</v>
      </c>
      <c r="L188">
        <v>0.84628700000000001</v>
      </c>
      <c r="M188">
        <v>0.87057899999999999</v>
      </c>
      <c r="N188">
        <v>0.78475099999999998</v>
      </c>
      <c r="O188">
        <v>1.1286750000000001</v>
      </c>
      <c r="P188">
        <v>1.0075719999999999</v>
      </c>
      <c r="Q188">
        <v>1.0041500000000001</v>
      </c>
      <c r="R188">
        <v>1.019825</v>
      </c>
      <c r="S188">
        <v>0.96028400000000003</v>
      </c>
      <c r="T188">
        <v>0.86050000000000004</v>
      </c>
      <c r="U188">
        <v>1.1343730000000001</v>
      </c>
      <c r="V188">
        <v>0.89582099999999998</v>
      </c>
    </row>
    <row r="189" spans="2:22" ht="15.6" x14ac:dyDescent="0.3">
      <c r="B189">
        <v>59.279000000000003</v>
      </c>
      <c r="C189">
        <v>0.55979100000000004</v>
      </c>
      <c r="D189">
        <v>0.83475200000000005</v>
      </c>
      <c r="E189">
        <v>0.71703899999999998</v>
      </c>
      <c r="F189">
        <v>0.66436200000000001</v>
      </c>
      <c r="G189">
        <v>0.66851099999999997</v>
      </c>
      <c r="H189">
        <v>0.64707999999999999</v>
      </c>
      <c r="I189">
        <v>0.61686600000000003</v>
      </c>
      <c r="J189">
        <v>0.63717100000000004</v>
      </c>
      <c r="K189">
        <v>0.73229299999999997</v>
      </c>
      <c r="L189">
        <v>0.79588000000000003</v>
      </c>
      <c r="M189">
        <v>0.86435200000000001</v>
      </c>
      <c r="N189">
        <v>0.78852500000000003</v>
      </c>
      <c r="O189">
        <v>1.158274</v>
      </c>
      <c r="P189">
        <v>1.0094399999999999</v>
      </c>
      <c r="Q189">
        <v>0.99206300000000003</v>
      </c>
      <c r="R189">
        <v>0.98377499999999996</v>
      </c>
      <c r="S189">
        <v>0.95583899999999999</v>
      </c>
      <c r="T189">
        <v>0.83145500000000006</v>
      </c>
      <c r="U189">
        <v>1.1174219999999999</v>
      </c>
      <c r="V189">
        <v>0.88592199999999999</v>
      </c>
    </row>
    <row r="190" spans="2:22" ht="15.6" x14ac:dyDescent="0.3">
      <c r="B190">
        <v>59.595999999999997</v>
      </c>
      <c r="C190">
        <v>0.57774499999999995</v>
      </c>
      <c r="D190">
        <v>0.83062000000000002</v>
      </c>
      <c r="E190">
        <v>0.72341900000000003</v>
      </c>
      <c r="F190">
        <v>0.647478</v>
      </c>
      <c r="G190">
        <v>0.65520599999999996</v>
      </c>
      <c r="H190">
        <v>0.64054100000000003</v>
      </c>
      <c r="I190">
        <v>0.614116</v>
      </c>
      <c r="J190">
        <v>0.63636999999999999</v>
      </c>
      <c r="K190">
        <v>0.72997000000000001</v>
      </c>
      <c r="L190">
        <v>0.77408999999999994</v>
      </c>
      <c r="M190">
        <v>0.87745300000000004</v>
      </c>
      <c r="N190">
        <v>0.82145500000000005</v>
      </c>
      <c r="O190">
        <v>1.1076140000000001</v>
      </c>
      <c r="P190">
        <v>1.005897</v>
      </c>
      <c r="Q190">
        <v>1.0247459999999999</v>
      </c>
      <c r="R190">
        <v>1.0479419999999999</v>
      </c>
      <c r="S190">
        <v>0.931481</v>
      </c>
      <c r="T190">
        <v>0.843306</v>
      </c>
      <c r="U190">
        <v>1.1040080000000001</v>
      </c>
      <c r="V190">
        <v>0.90749100000000005</v>
      </c>
    </row>
    <row r="191" spans="2:22" ht="15.6" x14ac:dyDescent="0.3">
      <c r="B191">
        <v>59.912999999999997</v>
      </c>
      <c r="C191">
        <v>0.552458</v>
      </c>
      <c r="D191">
        <v>0.85432799999999998</v>
      </c>
      <c r="E191">
        <v>0.72800200000000004</v>
      </c>
      <c r="F191">
        <v>0.65225</v>
      </c>
      <c r="G191">
        <v>0.66842500000000005</v>
      </c>
      <c r="H191">
        <v>0.64252500000000001</v>
      </c>
      <c r="I191">
        <v>0.59799400000000003</v>
      </c>
      <c r="J191">
        <v>0.62157899999999999</v>
      </c>
      <c r="K191">
        <v>0.74232699999999996</v>
      </c>
      <c r="L191">
        <v>0.81873399999999996</v>
      </c>
      <c r="M191">
        <v>0.87770000000000004</v>
      </c>
      <c r="N191">
        <v>0.78718900000000003</v>
      </c>
      <c r="O191">
        <v>1.116622</v>
      </c>
      <c r="P191">
        <v>0.99279799999999996</v>
      </c>
      <c r="Q191">
        <v>1.0091479999999999</v>
      </c>
      <c r="R191">
        <v>1.06463</v>
      </c>
      <c r="S191">
        <v>0.95438199999999995</v>
      </c>
      <c r="T191">
        <v>0.86348800000000003</v>
      </c>
      <c r="U191">
        <v>1.103823</v>
      </c>
      <c r="V191">
        <v>0.88280599999999998</v>
      </c>
    </row>
    <row r="192" spans="2:22" ht="15.6" x14ac:dyDescent="0.3">
      <c r="B192">
        <v>60.23</v>
      </c>
      <c r="C192">
        <v>0.54553399999999996</v>
      </c>
      <c r="D192">
        <v>0.89424599999999999</v>
      </c>
      <c r="E192">
        <v>0.72052000000000005</v>
      </c>
      <c r="F192">
        <v>0.65703800000000001</v>
      </c>
      <c r="G192">
        <v>0.66795199999999999</v>
      </c>
      <c r="H192">
        <v>0.656246</v>
      </c>
      <c r="I192">
        <v>0.60722200000000004</v>
      </c>
      <c r="J192">
        <v>0.64580499999999996</v>
      </c>
      <c r="K192">
        <v>0.72027399999999997</v>
      </c>
      <c r="L192">
        <v>0.84125000000000005</v>
      </c>
      <c r="M192">
        <v>0.88157099999999999</v>
      </c>
      <c r="N192">
        <v>0.78845699999999996</v>
      </c>
      <c r="O192">
        <v>1.146633</v>
      </c>
      <c r="P192">
        <v>0.98126100000000005</v>
      </c>
      <c r="Q192">
        <v>0.97692500000000004</v>
      </c>
      <c r="R192">
        <v>1.070335</v>
      </c>
      <c r="S192">
        <v>0.94324399999999997</v>
      </c>
      <c r="T192">
        <v>0.87617100000000003</v>
      </c>
      <c r="U192">
        <v>1.115621</v>
      </c>
      <c r="V192">
        <v>0.88310500000000003</v>
      </c>
    </row>
    <row r="193" spans="2:22" ht="15.6" x14ac:dyDescent="0.3">
      <c r="B193">
        <v>60.546999999999997</v>
      </c>
      <c r="C193">
        <v>0.56172200000000005</v>
      </c>
      <c r="D193">
        <v>0.86620699999999995</v>
      </c>
      <c r="E193">
        <v>0.70513999999999999</v>
      </c>
      <c r="F193">
        <v>0.67060200000000003</v>
      </c>
      <c r="G193">
        <v>0.66982600000000003</v>
      </c>
      <c r="H193">
        <v>0.662748</v>
      </c>
      <c r="I193">
        <v>0.59796499999999997</v>
      </c>
      <c r="J193">
        <v>0.62156400000000001</v>
      </c>
      <c r="K193">
        <v>0.72178600000000004</v>
      </c>
      <c r="L193">
        <v>0.85894300000000001</v>
      </c>
      <c r="M193">
        <v>0.861595</v>
      </c>
      <c r="N193">
        <v>0.77183000000000002</v>
      </c>
      <c r="O193">
        <v>1.0978429999999999</v>
      </c>
      <c r="P193">
        <v>0.96597599999999995</v>
      </c>
      <c r="Q193">
        <v>0.97632699999999994</v>
      </c>
      <c r="R193">
        <v>0.99415500000000001</v>
      </c>
      <c r="S193">
        <v>0.95706999999999998</v>
      </c>
      <c r="T193">
        <v>0.88643499999999997</v>
      </c>
      <c r="U193">
        <v>1.0864689999999999</v>
      </c>
      <c r="V193">
        <v>0.88931800000000005</v>
      </c>
    </row>
    <row r="194" spans="2:22" ht="15.6" x14ac:dyDescent="0.3">
      <c r="B194">
        <v>60.863999999999997</v>
      </c>
      <c r="C194">
        <v>0.57022399999999995</v>
      </c>
      <c r="D194">
        <v>0.85459200000000002</v>
      </c>
      <c r="E194">
        <v>0.71958999999999995</v>
      </c>
      <c r="F194">
        <v>0.66727300000000001</v>
      </c>
      <c r="G194">
        <v>0.68435299999999999</v>
      </c>
      <c r="H194">
        <v>0.66573700000000002</v>
      </c>
      <c r="I194">
        <v>0.60366799999999998</v>
      </c>
      <c r="J194">
        <v>0.61823099999999998</v>
      </c>
      <c r="K194">
        <v>0.72576600000000002</v>
      </c>
      <c r="L194">
        <v>0.83922399999999997</v>
      </c>
      <c r="M194">
        <v>0.87632900000000002</v>
      </c>
      <c r="N194">
        <v>0.77661400000000003</v>
      </c>
      <c r="O194">
        <v>1.110444</v>
      </c>
      <c r="P194">
        <v>0.98993500000000001</v>
      </c>
      <c r="Q194">
        <v>0.96893600000000002</v>
      </c>
      <c r="R194">
        <v>1.00779</v>
      </c>
      <c r="S194">
        <v>0.95122200000000001</v>
      </c>
      <c r="T194">
        <v>0.84438599999999997</v>
      </c>
      <c r="U194">
        <v>1.0853930000000001</v>
      </c>
      <c r="V194">
        <v>0.884884</v>
      </c>
    </row>
    <row r="195" spans="2:22" ht="15.6" x14ac:dyDescent="0.3">
      <c r="B195">
        <v>61.180999999999997</v>
      </c>
      <c r="C195">
        <v>0.552867</v>
      </c>
      <c r="D195">
        <v>0.88580199999999998</v>
      </c>
      <c r="E195">
        <v>0.72992599999999996</v>
      </c>
      <c r="F195">
        <v>0.69781400000000005</v>
      </c>
      <c r="G195">
        <v>0.67632099999999995</v>
      </c>
      <c r="H195">
        <v>0.67566800000000005</v>
      </c>
      <c r="I195">
        <v>0.63489300000000004</v>
      </c>
      <c r="J195">
        <v>0.63953899999999997</v>
      </c>
      <c r="K195">
        <v>0.71901400000000004</v>
      </c>
      <c r="L195">
        <v>0.82210499999999997</v>
      </c>
      <c r="M195">
        <v>0.869394</v>
      </c>
      <c r="N195">
        <v>0.78569699999999998</v>
      </c>
      <c r="O195">
        <v>1.132026</v>
      </c>
      <c r="P195">
        <v>0.95209699999999997</v>
      </c>
      <c r="Q195">
        <v>0.97660000000000002</v>
      </c>
      <c r="R195">
        <v>1.0338270000000001</v>
      </c>
      <c r="S195">
        <v>0.99108399999999996</v>
      </c>
      <c r="T195">
        <v>0.88532599999999995</v>
      </c>
      <c r="U195">
        <v>1.058036</v>
      </c>
      <c r="V195">
        <v>0.89240200000000003</v>
      </c>
    </row>
    <row r="196" spans="2:22" ht="15.6" x14ac:dyDescent="0.3">
      <c r="B196">
        <v>61.497999999999998</v>
      </c>
      <c r="C196">
        <v>0.55498400000000003</v>
      </c>
      <c r="D196">
        <v>0.87303299999999995</v>
      </c>
      <c r="E196">
        <v>0.73621599999999998</v>
      </c>
      <c r="F196">
        <v>0.66665799999999997</v>
      </c>
      <c r="G196">
        <v>0.68188300000000002</v>
      </c>
      <c r="H196">
        <v>0.66152200000000005</v>
      </c>
      <c r="I196">
        <v>0.63628799999999996</v>
      </c>
      <c r="J196">
        <v>0.62346400000000002</v>
      </c>
      <c r="K196">
        <v>0.71327099999999999</v>
      </c>
      <c r="L196">
        <v>0.79553399999999996</v>
      </c>
      <c r="M196">
        <v>0.86567499999999997</v>
      </c>
      <c r="N196">
        <v>0.76646899999999996</v>
      </c>
      <c r="O196">
        <v>1.1235440000000001</v>
      </c>
      <c r="P196">
        <v>0.96889099999999995</v>
      </c>
      <c r="Q196">
        <v>0.96569899999999997</v>
      </c>
      <c r="R196">
        <v>1.006308</v>
      </c>
      <c r="S196">
        <v>0.97200600000000004</v>
      </c>
      <c r="T196">
        <v>0.87039299999999997</v>
      </c>
      <c r="U196">
        <v>1.01555</v>
      </c>
      <c r="V196">
        <v>0.89562299999999995</v>
      </c>
    </row>
    <row r="197" spans="2:22" ht="15.6" x14ac:dyDescent="0.3">
      <c r="B197">
        <v>61.814999999999998</v>
      </c>
      <c r="C197">
        <v>0.56633199999999995</v>
      </c>
      <c r="D197">
        <v>0.83180900000000002</v>
      </c>
      <c r="E197">
        <v>0.73517100000000002</v>
      </c>
      <c r="F197">
        <v>0.69841699999999995</v>
      </c>
      <c r="G197">
        <v>0.70530400000000004</v>
      </c>
      <c r="H197">
        <v>0.63948899999999997</v>
      </c>
      <c r="I197">
        <v>0.59548999999999996</v>
      </c>
      <c r="J197">
        <v>0.64140200000000003</v>
      </c>
      <c r="K197">
        <v>0.74557899999999999</v>
      </c>
      <c r="L197">
        <v>0.83167800000000003</v>
      </c>
      <c r="M197">
        <v>0.86518200000000001</v>
      </c>
      <c r="N197">
        <v>0.76614099999999996</v>
      </c>
      <c r="O197">
        <v>1.1366499999999999</v>
      </c>
      <c r="P197">
        <v>0.99301399999999995</v>
      </c>
      <c r="Q197">
        <v>0.97196099999999996</v>
      </c>
      <c r="R197">
        <v>1.062308</v>
      </c>
      <c r="S197">
        <v>0.98055700000000001</v>
      </c>
      <c r="T197">
        <v>0.84112399999999998</v>
      </c>
      <c r="U197">
        <v>1.086327</v>
      </c>
      <c r="V197">
        <v>0.86955499999999997</v>
      </c>
    </row>
    <row r="198" spans="2:22" ht="15.6" x14ac:dyDescent="0.3">
      <c r="B198">
        <v>62.131999999999998</v>
      </c>
      <c r="C198">
        <v>0.57194199999999995</v>
      </c>
      <c r="D198">
        <v>0.86027500000000001</v>
      </c>
      <c r="E198">
        <v>0.72952799999999995</v>
      </c>
      <c r="F198">
        <v>0.68775200000000003</v>
      </c>
      <c r="G198">
        <v>0.674373</v>
      </c>
      <c r="H198">
        <v>0.64626799999999995</v>
      </c>
      <c r="I198">
        <v>0.62871600000000005</v>
      </c>
      <c r="J198">
        <v>0.65522800000000003</v>
      </c>
      <c r="K198">
        <v>0.74653599999999998</v>
      </c>
      <c r="L198">
        <v>0.796377</v>
      </c>
      <c r="M198">
        <v>0.85330399999999995</v>
      </c>
      <c r="N198">
        <v>0.78310999999999997</v>
      </c>
      <c r="O198">
        <v>1.1445259999999999</v>
      </c>
      <c r="P198">
        <v>0.98815600000000003</v>
      </c>
      <c r="Q198">
        <v>0.99255899999999997</v>
      </c>
      <c r="R198">
        <v>1.0282629999999999</v>
      </c>
      <c r="S198">
        <v>0.94967900000000005</v>
      </c>
      <c r="T198">
        <v>0.83989800000000003</v>
      </c>
      <c r="U198">
        <v>1.0705100000000001</v>
      </c>
      <c r="V198">
        <v>0.90592200000000001</v>
      </c>
    </row>
    <row r="199" spans="2:22" ht="15.6" x14ac:dyDescent="0.3">
      <c r="B199">
        <v>62.448999999999998</v>
      </c>
      <c r="C199">
        <v>0.564083</v>
      </c>
      <c r="D199">
        <v>0.86020099999999999</v>
      </c>
      <c r="E199">
        <v>0.74044299999999996</v>
      </c>
      <c r="F199">
        <v>0.68335100000000004</v>
      </c>
      <c r="G199">
        <v>0.66217800000000004</v>
      </c>
      <c r="H199">
        <v>0.65464800000000001</v>
      </c>
      <c r="I199">
        <v>0.63304499999999997</v>
      </c>
      <c r="J199">
        <v>0.639293</v>
      </c>
      <c r="K199">
        <v>0.75695199999999996</v>
      </c>
      <c r="L199">
        <v>0.86704700000000001</v>
      </c>
      <c r="M199">
        <v>0.85779300000000003</v>
      </c>
      <c r="N199">
        <v>0.78512099999999996</v>
      </c>
      <c r="O199">
        <v>1.113612</v>
      </c>
      <c r="P199">
        <v>0.98807900000000004</v>
      </c>
      <c r="Q199">
        <v>1.0075369999999999</v>
      </c>
      <c r="R199">
        <v>0.99998399999999998</v>
      </c>
      <c r="S199">
        <v>0.96936299999999997</v>
      </c>
      <c r="T199">
        <v>0.84026999999999996</v>
      </c>
      <c r="U199">
        <v>1.1114109999999999</v>
      </c>
      <c r="V199">
        <v>0.89211099999999999</v>
      </c>
    </row>
    <row r="200" spans="2:22" ht="15.6" x14ac:dyDescent="0.3">
      <c r="B200">
        <v>62.765999999999998</v>
      </c>
      <c r="C200">
        <v>0.56462900000000005</v>
      </c>
      <c r="D200">
        <v>0.86117100000000002</v>
      </c>
      <c r="E200">
        <v>0.74368900000000004</v>
      </c>
      <c r="F200">
        <v>0.69646399999999997</v>
      </c>
      <c r="G200">
        <v>0.68833100000000003</v>
      </c>
      <c r="H200">
        <v>0.65259100000000003</v>
      </c>
      <c r="I200">
        <v>0.61998799999999998</v>
      </c>
      <c r="J200">
        <v>0.637571</v>
      </c>
      <c r="K200">
        <v>0.70832099999999998</v>
      </c>
      <c r="L200">
        <v>0.81203099999999995</v>
      </c>
      <c r="M200">
        <v>0.86465899999999996</v>
      </c>
      <c r="N200">
        <v>0.78691699999999998</v>
      </c>
      <c r="O200">
        <v>1.1242829999999999</v>
      </c>
      <c r="P200">
        <v>0.98856999999999995</v>
      </c>
      <c r="Q200">
        <v>0.96517799999999998</v>
      </c>
      <c r="R200">
        <v>1.0649169999999999</v>
      </c>
      <c r="S200">
        <v>0.93458600000000003</v>
      </c>
      <c r="T200">
        <v>0.85530300000000004</v>
      </c>
      <c r="U200">
        <v>1.101567</v>
      </c>
      <c r="V200">
        <v>0.90360799999999997</v>
      </c>
    </row>
    <row r="201" spans="2:22" ht="15.6" x14ac:dyDescent="0.3">
      <c r="B201">
        <v>63.082999999999998</v>
      </c>
      <c r="C201">
        <v>0.56013500000000005</v>
      </c>
      <c r="D201">
        <v>0.88282400000000005</v>
      </c>
      <c r="E201">
        <v>0.72629200000000005</v>
      </c>
      <c r="F201">
        <v>0.68354700000000002</v>
      </c>
      <c r="G201">
        <v>0.70193399999999995</v>
      </c>
      <c r="H201">
        <v>0.64615500000000003</v>
      </c>
      <c r="I201">
        <v>0.63196099999999999</v>
      </c>
      <c r="J201">
        <v>0.62489499999999998</v>
      </c>
      <c r="K201">
        <v>0.73682899999999996</v>
      </c>
      <c r="L201">
        <v>0.87610200000000005</v>
      </c>
      <c r="M201">
        <v>0.886486</v>
      </c>
      <c r="N201">
        <v>0.80157400000000001</v>
      </c>
      <c r="O201">
        <v>1.1383730000000001</v>
      </c>
      <c r="P201">
        <v>1.002875</v>
      </c>
      <c r="Q201">
        <v>0.97016500000000006</v>
      </c>
      <c r="R201">
        <v>0.97301599999999999</v>
      </c>
      <c r="S201">
        <v>0.94594299999999998</v>
      </c>
      <c r="T201">
        <v>0.86354900000000001</v>
      </c>
      <c r="U201">
        <v>1.149108</v>
      </c>
      <c r="V201">
        <v>0.902972</v>
      </c>
    </row>
    <row r="202" spans="2:22" ht="15.6" x14ac:dyDescent="0.3">
      <c r="B202">
        <v>63.4</v>
      </c>
      <c r="C202">
        <v>0.57399500000000003</v>
      </c>
      <c r="D202">
        <v>0.87195100000000003</v>
      </c>
      <c r="E202">
        <v>0.73386300000000004</v>
      </c>
      <c r="F202">
        <v>0.66228799999999999</v>
      </c>
      <c r="G202">
        <v>0.690608</v>
      </c>
      <c r="H202">
        <v>0.63515100000000002</v>
      </c>
      <c r="I202">
        <v>0.61912100000000003</v>
      </c>
      <c r="J202">
        <v>0.63361900000000004</v>
      </c>
      <c r="K202">
        <v>0.754664</v>
      </c>
      <c r="L202">
        <v>0.86364799999999997</v>
      </c>
      <c r="M202">
        <v>0.86463900000000005</v>
      </c>
      <c r="N202">
        <v>0.77514000000000005</v>
      </c>
      <c r="O202">
        <v>1.1307320000000001</v>
      </c>
      <c r="P202">
        <v>1.0095700000000001</v>
      </c>
      <c r="Q202">
        <v>0.99756100000000003</v>
      </c>
      <c r="R202">
        <v>0.98881300000000005</v>
      </c>
      <c r="S202">
        <v>0.95932499999999998</v>
      </c>
      <c r="T202">
        <v>0.86486700000000005</v>
      </c>
      <c r="U202">
        <v>1.149246</v>
      </c>
      <c r="V202">
        <v>0.90355799999999997</v>
      </c>
    </row>
    <row r="203" spans="2:22" ht="15.6" x14ac:dyDescent="0.3">
      <c r="B203">
        <v>63.716999999999999</v>
      </c>
      <c r="C203">
        <v>0.57821699999999998</v>
      </c>
      <c r="D203">
        <v>0.89952100000000002</v>
      </c>
      <c r="E203">
        <v>0.73567899999999997</v>
      </c>
      <c r="F203">
        <v>0.69061099999999997</v>
      </c>
      <c r="G203">
        <v>0.69470299999999996</v>
      </c>
      <c r="H203">
        <v>0.64797000000000005</v>
      </c>
      <c r="I203">
        <v>0.63787499999999997</v>
      </c>
      <c r="J203">
        <v>0.63244199999999995</v>
      </c>
      <c r="K203">
        <v>0.725576</v>
      </c>
      <c r="L203">
        <v>0.87978299999999998</v>
      </c>
      <c r="M203">
        <v>0.872722</v>
      </c>
      <c r="N203">
        <v>0.81068499999999999</v>
      </c>
      <c r="O203">
        <v>1.1500330000000001</v>
      </c>
      <c r="P203">
        <v>0.98138899999999996</v>
      </c>
      <c r="Q203">
        <v>0.95708400000000005</v>
      </c>
      <c r="R203">
        <v>1.0033080000000001</v>
      </c>
      <c r="S203">
        <v>0.97177400000000003</v>
      </c>
      <c r="T203">
        <v>0.85312399999999999</v>
      </c>
      <c r="U203">
        <v>1.1377429999999999</v>
      </c>
      <c r="V203">
        <v>0.91540200000000005</v>
      </c>
    </row>
    <row r="204" spans="2:22" ht="15.6" x14ac:dyDescent="0.3">
      <c r="B204">
        <v>64.034000000000006</v>
      </c>
      <c r="C204">
        <v>0.56046099999999999</v>
      </c>
      <c r="D204">
        <v>0.88404000000000005</v>
      </c>
      <c r="E204">
        <v>0.74321700000000002</v>
      </c>
      <c r="F204">
        <v>0.66785799999999995</v>
      </c>
      <c r="G204">
        <v>0.68391900000000005</v>
      </c>
      <c r="H204">
        <v>0.65850299999999995</v>
      </c>
      <c r="I204">
        <v>0.60662700000000003</v>
      </c>
      <c r="J204">
        <v>0.64016200000000001</v>
      </c>
      <c r="K204">
        <v>0.75457200000000002</v>
      </c>
      <c r="L204">
        <v>0.85508399999999996</v>
      </c>
      <c r="M204">
        <v>0.867394</v>
      </c>
      <c r="N204">
        <v>0.77807199999999999</v>
      </c>
      <c r="O204">
        <v>1.107917</v>
      </c>
      <c r="P204">
        <v>0.97677199999999997</v>
      </c>
      <c r="Q204">
        <v>0.971051</v>
      </c>
      <c r="R204">
        <v>1.0226580000000001</v>
      </c>
      <c r="S204">
        <v>0.94050400000000001</v>
      </c>
      <c r="T204">
        <v>0.89319199999999999</v>
      </c>
      <c r="U204">
        <v>1.163875</v>
      </c>
      <c r="V204">
        <v>0.90523299999999995</v>
      </c>
    </row>
    <row r="205" spans="2:22" ht="15.6" x14ac:dyDescent="0.3">
      <c r="B205">
        <v>64.350999999999999</v>
      </c>
      <c r="C205">
        <v>0.57063600000000003</v>
      </c>
      <c r="D205">
        <v>0.86921800000000005</v>
      </c>
      <c r="E205">
        <v>0.75383100000000003</v>
      </c>
      <c r="F205">
        <v>0.69599800000000001</v>
      </c>
      <c r="G205">
        <v>0.68957800000000002</v>
      </c>
      <c r="H205">
        <v>0.65589500000000001</v>
      </c>
      <c r="I205">
        <v>0.659798</v>
      </c>
      <c r="J205">
        <v>0.642204</v>
      </c>
      <c r="K205">
        <v>0.74362799999999996</v>
      </c>
      <c r="L205">
        <v>0.83435800000000004</v>
      </c>
      <c r="M205">
        <v>0.85602599999999995</v>
      </c>
      <c r="N205">
        <v>0.78306600000000004</v>
      </c>
      <c r="O205">
        <v>1.1318379999999999</v>
      </c>
      <c r="P205">
        <v>1.001444</v>
      </c>
      <c r="Q205">
        <v>0.98895100000000002</v>
      </c>
      <c r="R205">
        <v>1.0556410000000001</v>
      </c>
      <c r="S205">
        <v>0.95086700000000002</v>
      </c>
      <c r="T205">
        <v>0.87426000000000004</v>
      </c>
      <c r="U205">
        <v>1.1761379999999999</v>
      </c>
      <c r="V205">
        <v>0.90264900000000003</v>
      </c>
    </row>
    <row r="206" spans="2:22" ht="15.6" x14ac:dyDescent="0.3">
      <c r="B206">
        <v>64.668000000000006</v>
      </c>
      <c r="C206">
        <v>0.58684700000000001</v>
      </c>
      <c r="D206">
        <v>0.86060099999999995</v>
      </c>
      <c r="E206">
        <v>0.77073199999999997</v>
      </c>
      <c r="F206">
        <v>0.69524399999999997</v>
      </c>
      <c r="G206">
        <v>0.69393899999999997</v>
      </c>
      <c r="H206">
        <v>0.672566</v>
      </c>
      <c r="I206">
        <v>0.63028200000000001</v>
      </c>
      <c r="J206">
        <v>0.63059200000000004</v>
      </c>
      <c r="K206">
        <v>0.72586399999999995</v>
      </c>
      <c r="L206">
        <v>0.84372400000000003</v>
      </c>
      <c r="M206">
        <v>0.86874700000000005</v>
      </c>
      <c r="N206">
        <v>0.79294799999999999</v>
      </c>
      <c r="O206">
        <v>1.132382</v>
      </c>
      <c r="P206">
        <v>0.99221800000000004</v>
      </c>
      <c r="Q206">
        <v>0.99160400000000004</v>
      </c>
      <c r="R206">
        <v>1.091288</v>
      </c>
      <c r="S206">
        <v>0.97856200000000004</v>
      </c>
      <c r="T206">
        <v>0.82888499999999998</v>
      </c>
      <c r="U206">
        <v>1.1826479999999999</v>
      </c>
      <c r="V206">
        <v>0.91209799999999996</v>
      </c>
    </row>
    <row r="207" spans="2:22" ht="15.6" x14ac:dyDescent="0.3">
      <c r="B207">
        <v>64.984999999999999</v>
      </c>
      <c r="C207">
        <v>0.563164</v>
      </c>
      <c r="D207">
        <v>0.84243199999999996</v>
      </c>
      <c r="E207">
        <v>0.74473400000000001</v>
      </c>
      <c r="F207">
        <v>0.678311</v>
      </c>
      <c r="G207">
        <v>0.67740800000000001</v>
      </c>
      <c r="H207">
        <v>0.65740200000000004</v>
      </c>
      <c r="I207">
        <v>0.63245899999999999</v>
      </c>
      <c r="J207">
        <v>0.64090599999999998</v>
      </c>
      <c r="K207">
        <v>0.77002999999999999</v>
      </c>
      <c r="L207">
        <v>0.86327399999999999</v>
      </c>
      <c r="M207">
        <v>0.89014700000000002</v>
      </c>
      <c r="N207">
        <v>0.77859100000000003</v>
      </c>
      <c r="O207">
        <v>1.1028309999999999</v>
      </c>
      <c r="P207">
        <v>0.99313600000000002</v>
      </c>
      <c r="Q207">
        <v>0.98505399999999999</v>
      </c>
      <c r="R207">
        <v>0.96984499999999996</v>
      </c>
      <c r="S207">
        <v>0.95887199999999995</v>
      </c>
      <c r="T207">
        <v>0.87229299999999999</v>
      </c>
      <c r="U207">
        <v>1.182412</v>
      </c>
      <c r="V207">
        <v>0.86747399999999997</v>
      </c>
    </row>
    <row r="208" spans="2:22" ht="15.6" x14ac:dyDescent="0.3">
      <c r="B208">
        <v>65.302000000000007</v>
      </c>
      <c r="C208">
        <v>0.57359899999999997</v>
      </c>
      <c r="D208">
        <v>0.872699</v>
      </c>
      <c r="E208">
        <v>0.76478999999999997</v>
      </c>
      <c r="F208">
        <v>0.697353</v>
      </c>
      <c r="G208">
        <v>0.67111500000000002</v>
      </c>
      <c r="H208">
        <v>0.66371599999999997</v>
      </c>
      <c r="I208">
        <v>0.62007500000000004</v>
      </c>
      <c r="J208">
        <v>0.64775499999999997</v>
      </c>
      <c r="K208">
        <v>0.75497099999999995</v>
      </c>
      <c r="L208">
        <v>0.87283599999999995</v>
      </c>
      <c r="M208">
        <v>0.889737</v>
      </c>
      <c r="N208">
        <v>0.78840200000000005</v>
      </c>
      <c r="O208">
        <v>1.114967</v>
      </c>
      <c r="P208">
        <v>0.99998699999999996</v>
      </c>
      <c r="Q208">
        <v>0.98272999999999999</v>
      </c>
      <c r="R208">
        <v>1.042108</v>
      </c>
      <c r="S208">
        <v>0.95738800000000002</v>
      </c>
      <c r="T208">
        <v>0.86467000000000005</v>
      </c>
      <c r="U208">
        <v>1.1947700000000001</v>
      </c>
      <c r="V208">
        <v>0.89451400000000003</v>
      </c>
    </row>
    <row r="209" spans="2:22" ht="15.6" x14ac:dyDescent="0.3">
      <c r="B209">
        <v>65.619</v>
      </c>
      <c r="C209">
        <v>0.56293000000000004</v>
      </c>
      <c r="D209">
        <v>0.89028499999999999</v>
      </c>
      <c r="E209">
        <v>0.75709000000000004</v>
      </c>
      <c r="F209">
        <v>0.69101000000000001</v>
      </c>
      <c r="G209">
        <v>0.69003899999999996</v>
      </c>
      <c r="H209">
        <v>0.65049100000000004</v>
      </c>
      <c r="I209">
        <v>0.64274299999999995</v>
      </c>
      <c r="J209">
        <v>0.64600400000000002</v>
      </c>
      <c r="K209">
        <v>0.79730199999999996</v>
      </c>
      <c r="L209">
        <v>0.851912</v>
      </c>
      <c r="M209">
        <v>0.88983400000000001</v>
      </c>
      <c r="N209">
        <v>0.80015199999999997</v>
      </c>
      <c r="O209">
        <v>1.10307</v>
      </c>
      <c r="P209">
        <v>0.998672</v>
      </c>
      <c r="Q209">
        <v>0.97305200000000003</v>
      </c>
      <c r="R209">
        <v>1.050627</v>
      </c>
      <c r="S209">
        <v>0.95365599999999995</v>
      </c>
      <c r="T209">
        <v>0.86004199999999997</v>
      </c>
      <c r="U209">
        <v>1.180471</v>
      </c>
      <c r="V209">
        <v>0.87763899999999995</v>
      </c>
    </row>
    <row r="210" spans="2:22" ht="15.6" x14ac:dyDescent="0.3">
      <c r="B210">
        <v>65.936000000000007</v>
      </c>
      <c r="C210">
        <v>0.56456099999999998</v>
      </c>
      <c r="D210">
        <v>0.88351199999999996</v>
      </c>
      <c r="E210">
        <v>0.76670799999999995</v>
      </c>
      <c r="F210">
        <v>0.695739</v>
      </c>
      <c r="G210">
        <v>0.70089199999999996</v>
      </c>
      <c r="H210">
        <v>0.65246199999999999</v>
      </c>
      <c r="I210">
        <v>0.65165300000000004</v>
      </c>
      <c r="J210">
        <v>0.64874699999999996</v>
      </c>
      <c r="K210">
        <v>0.75453099999999995</v>
      </c>
      <c r="L210">
        <v>0.82509299999999997</v>
      </c>
      <c r="M210">
        <v>0.86758599999999997</v>
      </c>
      <c r="N210">
        <v>0.78954500000000005</v>
      </c>
      <c r="O210">
        <v>1.096973</v>
      </c>
      <c r="P210">
        <v>0.98888600000000004</v>
      </c>
      <c r="Q210">
        <v>0.97284400000000004</v>
      </c>
      <c r="R210">
        <v>1.073332</v>
      </c>
      <c r="S210">
        <v>0.93388899999999997</v>
      </c>
      <c r="T210">
        <v>0.84647300000000003</v>
      </c>
      <c r="U210">
        <v>1.127788</v>
      </c>
      <c r="V210">
        <v>0.90497399999999995</v>
      </c>
    </row>
    <row r="211" spans="2:22" ht="15.6" x14ac:dyDescent="0.3">
      <c r="B211">
        <v>66.253</v>
      </c>
      <c r="C211">
        <v>0.57055100000000003</v>
      </c>
      <c r="D211">
        <v>0.90739800000000004</v>
      </c>
      <c r="E211">
        <v>0.75659299999999996</v>
      </c>
      <c r="F211">
        <v>0.71478600000000003</v>
      </c>
      <c r="G211">
        <v>0.70467199999999997</v>
      </c>
      <c r="H211">
        <v>0.65215800000000002</v>
      </c>
      <c r="I211">
        <v>0.66853200000000002</v>
      </c>
      <c r="J211">
        <v>0.66254999999999997</v>
      </c>
      <c r="K211">
        <v>0.79836499999999999</v>
      </c>
      <c r="L211">
        <v>0.80202600000000002</v>
      </c>
      <c r="M211">
        <v>0.88242399999999999</v>
      </c>
      <c r="N211">
        <v>0.798678</v>
      </c>
      <c r="O211">
        <v>1.119184</v>
      </c>
      <c r="P211">
        <v>0.99787800000000004</v>
      </c>
      <c r="Q211">
        <v>0.99441100000000004</v>
      </c>
      <c r="R211">
        <v>1.0380510000000001</v>
      </c>
      <c r="S211">
        <v>0.9627</v>
      </c>
      <c r="T211">
        <v>0.81622799999999995</v>
      </c>
      <c r="U211">
        <v>1.079008</v>
      </c>
      <c r="V211">
        <v>0.913053</v>
      </c>
    </row>
    <row r="212" spans="2:22" ht="15.6" x14ac:dyDescent="0.3">
      <c r="B212">
        <v>66.569999999999993</v>
      </c>
      <c r="C212">
        <v>0.57250299999999998</v>
      </c>
      <c r="D212">
        <v>0.86243000000000003</v>
      </c>
      <c r="E212">
        <v>0.77491600000000005</v>
      </c>
      <c r="F212">
        <v>0.69937300000000002</v>
      </c>
      <c r="G212">
        <v>0.711731</v>
      </c>
      <c r="H212">
        <v>0.62790400000000002</v>
      </c>
      <c r="I212">
        <v>0.67552199999999996</v>
      </c>
      <c r="J212">
        <v>0.64927199999999996</v>
      </c>
      <c r="K212">
        <v>0.78890099999999996</v>
      </c>
      <c r="L212">
        <v>0.80813100000000004</v>
      </c>
      <c r="M212">
        <v>0.88450499999999999</v>
      </c>
      <c r="N212">
        <v>0.77797499999999997</v>
      </c>
      <c r="O212">
        <v>1.090327</v>
      </c>
      <c r="P212">
        <v>0.97241299999999997</v>
      </c>
      <c r="Q212">
        <v>0.95316599999999996</v>
      </c>
      <c r="R212">
        <v>1.00701</v>
      </c>
      <c r="S212">
        <v>0.95209200000000005</v>
      </c>
      <c r="T212">
        <v>0.85313700000000003</v>
      </c>
      <c r="U212">
        <v>1.119583</v>
      </c>
      <c r="V212">
        <v>0.91314300000000004</v>
      </c>
    </row>
    <row r="213" spans="2:22" ht="15.6" x14ac:dyDescent="0.3">
      <c r="B213">
        <v>66.887</v>
      </c>
      <c r="C213">
        <v>0.56689000000000001</v>
      </c>
      <c r="D213">
        <v>0.88576699999999997</v>
      </c>
      <c r="E213">
        <v>0.76937199999999994</v>
      </c>
      <c r="F213">
        <v>0.72620499999999999</v>
      </c>
      <c r="G213">
        <v>0.69348799999999999</v>
      </c>
      <c r="H213">
        <v>0.64749500000000004</v>
      </c>
      <c r="I213">
        <v>0.66783999999999999</v>
      </c>
      <c r="J213">
        <v>0.63970400000000005</v>
      </c>
      <c r="K213">
        <v>0.75081100000000001</v>
      </c>
      <c r="L213">
        <v>0.84339500000000001</v>
      </c>
      <c r="M213">
        <v>0.88488900000000004</v>
      </c>
      <c r="N213">
        <v>0.79945299999999997</v>
      </c>
      <c r="O213">
        <v>1.112093</v>
      </c>
      <c r="P213">
        <v>0.97394999999999998</v>
      </c>
      <c r="Q213">
        <v>0.96426999999999996</v>
      </c>
      <c r="R213">
        <v>1.004227</v>
      </c>
      <c r="S213">
        <v>0.98312299999999997</v>
      </c>
      <c r="T213">
        <v>0.85234200000000004</v>
      </c>
      <c r="U213">
        <v>1.1493850000000001</v>
      </c>
      <c r="V213">
        <v>0.92177200000000004</v>
      </c>
    </row>
    <row r="214" spans="2:22" ht="15.6" x14ac:dyDescent="0.3">
      <c r="B214">
        <v>67.203999999999994</v>
      </c>
      <c r="C214">
        <v>0.56388700000000003</v>
      </c>
      <c r="D214">
        <v>0.85911800000000005</v>
      </c>
      <c r="E214">
        <v>0.753386</v>
      </c>
      <c r="F214">
        <v>0.71509699999999998</v>
      </c>
      <c r="G214">
        <v>0.715526</v>
      </c>
      <c r="H214">
        <v>0.64226300000000003</v>
      </c>
      <c r="I214">
        <v>0.64398999999999995</v>
      </c>
      <c r="J214">
        <v>0.66045100000000001</v>
      </c>
      <c r="K214">
        <v>0.75682799999999995</v>
      </c>
      <c r="L214">
        <v>0.81712399999999996</v>
      </c>
      <c r="M214">
        <v>0.89831399999999995</v>
      </c>
      <c r="N214">
        <v>0.79924799999999996</v>
      </c>
      <c r="O214">
        <v>1.105351</v>
      </c>
      <c r="P214">
        <v>0.96555999999999997</v>
      </c>
      <c r="Q214">
        <v>0.96735599999999999</v>
      </c>
      <c r="R214">
        <v>1.0595909999999999</v>
      </c>
      <c r="S214">
        <v>0.95633900000000005</v>
      </c>
      <c r="T214">
        <v>0.89311799999999997</v>
      </c>
      <c r="U214">
        <v>1.1434899999999999</v>
      </c>
      <c r="V214">
        <v>0.90743700000000005</v>
      </c>
    </row>
    <row r="215" spans="2:22" ht="15.6" x14ac:dyDescent="0.3">
      <c r="B215">
        <v>67.521000000000001</v>
      </c>
      <c r="C215">
        <v>0.57777500000000004</v>
      </c>
      <c r="D215">
        <v>0.87917999999999996</v>
      </c>
      <c r="E215">
        <v>0.76423300000000005</v>
      </c>
      <c r="F215">
        <v>0.72008399999999995</v>
      </c>
      <c r="G215">
        <v>0.71706899999999996</v>
      </c>
      <c r="H215">
        <v>0.663242</v>
      </c>
      <c r="I215">
        <v>0.66421200000000002</v>
      </c>
      <c r="J215">
        <v>0.66156099999999995</v>
      </c>
      <c r="K215">
        <v>0.77359299999999998</v>
      </c>
      <c r="L215">
        <v>0.81557599999999997</v>
      </c>
      <c r="M215">
        <v>0.84282000000000001</v>
      </c>
      <c r="N215">
        <v>0.81539499999999998</v>
      </c>
      <c r="O215">
        <v>1.1341920000000001</v>
      </c>
      <c r="P215">
        <v>0.97034900000000002</v>
      </c>
      <c r="Q215">
        <v>0.98826899999999995</v>
      </c>
      <c r="R215">
        <v>1.040071</v>
      </c>
      <c r="S215">
        <v>0.93852000000000002</v>
      </c>
      <c r="T215">
        <v>0.84444600000000003</v>
      </c>
      <c r="U215">
        <v>1.18719</v>
      </c>
      <c r="V215">
        <v>0.90500599999999998</v>
      </c>
    </row>
    <row r="216" spans="2:22" ht="15.6" x14ac:dyDescent="0.3">
      <c r="B216">
        <v>67.837999999999994</v>
      </c>
      <c r="C216">
        <v>0.57364499999999996</v>
      </c>
      <c r="D216">
        <v>0.87257499999999999</v>
      </c>
      <c r="E216">
        <v>0.76594399999999996</v>
      </c>
      <c r="F216">
        <v>0.70833699999999999</v>
      </c>
      <c r="G216">
        <v>0.68898300000000001</v>
      </c>
      <c r="H216">
        <v>0.67002399999999995</v>
      </c>
      <c r="I216">
        <v>0.62766</v>
      </c>
      <c r="J216">
        <v>0.64863899999999997</v>
      </c>
      <c r="K216">
        <v>0.73002599999999995</v>
      </c>
      <c r="L216">
        <v>0.82466099999999998</v>
      </c>
      <c r="M216">
        <v>0.86544900000000002</v>
      </c>
      <c r="N216">
        <v>0.81125400000000003</v>
      </c>
      <c r="O216">
        <v>1.1611020000000001</v>
      </c>
      <c r="P216">
        <v>0.96387100000000003</v>
      </c>
      <c r="Q216">
        <v>0.96829399999999999</v>
      </c>
      <c r="R216">
        <v>1.0217620000000001</v>
      </c>
      <c r="S216">
        <v>0.93332199999999998</v>
      </c>
      <c r="T216">
        <v>0.87880599999999998</v>
      </c>
      <c r="U216">
        <v>1.156488</v>
      </c>
      <c r="V216">
        <v>0.90817700000000001</v>
      </c>
    </row>
    <row r="217" spans="2:22" ht="15.6" x14ac:dyDescent="0.3">
      <c r="B217">
        <v>68.155000000000001</v>
      </c>
      <c r="C217">
        <v>0.57999900000000004</v>
      </c>
      <c r="D217">
        <v>0.914771</v>
      </c>
      <c r="E217">
        <v>0.76647299999999996</v>
      </c>
      <c r="F217">
        <v>0.71440099999999995</v>
      </c>
      <c r="G217">
        <v>0.70008800000000004</v>
      </c>
      <c r="H217">
        <v>0.67525100000000005</v>
      </c>
      <c r="I217">
        <v>0.65969199999999995</v>
      </c>
      <c r="J217">
        <v>0.66018900000000003</v>
      </c>
      <c r="K217">
        <v>0.728773</v>
      </c>
      <c r="L217">
        <v>0.84920399999999996</v>
      </c>
      <c r="M217">
        <v>0.85712200000000005</v>
      </c>
      <c r="N217">
        <v>0.80856799999999995</v>
      </c>
      <c r="O217">
        <v>1.094811</v>
      </c>
      <c r="P217">
        <v>0.98772400000000005</v>
      </c>
      <c r="Q217">
        <v>0.98064099999999998</v>
      </c>
      <c r="R217">
        <v>0.99394499999999997</v>
      </c>
      <c r="S217">
        <v>0.970078</v>
      </c>
      <c r="T217">
        <v>0.88091299999999995</v>
      </c>
      <c r="U217">
        <v>1.1618999999999999</v>
      </c>
      <c r="V217">
        <v>0.919848</v>
      </c>
    </row>
    <row r="218" spans="2:22" ht="15.6" x14ac:dyDescent="0.3">
      <c r="B218">
        <v>68.471999999999994</v>
      </c>
      <c r="C218">
        <v>0.56772999999999996</v>
      </c>
      <c r="D218">
        <v>0.89109899999999997</v>
      </c>
      <c r="E218">
        <v>0.78686800000000001</v>
      </c>
      <c r="F218">
        <v>0.70419699999999996</v>
      </c>
      <c r="G218">
        <v>0.70503300000000002</v>
      </c>
      <c r="H218">
        <v>0.66068099999999996</v>
      </c>
      <c r="I218">
        <v>0.65467500000000001</v>
      </c>
      <c r="J218">
        <v>0.64827900000000005</v>
      </c>
      <c r="K218">
        <v>0.78039700000000001</v>
      </c>
      <c r="L218">
        <v>0.82750999999999997</v>
      </c>
      <c r="M218">
        <v>0.84831999999999996</v>
      </c>
      <c r="N218">
        <v>0.78518600000000005</v>
      </c>
      <c r="O218">
        <v>1.1297790000000001</v>
      </c>
      <c r="P218">
        <v>0.99741000000000002</v>
      </c>
      <c r="Q218">
        <v>0.997166</v>
      </c>
      <c r="R218">
        <v>1.0876079999999999</v>
      </c>
      <c r="S218">
        <v>0.98027200000000003</v>
      </c>
      <c r="T218">
        <v>0.83355500000000005</v>
      </c>
      <c r="U218">
        <v>1.109327</v>
      </c>
      <c r="V218">
        <v>0.88633799999999996</v>
      </c>
    </row>
    <row r="219" spans="2:22" ht="15.6" x14ac:dyDescent="0.3">
      <c r="B219">
        <v>68.789000000000001</v>
      </c>
      <c r="C219">
        <v>0.56089199999999995</v>
      </c>
      <c r="D219">
        <v>0.89361299999999999</v>
      </c>
      <c r="E219">
        <v>0.77729300000000001</v>
      </c>
      <c r="F219">
        <v>0.69924600000000003</v>
      </c>
      <c r="G219">
        <v>0.69046099999999999</v>
      </c>
      <c r="H219">
        <v>0.65866100000000005</v>
      </c>
      <c r="I219">
        <v>0.67218900000000004</v>
      </c>
      <c r="J219">
        <v>0.66447900000000004</v>
      </c>
      <c r="K219">
        <v>0.77465700000000004</v>
      </c>
      <c r="L219">
        <v>0.86441599999999996</v>
      </c>
      <c r="M219">
        <v>0.85448800000000003</v>
      </c>
      <c r="N219">
        <v>0.77686699999999997</v>
      </c>
      <c r="O219">
        <v>1.1553549999999999</v>
      </c>
      <c r="P219">
        <v>1.0073570000000001</v>
      </c>
      <c r="Q219">
        <v>0.97401700000000002</v>
      </c>
      <c r="R219">
        <v>1.0919220000000001</v>
      </c>
      <c r="S219">
        <v>0.97440300000000002</v>
      </c>
      <c r="T219">
        <v>0.82002900000000001</v>
      </c>
      <c r="U219">
        <v>1.067744</v>
      </c>
      <c r="V219">
        <v>0.90812800000000005</v>
      </c>
    </row>
    <row r="220" spans="2:22" ht="15.6" x14ac:dyDescent="0.3">
      <c r="B220">
        <v>69.105999999999995</v>
      </c>
      <c r="C220">
        <v>0.54486000000000001</v>
      </c>
      <c r="D220">
        <v>0.89176299999999997</v>
      </c>
      <c r="E220">
        <v>0.76592000000000005</v>
      </c>
      <c r="F220">
        <v>0.72222299999999995</v>
      </c>
      <c r="G220">
        <v>0.70685799999999999</v>
      </c>
      <c r="H220">
        <v>0.66333299999999995</v>
      </c>
      <c r="I220">
        <v>0.66312599999999999</v>
      </c>
      <c r="J220">
        <v>0.65081</v>
      </c>
      <c r="K220">
        <v>0.74782300000000002</v>
      </c>
      <c r="L220">
        <v>0.81708700000000001</v>
      </c>
      <c r="M220">
        <v>0.86664399999999997</v>
      </c>
      <c r="N220">
        <v>0.80004699999999995</v>
      </c>
      <c r="O220">
        <v>1.154514</v>
      </c>
      <c r="P220">
        <v>1.031196</v>
      </c>
      <c r="Q220">
        <v>0.98684400000000005</v>
      </c>
      <c r="R220">
        <v>1.0906910000000001</v>
      </c>
      <c r="S220">
        <v>0.98179300000000003</v>
      </c>
      <c r="T220">
        <v>0.84234900000000001</v>
      </c>
      <c r="U220">
        <v>1.112045</v>
      </c>
      <c r="V220">
        <v>0.89291799999999999</v>
      </c>
    </row>
    <row r="221" spans="2:22" ht="15.6" x14ac:dyDescent="0.3">
      <c r="B221">
        <v>69.423000000000002</v>
      </c>
      <c r="C221">
        <v>0.555307</v>
      </c>
      <c r="D221">
        <v>0.85241800000000001</v>
      </c>
      <c r="E221">
        <v>0.779366</v>
      </c>
      <c r="F221">
        <v>0.73093300000000005</v>
      </c>
      <c r="G221">
        <v>0.72423999999999999</v>
      </c>
      <c r="H221">
        <v>0.65664900000000004</v>
      </c>
      <c r="I221">
        <v>0.67889100000000002</v>
      </c>
      <c r="J221">
        <v>0.65770300000000004</v>
      </c>
      <c r="K221">
        <v>0.74398799999999998</v>
      </c>
      <c r="L221">
        <v>0.80431600000000003</v>
      </c>
      <c r="M221">
        <v>0.85268999999999995</v>
      </c>
      <c r="N221">
        <v>0.80063700000000004</v>
      </c>
      <c r="O221">
        <v>1.110279</v>
      </c>
      <c r="P221">
        <v>0.99328099999999997</v>
      </c>
      <c r="Q221">
        <v>0.99866200000000005</v>
      </c>
      <c r="R221">
        <v>1.0393509999999999</v>
      </c>
      <c r="S221">
        <v>0.96168299999999995</v>
      </c>
      <c r="T221">
        <v>0.85801000000000005</v>
      </c>
      <c r="U221">
        <v>1.090587</v>
      </c>
      <c r="V221">
        <v>0.91915899999999995</v>
      </c>
    </row>
    <row r="222" spans="2:22" ht="15.6" x14ac:dyDescent="0.3">
      <c r="B222">
        <v>69.739999999999995</v>
      </c>
      <c r="C222">
        <v>0.56412600000000002</v>
      </c>
      <c r="D222">
        <v>0.90127800000000002</v>
      </c>
      <c r="E222">
        <v>0.75868899999999995</v>
      </c>
      <c r="F222">
        <v>0.71438699999999999</v>
      </c>
      <c r="G222">
        <v>0.70824799999999999</v>
      </c>
      <c r="H222">
        <v>0.66165200000000002</v>
      </c>
      <c r="I222">
        <v>0.67591500000000004</v>
      </c>
      <c r="J222">
        <v>0.65956800000000004</v>
      </c>
      <c r="K222">
        <v>0.77164500000000003</v>
      </c>
      <c r="L222">
        <v>0.84220799999999996</v>
      </c>
      <c r="M222">
        <v>0.85068100000000002</v>
      </c>
      <c r="N222">
        <v>0.788381</v>
      </c>
      <c r="O222">
        <v>1.0965659999999999</v>
      </c>
      <c r="P222">
        <v>0.98908099999999999</v>
      </c>
      <c r="Q222">
        <v>0.99991399999999997</v>
      </c>
      <c r="R222">
        <v>1.053266</v>
      </c>
      <c r="S222">
        <v>0.96546299999999996</v>
      </c>
      <c r="T222">
        <v>0.88449500000000003</v>
      </c>
      <c r="U222">
        <v>1.1130279999999999</v>
      </c>
      <c r="V222">
        <v>0.91434700000000002</v>
      </c>
    </row>
    <row r="223" spans="2:22" ht="15.6" x14ac:dyDescent="0.3">
      <c r="B223">
        <v>70.057000000000002</v>
      </c>
      <c r="C223">
        <v>0.56120199999999998</v>
      </c>
      <c r="D223">
        <v>0.86130499999999999</v>
      </c>
      <c r="E223">
        <v>0.76356599999999997</v>
      </c>
      <c r="F223">
        <v>0.73207</v>
      </c>
      <c r="G223">
        <v>0.71727099999999999</v>
      </c>
      <c r="H223">
        <v>0.64953700000000003</v>
      </c>
      <c r="I223">
        <v>0.67861700000000003</v>
      </c>
      <c r="J223">
        <v>0.65363000000000004</v>
      </c>
      <c r="K223">
        <v>0.76746599999999998</v>
      </c>
      <c r="L223">
        <v>0.830924</v>
      </c>
      <c r="M223">
        <v>0.85800600000000005</v>
      </c>
      <c r="N223">
        <v>0.79162600000000005</v>
      </c>
      <c r="O223">
        <v>1.078816</v>
      </c>
      <c r="P223">
        <v>1.006842</v>
      </c>
      <c r="Q223">
        <v>0.98916800000000005</v>
      </c>
      <c r="R223">
        <v>1.016329</v>
      </c>
      <c r="S223">
        <v>0.95936900000000003</v>
      </c>
      <c r="T223">
        <v>0.87316800000000006</v>
      </c>
      <c r="U223">
        <v>1.1074660000000001</v>
      </c>
      <c r="V223">
        <v>0.89162300000000005</v>
      </c>
    </row>
    <row r="224" spans="2:22" ht="15.6" x14ac:dyDescent="0.3">
      <c r="B224">
        <v>70.373999999999995</v>
      </c>
      <c r="C224">
        <v>0.56267</v>
      </c>
      <c r="D224">
        <v>0.87606200000000001</v>
      </c>
      <c r="E224">
        <v>0.77635799999999999</v>
      </c>
      <c r="F224">
        <v>0.71221400000000001</v>
      </c>
      <c r="G224">
        <v>0.69823299999999999</v>
      </c>
      <c r="H224">
        <v>0.67379699999999998</v>
      </c>
      <c r="I224">
        <v>0.68101</v>
      </c>
      <c r="J224">
        <v>0.65615599999999996</v>
      </c>
      <c r="K224">
        <v>0.73368999999999995</v>
      </c>
      <c r="L224">
        <v>0.81603199999999998</v>
      </c>
      <c r="M224">
        <v>0.85258</v>
      </c>
      <c r="N224">
        <v>0.79549099999999995</v>
      </c>
      <c r="O224">
        <v>1.131974</v>
      </c>
      <c r="P224">
        <v>0.99359699999999995</v>
      </c>
      <c r="Q224">
        <v>0.98372199999999999</v>
      </c>
      <c r="R224">
        <v>1.001277</v>
      </c>
      <c r="S224">
        <v>0.98423400000000005</v>
      </c>
      <c r="T224">
        <v>0.89190499999999995</v>
      </c>
      <c r="U224">
        <v>1.163449</v>
      </c>
      <c r="V224">
        <v>0.91531600000000002</v>
      </c>
    </row>
    <row r="225" spans="2:22" ht="15.6" x14ac:dyDescent="0.3">
      <c r="B225">
        <v>70.691000000000003</v>
      </c>
      <c r="C225">
        <v>0.547265</v>
      </c>
      <c r="D225">
        <v>0.86011599999999999</v>
      </c>
      <c r="E225">
        <v>0.77108399999999999</v>
      </c>
      <c r="F225">
        <v>0.71112200000000003</v>
      </c>
      <c r="G225">
        <v>0.70802299999999996</v>
      </c>
      <c r="H225">
        <v>0.65991500000000003</v>
      </c>
      <c r="I225">
        <v>0.684728</v>
      </c>
      <c r="J225">
        <v>0.67157</v>
      </c>
      <c r="K225">
        <v>0.77615900000000004</v>
      </c>
      <c r="L225">
        <v>0.82176700000000003</v>
      </c>
      <c r="M225">
        <v>0.86774499999999999</v>
      </c>
      <c r="N225">
        <v>0.80267900000000003</v>
      </c>
      <c r="O225">
        <v>1.113111</v>
      </c>
      <c r="P225">
        <v>0.98246</v>
      </c>
      <c r="Q225">
        <v>0.97087699999999999</v>
      </c>
      <c r="R225">
        <v>1.00237</v>
      </c>
      <c r="S225">
        <v>0.94216699999999998</v>
      </c>
      <c r="T225">
        <v>0.88938899999999999</v>
      </c>
      <c r="U225">
        <v>1.134388</v>
      </c>
      <c r="V225">
        <v>0.91836600000000002</v>
      </c>
    </row>
    <row r="226" spans="2:22" ht="15.6" x14ac:dyDescent="0.3">
      <c r="B226">
        <v>71.007999999999996</v>
      </c>
      <c r="C226">
        <v>0.56721699999999997</v>
      </c>
      <c r="D226">
        <v>0.878274</v>
      </c>
      <c r="E226">
        <v>0.77342900000000003</v>
      </c>
      <c r="F226">
        <v>0.71803300000000003</v>
      </c>
      <c r="G226">
        <v>0.70730700000000002</v>
      </c>
      <c r="H226">
        <v>0.68582299999999996</v>
      </c>
      <c r="I226">
        <v>0.67506699999999997</v>
      </c>
      <c r="J226">
        <v>0.67420500000000005</v>
      </c>
      <c r="K226">
        <v>0.76116799999999996</v>
      </c>
      <c r="L226">
        <v>0.80354999999999999</v>
      </c>
      <c r="M226">
        <v>0.869394</v>
      </c>
      <c r="N226">
        <v>0.80120199999999997</v>
      </c>
      <c r="O226">
        <v>1.1206309999999999</v>
      </c>
      <c r="P226">
        <v>0.98050199999999998</v>
      </c>
      <c r="Q226">
        <v>0.97446999999999995</v>
      </c>
      <c r="R226">
        <v>1.089237</v>
      </c>
      <c r="S226">
        <v>0.99819199999999997</v>
      </c>
      <c r="T226">
        <v>0.88982700000000003</v>
      </c>
      <c r="U226">
        <v>1.109094</v>
      </c>
      <c r="V226">
        <v>0.89542699999999997</v>
      </c>
    </row>
    <row r="227" spans="2:22" ht="15.6" x14ac:dyDescent="0.3">
      <c r="B227">
        <v>71.325000000000003</v>
      </c>
      <c r="C227">
        <v>0.55497600000000002</v>
      </c>
      <c r="D227">
        <v>0.92415099999999994</v>
      </c>
      <c r="E227">
        <v>0.77083800000000002</v>
      </c>
      <c r="F227">
        <v>0.71723599999999998</v>
      </c>
      <c r="G227">
        <v>0.70072100000000004</v>
      </c>
      <c r="H227">
        <v>0.71023599999999998</v>
      </c>
      <c r="I227">
        <v>0.70475399999999999</v>
      </c>
      <c r="J227">
        <v>0.683558</v>
      </c>
      <c r="K227">
        <v>0.76497400000000004</v>
      </c>
      <c r="L227">
        <v>0.804956</v>
      </c>
      <c r="M227">
        <v>0.86167099999999996</v>
      </c>
      <c r="N227">
        <v>0.79268899999999998</v>
      </c>
      <c r="O227">
        <v>1.125661</v>
      </c>
      <c r="P227">
        <v>0.99424800000000002</v>
      </c>
      <c r="Q227">
        <v>1.014823</v>
      </c>
      <c r="R227">
        <v>1.0762100000000001</v>
      </c>
      <c r="S227">
        <v>0.97236299999999998</v>
      </c>
      <c r="T227">
        <v>0.87242900000000001</v>
      </c>
      <c r="U227">
        <v>1.1245579999999999</v>
      </c>
      <c r="V227">
        <v>0.92508299999999999</v>
      </c>
    </row>
    <row r="228" spans="2:22" ht="15.6" x14ac:dyDescent="0.3">
      <c r="B228">
        <v>71.641999999999996</v>
      </c>
      <c r="C228">
        <v>0.56913599999999998</v>
      </c>
      <c r="D228">
        <v>0.90817099999999995</v>
      </c>
      <c r="E228">
        <v>0.77754500000000004</v>
      </c>
      <c r="F228">
        <v>0.733761</v>
      </c>
      <c r="G228">
        <v>0.71566300000000005</v>
      </c>
      <c r="H228">
        <v>0.68001</v>
      </c>
      <c r="I228">
        <v>0.71712500000000001</v>
      </c>
      <c r="J228">
        <v>0.69352199999999997</v>
      </c>
      <c r="K228">
        <v>0.80687299999999995</v>
      </c>
      <c r="L228">
        <v>0.74501300000000004</v>
      </c>
      <c r="M228">
        <v>0.85812900000000003</v>
      </c>
      <c r="N228">
        <v>0.80136799999999997</v>
      </c>
      <c r="O228">
        <v>1.126069</v>
      </c>
      <c r="P228">
        <v>0.958368</v>
      </c>
      <c r="Q228">
        <v>0.99929599999999996</v>
      </c>
      <c r="R228">
        <v>1.06009</v>
      </c>
      <c r="S228">
        <v>0.96319699999999997</v>
      </c>
      <c r="T228">
        <v>0.90027299999999999</v>
      </c>
      <c r="U228">
        <v>1.1154059999999999</v>
      </c>
      <c r="V228">
        <v>0.92316600000000004</v>
      </c>
    </row>
    <row r="229" spans="2:22" ht="15.6" x14ac:dyDescent="0.3">
      <c r="B229">
        <v>71.959000000000003</v>
      </c>
      <c r="C229">
        <v>0.57824699999999996</v>
      </c>
      <c r="D229">
        <v>0.90118900000000002</v>
      </c>
      <c r="E229">
        <v>0.78102000000000005</v>
      </c>
      <c r="F229">
        <v>0.73088699999999995</v>
      </c>
      <c r="G229">
        <v>0.69882</v>
      </c>
      <c r="H229">
        <v>0.68212799999999996</v>
      </c>
      <c r="I229">
        <v>0.66928500000000002</v>
      </c>
      <c r="J229">
        <v>0.69308700000000001</v>
      </c>
      <c r="K229">
        <v>0.79607099999999997</v>
      </c>
      <c r="L229">
        <v>0.84355999999999998</v>
      </c>
      <c r="M229">
        <v>0.87079600000000001</v>
      </c>
      <c r="N229">
        <v>0.80567299999999997</v>
      </c>
      <c r="O229">
        <v>1.1131390000000001</v>
      </c>
      <c r="P229">
        <v>0.98095100000000002</v>
      </c>
      <c r="Q229">
        <v>0.95159499999999997</v>
      </c>
      <c r="R229">
        <v>1.119381</v>
      </c>
      <c r="S229">
        <v>0.96534500000000001</v>
      </c>
      <c r="T229">
        <v>0.91204099999999999</v>
      </c>
      <c r="U229">
        <v>1.0852949999999999</v>
      </c>
      <c r="V229">
        <v>0.88329100000000005</v>
      </c>
    </row>
    <row r="230" spans="2:22" ht="15.6" x14ac:dyDescent="0.3">
      <c r="B230">
        <v>72.275999999999996</v>
      </c>
      <c r="C230">
        <v>0.56354499999999996</v>
      </c>
      <c r="D230">
        <v>0.90320199999999995</v>
      </c>
      <c r="E230">
        <v>0.79904600000000003</v>
      </c>
      <c r="F230">
        <v>0.72514800000000001</v>
      </c>
      <c r="G230">
        <v>0.72808700000000004</v>
      </c>
      <c r="H230">
        <v>0.66611100000000001</v>
      </c>
      <c r="I230">
        <v>0.655586</v>
      </c>
      <c r="J230">
        <v>0.68515800000000004</v>
      </c>
      <c r="K230">
        <v>0.76012500000000005</v>
      </c>
      <c r="L230">
        <v>0.85264499999999999</v>
      </c>
      <c r="M230">
        <v>0.85450499999999996</v>
      </c>
      <c r="N230">
        <v>0.80618999999999996</v>
      </c>
      <c r="O230">
        <v>1.1245750000000001</v>
      </c>
      <c r="P230">
        <v>0.98960999999999999</v>
      </c>
      <c r="Q230">
        <v>0.96066600000000002</v>
      </c>
      <c r="R230">
        <v>1.1003419999999999</v>
      </c>
      <c r="S230">
        <v>0.97591799999999995</v>
      </c>
      <c r="T230">
        <v>0.87614499999999995</v>
      </c>
      <c r="U230">
        <v>1.125637</v>
      </c>
      <c r="V230">
        <v>0.910856</v>
      </c>
    </row>
    <row r="231" spans="2:22" ht="15.6" x14ac:dyDescent="0.3">
      <c r="B231">
        <v>72.593000000000004</v>
      </c>
      <c r="C231">
        <v>0.56214799999999998</v>
      </c>
      <c r="D231">
        <v>0.910049</v>
      </c>
      <c r="E231">
        <v>0.78598500000000004</v>
      </c>
      <c r="F231">
        <v>0.70086700000000002</v>
      </c>
      <c r="G231">
        <v>0.70500300000000005</v>
      </c>
      <c r="H231">
        <v>0.68867100000000003</v>
      </c>
      <c r="I231">
        <v>0.68668499999999999</v>
      </c>
      <c r="J231">
        <v>0.67620499999999995</v>
      </c>
      <c r="K231">
        <v>0.79346700000000003</v>
      </c>
      <c r="L231">
        <v>0.78253600000000001</v>
      </c>
      <c r="M231">
        <v>0.85568999999999995</v>
      </c>
      <c r="N231">
        <v>0.77268400000000004</v>
      </c>
      <c r="O231">
        <v>1.1154900000000001</v>
      </c>
      <c r="P231">
        <v>0.97441</v>
      </c>
      <c r="Q231">
        <v>0.96666600000000003</v>
      </c>
      <c r="R231">
        <v>1.013164</v>
      </c>
      <c r="S231">
        <v>0.94923299999999999</v>
      </c>
      <c r="T231">
        <v>0.88771</v>
      </c>
      <c r="U231">
        <v>1.144352</v>
      </c>
      <c r="V231">
        <v>0.90191600000000005</v>
      </c>
    </row>
    <row r="232" spans="2:22" ht="15.6" x14ac:dyDescent="0.3">
      <c r="B232">
        <v>72.91</v>
      </c>
      <c r="C232">
        <v>0.56474599999999997</v>
      </c>
      <c r="D232">
        <v>0.88102199999999997</v>
      </c>
      <c r="E232">
        <v>0.78529800000000005</v>
      </c>
      <c r="F232">
        <v>0.73948700000000001</v>
      </c>
      <c r="G232">
        <v>0.70785399999999998</v>
      </c>
      <c r="H232">
        <v>0.68384599999999995</v>
      </c>
      <c r="I232">
        <v>0.67535800000000001</v>
      </c>
      <c r="J232">
        <v>0.679562</v>
      </c>
      <c r="K232">
        <v>0.77530500000000002</v>
      </c>
      <c r="L232">
        <v>0.83075900000000003</v>
      </c>
      <c r="M232">
        <v>0.87384200000000001</v>
      </c>
      <c r="N232">
        <v>0.78207199999999999</v>
      </c>
      <c r="O232">
        <v>1.152738</v>
      </c>
      <c r="P232">
        <v>0.970113</v>
      </c>
      <c r="Q232">
        <v>0.97262599999999999</v>
      </c>
      <c r="R232">
        <v>1.050076</v>
      </c>
      <c r="S232">
        <v>1.0023280000000001</v>
      </c>
      <c r="T232">
        <v>0.88224400000000003</v>
      </c>
      <c r="U232">
        <v>1.131397</v>
      </c>
      <c r="V232">
        <v>0.880332</v>
      </c>
    </row>
    <row r="233" spans="2:22" ht="15.6" x14ac:dyDescent="0.3">
      <c r="B233">
        <v>73.227000000000004</v>
      </c>
      <c r="C233">
        <v>0.57870500000000002</v>
      </c>
      <c r="D233">
        <v>0.89990899999999996</v>
      </c>
      <c r="E233">
        <v>0.775949</v>
      </c>
      <c r="F233">
        <v>0.75113799999999997</v>
      </c>
      <c r="G233">
        <v>0.74281699999999995</v>
      </c>
      <c r="H233">
        <v>0.68408500000000005</v>
      </c>
      <c r="I233">
        <v>0.69269400000000003</v>
      </c>
      <c r="J233">
        <v>0.68303400000000003</v>
      </c>
      <c r="K233">
        <v>0.76776599999999995</v>
      </c>
      <c r="L233">
        <v>0.83148699999999998</v>
      </c>
      <c r="M233">
        <v>0.86063999999999996</v>
      </c>
      <c r="N233">
        <v>0.77369900000000003</v>
      </c>
      <c r="O233">
        <v>1.0870379999999999</v>
      </c>
      <c r="P233">
        <v>0.97098499999999999</v>
      </c>
      <c r="Q233">
        <v>0.988259</v>
      </c>
      <c r="R233">
        <v>1.0252460000000001</v>
      </c>
      <c r="S233">
        <v>0.99465400000000004</v>
      </c>
      <c r="T233">
        <v>0.83847499999999997</v>
      </c>
      <c r="U233">
        <v>1.067291</v>
      </c>
      <c r="V233">
        <v>0.91456899999999997</v>
      </c>
    </row>
    <row r="234" spans="2:22" ht="15.6" x14ac:dyDescent="0.3">
      <c r="B234">
        <v>73.543999999999997</v>
      </c>
      <c r="C234">
        <v>0.571824</v>
      </c>
      <c r="D234">
        <v>0.85206300000000001</v>
      </c>
      <c r="E234">
        <v>0.79175899999999999</v>
      </c>
      <c r="F234">
        <v>0.741483</v>
      </c>
      <c r="G234">
        <v>0.72333400000000003</v>
      </c>
      <c r="H234">
        <v>0.68863200000000002</v>
      </c>
      <c r="I234">
        <v>0.67020900000000005</v>
      </c>
      <c r="J234">
        <v>0.67921500000000001</v>
      </c>
      <c r="K234">
        <v>0.78332199999999996</v>
      </c>
      <c r="L234">
        <v>0.84668900000000002</v>
      </c>
      <c r="M234">
        <v>0.84119600000000005</v>
      </c>
      <c r="N234">
        <v>0.81164400000000003</v>
      </c>
      <c r="O234">
        <v>1.1729529999999999</v>
      </c>
      <c r="P234">
        <v>0.98079099999999997</v>
      </c>
      <c r="Q234">
        <v>0.99657399999999996</v>
      </c>
      <c r="R234">
        <v>1.074146</v>
      </c>
      <c r="S234">
        <v>0.98902500000000004</v>
      </c>
      <c r="T234">
        <v>0.84571099999999999</v>
      </c>
      <c r="U234">
        <v>1.0932029999999999</v>
      </c>
      <c r="V234">
        <v>0.90089699999999995</v>
      </c>
    </row>
    <row r="235" spans="2:22" ht="15.6" x14ac:dyDescent="0.3">
      <c r="B235">
        <v>73.861000000000004</v>
      </c>
      <c r="C235">
        <v>0.56896199999999997</v>
      </c>
      <c r="D235">
        <v>0.85910900000000001</v>
      </c>
      <c r="E235">
        <v>0.774011</v>
      </c>
      <c r="F235">
        <v>0.73236199999999996</v>
      </c>
      <c r="G235">
        <v>0.73330600000000001</v>
      </c>
      <c r="H235">
        <v>0.67366899999999996</v>
      </c>
      <c r="I235">
        <v>0.68789599999999995</v>
      </c>
      <c r="J235">
        <v>0.67426699999999995</v>
      </c>
      <c r="K235">
        <v>0.78232000000000002</v>
      </c>
      <c r="L235">
        <v>0.82479100000000005</v>
      </c>
      <c r="M235">
        <v>0.84709100000000004</v>
      </c>
      <c r="N235">
        <v>0.78450299999999995</v>
      </c>
      <c r="O235">
        <v>1.1290359999999999</v>
      </c>
      <c r="P235">
        <v>0.97624299999999997</v>
      </c>
      <c r="Q235">
        <v>1.005811</v>
      </c>
      <c r="R235">
        <v>1.0498259999999999</v>
      </c>
      <c r="S235">
        <v>1.0034730000000001</v>
      </c>
      <c r="T235">
        <v>0.84581300000000004</v>
      </c>
      <c r="U235">
        <v>1.1102179999999999</v>
      </c>
      <c r="V235">
        <v>0.93311599999999995</v>
      </c>
    </row>
    <row r="236" spans="2:22" ht="15.6" x14ac:dyDescent="0.3">
      <c r="B236">
        <v>74.177999999999997</v>
      </c>
      <c r="C236">
        <v>0.56700399999999995</v>
      </c>
      <c r="D236">
        <v>0.88346199999999997</v>
      </c>
      <c r="E236">
        <v>0.78375600000000001</v>
      </c>
      <c r="F236">
        <v>0.74288699999999996</v>
      </c>
      <c r="G236">
        <v>0.72613399999999995</v>
      </c>
      <c r="H236">
        <v>0.66971499999999995</v>
      </c>
      <c r="I236">
        <v>0.685863</v>
      </c>
      <c r="J236">
        <v>0.69618899999999995</v>
      </c>
      <c r="K236">
        <v>0.788991</v>
      </c>
      <c r="L236">
        <v>0.86153100000000005</v>
      </c>
      <c r="M236">
        <v>0.83690299999999995</v>
      </c>
      <c r="N236">
        <v>0.808226</v>
      </c>
      <c r="O236">
        <v>1.1417619999999999</v>
      </c>
      <c r="P236">
        <v>0.98506700000000003</v>
      </c>
      <c r="Q236">
        <v>0.99906099999999998</v>
      </c>
      <c r="R236">
        <v>1.0648089999999999</v>
      </c>
      <c r="S236">
        <v>1.0162979999999999</v>
      </c>
      <c r="T236">
        <v>0.84962800000000005</v>
      </c>
      <c r="U236">
        <v>1.143883</v>
      </c>
      <c r="V236">
        <v>0.89548000000000005</v>
      </c>
    </row>
    <row r="237" spans="2:22" ht="15.6" x14ac:dyDescent="0.3">
      <c r="B237">
        <v>74.495000000000005</v>
      </c>
      <c r="C237">
        <v>0.55885799999999997</v>
      </c>
      <c r="D237">
        <v>0.93131799999999998</v>
      </c>
      <c r="E237">
        <v>0.79460699999999995</v>
      </c>
      <c r="F237">
        <v>0.74488799999999999</v>
      </c>
      <c r="G237">
        <v>0.72360800000000003</v>
      </c>
      <c r="H237">
        <v>0.68059499999999995</v>
      </c>
      <c r="I237">
        <v>0.68173399999999995</v>
      </c>
      <c r="J237">
        <v>0.66644700000000001</v>
      </c>
      <c r="K237">
        <v>0.77663499999999996</v>
      </c>
      <c r="L237">
        <v>0.81786099999999995</v>
      </c>
      <c r="M237">
        <v>0.84448599999999996</v>
      </c>
      <c r="N237">
        <v>0.80224099999999998</v>
      </c>
      <c r="O237">
        <v>1.1149530000000001</v>
      </c>
      <c r="P237">
        <v>0.99077300000000001</v>
      </c>
      <c r="Q237">
        <v>1.027719</v>
      </c>
      <c r="R237">
        <v>1.051358</v>
      </c>
      <c r="S237">
        <v>1.03237</v>
      </c>
      <c r="T237">
        <v>0.84370299999999998</v>
      </c>
      <c r="U237">
        <v>1.0348539999999999</v>
      </c>
      <c r="V237">
        <v>0.92520599999999997</v>
      </c>
    </row>
    <row r="238" spans="2:22" ht="15.6" x14ac:dyDescent="0.3">
      <c r="B238">
        <v>74.811999999999998</v>
      </c>
      <c r="C238">
        <v>0.56983499999999998</v>
      </c>
      <c r="D238">
        <v>0.90381400000000001</v>
      </c>
      <c r="E238">
        <v>0.79173400000000005</v>
      </c>
      <c r="F238">
        <v>0.72637499999999999</v>
      </c>
      <c r="G238">
        <v>0.71375999999999995</v>
      </c>
      <c r="H238">
        <v>0.69217399999999996</v>
      </c>
      <c r="I238">
        <v>0.68009699999999995</v>
      </c>
      <c r="J238">
        <v>0.68627700000000003</v>
      </c>
      <c r="K238">
        <v>0.80792600000000003</v>
      </c>
      <c r="L238">
        <v>0.81510300000000002</v>
      </c>
      <c r="M238">
        <v>0.85057499999999997</v>
      </c>
      <c r="N238">
        <v>0.82437300000000002</v>
      </c>
      <c r="O238">
        <v>1.1037090000000001</v>
      </c>
      <c r="P238">
        <v>0.98584300000000002</v>
      </c>
      <c r="Q238">
        <v>1.0200929999999999</v>
      </c>
      <c r="R238">
        <v>1.0469980000000001</v>
      </c>
      <c r="S238">
        <v>1.027285</v>
      </c>
      <c r="T238">
        <v>0.84677599999999997</v>
      </c>
      <c r="U238">
        <v>1.012078</v>
      </c>
      <c r="V238">
        <v>0.91146899999999997</v>
      </c>
    </row>
    <row r="239" spans="2:22" ht="15.6" x14ac:dyDescent="0.3">
      <c r="B239">
        <v>75.129000000000005</v>
      </c>
      <c r="C239">
        <v>0.566272</v>
      </c>
      <c r="D239">
        <v>0.89587899999999998</v>
      </c>
      <c r="E239">
        <v>0.77766400000000002</v>
      </c>
      <c r="F239">
        <v>0.74552099999999999</v>
      </c>
      <c r="G239">
        <v>0.71090699999999996</v>
      </c>
      <c r="H239">
        <v>0.68785600000000002</v>
      </c>
      <c r="I239">
        <v>0.64424999999999999</v>
      </c>
      <c r="J239">
        <v>0.67910099999999995</v>
      </c>
      <c r="K239">
        <v>0.77681599999999995</v>
      </c>
      <c r="L239">
        <v>0.79910400000000004</v>
      </c>
      <c r="M239">
        <v>0.85421000000000002</v>
      </c>
      <c r="N239">
        <v>0.81270200000000004</v>
      </c>
      <c r="O239">
        <v>1.1603779999999999</v>
      </c>
      <c r="P239">
        <v>0.98123700000000003</v>
      </c>
      <c r="Q239">
        <v>0.99746999999999997</v>
      </c>
      <c r="R239">
        <v>1.0241260000000001</v>
      </c>
      <c r="S239">
        <v>0.98504999999999998</v>
      </c>
      <c r="T239">
        <v>0.85360199999999997</v>
      </c>
      <c r="U239">
        <v>1.0360370000000001</v>
      </c>
      <c r="V239">
        <v>0.90402199999999999</v>
      </c>
    </row>
    <row r="240" spans="2:22" ht="15.6" x14ac:dyDescent="0.3">
      <c r="B240">
        <v>75.445999999999998</v>
      </c>
      <c r="C240">
        <v>0.57598000000000005</v>
      </c>
      <c r="D240">
        <v>0.89967200000000003</v>
      </c>
      <c r="E240">
        <v>0.79104300000000005</v>
      </c>
      <c r="F240">
        <v>0.76405299999999998</v>
      </c>
      <c r="G240">
        <v>0.70506000000000002</v>
      </c>
      <c r="H240">
        <v>0.69078899999999999</v>
      </c>
      <c r="I240">
        <v>0.66323900000000002</v>
      </c>
      <c r="J240">
        <v>0.68516999999999995</v>
      </c>
      <c r="K240">
        <v>0.75961699999999999</v>
      </c>
      <c r="L240">
        <v>0.82472000000000001</v>
      </c>
      <c r="M240">
        <v>0.861429</v>
      </c>
      <c r="N240">
        <v>0.81869800000000004</v>
      </c>
      <c r="O240">
        <v>1.151815</v>
      </c>
      <c r="P240">
        <v>0.99128899999999998</v>
      </c>
      <c r="Q240">
        <v>1.0008889999999999</v>
      </c>
      <c r="R240">
        <v>1.034373</v>
      </c>
      <c r="S240">
        <v>0.98880900000000005</v>
      </c>
      <c r="T240">
        <v>0.84410499999999999</v>
      </c>
      <c r="U240">
        <v>1.0632299999999999</v>
      </c>
      <c r="V240">
        <v>0.88852399999999998</v>
      </c>
    </row>
    <row r="241" spans="2:22" ht="15.6" x14ac:dyDescent="0.3">
      <c r="B241">
        <v>75.763000000000005</v>
      </c>
      <c r="C241">
        <v>0.57966799999999996</v>
      </c>
      <c r="D241">
        <v>0.90068400000000004</v>
      </c>
      <c r="E241">
        <v>0.78873400000000005</v>
      </c>
      <c r="F241">
        <v>0.75008699999999995</v>
      </c>
      <c r="G241">
        <v>0.71535800000000005</v>
      </c>
      <c r="H241">
        <v>0.69281999999999999</v>
      </c>
      <c r="I241">
        <v>0.68898300000000001</v>
      </c>
      <c r="J241">
        <v>0.68084699999999998</v>
      </c>
      <c r="K241">
        <v>0.80299799999999999</v>
      </c>
      <c r="L241">
        <v>0.84369000000000005</v>
      </c>
      <c r="M241">
        <v>0.84723899999999996</v>
      </c>
      <c r="N241">
        <v>0.79178099999999996</v>
      </c>
      <c r="O241">
        <v>1.1281300000000001</v>
      </c>
      <c r="P241">
        <v>0.97651200000000005</v>
      </c>
      <c r="Q241">
        <v>0.992927</v>
      </c>
      <c r="R241">
        <v>1.106703</v>
      </c>
      <c r="S241">
        <v>0.97519599999999995</v>
      </c>
      <c r="T241">
        <v>0.80861000000000005</v>
      </c>
      <c r="U241">
        <v>1.1016049999999999</v>
      </c>
      <c r="V241">
        <v>0.866892</v>
      </c>
    </row>
    <row r="242" spans="2:22" ht="15.6" x14ac:dyDescent="0.3">
      <c r="B242">
        <v>76.08</v>
      </c>
      <c r="C242">
        <v>0.56991400000000003</v>
      </c>
      <c r="D242">
        <v>0.87812699999999999</v>
      </c>
      <c r="E242">
        <v>0.79195800000000005</v>
      </c>
      <c r="F242">
        <v>0.76047799999999999</v>
      </c>
      <c r="G242">
        <v>0.71675900000000003</v>
      </c>
      <c r="H242">
        <v>0.69715000000000005</v>
      </c>
      <c r="I242">
        <v>0.68685600000000002</v>
      </c>
      <c r="J242">
        <v>0.68808199999999997</v>
      </c>
      <c r="K242">
        <v>0.79</v>
      </c>
      <c r="L242">
        <v>0.85079499999999997</v>
      </c>
      <c r="M242">
        <v>0.85841100000000004</v>
      </c>
      <c r="N242">
        <v>0.79139599999999999</v>
      </c>
      <c r="O242">
        <v>1.161716</v>
      </c>
      <c r="P242">
        <v>0.98518899999999998</v>
      </c>
      <c r="Q242">
        <v>0.98574799999999996</v>
      </c>
      <c r="R242">
        <v>0.96929699999999996</v>
      </c>
      <c r="S242">
        <v>0.97888399999999998</v>
      </c>
      <c r="T242">
        <v>0.85387500000000005</v>
      </c>
      <c r="U242">
        <v>1.0081549999999999</v>
      </c>
      <c r="V242">
        <v>0.927647</v>
      </c>
    </row>
    <row r="243" spans="2:22" ht="15.6" x14ac:dyDescent="0.3">
      <c r="B243">
        <v>76.397000000000006</v>
      </c>
      <c r="C243">
        <v>0.58654799999999996</v>
      </c>
      <c r="D243">
        <v>0.90266900000000005</v>
      </c>
      <c r="E243">
        <v>0.81064000000000003</v>
      </c>
      <c r="F243">
        <v>0.75836000000000003</v>
      </c>
      <c r="G243">
        <v>0.72587100000000004</v>
      </c>
      <c r="H243">
        <v>0.69935199999999997</v>
      </c>
      <c r="I243">
        <v>0.65965099999999999</v>
      </c>
      <c r="J243">
        <v>0.66094299999999995</v>
      </c>
      <c r="K243">
        <v>0.79663899999999999</v>
      </c>
      <c r="L243">
        <v>0.76132500000000003</v>
      </c>
      <c r="M243">
        <v>0.859093</v>
      </c>
      <c r="N243">
        <v>0.819492</v>
      </c>
      <c r="O243">
        <v>1.162709</v>
      </c>
      <c r="P243">
        <v>0.94655699999999998</v>
      </c>
      <c r="Q243">
        <v>0.96612200000000004</v>
      </c>
      <c r="R243">
        <v>1.0081869999999999</v>
      </c>
      <c r="S243">
        <v>0.97797599999999996</v>
      </c>
      <c r="T243">
        <v>0.87999099999999997</v>
      </c>
      <c r="U243">
        <v>1.0306</v>
      </c>
      <c r="V243">
        <v>0.89245399999999997</v>
      </c>
    </row>
    <row r="244" spans="2:22" ht="15.6" x14ac:dyDescent="0.3">
      <c r="B244">
        <v>76.713999999999999</v>
      </c>
      <c r="C244">
        <v>0.56030000000000002</v>
      </c>
      <c r="D244">
        <v>0.86435200000000001</v>
      </c>
      <c r="E244">
        <v>0.78674900000000003</v>
      </c>
      <c r="F244">
        <v>0.74765999999999999</v>
      </c>
      <c r="G244">
        <v>0.72342899999999999</v>
      </c>
      <c r="H244">
        <v>0.68862199999999996</v>
      </c>
      <c r="I244">
        <v>0.67791299999999999</v>
      </c>
      <c r="J244">
        <v>0.67021500000000001</v>
      </c>
      <c r="K244">
        <v>0.77959999999999996</v>
      </c>
      <c r="L244">
        <v>0.84244399999999997</v>
      </c>
      <c r="M244">
        <v>0.85336699999999999</v>
      </c>
      <c r="N244">
        <v>0.80693999999999999</v>
      </c>
      <c r="O244">
        <v>1.156728</v>
      </c>
      <c r="P244">
        <v>1.001925</v>
      </c>
      <c r="Q244">
        <v>0.98337699999999995</v>
      </c>
      <c r="R244">
        <v>1.0702449999999999</v>
      </c>
      <c r="S244">
        <v>0.98759600000000003</v>
      </c>
      <c r="T244">
        <v>0.88129299999999999</v>
      </c>
      <c r="U244">
        <v>1.0667450000000001</v>
      </c>
      <c r="V244">
        <v>0.90449199999999996</v>
      </c>
    </row>
    <row r="245" spans="2:22" ht="15.6" x14ac:dyDescent="0.3">
      <c r="B245">
        <v>77.031000000000006</v>
      </c>
      <c r="C245">
        <v>0.57479499999999994</v>
      </c>
      <c r="D245">
        <v>0.91642599999999996</v>
      </c>
      <c r="E245">
        <v>0.80655399999999999</v>
      </c>
      <c r="F245">
        <v>0.746533</v>
      </c>
      <c r="G245">
        <v>0.70905300000000004</v>
      </c>
      <c r="H245">
        <v>0.69313199999999997</v>
      </c>
      <c r="I245">
        <v>0.64321200000000001</v>
      </c>
      <c r="J245">
        <v>0.69629300000000005</v>
      </c>
      <c r="K245">
        <v>0.77579100000000001</v>
      </c>
      <c r="L245">
        <v>0.86741800000000002</v>
      </c>
      <c r="M245">
        <v>0.85025399999999995</v>
      </c>
      <c r="N245">
        <v>0.82394699999999998</v>
      </c>
      <c r="O245">
        <v>1.1788559999999999</v>
      </c>
      <c r="P245">
        <v>0.97975699999999999</v>
      </c>
      <c r="Q245">
        <v>1.0041770000000001</v>
      </c>
      <c r="R245">
        <v>1.0739890000000001</v>
      </c>
      <c r="S245">
        <v>1.031439</v>
      </c>
      <c r="T245">
        <v>0.867807</v>
      </c>
      <c r="U245">
        <v>1.0474159999999999</v>
      </c>
      <c r="V245">
        <v>0.93276899999999996</v>
      </c>
    </row>
    <row r="246" spans="2:22" ht="15.6" x14ac:dyDescent="0.3">
      <c r="B246">
        <v>77.347999999999999</v>
      </c>
      <c r="C246">
        <v>0.57559099999999996</v>
      </c>
      <c r="D246">
        <v>0.89659199999999994</v>
      </c>
      <c r="E246">
        <v>0.79582799999999998</v>
      </c>
      <c r="F246">
        <v>0.75039100000000003</v>
      </c>
      <c r="G246">
        <v>0.71599500000000005</v>
      </c>
      <c r="H246">
        <v>0.71129399999999998</v>
      </c>
      <c r="I246">
        <v>0.64726499999999998</v>
      </c>
      <c r="J246">
        <v>0.69981599999999999</v>
      </c>
      <c r="K246">
        <v>0.75769799999999998</v>
      </c>
      <c r="L246">
        <v>0.83145999999999998</v>
      </c>
      <c r="M246">
        <v>0.83984999999999999</v>
      </c>
      <c r="N246">
        <v>0.80693000000000004</v>
      </c>
      <c r="O246">
        <v>1.1297950000000001</v>
      </c>
      <c r="P246">
        <v>0.99925699999999995</v>
      </c>
      <c r="Q246">
        <v>0.99631099999999995</v>
      </c>
      <c r="R246">
        <v>1.1680489999999999</v>
      </c>
      <c r="S246">
        <v>0.99305299999999996</v>
      </c>
      <c r="T246">
        <v>0.85117299999999996</v>
      </c>
      <c r="U246">
        <v>1.028389</v>
      </c>
      <c r="V246">
        <v>0.91337500000000005</v>
      </c>
    </row>
    <row r="247" spans="2:22" ht="15.6" x14ac:dyDescent="0.3">
      <c r="B247">
        <v>77.665000000000006</v>
      </c>
      <c r="C247">
        <v>0.58435300000000001</v>
      </c>
      <c r="D247">
        <v>0.89663800000000005</v>
      </c>
      <c r="E247">
        <v>0.80381800000000003</v>
      </c>
      <c r="F247">
        <v>0.74689000000000005</v>
      </c>
      <c r="G247">
        <v>0.69646600000000003</v>
      </c>
      <c r="H247">
        <v>0.69301900000000005</v>
      </c>
      <c r="I247">
        <v>0.68386199999999997</v>
      </c>
      <c r="J247">
        <v>0.68163099999999999</v>
      </c>
      <c r="K247">
        <v>0.81937099999999996</v>
      </c>
      <c r="L247">
        <v>0.83703499999999997</v>
      </c>
      <c r="M247">
        <v>0.84939399999999998</v>
      </c>
      <c r="N247">
        <v>0.80900700000000003</v>
      </c>
      <c r="O247">
        <v>1.1713450000000001</v>
      </c>
      <c r="P247">
        <v>0.97666699999999995</v>
      </c>
      <c r="Q247">
        <v>0.97942399999999996</v>
      </c>
      <c r="R247">
        <v>1.054438</v>
      </c>
      <c r="S247">
        <v>0.98801099999999997</v>
      </c>
      <c r="T247">
        <v>0.86642699999999995</v>
      </c>
      <c r="U247">
        <v>1.049982</v>
      </c>
      <c r="V247">
        <v>0.884293</v>
      </c>
    </row>
    <row r="248" spans="2:22" ht="15.6" x14ac:dyDescent="0.3">
      <c r="B248">
        <v>77.981999999999999</v>
      </c>
      <c r="C248">
        <v>0.57423000000000002</v>
      </c>
      <c r="D248">
        <v>0.87754299999999996</v>
      </c>
      <c r="E248">
        <v>0.79653399999999996</v>
      </c>
      <c r="F248">
        <v>0.76137299999999997</v>
      </c>
      <c r="G248">
        <v>0.72879700000000003</v>
      </c>
      <c r="H248">
        <v>0.70147000000000004</v>
      </c>
      <c r="I248">
        <v>0.67904299999999995</v>
      </c>
      <c r="J248">
        <v>0.68529399999999996</v>
      </c>
      <c r="K248">
        <v>0.78109899999999999</v>
      </c>
      <c r="L248">
        <v>0.89006300000000005</v>
      </c>
      <c r="M248">
        <v>0.85980900000000005</v>
      </c>
      <c r="N248">
        <v>0.81985799999999998</v>
      </c>
      <c r="O248">
        <v>1.1931080000000001</v>
      </c>
      <c r="P248">
        <v>0.98609000000000002</v>
      </c>
      <c r="Q248">
        <v>0.98823899999999998</v>
      </c>
      <c r="R248">
        <v>1.148501</v>
      </c>
      <c r="S248">
        <v>0.98799599999999999</v>
      </c>
      <c r="T248">
        <v>0.83698600000000001</v>
      </c>
      <c r="U248">
        <v>1.0018629999999999</v>
      </c>
      <c r="V248">
        <v>0.91898500000000005</v>
      </c>
    </row>
    <row r="249" spans="2:22" ht="15.6" x14ac:dyDescent="0.3">
      <c r="B249">
        <v>78.299000000000007</v>
      </c>
      <c r="C249">
        <v>0.57499199999999995</v>
      </c>
      <c r="D249">
        <v>0.90308699999999997</v>
      </c>
      <c r="E249">
        <v>0.786574</v>
      </c>
      <c r="F249">
        <v>0.73987899999999995</v>
      </c>
      <c r="G249">
        <v>0.71716000000000002</v>
      </c>
      <c r="H249">
        <v>0.68981199999999998</v>
      </c>
      <c r="I249">
        <v>0.660215</v>
      </c>
      <c r="J249">
        <v>0.70173300000000005</v>
      </c>
      <c r="K249">
        <v>0.762212</v>
      </c>
      <c r="L249">
        <v>0.86314000000000002</v>
      </c>
      <c r="M249">
        <v>0.85017600000000004</v>
      </c>
      <c r="N249">
        <v>0.82059700000000002</v>
      </c>
      <c r="O249">
        <v>1.148954</v>
      </c>
      <c r="P249">
        <v>0.98092100000000004</v>
      </c>
      <c r="Q249">
        <v>0.99107400000000001</v>
      </c>
      <c r="R249">
        <v>1.1217079999999999</v>
      </c>
      <c r="S249">
        <v>0.98310699999999995</v>
      </c>
      <c r="T249">
        <v>0.82436399999999999</v>
      </c>
      <c r="U249">
        <v>0.95792200000000005</v>
      </c>
      <c r="V249">
        <v>0.90769999999999995</v>
      </c>
    </row>
    <row r="250" spans="2:22" ht="15.6" x14ac:dyDescent="0.3">
      <c r="B250">
        <v>78.616</v>
      </c>
      <c r="C250">
        <v>0.57697299999999996</v>
      </c>
      <c r="D250">
        <v>0.87635399999999997</v>
      </c>
      <c r="E250">
        <v>0.79564599999999996</v>
      </c>
      <c r="F250">
        <v>0.751776</v>
      </c>
      <c r="G250">
        <v>0.72581499999999999</v>
      </c>
      <c r="H250">
        <v>0.69896100000000005</v>
      </c>
      <c r="I250">
        <v>0.66798199999999996</v>
      </c>
      <c r="J250">
        <v>0.70175100000000001</v>
      </c>
      <c r="K250">
        <v>0.82370100000000002</v>
      </c>
      <c r="L250">
        <v>0.88115500000000002</v>
      </c>
      <c r="M250">
        <v>0.84422299999999995</v>
      </c>
      <c r="N250">
        <v>0.83552599999999999</v>
      </c>
      <c r="O250">
        <v>1.163675</v>
      </c>
      <c r="P250">
        <v>0.95683600000000002</v>
      </c>
      <c r="Q250">
        <v>1.0108790000000001</v>
      </c>
      <c r="R250">
        <v>1.130571</v>
      </c>
      <c r="S250">
        <v>1.005331</v>
      </c>
      <c r="T250">
        <v>0.84393399999999996</v>
      </c>
      <c r="U250">
        <v>0.94379500000000005</v>
      </c>
      <c r="V250">
        <v>0.90554400000000002</v>
      </c>
    </row>
    <row r="251" spans="2:22" ht="15.6" x14ac:dyDescent="0.3">
      <c r="B251">
        <v>78.933000000000007</v>
      </c>
      <c r="C251">
        <v>0.57501500000000005</v>
      </c>
      <c r="D251">
        <v>0.87078699999999998</v>
      </c>
      <c r="E251">
        <v>0.80470699999999995</v>
      </c>
      <c r="F251">
        <v>0.77064900000000003</v>
      </c>
      <c r="G251">
        <v>0.71769700000000003</v>
      </c>
      <c r="H251">
        <v>0.71124399999999999</v>
      </c>
      <c r="I251">
        <v>0.63536400000000004</v>
      </c>
      <c r="J251">
        <v>0.69249899999999998</v>
      </c>
      <c r="K251">
        <v>0.768401</v>
      </c>
      <c r="L251">
        <v>0.83900399999999997</v>
      </c>
      <c r="M251">
        <v>0.85309599999999997</v>
      </c>
      <c r="N251">
        <v>0.81895200000000001</v>
      </c>
      <c r="O251">
        <v>1.1809689999999999</v>
      </c>
      <c r="P251">
        <v>0.97166799999999998</v>
      </c>
      <c r="Q251">
        <v>0.95901800000000004</v>
      </c>
      <c r="R251">
        <v>1.0470999999999999</v>
      </c>
      <c r="S251">
        <v>1.0144949999999999</v>
      </c>
      <c r="T251">
        <v>0.82917300000000005</v>
      </c>
      <c r="U251">
        <v>0.95014500000000002</v>
      </c>
      <c r="V251">
        <v>0.87422999999999995</v>
      </c>
    </row>
    <row r="252" spans="2:22" ht="15.6" x14ac:dyDescent="0.3">
      <c r="B252">
        <v>79.25</v>
      </c>
      <c r="C252">
        <v>0.55506999999999995</v>
      </c>
      <c r="D252">
        <v>0.92520999999999998</v>
      </c>
      <c r="E252">
        <v>0.79483899999999996</v>
      </c>
      <c r="F252">
        <v>0.73140300000000003</v>
      </c>
      <c r="G252">
        <v>0.70294199999999996</v>
      </c>
      <c r="H252">
        <v>0.69270900000000002</v>
      </c>
      <c r="I252">
        <v>0.65180199999999999</v>
      </c>
      <c r="J252">
        <v>0.71101800000000004</v>
      </c>
      <c r="K252">
        <v>0.78268300000000002</v>
      </c>
      <c r="L252">
        <v>0.90928299999999995</v>
      </c>
      <c r="M252">
        <v>0.83073399999999997</v>
      </c>
      <c r="N252">
        <v>0.81747800000000004</v>
      </c>
      <c r="O252">
        <v>1.175346</v>
      </c>
      <c r="P252">
        <v>0.97612699999999997</v>
      </c>
      <c r="Q252">
        <v>0.97539699999999996</v>
      </c>
      <c r="R252">
        <v>1.073302</v>
      </c>
      <c r="S252">
        <v>1.017388</v>
      </c>
      <c r="T252">
        <v>0.8387</v>
      </c>
      <c r="U252">
        <v>0.96601199999999998</v>
      </c>
      <c r="V252">
        <v>0.88003299999999995</v>
      </c>
    </row>
    <row r="253" spans="2:22" ht="15.6" x14ac:dyDescent="0.3">
      <c r="B253">
        <v>79.566999999999993</v>
      </c>
      <c r="C253">
        <v>0.573654</v>
      </c>
      <c r="D253">
        <v>0.90132400000000001</v>
      </c>
      <c r="E253">
        <v>0.80554599999999998</v>
      </c>
      <c r="F253">
        <v>0.74859100000000001</v>
      </c>
      <c r="G253">
        <v>0.69751600000000002</v>
      </c>
      <c r="H253">
        <v>0.68496000000000001</v>
      </c>
      <c r="I253">
        <v>0.66837299999999999</v>
      </c>
      <c r="J253">
        <v>0.70079100000000005</v>
      </c>
      <c r="K253">
        <v>0.79631700000000005</v>
      </c>
      <c r="L253">
        <v>0.88407400000000003</v>
      </c>
      <c r="M253">
        <v>0.83517699999999995</v>
      </c>
      <c r="N253">
        <v>0.82943100000000003</v>
      </c>
      <c r="O253">
        <v>1.1753739999999999</v>
      </c>
      <c r="P253">
        <v>0.96856299999999995</v>
      </c>
      <c r="Q253">
        <v>0.97367999999999999</v>
      </c>
      <c r="R253">
        <v>1.064033</v>
      </c>
      <c r="S253">
        <v>0.99942799999999998</v>
      </c>
      <c r="T253">
        <v>0.829542</v>
      </c>
      <c r="U253">
        <v>0.95098800000000006</v>
      </c>
      <c r="V253">
        <v>0.88454900000000003</v>
      </c>
    </row>
    <row r="254" spans="2:22" ht="15.6" x14ac:dyDescent="0.3">
      <c r="B254">
        <v>79.884</v>
      </c>
      <c r="C254">
        <v>0.56955500000000003</v>
      </c>
      <c r="D254">
        <v>0.88312599999999997</v>
      </c>
      <c r="E254">
        <v>0.79492200000000002</v>
      </c>
      <c r="F254">
        <v>0.741201</v>
      </c>
      <c r="G254">
        <v>0.70287299999999997</v>
      </c>
      <c r="H254">
        <v>0.69833100000000004</v>
      </c>
      <c r="I254">
        <v>0.70512900000000001</v>
      </c>
      <c r="J254">
        <v>0.70222600000000002</v>
      </c>
      <c r="K254">
        <v>0.76869299999999996</v>
      </c>
      <c r="L254">
        <v>0.80216900000000002</v>
      </c>
      <c r="M254">
        <v>0.82936500000000002</v>
      </c>
      <c r="N254">
        <v>0.83038800000000001</v>
      </c>
      <c r="O254">
        <v>1.182328</v>
      </c>
      <c r="P254">
        <v>0.964611</v>
      </c>
      <c r="Q254">
        <v>0.97398499999999999</v>
      </c>
      <c r="R254">
        <v>1.037701</v>
      </c>
      <c r="S254">
        <v>0.98603799999999997</v>
      </c>
      <c r="T254">
        <v>0.82533599999999996</v>
      </c>
      <c r="U254">
        <v>0.98758500000000005</v>
      </c>
      <c r="V254">
        <v>0.88423099999999999</v>
      </c>
    </row>
    <row r="255" spans="2:22" ht="15.6" x14ac:dyDescent="0.3">
      <c r="B255">
        <v>80.200999999999993</v>
      </c>
      <c r="C255">
        <v>0.58669099999999996</v>
      </c>
      <c r="D255">
        <v>0.87697599999999998</v>
      </c>
      <c r="E255">
        <v>0.811944</v>
      </c>
      <c r="F255">
        <v>0.74219599999999997</v>
      </c>
      <c r="G255">
        <v>0.69390099999999999</v>
      </c>
      <c r="H255">
        <v>0.685863</v>
      </c>
      <c r="I255">
        <v>0.68377900000000003</v>
      </c>
      <c r="J255">
        <v>0.71145999999999998</v>
      </c>
      <c r="K255">
        <v>0.76409000000000005</v>
      </c>
      <c r="L255">
        <v>0.81078600000000001</v>
      </c>
      <c r="M255">
        <v>0.84185699999999997</v>
      </c>
      <c r="N255">
        <v>0.83343500000000004</v>
      </c>
      <c r="O255">
        <v>1.115831</v>
      </c>
      <c r="P255">
        <v>0.97538100000000005</v>
      </c>
      <c r="Q255">
        <v>0.97520499999999999</v>
      </c>
      <c r="R255">
        <v>1.0589500000000001</v>
      </c>
      <c r="S255">
        <v>0.97461699999999996</v>
      </c>
      <c r="T255">
        <v>0.86582599999999998</v>
      </c>
      <c r="U255">
        <v>0.94956399999999996</v>
      </c>
      <c r="V255">
        <v>0.91320000000000001</v>
      </c>
    </row>
    <row r="256" spans="2:22" ht="15.6" x14ac:dyDescent="0.3">
      <c r="B256">
        <v>80.518000000000001</v>
      </c>
      <c r="C256">
        <v>0.57386400000000004</v>
      </c>
      <c r="D256">
        <v>0.87970999999999999</v>
      </c>
      <c r="E256">
        <v>0.80802700000000005</v>
      </c>
      <c r="F256">
        <v>0.74734100000000003</v>
      </c>
      <c r="G256">
        <v>0.713287</v>
      </c>
      <c r="H256">
        <v>0.68386599999999997</v>
      </c>
      <c r="I256">
        <v>0.70510099999999998</v>
      </c>
      <c r="J256">
        <v>0.70765599999999995</v>
      </c>
      <c r="K256">
        <v>0.75257700000000005</v>
      </c>
      <c r="L256">
        <v>0.81056399999999995</v>
      </c>
      <c r="M256">
        <v>0.82629900000000001</v>
      </c>
      <c r="N256">
        <v>0.793964</v>
      </c>
      <c r="O256">
        <v>1.1898949999999999</v>
      </c>
      <c r="P256">
        <v>0.97438999999999998</v>
      </c>
      <c r="Q256">
        <v>0.942303</v>
      </c>
      <c r="R256">
        <v>1.119483</v>
      </c>
      <c r="S256">
        <v>0.95033199999999995</v>
      </c>
      <c r="T256">
        <v>0.85379799999999995</v>
      </c>
      <c r="U256">
        <v>0.96423300000000001</v>
      </c>
      <c r="V256">
        <v>0.90626399999999996</v>
      </c>
    </row>
    <row r="257" spans="2:22" ht="15.6" x14ac:dyDescent="0.3">
      <c r="B257">
        <v>80.834999999999994</v>
      </c>
      <c r="C257">
        <v>0.57496899999999995</v>
      </c>
      <c r="D257">
        <v>0.90356599999999998</v>
      </c>
      <c r="E257">
        <v>0.80340900000000004</v>
      </c>
      <c r="F257">
        <v>0.76887099999999997</v>
      </c>
      <c r="G257">
        <v>0.71260199999999996</v>
      </c>
      <c r="H257">
        <v>0.70761600000000002</v>
      </c>
      <c r="I257">
        <v>0.68636399999999997</v>
      </c>
      <c r="J257">
        <v>0.70927700000000005</v>
      </c>
      <c r="K257">
        <v>0.77276999999999996</v>
      </c>
      <c r="L257">
        <v>0.79192099999999999</v>
      </c>
      <c r="M257">
        <v>0.841144</v>
      </c>
      <c r="N257">
        <v>0.84365599999999996</v>
      </c>
      <c r="O257">
        <v>1.1524030000000001</v>
      </c>
      <c r="P257">
        <v>0.97507299999999997</v>
      </c>
      <c r="Q257">
        <v>0.97288200000000002</v>
      </c>
      <c r="R257">
        <v>0.99281200000000003</v>
      </c>
      <c r="S257">
        <v>0.97583900000000001</v>
      </c>
      <c r="T257">
        <v>0.85141199999999995</v>
      </c>
      <c r="U257">
        <v>1.015882</v>
      </c>
      <c r="V257">
        <v>0.89010800000000001</v>
      </c>
    </row>
    <row r="258" spans="2:22" ht="15.6" x14ac:dyDescent="0.3">
      <c r="B258">
        <v>81.152000000000001</v>
      </c>
      <c r="C258">
        <v>0.56555299999999997</v>
      </c>
      <c r="D258">
        <v>0.78122999999999998</v>
      </c>
      <c r="E258">
        <v>0.81954199999999999</v>
      </c>
      <c r="F258">
        <v>0.76922999999999997</v>
      </c>
      <c r="G258">
        <v>0.70959300000000003</v>
      </c>
      <c r="H258">
        <v>0.70186499999999996</v>
      </c>
      <c r="I258">
        <v>0.66563499999999998</v>
      </c>
      <c r="J258">
        <v>0.70261799999999996</v>
      </c>
      <c r="K258">
        <v>0.82755400000000001</v>
      </c>
      <c r="L258">
        <v>0.75029400000000002</v>
      </c>
      <c r="M258">
        <v>0.838565</v>
      </c>
      <c r="N258">
        <v>0.84506599999999998</v>
      </c>
      <c r="O258">
        <v>1.231711</v>
      </c>
      <c r="P258">
        <v>0.97402</v>
      </c>
      <c r="Q258">
        <v>0.95422700000000005</v>
      </c>
      <c r="R258">
        <v>1.047757</v>
      </c>
      <c r="S258">
        <v>0.97468200000000005</v>
      </c>
      <c r="T258">
        <v>0.86268500000000004</v>
      </c>
      <c r="U258">
        <v>1.014953</v>
      </c>
      <c r="V258">
        <v>0.92006500000000002</v>
      </c>
    </row>
    <row r="259" spans="2:22" ht="15.6" x14ac:dyDescent="0.3">
      <c r="B259">
        <v>81.468999999999994</v>
      </c>
      <c r="C259">
        <v>0.572488</v>
      </c>
      <c r="D259">
        <v>0.75900800000000002</v>
      </c>
      <c r="E259">
        <v>0.82466600000000001</v>
      </c>
      <c r="F259">
        <v>0.74345099999999997</v>
      </c>
      <c r="G259">
        <v>0.70974199999999998</v>
      </c>
      <c r="H259">
        <v>0.68692699999999995</v>
      </c>
      <c r="I259">
        <v>0.66991100000000003</v>
      </c>
      <c r="J259">
        <v>0.73192500000000005</v>
      </c>
      <c r="K259">
        <v>0.82847000000000004</v>
      </c>
      <c r="L259">
        <v>0.820183</v>
      </c>
      <c r="M259">
        <v>0.82395499999999999</v>
      </c>
      <c r="N259">
        <v>0.81612399999999996</v>
      </c>
      <c r="O259">
        <v>1.1651499999999999</v>
      </c>
      <c r="P259">
        <v>1.00532</v>
      </c>
      <c r="Q259">
        <v>0.96723000000000003</v>
      </c>
      <c r="R259">
        <v>1.053572</v>
      </c>
      <c r="S259">
        <v>0.99125399999999997</v>
      </c>
      <c r="T259">
        <v>0.81550500000000004</v>
      </c>
      <c r="U259">
        <v>0.96118700000000001</v>
      </c>
      <c r="V259">
        <v>0.92418299999999998</v>
      </c>
    </row>
    <row r="260" spans="2:22" ht="15.6" x14ac:dyDescent="0.3">
      <c r="B260">
        <v>81.786000000000001</v>
      </c>
      <c r="C260">
        <v>0.58730899999999997</v>
      </c>
      <c r="D260">
        <v>0.75632200000000005</v>
      </c>
      <c r="E260">
        <v>0.82259000000000004</v>
      </c>
      <c r="F260">
        <v>0.75469600000000003</v>
      </c>
      <c r="G260">
        <v>0.71755899999999995</v>
      </c>
      <c r="H260">
        <v>0.68456300000000003</v>
      </c>
      <c r="I260">
        <v>0.69497900000000001</v>
      </c>
      <c r="J260">
        <v>0.733599</v>
      </c>
      <c r="K260">
        <v>0.79288999999999998</v>
      </c>
      <c r="L260">
        <v>0.844781</v>
      </c>
      <c r="M260">
        <v>0.85041100000000003</v>
      </c>
      <c r="N260">
        <v>0.86590199999999995</v>
      </c>
      <c r="O260">
        <v>1.252839</v>
      </c>
      <c r="P260">
        <v>0.99563000000000001</v>
      </c>
      <c r="Q260">
        <v>0.97977499999999995</v>
      </c>
      <c r="R260">
        <v>1.083269</v>
      </c>
      <c r="S260">
        <v>0.94473499999999999</v>
      </c>
      <c r="T260">
        <v>0.85341299999999998</v>
      </c>
      <c r="U260">
        <v>1.0188200000000001</v>
      </c>
      <c r="V260">
        <v>0.89935699999999996</v>
      </c>
    </row>
    <row r="261" spans="2:22" ht="15.6" x14ac:dyDescent="0.3">
      <c r="B261">
        <v>82.102999999999994</v>
      </c>
      <c r="C261">
        <v>0.55785200000000001</v>
      </c>
      <c r="D261">
        <v>0.77355799999999997</v>
      </c>
      <c r="E261">
        <v>0.81795099999999998</v>
      </c>
      <c r="F261">
        <v>0.74696700000000005</v>
      </c>
      <c r="G261">
        <v>0.70404999999999995</v>
      </c>
      <c r="H261">
        <v>0.68521900000000002</v>
      </c>
      <c r="I261">
        <v>0.68930800000000003</v>
      </c>
      <c r="J261">
        <v>0.71764899999999998</v>
      </c>
      <c r="K261">
        <v>0.79647100000000004</v>
      </c>
      <c r="L261">
        <v>0.84277100000000005</v>
      </c>
      <c r="M261">
        <v>0.85492000000000001</v>
      </c>
      <c r="N261">
        <v>0.828291</v>
      </c>
      <c r="O261">
        <v>1.18354</v>
      </c>
      <c r="P261">
        <v>0.97374700000000003</v>
      </c>
      <c r="Q261">
        <v>0.97032399999999996</v>
      </c>
      <c r="R261">
        <v>1.0534460000000001</v>
      </c>
      <c r="S261">
        <v>0.96979300000000002</v>
      </c>
      <c r="T261">
        <v>0.85362099999999996</v>
      </c>
      <c r="U261">
        <v>1.0177860000000001</v>
      </c>
      <c r="V261">
        <v>0.88887300000000002</v>
      </c>
    </row>
    <row r="262" spans="2:22" ht="15.6" x14ac:dyDescent="0.3">
      <c r="B262">
        <v>82.42</v>
      </c>
      <c r="C262">
        <v>0.59461200000000003</v>
      </c>
      <c r="D262">
        <v>0.77150399999999997</v>
      </c>
      <c r="E262">
        <v>0.79166899999999996</v>
      </c>
      <c r="F262">
        <v>0.75223399999999996</v>
      </c>
      <c r="G262">
        <v>0.72479700000000002</v>
      </c>
      <c r="H262">
        <v>0.68729899999999999</v>
      </c>
      <c r="I262">
        <v>0.66476000000000002</v>
      </c>
      <c r="J262">
        <v>0.72709800000000002</v>
      </c>
      <c r="K262">
        <v>0.76541700000000001</v>
      </c>
      <c r="L262">
        <v>0.81115199999999998</v>
      </c>
      <c r="M262">
        <v>0.84138800000000002</v>
      </c>
      <c r="N262">
        <v>0.82582199999999994</v>
      </c>
      <c r="O262">
        <v>1.2210719999999999</v>
      </c>
      <c r="P262">
        <v>0.96899999999999997</v>
      </c>
      <c r="Q262">
        <v>0.96143699999999999</v>
      </c>
      <c r="R262">
        <v>1.08091</v>
      </c>
      <c r="S262">
        <v>0.99169300000000005</v>
      </c>
      <c r="T262">
        <v>0.823847</v>
      </c>
      <c r="U262">
        <v>1.0238590000000001</v>
      </c>
      <c r="V262">
        <v>0.90645600000000004</v>
      </c>
    </row>
  </sheetData>
  <mergeCells count="2">
    <mergeCell ref="C2:L2"/>
    <mergeCell ref="M2:V2"/>
  </mergeCells>
  <pageMargins left="0.7" right="0.7" top="0.75" bottom="0.75" header="0" footer="0"/>
  <ignoredErrors>
    <ignoredError sqref="B2:Z1000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workbookViewId="0"/>
  </sheetViews>
  <sheetFormatPr defaultRowHeight="14.4" x14ac:dyDescent="0.3"/>
  <sheetData>
    <row r="2" spans="1:11" ht="15.6" x14ac:dyDescent="0.3">
      <c r="B2" t="s">
        <v>362</v>
      </c>
      <c r="D2" t="s">
        <v>363</v>
      </c>
      <c r="G2" t="s">
        <v>362</v>
      </c>
      <c r="H2" t="s">
        <v>363</v>
      </c>
      <c r="J2" t="s">
        <v>111</v>
      </c>
      <c r="K2" t="s">
        <v>363</v>
      </c>
    </row>
    <row r="3" spans="1:11" ht="15.6" x14ac:dyDescent="0.3">
      <c r="B3" t="s">
        <v>360</v>
      </c>
      <c r="C3" t="s">
        <v>361</v>
      </c>
      <c r="D3" t="s">
        <v>360</v>
      </c>
      <c r="E3" t="s">
        <v>361</v>
      </c>
      <c r="J3" t="s">
        <v>17</v>
      </c>
      <c r="K3" t="s">
        <v>17</v>
      </c>
    </row>
    <row r="4" spans="1:11" ht="15.6" x14ac:dyDescent="0.3">
      <c r="A4">
        <v>1</v>
      </c>
      <c r="B4">
        <v>2</v>
      </c>
      <c r="C4">
        <v>4</v>
      </c>
      <c r="D4">
        <v>5</v>
      </c>
      <c r="E4">
        <v>0</v>
      </c>
      <c r="G4">
        <v>0.33333333333333298</v>
      </c>
      <c r="H4">
        <v>1</v>
      </c>
      <c r="J4" t="s">
        <v>110</v>
      </c>
      <c r="K4" t="s">
        <v>362</v>
      </c>
    </row>
    <row r="5" spans="1:11" ht="15.6" x14ac:dyDescent="0.3">
      <c r="A5">
        <v>2</v>
      </c>
      <c r="B5">
        <v>2</v>
      </c>
      <c r="C5">
        <v>2</v>
      </c>
      <c r="D5">
        <v>6</v>
      </c>
      <c r="E5">
        <v>0</v>
      </c>
      <c r="G5">
        <v>0.5</v>
      </c>
      <c r="H5">
        <v>1</v>
      </c>
    </row>
    <row r="6" spans="1:11" ht="15.6" x14ac:dyDescent="0.3">
      <c r="A6">
        <v>3</v>
      </c>
      <c r="B6">
        <v>1</v>
      </c>
      <c r="C6">
        <v>3</v>
      </c>
      <c r="D6">
        <v>7</v>
      </c>
      <c r="E6">
        <v>2</v>
      </c>
      <c r="G6">
        <v>0.25</v>
      </c>
      <c r="H6">
        <v>0.77777777777777779</v>
      </c>
      <c r="J6" t="s">
        <v>19</v>
      </c>
    </row>
    <row r="7" spans="1:11" ht="15.6" x14ac:dyDescent="0.3">
      <c r="A7">
        <v>4</v>
      </c>
      <c r="B7">
        <v>0</v>
      </c>
      <c r="C7">
        <v>4</v>
      </c>
      <c r="D7">
        <v>4</v>
      </c>
      <c r="E7">
        <v>0</v>
      </c>
      <c r="G7">
        <v>0</v>
      </c>
      <c r="H7">
        <v>1</v>
      </c>
      <c r="J7" t="s">
        <v>20</v>
      </c>
      <c r="K7" t="s">
        <v>64</v>
      </c>
    </row>
    <row r="8" spans="1:11" ht="15.6" x14ac:dyDescent="0.3">
      <c r="A8">
        <v>5</v>
      </c>
      <c r="B8">
        <v>0</v>
      </c>
      <c r="C8">
        <v>2</v>
      </c>
      <c r="D8">
        <v>4</v>
      </c>
      <c r="E8">
        <v>1</v>
      </c>
      <c r="G8">
        <v>0</v>
      </c>
      <c r="H8">
        <v>0.8</v>
      </c>
      <c r="J8" t="s">
        <v>21</v>
      </c>
      <c r="K8" t="s">
        <v>22</v>
      </c>
    </row>
    <row r="9" spans="1:11" ht="15.6" x14ac:dyDescent="0.3">
      <c r="A9">
        <v>6</v>
      </c>
      <c r="B9">
        <v>0</v>
      </c>
      <c r="C9">
        <v>2</v>
      </c>
      <c r="D9">
        <v>4</v>
      </c>
      <c r="E9">
        <v>1</v>
      </c>
      <c r="G9">
        <v>0</v>
      </c>
      <c r="H9">
        <v>0.8</v>
      </c>
      <c r="J9" t="s">
        <v>23</v>
      </c>
      <c r="K9" t="s">
        <v>63</v>
      </c>
    </row>
    <row r="10" spans="1:11" ht="15.6" x14ac:dyDescent="0.3">
      <c r="A10">
        <v>7</v>
      </c>
      <c r="B10">
        <v>1</v>
      </c>
      <c r="C10">
        <v>5</v>
      </c>
      <c r="D10">
        <v>5</v>
      </c>
      <c r="E10">
        <v>1</v>
      </c>
      <c r="G10">
        <v>0.16666666666666666</v>
      </c>
      <c r="H10">
        <v>0.83333333333333337</v>
      </c>
      <c r="J10" t="s">
        <v>25</v>
      </c>
      <c r="K10" t="s">
        <v>62</v>
      </c>
    </row>
    <row r="11" spans="1:11" ht="15.6" x14ac:dyDescent="0.3">
      <c r="A11">
        <v>8</v>
      </c>
      <c r="B11">
        <v>1</v>
      </c>
      <c r="C11">
        <v>4</v>
      </c>
      <c r="D11">
        <v>3</v>
      </c>
      <c r="E11">
        <v>0</v>
      </c>
      <c r="G11">
        <v>0.2</v>
      </c>
      <c r="H11">
        <v>1</v>
      </c>
      <c r="J11" t="s">
        <v>27</v>
      </c>
      <c r="K11" t="s">
        <v>28</v>
      </c>
    </row>
    <row r="12" spans="1:11" ht="15.6" x14ac:dyDescent="0.3">
      <c r="A12">
        <v>9</v>
      </c>
      <c r="B12">
        <v>2</v>
      </c>
      <c r="C12">
        <v>2</v>
      </c>
      <c r="D12">
        <v>2</v>
      </c>
      <c r="E12">
        <v>1</v>
      </c>
      <c r="G12">
        <v>0.5</v>
      </c>
      <c r="H12">
        <v>0.66666666666666663</v>
      </c>
      <c r="J12" t="s">
        <v>246</v>
      </c>
      <c r="K12" t="s">
        <v>364</v>
      </c>
    </row>
    <row r="13" spans="1:11" ht="15.6" x14ac:dyDescent="0.3">
      <c r="A13">
        <v>10</v>
      </c>
      <c r="B13">
        <v>2</v>
      </c>
      <c r="C13">
        <v>6</v>
      </c>
      <c r="D13">
        <v>3</v>
      </c>
      <c r="E13">
        <v>0</v>
      </c>
      <c r="G13">
        <v>0.25</v>
      </c>
      <c r="H13">
        <v>1</v>
      </c>
      <c r="J13" t="s">
        <v>31</v>
      </c>
      <c r="K13">
        <v>0</v>
      </c>
    </row>
    <row r="14" spans="1:11" ht="15.6" x14ac:dyDescent="0.3">
      <c r="G14">
        <v>0.22000000000000003</v>
      </c>
      <c r="H14">
        <v>0.88777777777777767</v>
      </c>
    </row>
    <row r="15" spans="1:11" ht="15.6" x14ac:dyDescent="0.3">
      <c r="A15" t="s">
        <v>9</v>
      </c>
      <c r="B15">
        <f>SUM(B4:C13)</f>
        <v>45</v>
      </c>
      <c r="D15">
        <f>SUM(D4:E13)</f>
        <v>49</v>
      </c>
      <c r="J15" t="s">
        <v>32</v>
      </c>
    </row>
    <row r="16" spans="1:11" ht="15.6" x14ac:dyDescent="0.3">
      <c r="J16" t="s">
        <v>115</v>
      </c>
      <c r="K16" t="s">
        <v>365</v>
      </c>
    </row>
    <row r="17" spans="10:11" ht="15.6" x14ac:dyDescent="0.3">
      <c r="J17" t="s">
        <v>117</v>
      </c>
      <c r="K17" t="s">
        <v>366</v>
      </c>
    </row>
    <row r="18" spans="10:11" ht="15.6" x14ac:dyDescent="0.3">
      <c r="J18" t="s">
        <v>37</v>
      </c>
      <c r="K18">
        <v>0.63329999999999997</v>
      </c>
    </row>
    <row r="19" spans="10:11" ht="15.6" x14ac:dyDescent="0.3">
      <c r="J19" t="s">
        <v>38</v>
      </c>
      <c r="K19">
        <v>0.66669999999999996</v>
      </c>
    </row>
  </sheetData>
  <pageMargins left="0.7" right="0.7" top="0.75" bottom="0.75" header="0" footer="0"/>
  <ignoredErrors>
    <ignoredError sqref="A1:L1000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workbookViewId="0"/>
  </sheetViews>
  <sheetFormatPr defaultRowHeight="14.4" x14ac:dyDescent="0.3"/>
  <sheetData>
    <row r="2" spans="1:11" ht="15.6" x14ac:dyDescent="0.3">
      <c r="B2" t="s">
        <v>367</v>
      </c>
      <c r="D2" t="s">
        <v>368</v>
      </c>
      <c r="G2" t="s">
        <v>367</v>
      </c>
      <c r="H2" t="s">
        <v>368</v>
      </c>
    </row>
    <row r="3" spans="1:11" ht="15.6" x14ac:dyDescent="0.3">
      <c r="B3" t="s">
        <v>369</v>
      </c>
      <c r="C3" t="s">
        <v>370</v>
      </c>
      <c r="D3" t="s">
        <v>369</v>
      </c>
      <c r="E3" t="s">
        <v>370</v>
      </c>
      <c r="J3" t="s">
        <v>111</v>
      </c>
      <c r="K3" t="s">
        <v>368</v>
      </c>
    </row>
    <row r="4" spans="1:11" ht="15.6" x14ac:dyDescent="0.3">
      <c r="A4">
        <v>1</v>
      </c>
      <c r="B4">
        <v>6</v>
      </c>
      <c r="C4">
        <v>1</v>
      </c>
      <c r="D4">
        <v>1</v>
      </c>
      <c r="E4">
        <v>5</v>
      </c>
      <c r="G4">
        <v>0.8571428571428571</v>
      </c>
      <c r="H4">
        <v>0.16666666666666666</v>
      </c>
      <c r="J4" t="s">
        <v>17</v>
      </c>
      <c r="K4" t="s">
        <v>17</v>
      </c>
    </row>
    <row r="5" spans="1:11" ht="15.6" x14ac:dyDescent="0.3">
      <c r="A5">
        <v>2</v>
      </c>
      <c r="B5">
        <v>6</v>
      </c>
      <c r="C5">
        <v>0</v>
      </c>
      <c r="D5">
        <v>0</v>
      </c>
      <c r="E5">
        <v>3</v>
      </c>
      <c r="G5">
        <v>1</v>
      </c>
      <c r="H5">
        <v>0</v>
      </c>
      <c r="J5" t="s">
        <v>110</v>
      </c>
      <c r="K5" t="s">
        <v>367</v>
      </c>
    </row>
    <row r="6" spans="1:11" ht="15.6" x14ac:dyDescent="0.3">
      <c r="A6">
        <v>3</v>
      </c>
      <c r="B6">
        <v>5</v>
      </c>
      <c r="C6">
        <v>2</v>
      </c>
      <c r="D6">
        <v>0</v>
      </c>
      <c r="E6">
        <v>3</v>
      </c>
      <c r="G6">
        <v>0.7142857142857143</v>
      </c>
      <c r="H6">
        <v>0</v>
      </c>
    </row>
    <row r="7" spans="1:11" ht="15.6" x14ac:dyDescent="0.3">
      <c r="A7">
        <v>4</v>
      </c>
      <c r="B7">
        <v>5</v>
      </c>
      <c r="C7">
        <v>2</v>
      </c>
      <c r="D7">
        <v>0</v>
      </c>
      <c r="E7">
        <v>3</v>
      </c>
      <c r="G7">
        <v>0.7142857142857143</v>
      </c>
      <c r="H7">
        <v>0</v>
      </c>
      <c r="J7" t="s">
        <v>19</v>
      </c>
    </row>
    <row r="8" spans="1:11" ht="15.6" x14ac:dyDescent="0.3">
      <c r="A8">
        <v>5</v>
      </c>
      <c r="B8">
        <v>3</v>
      </c>
      <c r="C8">
        <v>0</v>
      </c>
      <c r="D8">
        <v>1</v>
      </c>
      <c r="E8">
        <v>3</v>
      </c>
      <c r="G8">
        <v>1</v>
      </c>
      <c r="H8">
        <v>0.25</v>
      </c>
      <c r="J8" t="s">
        <v>20</v>
      </c>
      <c r="K8" t="s">
        <v>64</v>
      </c>
    </row>
    <row r="9" spans="1:11" ht="15.6" x14ac:dyDescent="0.3">
      <c r="A9">
        <v>6</v>
      </c>
      <c r="B9">
        <v>3</v>
      </c>
      <c r="C9">
        <v>0</v>
      </c>
      <c r="D9">
        <v>0</v>
      </c>
      <c r="E9">
        <v>3</v>
      </c>
      <c r="G9">
        <v>1</v>
      </c>
      <c r="H9">
        <v>0</v>
      </c>
      <c r="J9" t="s">
        <v>21</v>
      </c>
      <c r="K9" t="s">
        <v>22</v>
      </c>
    </row>
    <row r="10" spans="1:11" ht="15.6" x14ac:dyDescent="0.3">
      <c r="A10">
        <v>7</v>
      </c>
      <c r="B10">
        <v>3</v>
      </c>
      <c r="C10">
        <v>0</v>
      </c>
      <c r="D10">
        <v>1</v>
      </c>
      <c r="E10">
        <v>3</v>
      </c>
      <c r="G10">
        <v>1</v>
      </c>
      <c r="H10">
        <v>0.25</v>
      </c>
      <c r="J10" t="s">
        <v>23</v>
      </c>
      <c r="K10" t="s">
        <v>63</v>
      </c>
    </row>
    <row r="11" spans="1:11" ht="15.6" x14ac:dyDescent="0.3">
      <c r="A11">
        <v>8</v>
      </c>
      <c r="B11">
        <v>4</v>
      </c>
      <c r="C11">
        <v>0</v>
      </c>
      <c r="D11">
        <v>1</v>
      </c>
      <c r="E11">
        <v>5</v>
      </c>
      <c r="G11">
        <v>1</v>
      </c>
      <c r="H11">
        <v>0.16666666666666666</v>
      </c>
      <c r="J11" t="s">
        <v>25</v>
      </c>
      <c r="K11" t="s">
        <v>62</v>
      </c>
    </row>
    <row r="12" spans="1:11" ht="15.6" x14ac:dyDescent="0.3">
      <c r="A12">
        <v>9</v>
      </c>
      <c r="B12">
        <v>6</v>
      </c>
      <c r="C12">
        <v>2</v>
      </c>
      <c r="D12">
        <v>1</v>
      </c>
      <c r="E12">
        <v>4</v>
      </c>
      <c r="G12">
        <v>0.75</v>
      </c>
      <c r="H12">
        <v>0.2</v>
      </c>
      <c r="J12" t="s">
        <v>27</v>
      </c>
      <c r="K12" t="s">
        <v>28</v>
      </c>
    </row>
    <row r="13" spans="1:11" ht="15.6" x14ac:dyDescent="0.3">
      <c r="A13">
        <v>10</v>
      </c>
      <c r="B13">
        <v>4</v>
      </c>
      <c r="C13">
        <v>0</v>
      </c>
      <c r="D13">
        <v>1</v>
      </c>
      <c r="E13">
        <v>4</v>
      </c>
      <c r="G13">
        <v>1</v>
      </c>
      <c r="H13">
        <v>0.2</v>
      </c>
      <c r="J13" t="s">
        <v>246</v>
      </c>
      <c r="K13" t="s">
        <v>371</v>
      </c>
    </row>
    <row r="14" spans="1:11" ht="15.6" x14ac:dyDescent="0.3">
      <c r="A14">
        <v>11</v>
      </c>
      <c r="B14">
        <v>2</v>
      </c>
      <c r="C14">
        <v>0</v>
      </c>
      <c r="D14">
        <v>0</v>
      </c>
      <c r="E14">
        <v>3</v>
      </c>
      <c r="G14">
        <v>1</v>
      </c>
      <c r="H14">
        <v>0</v>
      </c>
      <c r="J14" t="s">
        <v>31</v>
      </c>
      <c r="K14">
        <v>0</v>
      </c>
    </row>
    <row r="15" spans="1:11" ht="15.6" x14ac:dyDescent="0.3">
      <c r="A15">
        <v>12</v>
      </c>
      <c r="B15">
        <v>2</v>
      </c>
      <c r="C15">
        <v>1</v>
      </c>
      <c r="D15">
        <v>0</v>
      </c>
      <c r="E15">
        <v>2</v>
      </c>
      <c r="G15">
        <v>0.66666666666666663</v>
      </c>
      <c r="H15">
        <v>0</v>
      </c>
    </row>
    <row r="16" spans="1:11" ht="15.6" x14ac:dyDescent="0.3">
      <c r="A16">
        <v>13</v>
      </c>
      <c r="B16">
        <v>2</v>
      </c>
      <c r="C16">
        <v>0</v>
      </c>
      <c r="D16">
        <v>1</v>
      </c>
      <c r="E16">
        <v>2</v>
      </c>
      <c r="G16">
        <v>1</v>
      </c>
      <c r="H16">
        <v>0.33333333333333331</v>
      </c>
      <c r="J16" t="s">
        <v>32</v>
      </c>
    </row>
    <row r="17" spans="1:11" ht="15.6" x14ac:dyDescent="0.3">
      <c r="A17">
        <v>14</v>
      </c>
      <c r="B17">
        <v>4</v>
      </c>
      <c r="C17">
        <v>0</v>
      </c>
      <c r="D17">
        <v>1</v>
      </c>
      <c r="E17">
        <v>7</v>
      </c>
      <c r="G17">
        <v>1</v>
      </c>
      <c r="H17">
        <v>0.125</v>
      </c>
      <c r="J17" t="s">
        <v>115</v>
      </c>
      <c r="K17" t="s">
        <v>372</v>
      </c>
    </row>
    <row r="18" spans="1:11" ht="15.6" x14ac:dyDescent="0.3">
      <c r="A18">
        <v>15</v>
      </c>
      <c r="B18">
        <v>4</v>
      </c>
      <c r="C18">
        <v>2</v>
      </c>
      <c r="D18">
        <v>1</v>
      </c>
      <c r="E18">
        <v>2</v>
      </c>
      <c r="G18">
        <v>0.66666666666666663</v>
      </c>
      <c r="H18">
        <v>0.33333333333333331</v>
      </c>
      <c r="J18" t="s">
        <v>117</v>
      </c>
      <c r="K18" t="s">
        <v>373</v>
      </c>
    </row>
    <row r="19" spans="1:11" ht="15.6" x14ac:dyDescent="0.3">
      <c r="J19" t="s">
        <v>37</v>
      </c>
      <c r="K19">
        <v>-0.83330000000000004</v>
      </c>
    </row>
    <row r="20" spans="1:11" ht="15.6" x14ac:dyDescent="0.3">
      <c r="A20" t="s">
        <v>9</v>
      </c>
      <c r="B20">
        <f>SUM(B4:C18)</f>
        <v>69</v>
      </c>
      <c r="D20">
        <f>SUM(D4:E18)</f>
        <v>61</v>
      </c>
      <c r="G20">
        <v>0.89126984126984121</v>
      </c>
      <c r="H20">
        <v>0.13499999999999998</v>
      </c>
      <c r="J20" t="s">
        <v>38</v>
      </c>
      <c r="K20">
        <v>-0.75</v>
      </c>
    </row>
  </sheetData>
  <pageMargins left="0.7" right="0.7" top="0.75" bottom="0.75" header="0" footer="0"/>
  <ignoredErrors>
    <ignoredError sqref="A1:K1000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15"/>
  <sheetViews>
    <sheetView workbookViewId="0"/>
  </sheetViews>
  <sheetFormatPr defaultRowHeight="14.4" x14ac:dyDescent="0.3"/>
  <sheetData>
    <row r="2" spans="2:14" ht="15.6" x14ac:dyDescent="0.3">
      <c r="B2" t="s">
        <v>374</v>
      </c>
      <c r="C2" t="s">
        <v>375</v>
      </c>
      <c r="D2" t="s">
        <v>376</v>
      </c>
      <c r="F2" t="s">
        <v>47</v>
      </c>
      <c r="G2">
        <v>1</v>
      </c>
    </row>
    <row r="3" spans="2:14" ht="15.6" x14ac:dyDescent="0.3">
      <c r="B3">
        <v>0.45900000000000002</v>
      </c>
      <c r="C3">
        <v>0.55000000000000004</v>
      </c>
      <c r="D3">
        <v>0.40600000000000003</v>
      </c>
      <c r="F3" t="s">
        <v>48</v>
      </c>
      <c r="G3">
        <v>2</v>
      </c>
    </row>
    <row r="4" spans="2:14" ht="15.6" x14ac:dyDescent="0.3">
      <c r="B4">
        <v>0.81699999999999995</v>
      </c>
      <c r="C4">
        <v>0.55900000000000005</v>
      </c>
      <c r="D4">
        <v>0.48699999999999999</v>
      </c>
      <c r="F4" t="s">
        <v>49</v>
      </c>
      <c r="G4">
        <v>0.05</v>
      </c>
    </row>
    <row r="5" spans="2:14" ht="15.6" x14ac:dyDescent="0.3">
      <c r="B5">
        <v>0.63700000000000001</v>
      </c>
      <c r="C5">
        <v>0.48599999999999999</v>
      </c>
      <c r="D5">
        <v>0.59599999999999997</v>
      </c>
    </row>
    <row r="6" spans="2:14" ht="15.6" x14ac:dyDescent="0.3">
      <c r="B6">
        <v>0.66500000000000004</v>
      </c>
      <c r="C6">
        <v>0.40699999999999997</v>
      </c>
      <c r="D6">
        <v>0.50600000000000001</v>
      </c>
      <c r="F6" t="s">
        <v>323</v>
      </c>
      <c r="G6" t="s">
        <v>51</v>
      </c>
      <c r="H6" t="s">
        <v>52</v>
      </c>
      <c r="I6" t="s">
        <v>53</v>
      </c>
      <c r="J6" t="s">
        <v>54</v>
      </c>
      <c r="L6" t="s">
        <v>96</v>
      </c>
    </row>
    <row r="7" spans="2:14" ht="15.6" x14ac:dyDescent="0.3">
      <c r="B7">
        <v>0.77700000000000002</v>
      </c>
      <c r="C7">
        <v>0.63</v>
      </c>
      <c r="D7">
        <v>0.63600000000000001</v>
      </c>
    </row>
    <row r="8" spans="2:14" ht="15.6" x14ac:dyDescent="0.3">
      <c r="B8">
        <v>0.81299999999999994</v>
      </c>
      <c r="C8">
        <v>0.42199999999999999</v>
      </c>
      <c r="D8">
        <v>0.57399999999999995</v>
      </c>
      <c r="F8" t="s">
        <v>377</v>
      </c>
      <c r="G8">
        <v>0.14430000000000001</v>
      </c>
      <c r="H8" t="s">
        <v>378</v>
      </c>
      <c r="I8" t="s">
        <v>62</v>
      </c>
      <c r="J8" t="s">
        <v>63</v>
      </c>
      <c r="L8" t="s">
        <v>98</v>
      </c>
      <c r="M8" t="s">
        <v>375</v>
      </c>
    </row>
    <row r="9" spans="2:14" ht="15.6" x14ac:dyDescent="0.3">
      <c r="B9">
        <v>0.66900000000000004</v>
      </c>
      <c r="C9">
        <v>0.38200000000000001</v>
      </c>
      <c r="D9">
        <v>0.53500000000000003</v>
      </c>
      <c r="F9" t="s">
        <v>379</v>
      </c>
      <c r="G9">
        <v>0.1419</v>
      </c>
      <c r="H9" t="s">
        <v>380</v>
      </c>
      <c r="I9" t="s">
        <v>62</v>
      </c>
      <c r="J9" t="s">
        <v>63</v>
      </c>
      <c r="L9" t="s">
        <v>100</v>
      </c>
      <c r="M9" t="s">
        <v>376</v>
      </c>
    </row>
    <row r="10" spans="2:14" ht="15.6" x14ac:dyDescent="0.3">
      <c r="B10">
        <v>0.69699999999999995</v>
      </c>
      <c r="C10">
        <v>0.372</v>
      </c>
      <c r="D10">
        <v>0.45300000000000001</v>
      </c>
    </row>
    <row r="11" spans="2:14" ht="15.6" x14ac:dyDescent="0.3">
      <c r="B11">
        <v>0.69799999999999995</v>
      </c>
      <c r="C11">
        <v>0.57199999999999995</v>
      </c>
      <c r="D11">
        <v>0.44</v>
      </c>
    </row>
    <row r="12" spans="2:14" ht="15.6" x14ac:dyDescent="0.3">
      <c r="B12">
        <v>0.91</v>
      </c>
      <c r="C12">
        <v>0.49399999999999999</v>
      </c>
      <c r="D12">
        <v>0.754</v>
      </c>
      <c r="F12" t="s">
        <v>79</v>
      </c>
      <c r="G12" t="s">
        <v>80</v>
      </c>
      <c r="H12" t="s">
        <v>81</v>
      </c>
      <c r="I12" t="s">
        <v>51</v>
      </c>
      <c r="J12" t="s">
        <v>82</v>
      </c>
      <c r="K12" t="s">
        <v>83</v>
      </c>
      <c r="L12" t="s">
        <v>84</v>
      </c>
      <c r="M12" t="s">
        <v>85</v>
      </c>
      <c r="N12" t="s">
        <v>86</v>
      </c>
    </row>
    <row r="13" spans="2:14" ht="15.6" x14ac:dyDescent="0.3">
      <c r="B13">
        <v>0.67</v>
      </c>
      <c r="C13">
        <v>0.499</v>
      </c>
      <c r="D13">
        <v>0.433</v>
      </c>
    </row>
    <row r="14" spans="2:14" ht="15.6" x14ac:dyDescent="0.3">
      <c r="B14">
        <v>0.95399999999999996</v>
      </c>
      <c r="C14">
        <v>0.41899999999999998</v>
      </c>
      <c r="D14">
        <v>0.505</v>
      </c>
      <c r="F14" t="s">
        <v>377</v>
      </c>
      <c r="G14">
        <v>0.69320000000000004</v>
      </c>
      <c r="H14">
        <v>0.54900000000000004</v>
      </c>
      <c r="I14">
        <v>0.14430000000000001</v>
      </c>
      <c r="J14">
        <v>2.086E-2</v>
      </c>
      <c r="K14">
        <v>62</v>
      </c>
      <c r="L14">
        <v>81</v>
      </c>
      <c r="M14">
        <v>6.9139999999999997</v>
      </c>
      <c r="N14">
        <v>253</v>
      </c>
    </row>
    <row r="15" spans="2:14" ht="15.6" x14ac:dyDescent="0.3">
      <c r="B15">
        <v>0.58899999999999997</v>
      </c>
      <c r="C15">
        <v>0.44600000000000001</v>
      </c>
      <c r="D15">
        <v>0.78700000000000003</v>
      </c>
      <c r="F15" t="s">
        <v>379</v>
      </c>
      <c r="G15">
        <v>0.69320000000000004</v>
      </c>
      <c r="H15">
        <v>0.5514</v>
      </c>
      <c r="I15">
        <v>0.1419</v>
      </c>
      <c r="J15">
        <v>1.9539999999999998E-2</v>
      </c>
      <c r="K15">
        <v>62</v>
      </c>
      <c r="L15">
        <v>113</v>
      </c>
      <c r="M15">
        <v>7.2590000000000003</v>
      </c>
      <c r="N15">
        <v>253</v>
      </c>
    </row>
    <row r="16" spans="2:14" ht="15.6" x14ac:dyDescent="0.3">
      <c r="B16">
        <v>0.58699999999999997</v>
      </c>
      <c r="C16">
        <v>0.60599999999999998</v>
      </c>
      <c r="D16">
        <v>0.47499999999999998</v>
      </c>
    </row>
    <row r="17" spans="2:4" ht="15.6" x14ac:dyDescent="0.3">
      <c r="B17">
        <v>0.60899999999999999</v>
      </c>
      <c r="C17">
        <v>0.48099999999999998</v>
      </c>
      <c r="D17">
        <v>0.47299999999999998</v>
      </c>
    </row>
    <row r="18" spans="2:4" ht="15.6" x14ac:dyDescent="0.3">
      <c r="B18">
        <v>0.71199999999999997</v>
      </c>
      <c r="C18">
        <v>0.40100000000000002</v>
      </c>
      <c r="D18">
        <v>0.54500000000000004</v>
      </c>
    </row>
    <row r="19" spans="2:4" ht="15.6" x14ac:dyDescent="0.3">
      <c r="B19">
        <v>0.74199999999999999</v>
      </c>
      <c r="C19">
        <v>0.48699999999999999</v>
      </c>
      <c r="D19">
        <v>0.753</v>
      </c>
    </row>
    <row r="20" spans="2:4" ht="15.6" x14ac:dyDescent="0.3">
      <c r="B20">
        <v>0.63</v>
      </c>
      <c r="C20">
        <v>0.51100000000000001</v>
      </c>
      <c r="D20">
        <v>0.71599999999999997</v>
      </c>
    </row>
    <row r="21" spans="2:4" ht="15.6" x14ac:dyDescent="0.3">
      <c r="B21">
        <v>0.91600000000000004</v>
      </c>
      <c r="C21">
        <v>0.55700000000000005</v>
      </c>
      <c r="D21">
        <v>0.45500000000000002</v>
      </c>
    </row>
    <row r="22" spans="2:4" ht="15.6" x14ac:dyDescent="0.3">
      <c r="B22">
        <v>0.74099999999999999</v>
      </c>
      <c r="C22">
        <v>0.66800000000000004</v>
      </c>
      <c r="D22">
        <v>0.56299999999999994</v>
      </c>
    </row>
    <row r="23" spans="2:4" ht="15.6" x14ac:dyDescent="0.3">
      <c r="B23">
        <v>0.84</v>
      </c>
      <c r="C23">
        <v>0.93600000000000005</v>
      </c>
      <c r="D23">
        <v>0.57799999999999996</v>
      </c>
    </row>
    <row r="24" spans="2:4" ht="15.6" x14ac:dyDescent="0.3">
      <c r="B24">
        <v>0.66200000000000003</v>
      </c>
      <c r="C24">
        <v>0.54700000000000004</v>
      </c>
      <c r="D24">
        <v>0.55300000000000005</v>
      </c>
    </row>
    <row r="25" spans="2:4" ht="15.6" x14ac:dyDescent="0.3">
      <c r="B25">
        <v>0.63</v>
      </c>
      <c r="C25">
        <v>0.65400000000000003</v>
      </c>
      <c r="D25">
        <v>0.64</v>
      </c>
    </row>
    <row r="26" spans="2:4" ht="15.6" x14ac:dyDescent="0.3">
      <c r="B26">
        <v>0.53500000000000003</v>
      </c>
      <c r="C26">
        <v>0.45200000000000001</v>
      </c>
      <c r="D26">
        <v>0.48299999999999998</v>
      </c>
    </row>
    <row r="27" spans="2:4" ht="15.6" x14ac:dyDescent="0.3">
      <c r="B27">
        <v>0.80700000000000005</v>
      </c>
      <c r="C27">
        <v>0.46300000000000002</v>
      </c>
      <c r="D27">
        <v>0.48099999999999998</v>
      </c>
    </row>
    <row r="28" spans="2:4" ht="15.6" x14ac:dyDescent="0.3">
      <c r="B28">
        <v>0.81899999999999995</v>
      </c>
      <c r="C28">
        <v>0.57199999999999995</v>
      </c>
      <c r="D28">
        <v>0.51</v>
      </c>
    </row>
    <row r="29" spans="2:4" ht="15.6" x14ac:dyDescent="0.3">
      <c r="B29">
        <v>0.58099999999999996</v>
      </c>
      <c r="C29">
        <v>0.64400000000000002</v>
      </c>
      <c r="D29">
        <v>0.51</v>
      </c>
    </row>
    <row r="30" spans="2:4" ht="15.6" x14ac:dyDescent="0.3">
      <c r="B30">
        <v>0.92200000000000004</v>
      </c>
      <c r="C30">
        <v>0.57199999999999995</v>
      </c>
      <c r="D30">
        <v>0.61</v>
      </c>
    </row>
    <row r="31" spans="2:4" ht="15.6" x14ac:dyDescent="0.3">
      <c r="B31">
        <v>0.95499999999999996</v>
      </c>
      <c r="C31">
        <v>0.45100000000000001</v>
      </c>
      <c r="D31">
        <v>0.57899999999999996</v>
      </c>
    </row>
    <row r="32" spans="2:4" ht="15.6" x14ac:dyDescent="0.3">
      <c r="B32">
        <v>0.60799999999999998</v>
      </c>
      <c r="C32">
        <v>0.55000000000000004</v>
      </c>
      <c r="D32">
        <v>0.51300000000000001</v>
      </c>
    </row>
    <row r="33" spans="2:4" ht="15.6" x14ac:dyDescent="0.3">
      <c r="B33">
        <v>0.747</v>
      </c>
      <c r="C33">
        <v>0.42199999999999999</v>
      </c>
      <c r="D33">
        <v>0.46100000000000002</v>
      </c>
    </row>
    <row r="34" spans="2:4" ht="15.6" x14ac:dyDescent="0.3">
      <c r="B34">
        <v>0.53800000000000003</v>
      </c>
      <c r="C34">
        <v>0.498</v>
      </c>
      <c r="D34">
        <v>0.64600000000000002</v>
      </c>
    </row>
    <row r="35" spans="2:4" ht="15.6" x14ac:dyDescent="0.3">
      <c r="B35">
        <v>0.56799999999999995</v>
      </c>
      <c r="C35">
        <v>0.68700000000000006</v>
      </c>
      <c r="D35">
        <v>0.58199999999999996</v>
      </c>
    </row>
    <row r="36" spans="2:4" ht="15.6" x14ac:dyDescent="0.3">
      <c r="B36">
        <v>0.33</v>
      </c>
      <c r="C36">
        <v>0.745</v>
      </c>
      <c r="D36">
        <v>0.60299999999999998</v>
      </c>
    </row>
    <row r="37" spans="2:4" ht="15.6" x14ac:dyDescent="0.3">
      <c r="B37">
        <v>0.56200000000000006</v>
      </c>
      <c r="C37">
        <v>0.64600000000000002</v>
      </c>
      <c r="D37">
        <v>0.65200000000000002</v>
      </c>
    </row>
    <row r="38" spans="2:4" ht="15.6" x14ac:dyDescent="0.3">
      <c r="B38">
        <v>0.60899999999999999</v>
      </c>
      <c r="C38">
        <v>0.60899999999999999</v>
      </c>
      <c r="D38">
        <v>0.627</v>
      </c>
    </row>
    <row r="39" spans="2:4" ht="15.6" x14ac:dyDescent="0.3">
      <c r="B39">
        <v>0.52100000000000002</v>
      </c>
      <c r="C39">
        <v>0.56200000000000006</v>
      </c>
      <c r="D39">
        <v>0.74</v>
      </c>
    </row>
    <row r="40" spans="2:4" ht="15.6" x14ac:dyDescent="0.3">
      <c r="B40">
        <v>0.82399999999999995</v>
      </c>
      <c r="C40">
        <v>0.55900000000000005</v>
      </c>
      <c r="D40">
        <v>0.46</v>
      </c>
    </row>
    <row r="41" spans="2:4" ht="15.6" x14ac:dyDescent="0.3">
      <c r="B41">
        <v>0.67600000000000005</v>
      </c>
      <c r="C41">
        <v>0.44500000000000001</v>
      </c>
      <c r="D41">
        <v>0.50800000000000001</v>
      </c>
    </row>
    <row r="42" spans="2:4" ht="15.6" x14ac:dyDescent="0.3">
      <c r="B42">
        <v>0.85199999999999998</v>
      </c>
      <c r="C42">
        <v>0.752</v>
      </c>
      <c r="D42">
        <v>0.629</v>
      </c>
    </row>
    <row r="43" spans="2:4" ht="15.6" x14ac:dyDescent="0.3">
      <c r="B43">
        <v>0.52400000000000002</v>
      </c>
      <c r="C43">
        <v>0.65200000000000002</v>
      </c>
      <c r="D43">
        <v>0.70799999999999996</v>
      </c>
    </row>
    <row r="44" spans="2:4" ht="15.6" x14ac:dyDescent="0.3">
      <c r="B44">
        <v>0.626</v>
      </c>
      <c r="C44">
        <v>0.59799999999999998</v>
      </c>
      <c r="D44">
        <v>0.58899999999999997</v>
      </c>
    </row>
    <row r="45" spans="2:4" ht="15.6" x14ac:dyDescent="0.3">
      <c r="B45">
        <v>0.59499999999999997</v>
      </c>
      <c r="C45">
        <v>0.41199999999999998</v>
      </c>
      <c r="D45">
        <v>0.58099999999999996</v>
      </c>
    </row>
    <row r="46" spans="2:4" ht="15.6" x14ac:dyDescent="0.3">
      <c r="B46">
        <v>0.65</v>
      </c>
      <c r="C46">
        <v>0.56499999999999995</v>
      </c>
      <c r="D46">
        <v>0.70199999999999996</v>
      </c>
    </row>
    <row r="47" spans="2:4" ht="15.6" x14ac:dyDescent="0.3">
      <c r="B47">
        <v>0.72399999999999998</v>
      </c>
      <c r="C47">
        <v>0.67800000000000005</v>
      </c>
      <c r="D47">
        <v>0.71699999999999997</v>
      </c>
    </row>
    <row r="48" spans="2:4" ht="15.6" x14ac:dyDescent="0.3">
      <c r="B48">
        <v>0.59099999999999997</v>
      </c>
      <c r="C48">
        <v>0.52100000000000002</v>
      </c>
      <c r="D48">
        <v>0.502</v>
      </c>
    </row>
    <row r="49" spans="2:4" ht="15.6" x14ac:dyDescent="0.3">
      <c r="B49">
        <v>0.59899999999999998</v>
      </c>
      <c r="C49">
        <v>0.64600000000000002</v>
      </c>
      <c r="D49">
        <v>0.58599999999999997</v>
      </c>
    </row>
    <row r="50" spans="2:4" ht="15.6" x14ac:dyDescent="0.3">
      <c r="B50">
        <v>0.92</v>
      </c>
      <c r="C50">
        <v>0.52400000000000002</v>
      </c>
      <c r="D50">
        <v>0.72699999999999998</v>
      </c>
    </row>
    <row r="51" spans="2:4" ht="15.6" x14ac:dyDescent="0.3">
      <c r="B51">
        <v>0.73899999999999999</v>
      </c>
      <c r="C51">
        <v>0.57199999999999995</v>
      </c>
      <c r="D51">
        <v>0.60699999999999998</v>
      </c>
    </row>
    <row r="52" spans="2:4" ht="15.6" x14ac:dyDescent="0.3">
      <c r="B52">
        <v>0.81100000000000005</v>
      </c>
      <c r="C52">
        <v>0.52200000000000002</v>
      </c>
      <c r="D52">
        <v>0.629</v>
      </c>
    </row>
    <row r="53" spans="2:4" ht="15.6" x14ac:dyDescent="0.3">
      <c r="B53">
        <v>0.73599999999999999</v>
      </c>
      <c r="C53">
        <v>0.55400000000000005</v>
      </c>
      <c r="D53">
        <v>0.69899999999999995</v>
      </c>
    </row>
    <row r="54" spans="2:4" ht="15.6" x14ac:dyDescent="0.3">
      <c r="B54">
        <v>0.93</v>
      </c>
      <c r="C54">
        <v>0.54700000000000004</v>
      </c>
      <c r="D54">
        <v>0.65100000000000002</v>
      </c>
    </row>
    <row r="55" spans="2:4" ht="15.6" x14ac:dyDescent="0.3">
      <c r="B55">
        <v>0.86299999999999999</v>
      </c>
      <c r="C55">
        <v>0.53600000000000003</v>
      </c>
      <c r="D55">
        <v>0.61899999999999999</v>
      </c>
    </row>
    <row r="56" spans="2:4" ht="15.6" x14ac:dyDescent="0.3">
      <c r="B56">
        <v>0.94099999999999995</v>
      </c>
      <c r="C56">
        <v>0.45600000000000002</v>
      </c>
      <c r="D56">
        <v>0.59699999999999998</v>
      </c>
    </row>
    <row r="57" spans="2:4" ht="15.6" x14ac:dyDescent="0.3">
      <c r="B57">
        <v>0.50800000000000001</v>
      </c>
      <c r="C57">
        <v>0.46600000000000003</v>
      </c>
      <c r="D57">
        <v>0.49299999999999999</v>
      </c>
    </row>
    <row r="58" spans="2:4" ht="15.6" x14ac:dyDescent="0.3">
      <c r="B58">
        <v>0.60899999999999999</v>
      </c>
      <c r="C58">
        <v>0.63200000000000001</v>
      </c>
      <c r="D58">
        <v>0.65700000000000003</v>
      </c>
    </row>
    <row r="59" spans="2:4" ht="15.6" x14ac:dyDescent="0.3">
      <c r="B59">
        <v>0.67200000000000004</v>
      </c>
      <c r="C59">
        <v>0.52900000000000003</v>
      </c>
      <c r="D59">
        <v>0.57299999999999995</v>
      </c>
    </row>
    <row r="60" spans="2:4" ht="15.6" x14ac:dyDescent="0.3">
      <c r="B60">
        <v>0.69599999999999995</v>
      </c>
      <c r="C60">
        <v>0.46300000000000002</v>
      </c>
      <c r="D60">
        <v>0.76900000000000002</v>
      </c>
    </row>
    <row r="61" spans="2:4" ht="15.6" x14ac:dyDescent="0.3">
      <c r="B61">
        <v>0.53300000000000003</v>
      </c>
      <c r="C61">
        <v>0.67</v>
      </c>
      <c r="D61">
        <v>0.57699999999999996</v>
      </c>
    </row>
    <row r="62" spans="2:4" ht="15.6" x14ac:dyDescent="0.3">
      <c r="B62">
        <v>0.71099999999999997</v>
      </c>
      <c r="C62">
        <v>0.72299999999999998</v>
      </c>
      <c r="D62">
        <v>0.65400000000000003</v>
      </c>
    </row>
    <row r="63" spans="2:4" ht="15.6" x14ac:dyDescent="0.3">
      <c r="B63">
        <v>0.56200000000000006</v>
      </c>
      <c r="C63">
        <v>0.48299999999999998</v>
      </c>
      <c r="D63">
        <v>0.53200000000000003</v>
      </c>
    </row>
    <row r="64" spans="2:4" ht="15.6" x14ac:dyDescent="0.3">
      <c r="B64">
        <v>0.56100000000000005</v>
      </c>
      <c r="C64">
        <v>0.60099999999999998</v>
      </c>
      <c r="D64">
        <v>0.74099999999999999</v>
      </c>
    </row>
    <row r="65" spans="3:4" ht="15.6" x14ac:dyDescent="0.3">
      <c r="C65">
        <v>0.45500000000000002</v>
      </c>
      <c r="D65">
        <v>0.78300000000000003</v>
      </c>
    </row>
    <row r="66" spans="3:4" ht="15.6" x14ac:dyDescent="0.3">
      <c r="C66">
        <v>0.43099999999999999</v>
      </c>
      <c r="D66">
        <v>0.61799999999999999</v>
      </c>
    </row>
    <row r="67" spans="3:4" ht="15.6" x14ac:dyDescent="0.3">
      <c r="C67">
        <v>0.48299999999999998</v>
      </c>
      <c r="D67">
        <v>0.56699999999999995</v>
      </c>
    </row>
    <row r="68" spans="3:4" ht="15.6" x14ac:dyDescent="0.3">
      <c r="C68">
        <v>0.90800000000000003</v>
      </c>
      <c r="D68">
        <v>0.502</v>
      </c>
    </row>
    <row r="69" spans="3:4" ht="15.6" x14ac:dyDescent="0.3">
      <c r="C69">
        <v>0.71899999999999997</v>
      </c>
      <c r="D69">
        <v>0.42399999999999999</v>
      </c>
    </row>
    <row r="70" spans="3:4" ht="15.6" x14ac:dyDescent="0.3">
      <c r="C70">
        <v>0.503</v>
      </c>
      <c r="D70">
        <v>0.379</v>
      </c>
    </row>
    <row r="71" spans="3:4" ht="15.6" x14ac:dyDescent="0.3">
      <c r="C71">
        <v>0.44</v>
      </c>
      <c r="D71">
        <v>0.54400000000000004</v>
      </c>
    </row>
    <row r="72" spans="3:4" ht="15.6" x14ac:dyDescent="0.3">
      <c r="C72">
        <v>0.49299999999999999</v>
      </c>
      <c r="D72">
        <v>0.65</v>
      </c>
    </row>
    <row r="73" spans="3:4" ht="15.6" x14ac:dyDescent="0.3">
      <c r="C73">
        <v>0.45100000000000001</v>
      </c>
      <c r="D73">
        <v>0.44500000000000001</v>
      </c>
    </row>
    <row r="74" spans="3:4" ht="15.6" x14ac:dyDescent="0.3">
      <c r="C74">
        <v>0.49299999999999999</v>
      </c>
      <c r="D74">
        <v>0.62</v>
      </c>
    </row>
    <row r="75" spans="3:4" ht="15.6" x14ac:dyDescent="0.3">
      <c r="C75">
        <v>0.59699999999999998</v>
      </c>
      <c r="D75">
        <v>0.46300000000000002</v>
      </c>
    </row>
    <row r="76" spans="3:4" ht="15.6" x14ac:dyDescent="0.3">
      <c r="C76">
        <v>0.40400000000000003</v>
      </c>
      <c r="D76">
        <v>0.45900000000000002</v>
      </c>
    </row>
    <row r="77" spans="3:4" ht="15.6" x14ac:dyDescent="0.3">
      <c r="C77">
        <v>0.60899999999999999</v>
      </c>
      <c r="D77">
        <v>0.52</v>
      </c>
    </row>
    <row r="78" spans="3:4" ht="15.6" x14ac:dyDescent="0.3">
      <c r="C78">
        <v>0.504</v>
      </c>
      <c r="D78">
        <v>0.438</v>
      </c>
    </row>
    <row r="79" spans="3:4" ht="15.6" x14ac:dyDescent="0.3">
      <c r="C79">
        <v>0.441</v>
      </c>
      <c r="D79">
        <v>0.502</v>
      </c>
    </row>
    <row r="80" spans="3:4" ht="15.6" x14ac:dyDescent="0.3">
      <c r="C80">
        <v>0.625</v>
      </c>
      <c r="D80">
        <v>0.79700000000000004</v>
      </c>
    </row>
    <row r="81" spans="3:4" ht="15.6" x14ac:dyDescent="0.3">
      <c r="C81">
        <v>0.64400000000000002</v>
      </c>
      <c r="D81">
        <v>0.61299999999999999</v>
      </c>
    </row>
    <row r="82" spans="3:4" ht="15.6" x14ac:dyDescent="0.3">
      <c r="C82">
        <v>0.58499999999999996</v>
      </c>
      <c r="D82">
        <v>0.435</v>
      </c>
    </row>
    <row r="83" spans="3:4" ht="15.6" x14ac:dyDescent="0.3">
      <c r="C83">
        <v>0.61499999999999999</v>
      </c>
      <c r="D83">
        <v>0.32200000000000001</v>
      </c>
    </row>
    <row r="84" spans="3:4" ht="15.6" x14ac:dyDescent="0.3">
      <c r="D84">
        <v>0.40899999999999997</v>
      </c>
    </row>
    <row r="85" spans="3:4" ht="15.6" x14ac:dyDescent="0.3">
      <c r="D85">
        <v>0.35599999999999998</v>
      </c>
    </row>
    <row r="86" spans="3:4" ht="15.6" x14ac:dyDescent="0.3">
      <c r="D86">
        <v>0.26100000000000001</v>
      </c>
    </row>
    <row r="87" spans="3:4" ht="15.6" x14ac:dyDescent="0.3">
      <c r="D87">
        <v>0.41399999999999998</v>
      </c>
    </row>
    <row r="88" spans="3:4" ht="15.6" x14ac:dyDescent="0.3">
      <c r="D88">
        <v>0.39400000000000002</v>
      </c>
    </row>
    <row r="89" spans="3:4" ht="15.6" x14ac:dyDescent="0.3">
      <c r="D89">
        <v>0.47399999999999998</v>
      </c>
    </row>
    <row r="90" spans="3:4" ht="15.6" x14ac:dyDescent="0.3">
      <c r="D90">
        <v>0.35299999999999998</v>
      </c>
    </row>
    <row r="91" spans="3:4" ht="15.6" x14ac:dyDescent="0.3">
      <c r="D91">
        <v>0.30499999999999999</v>
      </c>
    </row>
    <row r="92" spans="3:4" ht="15.6" x14ac:dyDescent="0.3">
      <c r="D92">
        <v>0.27200000000000002</v>
      </c>
    </row>
    <row r="93" spans="3:4" ht="15.6" x14ac:dyDescent="0.3">
      <c r="D93">
        <v>0.313</v>
      </c>
    </row>
    <row r="94" spans="3:4" ht="15.6" x14ac:dyDescent="0.3">
      <c r="D94">
        <v>0.47499999999999998</v>
      </c>
    </row>
    <row r="95" spans="3:4" ht="15.6" x14ac:dyDescent="0.3">
      <c r="D95">
        <v>0.312</v>
      </c>
    </row>
    <row r="96" spans="3:4" ht="15.6" x14ac:dyDescent="0.3">
      <c r="D96">
        <v>0.432</v>
      </c>
    </row>
    <row r="97" spans="4:4" ht="15.6" x14ac:dyDescent="0.3">
      <c r="D97">
        <v>0.92700000000000005</v>
      </c>
    </row>
    <row r="98" spans="4:4" ht="15.6" x14ac:dyDescent="0.3">
      <c r="D98">
        <v>0.76200000000000001</v>
      </c>
    </row>
    <row r="99" spans="4:4" ht="15.6" x14ac:dyDescent="0.3">
      <c r="D99">
        <v>0.66900000000000004</v>
      </c>
    </row>
    <row r="100" spans="4:4" ht="15.6" x14ac:dyDescent="0.3">
      <c r="D100">
        <v>0.55800000000000005</v>
      </c>
    </row>
    <row r="101" spans="4:4" ht="15.6" x14ac:dyDescent="0.3">
      <c r="D101">
        <v>0.46100000000000002</v>
      </c>
    </row>
    <row r="102" spans="4:4" ht="15.6" x14ac:dyDescent="0.3">
      <c r="D102">
        <v>0.629</v>
      </c>
    </row>
    <row r="103" spans="4:4" ht="15.6" x14ac:dyDescent="0.3">
      <c r="D103">
        <v>0.63900000000000001</v>
      </c>
    </row>
    <row r="104" spans="4:4" ht="15.6" x14ac:dyDescent="0.3">
      <c r="D104">
        <v>0.54100000000000004</v>
      </c>
    </row>
    <row r="105" spans="4:4" ht="15.6" x14ac:dyDescent="0.3">
      <c r="D105">
        <v>0.50700000000000001</v>
      </c>
    </row>
    <row r="106" spans="4:4" ht="15.6" x14ac:dyDescent="0.3">
      <c r="D106">
        <v>0.501</v>
      </c>
    </row>
    <row r="107" spans="4:4" ht="15.6" x14ac:dyDescent="0.3">
      <c r="D107">
        <v>0.55200000000000005</v>
      </c>
    </row>
    <row r="108" spans="4:4" ht="15.6" x14ac:dyDescent="0.3">
      <c r="D108">
        <v>0.52700000000000002</v>
      </c>
    </row>
    <row r="109" spans="4:4" ht="15.6" x14ac:dyDescent="0.3">
      <c r="D109">
        <v>0.501</v>
      </c>
    </row>
    <row r="110" spans="4:4" ht="15.6" x14ac:dyDescent="0.3">
      <c r="D110">
        <v>0.53900000000000003</v>
      </c>
    </row>
    <row r="111" spans="4:4" ht="15.6" x14ac:dyDescent="0.3">
      <c r="D111">
        <v>0.40799999999999997</v>
      </c>
    </row>
    <row r="112" spans="4:4" ht="15.6" x14ac:dyDescent="0.3">
      <c r="D112">
        <v>0.629</v>
      </c>
    </row>
    <row r="113" spans="4:4" ht="15.6" x14ac:dyDescent="0.3">
      <c r="D113">
        <v>0.50700000000000001</v>
      </c>
    </row>
    <row r="114" spans="4:4" ht="15.6" x14ac:dyDescent="0.3">
      <c r="D114">
        <v>0.746</v>
      </c>
    </row>
    <row r="115" spans="4:4" ht="15.6" x14ac:dyDescent="0.3">
      <c r="D115">
        <v>0.48199999999999998</v>
      </c>
    </row>
  </sheetData>
  <pageMargins left="0.7" right="0.7" top="0.75" bottom="0.75" header="0" footer="0"/>
  <ignoredErrors>
    <ignoredError sqref="B1:N1000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workbookViewId="0"/>
  </sheetViews>
  <sheetFormatPr defaultRowHeight="14.4" x14ac:dyDescent="0.3"/>
  <sheetData>
    <row r="2" spans="1:11" ht="15.6" x14ac:dyDescent="0.3">
      <c r="B2" s="1" t="s">
        <v>149</v>
      </c>
      <c r="C2" s="1"/>
      <c r="D2" s="1" t="s">
        <v>403</v>
      </c>
      <c r="E2" s="1"/>
      <c r="J2" t="s">
        <v>111</v>
      </c>
      <c r="K2" t="s">
        <v>403</v>
      </c>
    </row>
    <row r="3" spans="1:11" ht="15.6" x14ac:dyDescent="0.3">
      <c r="B3" t="s">
        <v>404</v>
      </c>
      <c r="C3" t="s">
        <v>370</v>
      </c>
      <c r="D3" t="s">
        <v>404</v>
      </c>
      <c r="E3" t="s">
        <v>370</v>
      </c>
      <c r="G3" t="s">
        <v>149</v>
      </c>
      <c r="H3" t="s">
        <v>403</v>
      </c>
      <c r="J3" t="s">
        <v>17</v>
      </c>
      <c r="K3" t="s">
        <v>17</v>
      </c>
    </row>
    <row r="4" spans="1:11" ht="15.6" x14ac:dyDescent="0.3">
      <c r="B4">
        <v>5</v>
      </c>
      <c r="C4">
        <v>23</v>
      </c>
      <c r="D4">
        <v>0</v>
      </c>
      <c r="E4">
        <v>26</v>
      </c>
      <c r="G4">
        <f>B4/(B4+C4)</f>
        <v>0.17857142857142858</v>
      </c>
      <c r="H4">
        <f>D4/(D4+E4)</f>
        <v>0</v>
      </c>
      <c r="J4" t="s">
        <v>110</v>
      </c>
      <c r="K4" t="s">
        <v>149</v>
      </c>
    </row>
    <row r="5" spans="1:11" ht="15.6" x14ac:dyDescent="0.3">
      <c r="B5">
        <v>7</v>
      </c>
      <c r="C5">
        <v>31</v>
      </c>
      <c r="D5">
        <v>1</v>
      </c>
      <c r="E5">
        <v>22</v>
      </c>
      <c r="G5">
        <f>B5/(B5+C5)</f>
        <v>0.18421052631578946</v>
      </c>
      <c r="H5">
        <f>D5/(D5+E5)</f>
        <v>4.3478260869565216E-2</v>
      </c>
    </row>
    <row r="6" spans="1:11" ht="15.6" x14ac:dyDescent="0.3">
      <c r="B6">
        <v>8</v>
      </c>
      <c r="C6">
        <v>22</v>
      </c>
      <c r="D6">
        <v>2</v>
      </c>
      <c r="E6">
        <v>22</v>
      </c>
      <c r="G6">
        <f>B6/(B6+C6)</f>
        <v>0.26666666666666666</v>
      </c>
      <c r="H6">
        <f>D6/(D6+E6)</f>
        <v>8.3333333333333329E-2</v>
      </c>
      <c r="J6" t="s">
        <v>19</v>
      </c>
    </row>
    <row r="7" spans="1:11" ht="15.6" x14ac:dyDescent="0.3">
      <c r="B7">
        <v>8</v>
      </c>
      <c r="C7">
        <v>20</v>
      </c>
      <c r="D7">
        <v>2</v>
      </c>
      <c r="E7">
        <v>24</v>
      </c>
      <c r="G7">
        <f>B7/(B7+C7)</f>
        <v>0.2857142857142857</v>
      </c>
      <c r="H7">
        <f>D7/(D7+E7)</f>
        <v>7.6923076923076927E-2</v>
      </c>
      <c r="J7" t="s">
        <v>20</v>
      </c>
      <c r="K7">
        <v>4.0000000000000001E-3</v>
      </c>
    </row>
    <row r="8" spans="1:11" ht="15.6" x14ac:dyDescent="0.3">
      <c r="B8">
        <v>6</v>
      </c>
      <c r="C8">
        <v>18</v>
      </c>
      <c r="D8">
        <v>1</v>
      </c>
      <c r="E8">
        <v>23</v>
      </c>
      <c r="G8">
        <f>B8/(B8+C8)</f>
        <v>0.25</v>
      </c>
      <c r="H8">
        <f>D8/(D8+E8)</f>
        <v>4.1666666666666664E-2</v>
      </c>
      <c r="J8" t="s">
        <v>21</v>
      </c>
      <c r="K8" t="s">
        <v>22</v>
      </c>
    </row>
    <row r="9" spans="1:11" ht="15.6" x14ac:dyDescent="0.3">
      <c r="A9" t="s">
        <v>9</v>
      </c>
      <c r="C9">
        <f>SUM(B4:C8)</f>
        <v>148</v>
      </c>
      <c r="E9">
        <f>SUM(D4:E8)</f>
        <v>123</v>
      </c>
      <c r="G9">
        <f>AVERAGE(G4:G8)</f>
        <v>0.23303258145363409</v>
      </c>
      <c r="H9">
        <f>AVERAGE(H4:H8)</f>
        <v>4.9080267558528429E-2</v>
      </c>
      <c r="J9" t="s">
        <v>23</v>
      </c>
      <c r="K9" t="s">
        <v>166</v>
      </c>
    </row>
    <row r="10" spans="1:11" ht="15.6" x14ac:dyDescent="0.3">
      <c r="J10" t="s">
        <v>25</v>
      </c>
      <c r="K10" t="s">
        <v>62</v>
      </c>
    </row>
    <row r="11" spans="1:11" ht="15.6" x14ac:dyDescent="0.3">
      <c r="J11" t="s">
        <v>27</v>
      </c>
      <c r="K11" t="s">
        <v>28</v>
      </c>
    </row>
    <row r="12" spans="1:11" ht="15.6" x14ac:dyDescent="0.3">
      <c r="J12" t="s">
        <v>246</v>
      </c>
      <c r="K12" t="s">
        <v>405</v>
      </c>
    </row>
    <row r="13" spans="1:11" ht="15.6" x14ac:dyDescent="0.3">
      <c r="J13" t="s">
        <v>31</v>
      </c>
      <c r="K13">
        <v>0</v>
      </c>
    </row>
    <row r="15" spans="1:11" ht="15.6" x14ac:dyDescent="0.3">
      <c r="J15" t="s">
        <v>32</v>
      </c>
    </row>
    <row r="16" spans="1:11" ht="15.6" x14ac:dyDescent="0.3">
      <c r="J16" t="s">
        <v>115</v>
      </c>
      <c r="K16" t="s">
        <v>406</v>
      </c>
    </row>
    <row r="17" spans="10:11" ht="15.6" x14ac:dyDescent="0.3">
      <c r="J17" t="s">
        <v>117</v>
      </c>
      <c r="K17" t="s">
        <v>407</v>
      </c>
    </row>
    <row r="18" spans="10:11" ht="15.6" x14ac:dyDescent="0.3">
      <c r="J18" t="s">
        <v>37</v>
      </c>
      <c r="K18">
        <v>-0.20649999999999999</v>
      </c>
    </row>
    <row r="19" spans="10:11" ht="15.6" x14ac:dyDescent="0.3">
      <c r="J19" t="s">
        <v>38</v>
      </c>
      <c r="K19">
        <v>-0.1842</v>
      </c>
    </row>
  </sheetData>
  <mergeCells count="2">
    <mergeCell ref="B2:C2"/>
    <mergeCell ref="D2:E2"/>
  </mergeCells>
  <pageMargins left="0.7" right="0.7" top="0.75" bottom="0.75" header="0" footer="0"/>
  <ignoredErrors>
    <ignoredError sqref="A1:K1000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tabSelected="1" workbookViewId="0">
      <selection activeCell="K27" sqref="K27"/>
    </sheetView>
  </sheetViews>
  <sheetFormatPr defaultRowHeight="14.4" x14ac:dyDescent="0.3"/>
  <sheetData>
    <row r="2" spans="1:5" ht="15.6" x14ac:dyDescent="0.3">
      <c r="B2" s="1" t="s">
        <v>90</v>
      </c>
      <c r="C2" s="1"/>
      <c r="D2" s="1" t="s">
        <v>555</v>
      </c>
      <c r="E2" s="1"/>
    </row>
    <row r="3" spans="1:5" ht="15.6" x14ac:dyDescent="0.3">
      <c r="A3" t="s">
        <v>556</v>
      </c>
      <c r="B3" t="s">
        <v>557</v>
      </c>
      <c r="C3" t="s">
        <v>558</v>
      </c>
      <c r="D3" t="s">
        <v>557</v>
      </c>
      <c r="E3" t="s">
        <v>558</v>
      </c>
    </row>
    <row r="4" spans="1:5" ht="15.6" x14ac:dyDescent="0.3">
      <c r="A4">
        <v>1</v>
      </c>
      <c r="B4">
        <v>3</v>
      </c>
      <c r="C4">
        <v>0</v>
      </c>
      <c r="D4">
        <v>8</v>
      </c>
      <c r="E4">
        <v>1</v>
      </c>
    </row>
    <row r="5" spans="1:5" ht="15.6" x14ac:dyDescent="0.3">
      <c r="A5">
        <v>2</v>
      </c>
      <c r="B5">
        <v>4</v>
      </c>
      <c r="C5">
        <v>0</v>
      </c>
      <c r="D5">
        <v>3</v>
      </c>
      <c r="E5">
        <v>0</v>
      </c>
    </row>
    <row r="6" spans="1:5" ht="15.6" x14ac:dyDescent="0.3">
      <c r="A6">
        <v>3</v>
      </c>
      <c r="B6">
        <v>4</v>
      </c>
      <c r="C6">
        <v>0</v>
      </c>
      <c r="D6">
        <v>4</v>
      </c>
      <c r="E6">
        <v>0</v>
      </c>
    </row>
    <row r="7" spans="1:5" ht="15.6" x14ac:dyDescent="0.3">
      <c r="A7">
        <v>4</v>
      </c>
      <c r="B7">
        <v>4</v>
      </c>
      <c r="C7">
        <v>0</v>
      </c>
      <c r="D7">
        <v>5</v>
      </c>
      <c r="E7">
        <v>0</v>
      </c>
    </row>
    <row r="8" spans="1:5" ht="15.6" x14ac:dyDescent="0.3">
      <c r="A8">
        <v>5</v>
      </c>
      <c r="B8">
        <v>2</v>
      </c>
      <c r="C8">
        <v>2</v>
      </c>
      <c r="D8">
        <v>2</v>
      </c>
      <c r="E8">
        <v>0</v>
      </c>
    </row>
    <row r="9" spans="1:5" ht="15.6" x14ac:dyDescent="0.3">
      <c r="A9">
        <v>6</v>
      </c>
      <c r="B9">
        <v>3</v>
      </c>
      <c r="C9">
        <v>2</v>
      </c>
      <c r="D9">
        <v>5</v>
      </c>
      <c r="E9">
        <v>0</v>
      </c>
    </row>
    <row r="10" spans="1:5" ht="15.6" x14ac:dyDescent="0.3">
      <c r="A10">
        <v>7</v>
      </c>
      <c r="B10">
        <v>1</v>
      </c>
      <c r="C10">
        <v>0</v>
      </c>
      <c r="D10">
        <v>3</v>
      </c>
      <c r="E10">
        <v>1</v>
      </c>
    </row>
    <row r="11" spans="1:5" ht="15.6" x14ac:dyDescent="0.3">
      <c r="A11">
        <v>8</v>
      </c>
      <c r="B11">
        <v>5</v>
      </c>
      <c r="C11">
        <v>0</v>
      </c>
      <c r="D11">
        <v>4</v>
      </c>
      <c r="E11">
        <v>0</v>
      </c>
    </row>
    <row r="12" spans="1:5" ht="15.6" x14ac:dyDescent="0.3">
      <c r="A12">
        <v>9</v>
      </c>
      <c r="B12">
        <v>2</v>
      </c>
      <c r="C12">
        <v>0</v>
      </c>
      <c r="D12">
        <v>4</v>
      </c>
      <c r="E12">
        <v>0</v>
      </c>
    </row>
    <row r="13" spans="1:5" ht="15.6" x14ac:dyDescent="0.3">
      <c r="A13">
        <v>10</v>
      </c>
      <c r="B13">
        <v>2</v>
      </c>
      <c r="C13">
        <v>0</v>
      </c>
    </row>
    <row r="14" spans="1:5" ht="15.6" x14ac:dyDescent="0.3">
      <c r="A14">
        <v>11</v>
      </c>
      <c r="B14">
        <v>3</v>
      </c>
      <c r="C14">
        <v>0</v>
      </c>
    </row>
    <row r="15" spans="1:5" ht="15.6" x14ac:dyDescent="0.3">
      <c r="A15">
        <v>12</v>
      </c>
      <c r="B15">
        <v>4</v>
      </c>
      <c r="C15">
        <v>0</v>
      </c>
    </row>
    <row r="16" spans="1:5" ht="15.6" x14ac:dyDescent="0.3">
      <c r="A16">
        <v>13</v>
      </c>
      <c r="B16">
        <v>2</v>
      </c>
      <c r="C16">
        <v>0</v>
      </c>
    </row>
    <row r="17" spans="1:5" ht="15.6" x14ac:dyDescent="0.3">
      <c r="A17" t="s">
        <v>126</v>
      </c>
      <c r="B17">
        <v>39</v>
      </c>
      <c r="C17">
        <v>4</v>
      </c>
      <c r="D17">
        <v>38</v>
      </c>
      <c r="E17">
        <v>2</v>
      </c>
    </row>
    <row r="18" spans="1:5" ht="15.6" x14ac:dyDescent="0.3">
      <c r="A18" t="s">
        <v>127</v>
      </c>
      <c r="B18">
        <v>0.90697674418604646</v>
      </c>
      <c r="C18">
        <v>9.3023255813953543E-2</v>
      </c>
      <c r="D18">
        <v>0.95</v>
      </c>
      <c r="E18">
        <v>5.0000000000000044E-2</v>
      </c>
    </row>
    <row r="19" spans="1:5" ht="15.6" x14ac:dyDescent="0.3">
      <c r="A19" t="s">
        <v>9</v>
      </c>
      <c r="B19">
        <f>SUM(B4:C16)</f>
        <v>43</v>
      </c>
      <c r="D19">
        <f>SUM(D4:E16)</f>
        <v>40</v>
      </c>
    </row>
  </sheetData>
  <mergeCells count="2">
    <mergeCell ref="B2:C2"/>
    <mergeCell ref="D2:E2"/>
  </mergeCells>
  <pageMargins left="0.7" right="0.7" top="0.75" bottom="0.75" header="0" footer="0"/>
  <ignoredErrors>
    <ignoredError sqref="A2:E1000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5"/>
  <sheetViews>
    <sheetView workbookViewId="0"/>
  </sheetViews>
  <sheetFormatPr defaultRowHeight="14.4" x14ac:dyDescent="0.3"/>
  <sheetData>
    <row r="2" spans="2:13" ht="15.6" x14ac:dyDescent="0.3">
      <c r="B2" t="s">
        <v>169</v>
      </c>
      <c r="G2" t="s">
        <v>168</v>
      </c>
      <c r="L2" t="s">
        <v>170</v>
      </c>
    </row>
    <row r="3" spans="2:13" ht="15.6" x14ac:dyDescent="0.3">
      <c r="B3" t="s">
        <v>104</v>
      </c>
      <c r="E3" t="s">
        <v>381</v>
      </c>
      <c r="G3" t="s">
        <v>104</v>
      </c>
      <c r="I3" t="s">
        <v>381</v>
      </c>
      <c r="K3" t="s">
        <v>104</v>
      </c>
      <c r="M3" t="s">
        <v>381</v>
      </c>
    </row>
    <row r="4" spans="2:13" ht="15.6" x14ac:dyDescent="0.3">
      <c r="B4" t="s">
        <v>382</v>
      </c>
      <c r="C4">
        <v>0.11825720584069935</v>
      </c>
      <c r="D4">
        <v>1</v>
      </c>
      <c r="G4" t="s">
        <v>382</v>
      </c>
      <c r="H4">
        <v>1</v>
      </c>
      <c r="K4" t="s">
        <v>382</v>
      </c>
      <c r="L4">
        <v>1</v>
      </c>
    </row>
    <row r="5" spans="2:13" ht="15.6" x14ac:dyDescent="0.3">
      <c r="B5" t="s">
        <v>383</v>
      </c>
      <c r="C5">
        <v>0.13821633166503391</v>
      </c>
      <c r="D5">
        <f>C5/C4</f>
        <v>1.1687772485612495</v>
      </c>
      <c r="G5" t="s">
        <v>383</v>
      </c>
      <c r="H5">
        <v>0.73713460864554992</v>
      </c>
      <c r="K5" t="s">
        <v>383</v>
      </c>
      <c r="L5">
        <v>0.81790205855778342</v>
      </c>
    </row>
    <row r="6" spans="2:13" ht="15.6" x14ac:dyDescent="0.3">
      <c r="B6" t="s">
        <v>384</v>
      </c>
      <c r="C6">
        <v>0.71449706987054673</v>
      </c>
      <c r="D6">
        <f>C6/C4</f>
        <v>6.0418903422513113</v>
      </c>
      <c r="E6">
        <f>D6/D4</f>
        <v>6.0418903422513113</v>
      </c>
      <c r="G6" t="s">
        <v>384</v>
      </c>
      <c r="H6">
        <v>4.331900182103694</v>
      </c>
      <c r="I6">
        <v>5.8766745331132304</v>
      </c>
      <c r="K6" t="s">
        <v>384</v>
      </c>
      <c r="L6">
        <v>8.224910613248543</v>
      </c>
      <c r="M6">
        <f>L6/L4</f>
        <v>8.224910613248543</v>
      </c>
    </row>
    <row r="7" spans="2:13" ht="15.6" x14ac:dyDescent="0.3">
      <c r="B7" t="s">
        <v>385</v>
      </c>
      <c r="C7">
        <v>1</v>
      </c>
      <c r="D7">
        <f>C7/C4</f>
        <v>8.4561443244910528</v>
      </c>
      <c r="E7">
        <f>D7/D5</f>
        <v>7.235035020488688</v>
      </c>
      <c r="G7" t="s">
        <v>385</v>
      </c>
      <c r="H7">
        <v>6.7974799931092047</v>
      </c>
      <c r="I7">
        <v>6.7974799931092047</v>
      </c>
      <c r="K7" t="s">
        <v>385</v>
      </c>
      <c r="L7">
        <v>4.3319001821036931</v>
      </c>
      <c r="M7">
        <f>L7/L5</f>
        <v>5.2963556415815667</v>
      </c>
    </row>
    <row r="8" spans="2:13" ht="15.6" x14ac:dyDescent="0.3">
      <c r="B8" t="s">
        <v>386</v>
      </c>
      <c r="C8">
        <v>0.31534435220781259</v>
      </c>
      <c r="D8">
        <f>C8/C4</f>
        <v>2.666597354182402</v>
      </c>
      <c r="G8" t="s">
        <v>386</v>
      </c>
      <c r="H8">
        <v>2.2579288096122636</v>
      </c>
      <c r="K8" t="s">
        <v>386</v>
      </c>
      <c r="L8">
        <v>2.6481778207907958</v>
      </c>
    </row>
    <row r="9" spans="2:13" ht="15.6" x14ac:dyDescent="0.3">
      <c r="B9" t="s">
        <v>387</v>
      </c>
      <c r="C9">
        <v>0.32308820765937335</v>
      </c>
      <c r="D9">
        <f>C9/C4</f>
        <v>2.7320805135087967</v>
      </c>
      <c r="G9" t="s">
        <v>387</v>
      </c>
      <c r="H9">
        <v>1</v>
      </c>
      <c r="K9" t="s">
        <v>387</v>
      </c>
      <c r="L9">
        <v>2.1287403649067191</v>
      </c>
    </row>
    <row r="10" spans="2:13" ht="15.6" x14ac:dyDescent="0.3">
      <c r="B10" t="s">
        <v>388</v>
      </c>
      <c r="C10">
        <v>1.4289941397410937</v>
      </c>
      <c r="D10">
        <f>C10/C4</f>
        <v>12.083780684502624</v>
      </c>
      <c r="E10">
        <f>D10/D8</f>
        <v>4.5315355411831941</v>
      </c>
      <c r="G10" t="s">
        <v>388</v>
      </c>
      <c r="H10">
        <v>2.9896984972698801</v>
      </c>
      <c r="I10">
        <v>1.3240889103953979</v>
      </c>
      <c r="K10" t="s">
        <v>388</v>
      </c>
      <c r="L10">
        <v>11.352986849603049</v>
      </c>
      <c r="M10">
        <f>L10/L8</f>
        <v>4.2870938501451663</v>
      </c>
    </row>
    <row r="11" spans="2:13" ht="15.6" x14ac:dyDescent="0.3">
      <c r="B11" t="s">
        <v>389</v>
      </c>
      <c r="C11">
        <v>1.4240501955970697</v>
      </c>
      <c r="D11">
        <f>C11/C4</f>
        <v>12.041973979288535</v>
      </c>
      <c r="E11">
        <f>D11/D9</f>
        <v>4.4076204635064329</v>
      </c>
      <c r="G11" t="s">
        <v>389</v>
      </c>
      <c r="H11">
        <v>1.840375301249749</v>
      </c>
      <c r="I11">
        <v>1.840375301249749</v>
      </c>
      <c r="K11" t="s">
        <v>389</v>
      </c>
      <c r="L11">
        <v>9.0945357858880982</v>
      </c>
      <c r="M11">
        <f>L11/L9</f>
        <v>4.2722616321914009</v>
      </c>
    </row>
    <row r="13" spans="2:13" ht="15.6" x14ac:dyDescent="0.3">
      <c r="B13" t="s">
        <v>390</v>
      </c>
    </row>
    <row r="14" spans="2:13" ht="15.6" x14ac:dyDescent="0.3">
      <c r="B14" t="s">
        <v>391</v>
      </c>
    </row>
    <row r="15" spans="2:13" ht="15.6" x14ac:dyDescent="0.3">
      <c r="B15" t="s">
        <v>392</v>
      </c>
    </row>
    <row r="18" spans="2:11" ht="15.6" x14ac:dyDescent="0.3">
      <c r="B18" t="s">
        <v>18</v>
      </c>
      <c r="C18" t="s">
        <v>393</v>
      </c>
      <c r="F18" t="s">
        <v>16</v>
      </c>
      <c r="G18" t="s">
        <v>394</v>
      </c>
      <c r="J18" t="s">
        <v>111</v>
      </c>
      <c r="K18" t="s">
        <v>11</v>
      </c>
    </row>
    <row r="19" spans="2:11" ht="15.6" x14ac:dyDescent="0.3">
      <c r="B19" t="s">
        <v>17</v>
      </c>
      <c r="C19" t="s">
        <v>17</v>
      </c>
      <c r="F19" t="s">
        <v>17</v>
      </c>
      <c r="G19" t="s">
        <v>17</v>
      </c>
      <c r="J19" t="s">
        <v>17</v>
      </c>
      <c r="K19" t="s">
        <v>17</v>
      </c>
    </row>
    <row r="20" spans="2:11" ht="15.6" x14ac:dyDescent="0.3">
      <c r="B20" t="s">
        <v>110</v>
      </c>
      <c r="C20" t="s">
        <v>395</v>
      </c>
      <c r="F20" t="s">
        <v>18</v>
      </c>
      <c r="G20" t="s">
        <v>393</v>
      </c>
      <c r="J20" t="s">
        <v>110</v>
      </c>
      <c r="K20" t="s">
        <v>149</v>
      </c>
    </row>
    <row r="22" spans="2:11" ht="15.6" x14ac:dyDescent="0.3">
      <c r="B22" t="s">
        <v>19</v>
      </c>
      <c r="F22" t="s">
        <v>19</v>
      </c>
      <c r="J22" t="s">
        <v>19</v>
      </c>
    </row>
    <row r="23" spans="2:11" ht="15.6" x14ac:dyDescent="0.3">
      <c r="B23" t="s">
        <v>20</v>
      </c>
      <c r="C23">
        <v>1.43E-2</v>
      </c>
      <c r="F23" t="s">
        <v>20</v>
      </c>
      <c r="G23">
        <v>1.43E-2</v>
      </c>
      <c r="J23" t="s">
        <v>20</v>
      </c>
      <c r="K23">
        <v>1.1000000000000001E-3</v>
      </c>
    </row>
    <row r="24" spans="2:11" ht="15.6" x14ac:dyDescent="0.3">
      <c r="B24" t="s">
        <v>21</v>
      </c>
      <c r="C24" t="s">
        <v>22</v>
      </c>
      <c r="F24" t="s">
        <v>21</v>
      </c>
      <c r="G24" t="s">
        <v>22</v>
      </c>
      <c r="J24" t="s">
        <v>21</v>
      </c>
      <c r="K24" t="s">
        <v>22</v>
      </c>
    </row>
    <row r="25" spans="2:11" ht="15.6" x14ac:dyDescent="0.3">
      <c r="B25" t="s">
        <v>23</v>
      </c>
      <c r="C25" t="s">
        <v>24</v>
      </c>
      <c r="F25" t="s">
        <v>23</v>
      </c>
      <c r="G25" t="s">
        <v>24</v>
      </c>
      <c r="J25" t="s">
        <v>23</v>
      </c>
      <c r="K25" t="s">
        <v>166</v>
      </c>
    </row>
    <row r="26" spans="2:11" ht="15.6" x14ac:dyDescent="0.3">
      <c r="B26" t="s">
        <v>25</v>
      </c>
      <c r="C26" t="s">
        <v>62</v>
      </c>
      <c r="F26" t="s">
        <v>25</v>
      </c>
      <c r="G26" t="s">
        <v>62</v>
      </c>
      <c r="J26" t="s">
        <v>25</v>
      </c>
      <c r="K26" t="s">
        <v>62</v>
      </c>
    </row>
    <row r="27" spans="2:11" ht="15.6" x14ac:dyDescent="0.3">
      <c r="B27" t="s">
        <v>27</v>
      </c>
      <c r="C27" t="s">
        <v>28</v>
      </c>
      <c r="F27" t="s">
        <v>27</v>
      </c>
      <c r="G27" t="s">
        <v>28</v>
      </c>
      <c r="J27" t="s">
        <v>27</v>
      </c>
      <c r="K27" t="s">
        <v>28</v>
      </c>
    </row>
    <row r="28" spans="2:11" ht="15.6" x14ac:dyDescent="0.3">
      <c r="B28" t="s">
        <v>112</v>
      </c>
      <c r="C28" t="s">
        <v>396</v>
      </c>
      <c r="F28" t="s">
        <v>29</v>
      </c>
      <c r="G28" t="s">
        <v>396</v>
      </c>
      <c r="J28" t="s">
        <v>246</v>
      </c>
      <c r="K28" t="s">
        <v>397</v>
      </c>
    </row>
    <row r="29" spans="2:11" ht="15.6" x14ac:dyDescent="0.3">
      <c r="B29" t="s">
        <v>31</v>
      </c>
      <c r="C29">
        <v>0</v>
      </c>
      <c r="F29" t="s">
        <v>31</v>
      </c>
      <c r="G29">
        <v>0</v>
      </c>
      <c r="J29" t="s">
        <v>31</v>
      </c>
      <c r="K29">
        <v>0</v>
      </c>
    </row>
    <row r="31" spans="2:11" ht="15.6" x14ac:dyDescent="0.3">
      <c r="B31" t="s">
        <v>32</v>
      </c>
      <c r="F31" t="s">
        <v>32</v>
      </c>
      <c r="J31" t="s">
        <v>32</v>
      </c>
    </row>
    <row r="32" spans="2:11" ht="15.6" x14ac:dyDescent="0.3">
      <c r="B32" t="s">
        <v>115</v>
      </c>
      <c r="C32" t="s">
        <v>398</v>
      </c>
      <c r="F32" t="s">
        <v>33</v>
      </c>
      <c r="G32" t="s">
        <v>399</v>
      </c>
      <c r="J32" t="s">
        <v>115</v>
      </c>
      <c r="K32" t="s">
        <v>400</v>
      </c>
    </row>
    <row r="33" spans="2:11" ht="15.6" x14ac:dyDescent="0.3">
      <c r="B33" t="s">
        <v>33</v>
      </c>
      <c r="C33" t="s">
        <v>399</v>
      </c>
      <c r="F33" t="s">
        <v>35</v>
      </c>
      <c r="G33" t="s">
        <v>401</v>
      </c>
      <c r="J33" t="s">
        <v>117</v>
      </c>
      <c r="K33" t="s">
        <v>402</v>
      </c>
    </row>
    <row r="34" spans="2:11" ht="15.6" x14ac:dyDescent="0.3">
      <c r="B34" t="s">
        <v>37</v>
      </c>
      <c r="C34">
        <v>1.657</v>
      </c>
      <c r="F34" t="s">
        <v>37</v>
      </c>
      <c r="G34">
        <v>9.0399999999999991</v>
      </c>
      <c r="J34" t="s">
        <v>37</v>
      </c>
      <c r="K34">
        <v>-2.14</v>
      </c>
    </row>
    <row r="35" spans="2:11" ht="15.6" x14ac:dyDescent="0.3">
      <c r="B35" t="s">
        <v>38</v>
      </c>
      <c r="C35">
        <v>1.6479999999999999</v>
      </c>
      <c r="F35" t="s">
        <v>38</v>
      </c>
      <c r="G35">
        <v>9.2669999999999995</v>
      </c>
      <c r="J35" t="s">
        <v>38</v>
      </c>
      <c r="K35">
        <v>-2.8879999999999999</v>
      </c>
    </row>
  </sheetData>
  <pageMargins left="0.7" right="0.7" top="0.75" bottom="0.75" header="0" footer="0"/>
  <ignoredErrors>
    <ignoredError sqref="B1:M1000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L289"/>
  <sheetViews>
    <sheetView workbookViewId="0">
      <selection activeCell="D27" sqref="D27"/>
    </sheetView>
  </sheetViews>
  <sheetFormatPr defaultRowHeight="14.4" x14ac:dyDescent="0.3"/>
  <sheetData>
    <row r="2" spans="2:38" ht="15.6" x14ac:dyDescent="0.3">
      <c r="B2" t="s">
        <v>559</v>
      </c>
      <c r="C2" s="1" t="s">
        <v>90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560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2:38" ht="15.6" x14ac:dyDescent="0.3">
      <c r="B3">
        <v>0.317</v>
      </c>
      <c r="C3">
        <v>1.4173E-2</v>
      </c>
      <c r="D3">
        <v>1.2666E-2</v>
      </c>
      <c r="E3">
        <v>5.1916999999999998E-2</v>
      </c>
      <c r="F3">
        <v>7.5799999999999999E-3</v>
      </c>
      <c r="G3">
        <v>5.0489999999999997E-3</v>
      </c>
      <c r="H3">
        <v>1.8124999999999999E-2</v>
      </c>
      <c r="I3">
        <v>1.4652E-2</v>
      </c>
      <c r="J3">
        <v>2.5233999999999999E-2</v>
      </c>
      <c r="K3">
        <v>3.1171000000000001E-2</v>
      </c>
      <c r="L3">
        <v>1.9345000000000001E-2</v>
      </c>
      <c r="M3">
        <v>1.1220000000000001E-2</v>
      </c>
      <c r="N3">
        <v>1.3613999999999999E-2</v>
      </c>
      <c r="O3">
        <v>2.4712000000000001E-2</v>
      </c>
      <c r="P3">
        <v>2.3536999999999999E-2</v>
      </c>
      <c r="Q3">
        <v>1.9549E-2</v>
      </c>
      <c r="R3">
        <v>1.2377000000000001E-2</v>
      </c>
      <c r="S3">
        <v>1.3393E-2</v>
      </c>
      <c r="T3">
        <v>1.6476999999999999E-2</v>
      </c>
      <c r="U3">
        <v>1.2468E-2</v>
      </c>
      <c r="V3">
        <v>2.3642E-2</v>
      </c>
      <c r="W3">
        <v>1.2208E-2</v>
      </c>
      <c r="X3">
        <v>9.5080000000000008E-3</v>
      </c>
      <c r="Y3">
        <v>9.8510000000000004E-3</v>
      </c>
      <c r="Z3">
        <v>1.9937E-2</v>
      </c>
      <c r="AA3">
        <v>4.9820000000000003E-3</v>
      </c>
      <c r="AB3">
        <v>4.7540000000000004E-3</v>
      </c>
      <c r="AC3">
        <v>1.1291000000000001E-2</v>
      </c>
      <c r="AD3">
        <v>7.5550000000000001E-3</v>
      </c>
      <c r="AE3">
        <v>1.8324E-2</v>
      </c>
      <c r="AF3">
        <v>1.4102999999999999E-2</v>
      </c>
      <c r="AG3">
        <v>1.9543999999999999E-2</v>
      </c>
      <c r="AH3">
        <v>1.3516E-2</v>
      </c>
      <c r="AI3">
        <v>1.983E-3</v>
      </c>
      <c r="AJ3">
        <v>7.1000000000000004E-3</v>
      </c>
      <c r="AK3">
        <v>1.4349000000000001E-2</v>
      </c>
      <c r="AL3">
        <v>8.3000000000000001E-3</v>
      </c>
    </row>
    <row r="4" spans="2:38" ht="15.6" x14ac:dyDescent="0.3">
      <c r="B4">
        <v>0.63400000000000001</v>
      </c>
      <c r="C4">
        <v>2.4469000000000001E-2</v>
      </c>
      <c r="D4">
        <v>2.4058E-2</v>
      </c>
      <c r="E4">
        <v>4.8121999999999998E-2</v>
      </c>
      <c r="F4">
        <v>1.6409E-2</v>
      </c>
      <c r="G4">
        <v>1.149E-2</v>
      </c>
      <c r="H4">
        <v>3.771E-2</v>
      </c>
      <c r="I4">
        <v>3.1049E-2</v>
      </c>
      <c r="J4">
        <v>5.3953000000000001E-2</v>
      </c>
      <c r="K4">
        <v>6.0759000000000001E-2</v>
      </c>
      <c r="L4">
        <v>4.2161999999999998E-2</v>
      </c>
      <c r="M4">
        <v>1.6702000000000002E-2</v>
      </c>
      <c r="N4">
        <v>1.5488E-2</v>
      </c>
      <c r="O4">
        <v>4.471E-2</v>
      </c>
      <c r="P4">
        <v>4.8637E-2</v>
      </c>
      <c r="Q4">
        <v>2.3432999999999999E-2</v>
      </c>
      <c r="R4">
        <v>2.2578999999999998E-2</v>
      </c>
      <c r="S4">
        <v>3.1212E-2</v>
      </c>
      <c r="T4">
        <v>2.4091000000000001E-2</v>
      </c>
      <c r="U4">
        <v>2.2985999999999999E-2</v>
      </c>
      <c r="V4">
        <v>4.249E-2</v>
      </c>
      <c r="W4">
        <v>2.4708000000000001E-2</v>
      </c>
      <c r="X4">
        <v>2.0219000000000001E-2</v>
      </c>
      <c r="Y4">
        <v>2.1745E-2</v>
      </c>
      <c r="Z4">
        <v>3.3980999999999997E-2</v>
      </c>
      <c r="AA4">
        <v>2.0775999999999999E-2</v>
      </c>
      <c r="AB4">
        <v>1.7537000000000001E-2</v>
      </c>
      <c r="AC4">
        <v>3.0030999999999999E-2</v>
      </c>
      <c r="AD4">
        <v>1.8145000000000001E-2</v>
      </c>
      <c r="AE4">
        <v>3.4086999999999999E-2</v>
      </c>
      <c r="AF4">
        <v>2.3955000000000001E-2</v>
      </c>
      <c r="AG4">
        <v>3.2156999999999998E-2</v>
      </c>
      <c r="AH4">
        <v>2.5797E-2</v>
      </c>
      <c r="AI4">
        <v>1.6330999999999998E-2</v>
      </c>
      <c r="AJ4">
        <v>1.1542999999999999E-2</v>
      </c>
      <c r="AK4">
        <v>2.7525999999999998E-2</v>
      </c>
      <c r="AL4">
        <v>2.2266000000000001E-2</v>
      </c>
    </row>
    <row r="5" spans="2:38" ht="15.6" x14ac:dyDescent="0.3">
      <c r="B5">
        <v>0.95099999999999996</v>
      </c>
      <c r="C5">
        <v>3.2086999999999997E-2</v>
      </c>
      <c r="D5">
        <v>3.4736999999999997E-2</v>
      </c>
      <c r="E5">
        <v>5.9996000000000001E-2</v>
      </c>
      <c r="F5">
        <v>2.3793000000000002E-2</v>
      </c>
      <c r="G5">
        <v>1.7194000000000001E-2</v>
      </c>
      <c r="H5">
        <v>4.5305999999999999E-2</v>
      </c>
      <c r="I5">
        <v>4.6206999999999998E-2</v>
      </c>
      <c r="J5">
        <v>7.2404999999999997E-2</v>
      </c>
      <c r="K5">
        <v>7.6930999999999999E-2</v>
      </c>
      <c r="L5">
        <v>5.2587000000000002E-2</v>
      </c>
      <c r="M5">
        <v>2.9440000000000001E-2</v>
      </c>
      <c r="N5">
        <v>2.9701999999999999E-2</v>
      </c>
      <c r="O5">
        <v>6.2941999999999998E-2</v>
      </c>
      <c r="P5">
        <v>6.3842999999999997E-2</v>
      </c>
      <c r="Q5">
        <v>3.9920999999999998E-2</v>
      </c>
      <c r="R5">
        <v>3.3197999999999998E-2</v>
      </c>
      <c r="S5">
        <v>3.7699999999999997E-2</v>
      </c>
      <c r="T5">
        <v>3.2238000000000003E-2</v>
      </c>
      <c r="U5">
        <v>3.1958E-2</v>
      </c>
      <c r="V5">
        <v>5.3710000000000001E-2</v>
      </c>
      <c r="W5">
        <v>3.8163000000000002E-2</v>
      </c>
      <c r="X5">
        <v>2.1541000000000001E-2</v>
      </c>
      <c r="Y5">
        <v>3.0213E-2</v>
      </c>
      <c r="Z5">
        <v>4.7420999999999998E-2</v>
      </c>
      <c r="AA5">
        <v>2.8368999999999998E-2</v>
      </c>
      <c r="AB5">
        <v>2.2733E-2</v>
      </c>
      <c r="AC5">
        <v>3.5048999999999997E-2</v>
      </c>
      <c r="AD5">
        <v>2.0802000000000001E-2</v>
      </c>
      <c r="AE5">
        <v>4.6573000000000003E-2</v>
      </c>
      <c r="AF5">
        <v>3.5319000000000003E-2</v>
      </c>
      <c r="AG5">
        <v>4.1273999999999998E-2</v>
      </c>
      <c r="AH5">
        <v>3.9418000000000002E-2</v>
      </c>
      <c r="AI5">
        <v>3.1535000000000001E-2</v>
      </c>
      <c r="AJ5">
        <v>3.3856999999999998E-2</v>
      </c>
      <c r="AK5">
        <v>3.1875000000000001E-2</v>
      </c>
      <c r="AL5">
        <v>3.2847000000000001E-2</v>
      </c>
    </row>
    <row r="6" spans="2:38" ht="15.6" x14ac:dyDescent="0.3">
      <c r="B6">
        <v>1.268</v>
      </c>
      <c r="C6">
        <v>3.8737000000000001E-2</v>
      </c>
      <c r="D6">
        <v>4.0263E-2</v>
      </c>
      <c r="E6">
        <v>6.9856000000000001E-2</v>
      </c>
      <c r="F6">
        <v>3.0558999999999999E-2</v>
      </c>
      <c r="G6">
        <v>2.3467999999999999E-2</v>
      </c>
      <c r="H6">
        <v>5.6502999999999998E-2</v>
      </c>
      <c r="I6">
        <v>5.6093999999999998E-2</v>
      </c>
      <c r="J6">
        <v>9.0070999999999998E-2</v>
      </c>
      <c r="K6">
        <v>8.5071999999999995E-2</v>
      </c>
      <c r="L6">
        <v>6.4578999999999998E-2</v>
      </c>
      <c r="M6">
        <v>3.7190000000000001E-2</v>
      </c>
      <c r="N6">
        <v>3.9537000000000003E-2</v>
      </c>
      <c r="O6">
        <v>6.8401000000000003E-2</v>
      </c>
      <c r="P6">
        <v>7.1400000000000005E-2</v>
      </c>
      <c r="Q6">
        <v>4.9447999999999999E-2</v>
      </c>
      <c r="R6">
        <v>4.2147999999999998E-2</v>
      </c>
      <c r="S6">
        <v>5.3267000000000002E-2</v>
      </c>
      <c r="T6">
        <v>4.3055000000000003E-2</v>
      </c>
      <c r="U6">
        <v>3.7761000000000003E-2</v>
      </c>
      <c r="V6">
        <v>6.4549999999999996E-2</v>
      </c>
      <c r="W6">
        <v>4.0407999999999999E-2</v>
      </c>
      <c r="X6">
        <v>2.8492E-2</v>
      </c>
      <c r="Y6">
        <v>3.8529000000000001E-2</v>
      </c>
      <c r="Z6">
        <v>5.0622E-2</v>
      </c>
      <c r="AA6">
        <v>3.2218999999999998E-2</v>
      </c>
      <c r="AB6">
        <v>2.5989000000000002E-2</v>
      </c>
      <c r="AC6">
        <v>4.2631000000000002E-2</v>
      </c>
      <c r="AD6">
        <v>2.9114999999999999E-2</v>
      </c>
      <c r="AE6">
        <v>5.8119999999999998E-2</v>
      </c>
      <c r="AF6">
        <v>4.5510000000000002E-2</v>
      </c>
      <c r="AG6">
        <v>5.9012000000000002E-2</v>
      </c>
      <c r="AH6">
        <v>5.2288000000000001E-2</v>
      </c>
      <c r="AI6">
        <v>4.1568000000000001E-2</v>
      </c>
      <c r="AJ6">
        <v>3.4344E-2</v>
      </c>
      <c r="AK6">
        <v>4.6355E-2</v>
      </c>
      <c r="AL6">
        <v>4.5969999999999997E-2</v>
      </c>
    </row>
    <row r="7" spans="2:38" ht="15.6" x14ac:dyDescent="0.3">
      <c r="B7">
        <v>1.585</v>
      </c>
      <c r="C7">
        <v>4.7094999999999998E-2</v>
      </c>
      <c r="D7">
        <v>5.3298999999999999E-2</v>
      </c>
      <c r="E7">
        <v>8.3497000000000002E-2</v>
      </c>
      <c r="F7">
        <v>3.4620999999999999E-2</v>
      </c>
      <c r="G7">
        <v>2.5860999999999999E-2</v>
      </c>
      <c r="H7">
        <v>6.4595E-2</v>
      </c>
      <c r="I7">
        <v>6.9837999999999997E-2</v>
      </c>
      <c r="J7">
        <v>0.105086</v>
      </c>
      <c r="K7">
        <v>0.10972999999999999</v>
      </c>
      <c r="L7">
        <v>7.7231999999999995E-2</v>
      </c>
      <c r="M7">
        <v>4.3888000000000003E-2</v>
      </c>
      <c r="N7">
        <v>5.1851000000000001E-2</v>
      </c>
      <c r="O7">
        <v>8.2046999999999995E-2</v>
      </c>
      <c r="P7">
        <v>8.1795000000000007E-2</v>
      </c>
      <c r="Q7">
        <v>5.3942999999999998E-2</v>
      </c>
      <c r="R7">
        <v>4.9043000000000003E-2</v>
      </c>
      <c r="S7">
        <v>6.5521999999999997E-2</v>
      </c>
      <c r="T7">
        <v>5.1734000000000002E-2</v>
      </c>
      <c r="U7">
        <v>4.9986000000000003E-2</v>
      </c>
      <c r="V7">
        <v>7.9738000000000003E-2</v>
      </c>
      <c r="W7">
        <v>5.1568999999999997E-2</v>
      </c>
      <c r="X7">
        <v>3.6382999999999999E-2</v>
      </c>
      <c r="Y7">
        <v>3.9773999999999997E-2</v>
      </c>
      <c r="Z7">
        <v>6.2902E-2</v>
      </c>
      <c r="AA7">
        <v>4.1112999999999997E-2</v>
      </c>
      <c r="AB7">
        <v>2.7102999999999999E-2</v>
      </c>
      <c r="AC7">
        <v>5.3830999999999997E-2</v>
      </c>
      <c r="AD7">
        <v>3.4898999999999999E-2</v>
      </c>
      <c r="AE7">
        <v>7.5575000000000003E-2</v>
      </c>
      <c r="AF7">
        <v>4.7594999999999998E-2</v>
      </c>
      <c r="AG7">
        <v>6.7165000000000002E-2</v>
      </c>
      <c r="AH7">
        <v>6.9665000000000005E-2</v>
      </c>
      <c r="AI7">
        <v>3.8658999999999999E-2</v>
      </c>
      <c r="AJ7">
        <v>3.3827999999999997E-2</v>
      </c>
      <c r="AK7">
        <v>5.2859000000000003E-2</v>
      </c>
      <c r="AL7">
        <v>5.4080000000000003E-2</v>
      </c>
    </row>
    <row r="8" spans="2:38" ht="15.6" x14ac:dyDescent="0.3">
      <c r="B8">
        <v>1.9019999999999999</v>
      </c>
      <c r="C8">
        <v>5.6218999999999998E-2</v>
      </c>
      <c r="D8">
        <v>6.0137000000000003E-2</v>
      </c>
      <c r="E8">
        <v>9.9723999999999993E-2</v>
      </c>
      <c r="F8">
        <v>4.2979999999999997E-2</v>
      </c>
      <c r="G8">
        <v>2.8826000000000001E-2</v>
      </c>
      <c r="H8">
        <v>7.2152999999999995E-2</v>
      </c>
      <c r="I8">
        <v>8.2631999999999997E-2</v>
      </c>
      <c r="J8">
        <v>0.118745</v>
      </c>
      <c r="K8">
        <v>0.120491</v>
      </c>
      <c r="L8">
        <v>8.9488999999999999E-2</v>
      </c>
      <c r="M8">
        <v>4.8853000000000001E-2</v>
      </c>
      <c r="N8">
        <v>5.6628999999999999E-2</v>
      </c>
      <c r="O8">
        <v>0.105018</v>
      </c>
      <c r="P8">
        <v>0.104917</v>
      </c>
      <c r="Q8">
        <v>7.0532999999999998E-2</v>
      </c>
      <c r="R8">
        <v>5.9773E-2</v>
      </c>
      <c r="S8">
        <v>7.6954999999999996E-2</v>
      </c>
      <c r="T8">
        <v>5.9933E-2</v>
      </c>
      <c r="U8">
        <v>5.9062999999999997E-2</v>
      </c>
      <c r="V8">
        <v>9.1475000000000001E-2</v>
      </c>
      <c r="W8">
        <v>6.4204999999999998E-2</v>
      </c>
      <c r="X8">
        <v>3.9934999999999998E-2</v>
      </c>
      <c r="Y8">
        <v>5.3088000000000003E-2</v>
      </c>
      <c r="Z8">
        <v>6.3327999999999995E-2</v>
      </c>
      <c r="AA8">
        <v>4.3276000000000002E-2</v>
      </c>
      <c r="AB8">
        <v>3.2903000000000002E-2</v>
      </c>
      <c r="AC8">
        <v>6.1393000000000003E-2</v>
      </c>
      <c r="AD8">
        <v>4.598E-2</v>
      </c>
      <c r="AE8">
        <v>8.8312000000000002E-2</v>
      </c>
      <c r="AF8">
        <v>6.0429999999999998E-2</v>
      </c>
      <c r="AG8">
        <v>7.2746000000000005E-2</v>
      </c>
      <c r="AH8">
        <v>7.4007000000000003E-2</v>
      </c>
      <c r="AI8">
        <v>5.3330000000000002E-2</v>
      </c>
      <c r="AJ8">
        <v>4.4387999999999997E-2</v>
      </c>
      <c r="AK8">
        <v>6.1024000000000002E-2</v>
      </c>
      <c r="AL8">
        <v>6.2806000000000001E-2</v>
      </c>
    </row>
    <row r="9" spans="2:38" ht="15.6" x14ac:dyDescent="0.3">
      <c r="B9">
        <v>2.2189999999999999</v>
      </c>
      <c r="C9">
        <v>6.4513000000000001E-2</v>
      </c>
      <c r="D9">
        <v>6.4758999999999997E-2</v>
      </c>
      <c r="E9">
        <v>9.9975999999999995E-2</v>
      </c>
      <c r="F9">
        <v>5.1763999999999998E-2</v>
      </c>
      <c r="G9">
        <v>3.8422999999999999E-2</v>
      </c>
      <c r="H9">
        <v>7.7246999999999996E-2</v>
      </c>
      <c r="I9">
        <v>9.2746999999999996E-2</v>
      </c>
      <c r="J9">
        <v>0.138991</v>
      </c>
      <c r="K9">
        <v>0.12728200000000001</v>
      </c>
      <c r="L9">
        <v>9.6378000000000005E-2</v>
      </c>
      <c r="M9">
        <v>6.2007E-2</v>
      </c>
      <c r="N9">
        <v>6.7634E-2</v>
      </c>
      <c r="O9">
        <v>0.10871</v>
      </c>
      <c r="P9">
        <v>0.105714</v>
      </c>
      <c r="Q9">
        <v>7.5634000000000007E-2</v>
      </c>
      <c r="R9">
        <v>6.4385999999999999E-2</v>
      </c>
      <c r="S9">
        <v>8.3574999999999997E-2</v>
      </c>
      <c r="T9">
        <v>6.7369999999999999E-2</v>
      </c>
      <c r="U9">
        <v>6.4655000000000004E-2</v>
      </c>
      <c r="V9">
        <v>9.2565999999999996E-2</v>
      </c>
      <c r="W9">
        <v>6.8484000000000003E-2</v>
      </c>
      <c r="X9">
        <v>4.8321999999999997E-2</v>
      </c>
      <c r="Y9">
        <v>6.6388000000000003E-2</v>
      </c>
      <c r="Z9">
        <v>7.8746999999999998E-2</v>
      </c>
      <c r="AA9">
        <v>4.9347000000000002E-2</v>
      </c>
      <c r="AB9">
        <v>3.4245999999999999E-2</v>
      </c>
      <c r="AC9">
        <v>7.8695000000000001E-2</v>
      </c>
      <c r="AD9">
        <v>5.4649000000000003E-2</v>
      </c>
      <c r="AE9">
        <v>9.3511999999999998E-2</v>
      </c>
      <c r="AF9">
        <v>7.1235000000000007E-2</v>
      </c>
      <c r="AG9">
        <v>8.6859000000000006E-2</v>
      </c>
      <c r="AH9">
        <v>8.0864000000000005E-2</v>
      </c>
      <c r="AI9">
        <v>6.5898999999999999E-2</v>
      </c>
      <c r="AJ9">
        <v>5.3851999999999997E-2</v>
      </c>
      <c r="AK9">
        <v>7.1417999999999995E-2</v>
      </c>
      <c r="AL9">
        <v>6.8417000000000006E-2</v>
      </c>
    </row>
    <row r="10" spans="2:38" ht="15.6" x14ac:dyDescent="0.3">
      <c r="B10">
        <v>2.536</v>
      </c>
      <c r="C10">
        <v>7.1355000000000002E-2</v>
      </c>
      <c r="D10">
        <v>7.1401999999999993E-2</v>
      </c>
      <c r="E10">
        <v>0.10853699999999999</v>
      </c>
      <c r="F10">
        <v>5.4766000000000002E-2</v>
      </c>
      <c r="G10">
        <v>3.9024999999999997E-2</v>
      </c>
      <c r="H10">
        <v>8.7627999999999998E-2</v>
      </c>
      <c r="I10">
        <v>9.7035999999999997E-2</v>
      </c>
      <c r="J10">
        <v>0.152475</v>
      </c>
      <c r="K10">
        <v>0.151286</v>
      </c>
      <c r="L10">
        <v>0.11783</v>
      </c>
      <c r="M10">
        <v>6.4780000000000004E-2</v>
      </c>
      <c r="N10">
        <v>6.1983000000000003E-2</v>
      </c>
      <c r="O10">
        <v>0.136848</v>
      </c>
      <c r="P10">
        <v>0.12584500000000001</v>
      </c>
      <c r="Q10">
        <v>8.3030000000000007E-2</v>
      </c>
      <c r="R10">
        <v>7.6791999999999999E-2</v>
      </c>
      <c r="S10">
        <v>8.3513000000000004E-2</v>
      </c>
      <c r="T10">
        <v>7.5917999999999999E-2</v>
      </c>
      <c r="U10">
        <v>6.9443000000000005E-2</v>
      </c>
      <c r="V10">
        <v>0.103065</v>
      </c>
      <c r="W10">
        <v>7.4701000000000004E-2</v>
      </c>
      <c r="X10">
        <v>4.8313000000000002E-2</v>
      </c>
      <c r="Y10">
        <v>6.9833999999999993E-2</v>
      </c>
      <c r="Z10">
        <v>9.1581999999999997E-2</v>
      </c>
      <c r="AA10">
        <v>5.9299999999999999E-2</v>
      </c>
      <c r="AB10">
        <v>3.9301000000000003E-2</v>
      </c>
      <c r="AC10">
        <v>7.9143000000000005E-2</v>
      </c>
      <c r="AD10">
        <v>5.9362999999999999E-2</v>
      </c>
      <c r="AE10">
        <v>0.10279199999999999</v>
      </c>
      <c r="AF10">
        <v>6.7551E-2</v>
      </c>
      <c r="AG10">
        <v>9.6137E-2</v>
      </c>
      <c r="AH10">
        <v>0.102547</v>
      </c>
      <c r="AI10">
        <v>7.9695000000000002E-2</v>
      </c>
      <c r="AJ10">
        <v>6.6919000000000006E-2</v>
      </c>
      <c r="AK10">
        <v>7.4477000000000002E-2</v>
      </c>
      <c r="AL10">
        <v>8.0216999999999997E-2</v>
      </c>
    </row>
    <row r="11" spans="2:38" ht="15.6" x14ac:dyDescent="0.3">
      <c r="B11">
        <v>2.8530000000000002</v>
      </c>
      <c r="C11">
        <v>7.6073000000000002E-2</v>
      </c>
      <c r="D11">
        <v>7.4687000000000003E-2</v>
      </c>
      <c r="E11">
        <v>0.13303100000000001</v>
      </c>
      <c r="F11">
        <v>6.2032999999999998E-2</v>
      </c>
      <c r="G11">
        <v>4.5573000000000002E-2</v>
      </c>
      <c r="H11">
        <v>9.4571000000000002E-2</v>
      </c>
      <c r="I11">
        <v>0.108436</v>
      </c>
      <c r="J11">
        <v>0.17397099999999999</v>
      </c>
      <c r="K11">
        <v>0.17313400000000001</v>
      </c>
      <c r="L11">
        <v>0.121708</v>
      </c>
      <c r="M11">
        <v>8.1574999999999995E-2</v>
      </c>
      <c r="N11">
        <v>7.9953999999999997E-2</v>
      </c>
      <c r="O11">
        <v>0.13931499999999999</v>
      </c>
      <c r="P11">
        <v>0.13488700000000001</v>
      </c>
      <c r="Q11">
        <v>8.4029000000000006E-2</v>
      </c>
      <c r="R11">
        <v>8.5222000000000006E-2</v>
      </c>
      <c r="S11">
        <v>9.7563999999999998E-2</v>
      </c>
      <c r="T11">
        <v>7.8747999999999999E-2</v>
      </c>
      <c r="U11">
        <v>7.8079999999999997E-2</v>
      </c>
      <c r="V11">
        <v>0.103062</v>
      </c>
      <c r="W11">
        <v>8.2979999999999998E-2</v>
      </c>
      <c r="X11">
        <v>4.9723000000000003E-2</v>
      </c>
      <c r="Y11">
        <v>7.4161000000000005E-2</v>
      </c>
      <c r="Z11">
        <v>9.8633999999999999E-2</v>
      </c>
      <c r="AA11">
        <v>6.4947000000000005E-2</v>
      </c>
      <c r="AB11">
        <v>4.6550000000000001E-2</v>
      </c>
      <c r="AC11">
        <v>9.5576999999999995E-2</v>
      </c>
      <c r="AD11">
        <v>6.4798999999999995E-2</v>
      </c>
      <c r="AE11">
        <v>0.11666700000000001</v>
      </c>
      <c r="AF11">
        <v>7.8493999999999994E-2</v>
      </c>
      <c r="AG11">
        <v>0.107374</v>
      </c>
      <c r="AH11">
        <v>0.10695</v>
      </c>
      <c r="AI11">
        <v>7.4371000000000007E-2</v>
      </c>
      <c r="AJ11">
        <v>6.4805000000000001E-2</v>
      </c>
      <c r="AK11">
        <v>8.5025000000000003E-2</v>
      </c>
      <c r="AL11">
        <v>8.4331000000000003E-2</v>
      </c>
    </row>
    <row r="12" spans="2:38" ht="15.6" x14ac:dyDescent="0.3">
      <c r="B12">
        <v>3.17</v>
      </c>
      <c r="C12">
        <v>8.0675999999999998E-2</v>
      </c>
      <c r="D12">
        <v>8.4349999999999994E-2</v>
      </c>
      <c r="E12">
        <v>0.13406000000000001</v>
      </c>
      <c r="F12">
        <v>6.7184999999999995E-2</v>
      </c>
      <c r="G12">
        <v>4.8786999999999997E-2</v>
      </c>
      <c r="H12">
        <v>0.106256</v>
      </c>
      <c r="I12">
        <v>0.120181</v>
      </c>
      <c r="J12">
        <v>0.18701599999999999</v>
      </c>
      <c r="K12">
        <v>0.18752099999999999</v>
      </c>
      <c r="L12">
        <v>0.127195</v>
      </c>
      <c r="M12">
        <v>8.1086000000000005E-2</v>
      </c>
      <c r="N12">
        <v>9.0347999999999998E-2</v>
      </c>
      <c r="O12">
        <v>0.14879999999999999</v>
      </c>
      <c r="P12">
        <v>0.13821</v>
      </c>
      <c r="Q12">
        <v>9.9429000000000003E-2</v>
      </c>
      <c r="R12">
        <v>9.0029999999999999E-2</v>
      </c>
      <c r="S12">
        <v>0.113564</v>
      </c>
      <c r="T12">
        <v>9.1588000000000003E-2</v>
      </c>
      <c r="U12">
        <v>8.8882000000000003E-2</v>
      </c>
      <c r="V12">
        <v>0.109847</v>
      </c>
      <c r="W12">
        <v>8.5128999999999996E-2</v>
      </c>
      <c r="X12">
        <v>6.5194000000000002E-2</v>
      </c>
      <c r="Y12">
        <v>8.2275000000000001E-2</v>
      </c>
      <c r="Z12">
        <v>0.101173</v>
      </c>
      <c r="AA12">
        <v>6.6314999999999999E-2</v>
      </c>
      <c r="AB12">
        <v>4.4420000000000001E-2</v>
      </c>
      <c r="AC12">
        <v>9.1899999999999996E-2</v>
      </c>
      <c r="AD12">
        <v>6.8875000000000006E-2</v>
      </c>
      <c r="AE12">
        <v>0.121711</v>
      </c>
      <c r="AF12">
        <v>8.1528000000000003E-2</v>
      </c>
      <c r="AG12">
        <v>0.10557800000000001</v>
      </c>
      <c r="AH12">
        <v>0.10526099999999999</v>
      </c>
      <c r="AI12">
        <v>8.0278000000000002E-2</v>
      </c>
      <c r="AJ12">
        <v>6.8047999999999997E-2</v>
      </c>
      <c r="AK12">
        <v>8.7272000000000002E-2</v>
      </c>
      <c r="AL12">
        <v>9.2568999999999999E-2</v>
      </c>
    </row>
    <row r="13" spans="2:38" ht="15.6" x14ac:dyDescent="0.3">
      <c r="B13">
        <v>3.4870000000000001</v>
      </c>
      <c r="C13">
        <v>8.8894000000000001E-2</v>
      </c>
      <c r="D13">
        <v>8.9955999999999994E-2</v>
      </c>
      <c r="E13">
        <v>0.135047</v>
      </c>
      <c r="F13">
        <v>7.1313000000000001E-2</v>
      </c>
      <c r="G13">
        <v>5.1672000000000003E-2</v>
      </c>
      <c r="H13">
        <v>0.111509</v>
      </c>
      <c r="I13">
        <v>0.127027</v>
      </c>
      <c r="J13">
        <v>0.202685</v>
      </c>
      <c r="K13">
        <v>0.19331599999999999</v>
      </c>
      <c r="L13">
        <v>0.13860900000000001</v>
      </c>
      <c r="M13">
        <v>8.8243000000000002E-2</v>
      </c>
      <c r="N13">
        <v>9.6426999999999999E-2</v>
      </c>
      <c r="O13">
        <v>0.15912399999999999</v>
      </c>
      <c r="P13">
        <v>0.158606</v>
      </c>
      <c r="Q13">
        <v>0.107318</v>
      </c>
      <c r="R13">
        <v>9.8670999999999995E-2</v>
      </c>
      <c r="S13">
        <v>0.122915</v>
      </c>
      <c r="T13">
        <v>9.9238000000000007E-2</v>
      </c>
      <c r="U13">
        <v>9.0465000000000004E-2</v>
      </c>
      <c r="V13">
        <v>0.122234</v>
      </c>
      <c r="W13">
        <v>9.6962999999999994E-2</v>
      </c>
      <c r="X13">
        <v>6.0088000000000003E-2</v>
      </c>
      <c r="Y13">
        <v>8.7179000000000006E-2</v>
      </c>
      <c r="Z13">
        <v>0.107767</v>
      </c>
      <c r="AA13">
        <v>8.0216999999999997E-2</v>
      </c>
      <c r="AB13">
        <v>5.1827999999999999E-2</v>
      </c>
      <c r="AC13">
        <v>9.8963999999999996E-2</v>
      </c>
      <c r="AD13">
        <v>7.5242000000000003E-2</v>
      </c>
      <c r="AE13">
        <v>0.13236000000000001</v>
      </c>
      <c r="AF13">
        <v>9.1643000000000002E-2</v>
      </c>
      <c r="AG13">
        <v>0.12684400000000001</v>
      </c>
      <c r="AH13">
        <v>0.122545</v>
      </c>
      <c r="AI13">
        <v>9.3184000000000003E-2</v>
      </c>
      <c r="AJ13">
        <v>8.4736000000000006E-2</v>
      </c>
      <c r="AK13">
        <v>9.6375000000000002E-2</v>
      </c>
      <c r="AL13">
        <v>0.100907</v>
      </c>
    </row>
    <row r="14" spans="2:38" ht="15.6" x14ac:dyDescent="0.3">
      <c r="B14">
        <v>3.8039999999999998</v>
      </c>
      <c r="C14">
        <v>9.7581000000000001E-2</v>
      </c>
      <c r="D14">
        <v>9.7916000000000003E-2</v>
      </c>
      <c r="E14">
        <v>0.16119</v>
      </c>
      <c r="F14">
        <v>7.9136999999999999E-2</v>
      </c>
      <c r="G14">
        <v>5.3871000000000002E-2</v>
      </c>
      <c r="H14">
        <v>0.12465900000000001</v>
      </c>
      <c r="I14">
        <v>0.13249</v>
      </c>
      <c r="J14">
        <v>0.218615</v>
      </c>
      <c r="K14">
        <v>0.19917199999999999</v>
      </c>
      <c r="L14">
        <v>0.15010399999999999</v>
      </c>
      <c r="M14">
        <v>9.4361E-2</v>
      </c>
      <c r="N14">
        <v>0.100518</v>
      </c>
      <c r="O14">
        <v>0.17180699999999999</v>
      </c>
      <c r="P14">
        <v>0.16487599999999999</v>
      </c>
      <c r="Q14">
        <v>0.11677</v>
      </c>
      <c r="R14">
        <v>9.9602999999999997E-2</v>
      </c>
      <c r="S14">
        <v>0.129381</v>
      </c>
      <c r="T14">
        <v>0.10288700000000001</v>
      </c>
      <c r="U14">
        <v>9.5971000000000001E-2</v>
      </c>
      <c r="V14">
        <v>0.13411799999999999</v>
      </c>
      <c r="W14">
        <v>9.5921999999999993E-2</v>
      </c>
      <c r="X14">
        <v>6.5762000000000001E-2</v>
      </c>
      <c r="Y14">
        <v>9.3035999999999994E-2</v>
      </c>
      <c r="Z14">
        <v>0.112404</v>
      </c>
      <c r="AA14">
        <v>8.1962999999999994E-2</v>
      </c>
      <c r="AB14">
        <v>5.1428000000000001E-2</v>
      </c>
      <c r="AC14">
        <v>9.9000000000000005E-2</v>
      </c>
      <c r="AD14">
        <v>8.6721999999999994E-2</v>
      </c>
      <c r="AE14">
        <v>0.140318</v>
      </c>
      <c r="AF14">
        <v>9.4848000000000002E-2</v>
      </c>
      <c r="AG14">
        <v>0.12877</v>
      </c>
      <c r="AH14">
        <v>0.13725699999999999</v>
      </c>
      <c r="AI14">
        <v>8.9835999999999999E-2</v>
      </c>
      <c r="AJ14">
        <v>8.9709999999999998E-2</v>
      </c>
      <c r="AK14">
        <v>0.105653</v>
      </c>
      <c r="AL14">
        <v>0.111165</v>
      </c>
    </row>
    <row r="15" spans="2:38" ht="15.6" x14ac:dyDescent="0.3">
      <c r="B15">
        <v>4.1210000000000004</v>
      </c>
      <c r="C15">
        <v>0.104946</v>
      </c>
      <c r="D15">
        <v>0.10269499999999999</v>
      </c>
      <c r="E15">
        <v>0.16939899999999999</v>
      </c>
      <c r="F15">
        <v>8.0769999999999995E-2</v>
      </c>
      <c r="G15">
        <v>5.3495000000000001E-2</v>
      </c>
      <c r="H15">
        <v>0.11840000000000001</v>
      </c>
      <c r="I15">
        <v>0.14321999999999999</v>
      </c>
      <c r="J15">
        <v>0.230348</v>
      </c>
      <c r="K15">
        <v>0.22869300000000001</v>
      </c>
      <c r="L15">
        <v>0.15725700000000001</v>
      </c>
      <c r="M15">
        <v>0.10568</v>
      </c>
      <c r="N15">
        <v>0.102141</v>
      </c>
      <c r="O15">
        <v>0.18488299999999999</v>
      </c>
      <c r="P15">
        <v>0.177174</v>
      </c>
      <c r="Q15">
        <v>0.123179</v>
      </c>
      <c r="R15">
        <v>0.111027</v>
      </c>
      <c r="S15">
        <v>0.13326199999999999</v>
      </c>
      <c r="T15">
        <v>0.113152</v>
      </c>
      <c r="U15">
        <v>0.10377699999999999</v>
      </c>
      <c r="V15">
        <v>0.136742</v>
      </c>
      <c r="W15">
        <v>0.110883</v>
      </c>
      <c r="X15">
        <v>6.5222000000000002E-2</v>
      </c>
      <c r="Y15">
        <v>9.8669999999999994E-2</v>
      </c>
      <c r="Z15">
        <v>0.114494</v>
      </c>
      <c r="AA15">
        <v>8.3673999999999998E-2</v>
      </c>
      <c r="AB15">
        <v>5.5259999999999997E-2</v>
      </c>
      <c r="AC15">
        <v>0.114189</v>
      </c>
      <c r="AD15">
        <v>9.0586E-2</v>
      </c>
      <c r="AE15">
        <v>0.153026</v>
      </c>
      <c r="AF15">
        <v>0.10692699999999999</v>
      </c>
      <c r="AG15">
        <v>0.140484</v>
      </c>
      <c r="AH15">
        <v>0.144701</v>
      </c>
      <c r="AI15">
        <v>9.6303E-2</v>
      </c>
      <c r="AJ15">
        <v>9.2166999999999999E-2</v>
      </c>
      <c r="AK15">
        <v>0.107361</v>
      </c>
      <c r="AL15">
        <v>0.116087</v>
      </c>
    </row>
    <row r="16" spans="2:38" ht="15.6" x14ac:dyDescent="0.3">
      <c r="B16">
        <v>4.4379999999999997</v>
      </c>
      <c r="C16">
        <v>0.102008</v>
      </c>
      <c r="D16">
        <v>0.109429</v>
      </c>
      <c r="E16">
        <v>0.16625899999999999</v>
      </c>
      <c r="F16">
        <v>9.3065999999999996E-2</v>
      </c>
      <c r="G16">
        <v>6.6804000000000002E-2</v>
      </c>
      <c r="H16">
        <v>0.13619500000000001</v>
      </c>
      <c r="I16">
        <v>0.15234200000000001</v>
      </c>
      <c r="J16">
        <v>0.23543800000000001</v>
      </c>
      <c r="K16">
        <v>0.22481999999999999</v>
      </c>
      <c r="L16">
        <v>0.17333299999999999</v>
      </c>
      <c r="M16">
        <v>0.10764700000000001</v>
      </c>
      <c r="N16">
        <v>0.117102</v>
      </c>
      <c r="O16">
        <v>0.19128800000000001</v>
      </c>
      <c r="P16">
        <v>0.18162300000000001</v>
      </c>
      <c r="Q16">
        <v>0.126859</v>
      </c>
      <c r="R16">
        <v>0.12409000000000001</v>
      </c>
      <c r="S16">
        <v>0.136739</v>
      </c>
      <c r="T16">
        <v>0.120643</v>
      </c>
      <c r="U16">
        <v>0.111082</v>
      </c>
      <c r="V16">
        <v>0.14092399999999999</v>
      </c>
      <c r="W16">
        <v>0.111508</v>
      </c>
      <c r="X16">
        <v>8.097E-2</v>
      </c>
      <c r="Y16">
        <v>0.107714</v>
      </c>
      <c r="Z16">
        <v>0.131385</v>
      </c>
      <c r="AA16">
        <v>9.9601999999999996E-2</v>
      </c>
      <c r="AB16">
        <v>6.4467999999999998E-2</v>
      </c>
      <c r="AC16">
        <v>0.119464</v>
      </c>
      <c r="AD16">
        <v>9.1884999999999994E-2</v>
      </c>
      <c r="AE16">
        <v>0.16505800000000001</v>
      </c>
      <c r="AF16">
        <v>0.112178</v>
      </c>
      <c r="AG16">
        <v>0.14613200000000001</v>
      </c>
      <c r="AH16">
        <v>0.13879</v>
      </c>
      <c r="AI16">
        <v>0.100365</v>
      </c>
      <c r="AJ16">
        <v>0.105597</v>
      </c>
      <c r="AK16">
        <v>0.11491</v>
      </c>
      <c r="AL16">
        <v>0.12578800000000001</v>
      </c>
    </row>
    <row r="17" spans="2:38" ht="15.6" x14ac:dyDescent="0.3">
      <c r="B17">
        <v>4.7549999999999999</v>
      </c>
      <c r="C17">
        <v>0.110564</v>
      </c>
      <c r="D17">
        <v>0.117395</v>
      </c>
      <c r="E17">
        <v>0.1691</v>
      </c>
      <c r="F17">
        <v>9.7233E-2</v>
      </c>
      <c r="G17">
        <v>6.6449999999999995E-2</v>
      </c>
      <c r="H17">
        <v>0.13546800000000001</v>
      </c>
      <c r="I17">
        <v>0.16183500000000001</v>
      </c>
      <c r="J17">
        <v>0.24973899999999999</v>
      </c>
      <c r="K17">
        <v>0.24976400000000001</v>
      </c>
      <c r="L17">
        <v>0.17700099999999999</v>
      </c>
      <c r="M17">
        <v>0.10901</v>
      </c>
      <c r="N17">
        <v>0.122323</v>
      </c>
      <c r="O17">
        <v>0.201158</v>
      </c>
      <c r="P17">
        <v>0.19143399999999999</v>
      </c>
      <c r="Q17">
        <v>0.13125600000000001</v>
      </c>
      <c r="R17">
        <v>0.12482600000000001</v>
      </c>
      <c r="S17">
        <v>0.14734800000000001</v>
      </c>
      <c r="T17">
        <v>0.126135</v>
      </c>
      <c r="U17">
        <v>0.11809799999999999</v>
      </c>
      <c r="V17">
        <v>0.16034599999999999</v>
      </c>
      <c r="W17">
        <v>0.11146200000000001</v>
      </c>
      <c r="X17">
        <v>8.0140000000000003E-2</v>
      </c>
      <c r="Y17">
        <v>0.117163</v>
      </c>
      <c r="Z17">
        <v>0.14244699999999999</v>
      </c>
      <c r="AA17">
        <v>9.9756999999999998E-2</v>
      </c>
      <c r="AB17">
        <v>6.4796999999999993E-2</v>
      </c>
      <c r="AC17">
        <v>0.13358800000000001</v>
      </c>
      <c r="AD17">
        <v>0.102814</v>
      </c>
      <c r="AE17">
        <v>0.17598900000000001</v>
      </c>
      <c r="AF17">
        <v>0.124637</v>
      </c>
      <c r="AG17">
        <v>0.15729499999999999</v>
      </c>
      <c r="AH17">
        <v>0.162411</v>
      </c>
      <c r="AI17">
        <v>0.105299</v>
      </c>
      <c r="AJ17">
        <v>0.107227</v>
      </c>
      <c r="AK17">
        <v>0.117226</v>
      </c>
      <c r="AL17">
        <v>0.130358</v>
      </c>
    </row>
    <row r="18" spans="2:38" ht="15.6" x14ac:dyDescent="0.3">
      <c r="B18">
        <v>5.0720000000000001</v>
      </c>
      <c r="C18">
        <v>0.111786</v>
      </c>
      <c r="D18">
        <v>0.11758200000000001</v>
      </c>
      <c r="E18">
        <v>0.17988100000000001</v>
      </c>
      <c r="F18">
        <v>9.8278000000000004E-2</v>
      </c>
      <c r="G18">
        <v>6.4329999999999998E-2</v>
      </c>
      <c r="H18">
        <v>0.144783</v>
      </c>
      <c r="I18">
        <v>0.17009099999999999</v>
      </c>
      <c r="J18">
        <v>0.25895200000000002</v>
      </c>
      <c r="K18">
        <v>0.27240700000000001</v>
      </c>
      <c r="L18">
        <v>0.18116399999999999</v>
      </c>
      <c r="M18">
        <v>0.12278699999999999</v>
      </c>
      <c r="N18">
        <v>0.13193299999999999</v>
      </c>
      <c r="O18">
        <v>0.21149699999999999</v>
      </c>
      <c r="P18">
        <v>0.20233599999999999</v>
      </c>
      <c r="Q18">
        <v>0.14951</v>
      </c>
      <c r="R18">
        <v>0.132494</v>
      </c>
      <c r="S18">
        <v>0.15793599999999999</v>
      </c>
      <c r="T18">
        <v>0.12933800000000001</v>
      </c>
      <c r="U18">
        <v>0.124623</v>
      </c>
      <c r="V18">
        <v>0.17034299999999999</v>
      </c>
      <c r="W18">
        <v>0.13044600000000001</v>
      </c>
      <c r="X18">
        <v>7.7391000000000001E-2</v>
      </c>
      <c r="Y18">
        <v>0.116434</v>
      </c>
      <c r="Z18">
        <v>0.139706</v>
      </c>
      <c r="AA18">
        <v>0.102002</v>
      </c>
      <c r="AB18">
        <v>6.3052999999999998E-2</v>
      </c>
      <c r="AC18">
        <v>0.128637</v>
      </c>
      <c r="AD18">
        <v>0.10705199999999999</v>
      </c>
      <c r="AE18">
        <v>0.17810500000000001</v>
      </c>
      <c r="AF18">
        <v>0.12970999999999999</v>
      </c>
      <c r="AG18">
        <v>0.172598</v>
      </c>
      <c r="AH18">
        <v>0.171815</v>
      </c>
      <c r="AI18">
        <v>0.122807</v>
      </c>
      <c r="AJ18">
        <v>0.11326700000000001</v>
      </c>
      <c r="AK18">
        <v>0.13550599999999999</v>
      </c>
      <c r="AL18">
        <v>0.13710600000000001</v>
      </c>
    </row>
    <row r="19" spans="2:38" ht="15.6" x14ac:dyDescent="0.3">
      <c r="B19">
        <v>5.3890000000000002</v>
      </c>
      <c r="C19">
        <v>0.117142</v>
      </c>
      <c r="D19">
        <v>0.124054</v>
      </c>
      <c r="E19">
        <v>0.17433100000000001</v>
      </c>
      <c r="F19">
        <v>0.10444199999999999</v>
      </c>
      <c r="G19">
        <v>7.2846999999999995E-2</v>
      </c>
      <c r="H19">
        <v>0.14979100000000001</v>
      </c>
      <c r="I19">
        <v>0.18420900000000001</v>
      </c>
      <c r="J19">
        <v>0.26633699999999999</v>
      </c>
      <c r="K19">
        <v>0.27129799999999998</v>
      </c>
      <c r="L19">
        <v>0.206957</v>
      </c>
      <c r="M19">
        <v>0.12626899999999999</v>
      </c>
      <c r="N19">
        <v>0.129881</v>
      </c>
      <c r="O19">
        <v>0.23195099999999999</v>
      </c>
      <c r="P19">
        <v>0.20918400000000001</v>
      </c>
      <c r="Q19">
        <v>0.148262</v>
      </c>
      <c r="R19">
        <v>0.14051900000000001</v>
      </c>
      <c r="S19">
        <v>0.20094699999999999</v>
      </c>
      <c r="T19">
        <v>0.13247800000000001</v>
      </c>
      <c r="U19">
        <v>0.13471900000000001</v>
      </c>
      <c r="V19">
        <v>0.17117199999999999</v>
      </c>
      <c r="W19">
        <v>0.13495599999999999</v>
      </c>
      <c r="X19">
        <v>8.7143999999999999E-2</v>
      </c>
      <c r="Y19">
        <v>0.125109</v>
      </c>
      <c r="Z19">
        <v>0.15262000000000001</v>
      </c>
      <c r="AA19">
        <v>0.119704</v>
      </c>
      <c r="AB19">
        <v>7.0364999999999997E-2</v>
      </c>
      <c r="AC19">
        <v>0.139624</v>
      </c>
      <c r="AD19">
        <v>0.10785</v>
      </c>
      <c r="AE19">
        <v>0.184004</v>
      </c>
      <c r="AF19">
        <v>0.12689400000000001</v>
      </c>
      <c r="AG19">
        <v>0.171513</v>
      </c>
      <c r="AH19">
        <v>0.17224999999999999</v>
      </c>
      <c r="AI19">
        <v>0.12537400000000001</v>
      </c>
      <c r="AJ19">
        <v>0.122031</v>
      </c>
      <c r="AK19">
        <v>0.13125700000000001</v>
      </c>
      <c r="AL19">
        <v>0.14949599999999999</v>
      </c>
    </row>
    <row r="20" spans="2:38" ht="15.6" x14ac:dyDescent="0.3">
      <c r="B20">
        <v>5.7060000000000004</v>
      </c>
      <c r="C20">
        <v>0.12135600000000001</v>
      </c>
      <c r="D20">
        <v>0.13381699999999999</v>
      </c>
      <c r="E20">
        <v>0.186748</v>
      </c>
      <c r="F20">
        <v>0.113401</v>
      </c>
      <c r="G20">
        <v>8.0106999999999998E-2</v>
      </c>
      <c r="H20">
        <v>0.160333</v>
      </c>
      <c r="I20">
        <v>0.18879000000000001</v>
      </c>
      <c r="J20">
        <v>0.27868599999999999</v>
      </c>
      <c r="K20">
        <v>0.28981400000000002</v>
      </c>
      <c r="L20">
        <v>0.20497899999999999</v>
      </c>
      <c r="M20">
        <v>0.13156000000000001</v>
      </c>
      <c r="N20">
        <v>0.148866</v>
      </c>
      <c r="O20">
        <v>0.23000699999999999</v>
      </c>
      <c r="P20">
        <v>0.21648000000000001</v>
      </c>
      <c r="Q20">
        <v>0.155393</v>
      </c>
      <c r="R20">
        <v>0.145898</v>
      </c>
      <c r="S20">
        <v>0.22695199999999999</v>
      </c>
      <c r="T20">
        <v>0.14337900000000001</v>
      </c>
      <c r="U20">
        <v>0.140763</v>
      </c>
      <c r="V20">
        <v>0.169123</v>
      </c>
      <c r="W20">
        <v>0.136216</v>
      </c>
      <c r="X20">
        <v>9.2165999999999998E-2</v>
      </c>
      <c r="Y20">
        <v>0.130304</v>
      </c>
      <c r="Z20">
        <v>0.14650099999999999</v>
      </c>
      <c r="AA20">
        <v>0.11872199999999999</v>
      </c>
      <c r="AB20">
        <v>7.7344999999999997E-2</v>
      </c>
      <c r="AC20">
        <v>0.15423799999999999</v>
      </c>
      <c r="AD20">
        <v>0.117926</v>
      </c>
      <c r="AE20">
        <v>0.19470899999999999</v>
      </c>
      <c r="AF20">
        <v>0.13090299999999999</v>
      </c>
      <c r="AG20">
        <v>0.18612400000000001</v>
      </c>
      <c r="AH20">
        <v>0.18598500000000001</v>
      </c>
      <c r="AI20">
        <v>0.13786499999999999</v>
      </c>
      <c r="AJ20">
        <v>0.118851</v>
      </c>
      <c r="AK20">
        <v>0.143374</v>
      </c>
      <c r="AL20">
        <v>0.15715399999999999</v>
      </c>
    </row>
    <row r="21" spans="2:38" ht="15.6" x14ac:dyDescent="0.3">
      <c r="B21">
        <v>6.0229999999999997</v>
      </c>
      <c r="C21">
        <v>0.130324</v>
      </c>
      <c r="D21">
        <v>0.133543</v>
      </c>
      <c r="E21">
        <v>0.19284299999999999</v>
      </c>
      <c r="F21">
        <v>0.117327</v>
      </c>
      <c r="G21">
        <v>8.6754999999999999E-2</v>
      </c>
      <c r="H21">
        <v>0.165492</v>
      </c>
      <c r="I21">
        <v>0.19506699999999999</v>
      </c>
      <c r="J21">
        <v>0.29558400000000001</v>
      </c>
      <c r="K21">
        <v>0.28236800000000001</v>
      </c>
      <c r="L21">
        <v>0.21299699999999999</v>
      </c>
      <c r="M21">
        <v>0.132579</v>
      </c>
      <c r="N21">
        <v>0.13569600000000001</v>
      </c>
      <c r="O21">
        <v>0.24202699999999999</v>
      </c>
      <c r="P21">
        <v>0.22841800000000001</v>
      </c>
      <c r="Q21">
        <v>0.16608700000000001</v>
      </c>
      <c r="R21">
        <v>0.157473</v>
      </c>
      <c r="S21">
        <v>0.24659800000000001</v>
      </c>
      <c r="T21">
        <v>0.15304999999999999</v>
      </c>
      <c r="U21">
        <v>0.14031199999999999</v>
      </c>
      <c r="V21">
        <v>0.179808</v>
      </c>
      <c r="W21">
        <v>0.139822</v>
      </c>
      <c r="X21">
        <v>9.5085000000000003E-2</v>
      </c>
      <c r="Y21">
        <v>0.14425099999999999</v>
      </c>
      <c r="Z21">
        <v>0.16204099999999999</v>
      </c>
      <c r="AA21">
        <v>0.116879</v>
      </c>
      <c r="AB21">
        <v>8.3128999999999995E-2</v>
      </c>
      <c r="AC21">
        <v>0.16375500000000001</v>
      </c>
      <c r="AD21">
        <v>0.12615799999999999</v>
      </c>
      <c r="AE21">
        <v>0.20652400000000001</v>
      </c>
      <c r="AF21">
        <v>0.13930400000000001</v>
      </c>
      <c r="AG21">
        <v>0.18743499999999999</v>
      </c>
      <c r="AH21">
        <v>0.19620399999999999</v>
      </c>
      <c r="AI21">
        <v>0.12909000000000001</v>
      </c>
      <c r="AJ21">
        <v>0.123173</v>
      </c>
      <c r="AK21">
        <v>0.14225299999999999</v>
      </c>
      <c r="AL21">
        <v>0.15784699999999999</v>
      </c>
    </row>
    <row r="22" spans="2:38" ht="15.6" x14ac:dyDescent="0.3">
      <c r="B22">
        <v>6.34</v>
      </c>
      <c r="C22">
        <v>0.139012</v>
      </c>
      <c r="D22">
        <v>0.146896</v>
      </c>
      <c r="E22">
        <v>0.211479</v>
      </c>
      <c r="F22">
        <v>0.122102</v>
      </c>
      <c r="G22">
        <v>8.6844000000000005E-2</v>
      </c>
      <c r="H22">
        <v>0.168599</v>
      </c>
      <c r="I22">
        <v>0.19382099999999999</v>
      </c>
      <c r="J22">
        <v>0.30780600000000002</v>
      </c>
      <c r="K22">
        <v>0.312724</v>
      </c>
      <c r="L22">
        <v>0.22312100000000001</v>
      </c>
      <c r="M22">
        <v>0.14474999999999999</v>
      </c>
      <c r="N22">
        <v>0.16037199999999999</v>
      </c>
      <c r="O22">
        <v>0.25480199999999997</v>
      </c>
      <c r="P22">
        <v>0.23752200000000001</v>
      </c>
      <c r="Q22">
        <v>0.17311000000000001</v>
      </c>
      <c r="R22">
        <v>0.15922600000000001</v>
      </c>
      <c r="S22">
        <v>0.24368899999999999</v>
      </c>
      <c r="T22">
        <v>0.15266299999999999</v>
      </c>
      <c r="U22">
        <v>0.148955</v>
      </c>
      <c r="V22">
        <v>0.18088699999999999</v>
      </c>
      <c r="W22">
        <v>0.151309</v>
      </c>
      <c r="X22">
        <v>9.5924999999999996E-2</v>
      </c>
      <c r="Y22">
        <v>0.139682</v>
      </c>
      <c r="Z22">
        <v>0.15509800000000001</v>
      </c>
      <c r="AA22">
        <v>0.113497</v>
      </c>
      <c r="AB22">
        <v>8.4411E-2</v>
      </c>
      <c r="AC22">
        <v>0.175536</v>
      </c>
      <c r="AD22">
        <v>0.136404</v>
      </c>
      <c r="AE22">
        <v>0.21577199999999999</v>
      </c>
      <c r="AF22">
        <v>0.14774799999999999</v>
      </c>
      <c r="AG22">
        <v>0.197661</v>
      </c>
      <c r="AH22">
        <v>0.20083799999999999</v>
      </c>
      <c r="AI22">
        <v>0.139351</v>
      </c>
      <c r="AJ22">
        <v>0.13500799999999999</v>
      </c>
      <c r="AK22">
        <v>0.153282</v>
      </c>
      <c r="AL22">
        <v>0.16843</v>
      </c>
    </row>
    <row r="23" spans="2:38" ht="15.6" x14ac:dyDescent="0.3">
      <c r="B23">
        <v>6.657</v>
      </c>
      <c r="C23">
        <v>0.14147699999999999</v>
      </c>
      <c r="D23">
        <v>0.149339</v>
      </c>
      <c r="E23">
        <v>0.20902399999999999</v>
      </c>
      <c r="F23">
        <v>0.12578900000000001</v>
      </c>
      <c r="G23">
        <v>8.7153999999999995E-2</v>
      </c>
      <c r="H23">
        <v>0.172093</v>
      </c>
      <c r="I23">
        <v>0.20710600000000001</v>
      </c>
      <c r="J23">
        <v>0.30982199999999999</v>
      </c>
      <c r="K23">
        <v>0.321488</v>
      </c>
      <c r="L23">
        <v>0.23014599999999999</v>
      </c>
      <c r="M23">
        <v>0.14783199999999999</v>
      </c>
      <c r="N23">
        <v>0.15723000000000001</v>
      </c>
      <c r="O23">
        <v>0.26826299999999997</v>
      </c>
      <c r="P23">
        <v>0.24726400000000001</v>
      </c>
      <c r="Q23">
        <v>0.168155</v>
      </c>
      <c r="R23">
        <v>0.171872</v>
      </c>
      <c r="S23">
        <v>0.23813500000000001</v>
      </c>
      <c r="T23">
        <v>0.15884899999999999</v>
      </c>
      <c r="U23">
        <v>0.15612699999999999</v>
      </c>
      <c r="V23">
        <v>0.19440399999999999</v>
      </c>
      <c r="W23">
        <v>0.15417600000000001</v>
      </c>
      <c r="X23">
        <v>9.3879000000000004E-2</v>
      </c>
      <c r="Y23">
        <v>0.14044000000000001</v>
      </c>
      <c r="Z23">
        <v>0.177535</v>
      </c>
      <c r="AA23">
        <v>0.12303500000000001</v>
      </c>
      <c r="AB23">
        <v>8.6479E-2</v>
      </c>
      <c r="AC23">
        <v>0.17988399999999999</v>
      </c>
      <c r="AD23">
        <v>0.13312599999999999</v>
      </c>
      <c r="AE23">
        <v>0.212423</v>
      </c>
      <c r="AF23">
        <v>0.15113599999999999</v>
      </c>
      <c r="AG23">
        <v>0.20366600000000001</v>
      </c>
      <c r="AH23">
        <v>0.20877100000000001</v>
      </c>
      <c r="AI23">
        <v>0.14730499999999999</v>
      </c>
      <c r="AJ23">
        <v>0.14063899999999999</v>
      </c>
      <c r="AK23">
        <v>0.165662</v>
      </c>
      <c r="AL23">
        <v>0.171402</v>
      </c>
    </row>
    <row r="24" spans="2:38" ht="15.6" x14ac:dyDescent="0.3">
      <c r="B24">
        <v>6.9740000000000002</v>
      </c>
      <c r="C24">
        <v>0.150363</v>
      </c>
      <c r="D24">
        <v>0.15598200000000001</v>
      </c>
      <c r="E24">
        <v>0.205343</v>
      </c>
      <c r="F24">
        <v>0.12898799999999999</v>
      </c>
      <c r="G24">
        <v>9.3153E-2</v>
      </c>
      <c r="H24">
        <v>0.18557100000000001</v>
      </c>
      <c r="I24">
        <v>0.208454</v>
      </c>
      <c r="J24">
        <v>0.3261</v>
      </c>
      <c r="K24">
        <v>0.30870500000000001</v>
      </c>
      <c r="L24">
        <v>0.23996799999999999</v>
      </c>
      <c r="M24">
        <v>0.16100200000000001</v>
      </c>
      <c r="N24">
        <v>0.16638600000000001</v>
      </c>
      <c r="O24">
        <v>0.27606999999999998</v>
      </c>
      <c r="P24">
        <v>0.266351</v>
      </c>
      <c r="Q24">
        <v>0.18699499999999999</v>
      </c>
      <c r="R24">
        <v>0.17446500000000001</v>
      </c>
      <c r="S24">
        <v>0.254797</v>
      </c>
      <c r="T24">
        <v>0.162277</v>
      </c>
      <c r="U24">
        <v>0.160747</v>
      </c>
      <c r="V24">
        <v>0.19170999999999999</v>
      </c>
      <c r="W24">
        <v>0.15318100000000001</v>
      </c>
      <c r="X24">
        <v>0.106724</v>
      </c>
      <c r="Y24">
        <v>0.14544499999999999</v>
      </c>
      <c r="Z24">
        <v>0.183786</v>
      </c>
      <c r="AA24">
        <v>0.124643</v>
      </c>
      <c r="AB24">
        <v>9.0221999999999997E-2</v>
      </c>
      <c r="AC24">
        <v>0.198571</v>
      </c>
      <c r="AD24">
        <v>0.14049400000000001</v>
      </c>
      <c r="AE24">
        <v>0.22459299999999999</v>
      </c>
      <c r="AF24">
        <v>0.16130900000000001</v>
      </c>
      <c r="AG24">
        <v>0.21176500000000001</v>
      </c>
      <c r="AH24">
        <v>0.21884000000000001</v>
      </c>
      <c r="AI24">
        <v>0.15532299999999999</v>
      </c>
      <c r="AJ24">
        <v>0.139317</v>
      </c>
      <c r="AK24">
        <v>0.168216</v>
      </c>
      <c r="AL24">
        <v>0.17863699999999999</v>
      </c>
    </row>
    <row r="25" spans="2:38" ht="15.6" x14ac:dyDescent="0.3">
      <c r="B25">
        <v>7.2910000000000004</v>
      </c>
      <c r="C25">
        <v>0.153278</v>
      </c>
      <c r="D25">
        <v>0.16089200000000001</v>
      </c>
      <c r="E25">
        <v>0.22216</v>
      </c>
      <c r="F25">
        <v>0.13309000000000001</v>
      </c>
      <c r="G25">
        <v>9.6585000000000004E-2</v>
      </c>
      <c r="H25">
        <v>0.18191499999999999</v>
      </c>
      <c r="I25">
        <v>0.225107</v>
      </c>
      <c r="J25">
        <v>0.34074399999999999</v>
      </c>
      <c r="K25">
        <v>0.32578099999999999</v>
      </c>
      <c r="L25">
        <v>0.24014099999999999</v>
      </c>
      <c r="M25">
        <v>0.15398300000000001</v>
      </c>
      <c r="N25">
        <v>0.17419200000000001</v>
      </c>
      <c r="O25">
        <v>0.26968700000000001</v>
      </c>
      <c r="P25">
        <v>0.249996</v>
      </c>
      <c r="Q25">
        <v>0.183976</v>
      </c>
      <c r="R25">
        <v>0.17844599999999999</v>
      </c>
      <c r="S25">
        <v>0.28293499999999999</v>
      </c>
      <c r="T25">
        <v>0.17404700000000001</v>
      </c>
      <c r="U25">
        <v>0.168905</v>
      </c>
      <c r="V25">
        <v>0.20753199999999999</v>
      </c>
      <c r="W25">
        <v>0.164545</v>
      </c>
      <c r="X25">
        <v>9.3062000000000006E-2</v>
      </c>
      <c r="Y25">
        <v>0.14987500000000001</v>
      </c>
      <c r="Z25">
        <v>0.185945</v>
      </c>
      <c r="AA25">
        <v>0.137244</v>
      </c>
      <c r="AB25">
        <v>9.4692999999999999E-2</v>
      </c>
      <c r="AC25">
        <v>0.182114</v>
      </c>
      <c r="AD25">
        <v>0.146393</v>
      </c>
      <c r="AE25">
        <v>0.24901999999999999</v>
      </c>
      <c r="AF25">
        <v>0.16441600000000001</v>
      </c>
      <c r="AG25">
        <v>0.221361</v>
      </c>
      <c r="AH25">
        <v>0.21864400000000001</v>
      </c>
      <c r="AI25">
        <v>0.16757900000000001</v>
      </c>
      <c r="AJ25">
        <v>0.15301400000000001</v>
      </c>
      <c r="AK25">
        <v>0.17449100000000001</v>
      </c>
      <c r="AL25">
        <v>0.182119</v>
      </c>
    </row>
    <row r="26" spans="2:38" ht="15.6" x14ac:dyDescent="0.3">
      <c r="B26">
        <v>7.6079999999999997</v>
      </c>
      <c r="C26">
        <v>0.15845500000000001</v>
      </c>
      <c r="D26">
        <v>0.16672000000000001</v>
      </c>
      <c r="E26">
        <v>0.224443</v>
      </c>
      <c r="F26">
        <v>0.13675899999999999</v>
      </c>
      <c r="G26">
        <v>9.8601999999999995E-2</v>
      </c>
      <c r="H26">
        <v>0.183863</v>
      </c>
      <c r="I26">
        <v>0.23056599999999999</v>
      </c>
      <c r="J26">
        <v>0.34867199999999998</v>
      </c>
      <c r="K26">
        <v>0.331868</v>
      </c>
      <c r="L26">
        <v>0.25056200000000001</v>
      </c>
      <c r="M26">
        <v>0.16806699999999999</v>
      </c>
      <c r="N26">
        <v>0.178591</v>
      </c>
      <c r="O26">
        <v>0.29394199999999998</v>
      </c>
      <c r="P26">
        <v>0.27727200000000002</v>
      </c>
      <c r="Q26">
        <v>0.196245</v>
      </c>
      <c r="R26">
        <v>0.18285799999999999</v>
      </c>
      <c r="S26">
        <v>0.26535900000000001</v>
      </c>
      <c r="T26">
        <v>0.177201</v>
      </c>
      <c r="U26">
        <v>0.17100299999999999</v>
      </c>
      <c r="V26">
        <v>0.20649300000000001</v>
      </c>
      <c r="W26">
        <v>0.17171500000000001</v>
      </c>
      <c r="X26">
        <v>0.105019</v>
      </c>
      <c r="Y26">
        <v>0.163607</v>
      </c>
      <c r="Z26">
        <v>0.18309</v>
      </c>
      <c r="AA26">
        <v>0.12751100000000001</v>
      </c>
      <c r="AB26">
        <v>9.7754999999999995E-2</v>
      </c>
      <c r="AC26">
        <v>0.19336400000000001</v>
      </c>
      <c r="AD26">
        <v>0.15123800000000001</v>
      </c>
      <c r="AE26">
        <v>0.23913999999999999</v>
      </c>
      <c r="AF26">
        <v>0.175982</v>
      </c>
      <c r="AG26">
        <v>0.216894</v>
      </c>
      <c r="AH26">
        <v>0.220806</v>
      </c>
      <c r="AI26">
        <v>0.15151800000000001</v>
      </c>
      <c r="AJ26">
        <v>0.15729499999999999</v>
      </c>
      <c r="AK26">
        <v>0.188829</v>
      </c>
      <c r="AL26">
        <v>0.18923300000000001</v>
      </c>
    </row>
    <row r="27" spans="2:38" ht="15.6" x14ac:dyDescent="0.3">
      <c r="B27">
        <v>7.9249999999999998</v>
      </c>
      <c r="C27">
        <v>0.16416600000000001</v>
      </c>
      <c r="D27">
        <v>0.17253199999999999</v>
      </c>
      <c r="E27">
        <v>0.230576</v>
      </c>
      <c r="F27">
        <v>0.14488300000000001</v>
      </c>
      <c r="G27">
        <v>0.10705199999999999</v>
      </c>
      <c r="H27">
        <v>0.193218</v>
      </c>
      <c r="I27">
        <v>0.23925099999999999</v>
      </c>
      <c r="J27">
        <v>0.34399000000000002</v>
      </c>
      <c r="K27">
        <v>0.34442400000000001</v>
      </c>
      <c r="L27">
        <v>0.255828</v>
      </c>
      <c r="M27">
        <v>0.17663799999999999</v>
      </c>
      <c r="N27">
        <v>0.18074899999999999</v>
      </c>
      <c r="O27">
        <v>0.30980099999999999</v>
      </c>
      <c r="P27">
        <v>0.29013600000000001</v>
      </c>
      <c r="Q27">
        <v>0.19594200000000001</v>
      </c>
      <c r="R27">
        <v>0.19386500000000001</v>
      </c>
      <c r="S27">
        <v>0.26486199999999999</v>
      </c>
      <c r="T27">
        <v>0.17540700000000001</v>
      </c>
      <c r="U27">
        <v>0.183003</v>
      </c>
      <c r="V27">
        <v>0.21856500000000001</v>
      </c>
      <c r="W27">
        <v>0.17982600000000001</v>
      </c>
      <c r="X27">
        <v>0.111678</v>
      </c>
      <c r="Y27">
        <v>0.15932499999999999</v>
      </c>
      <c r="Z27">
        <v>0.19531499999999999</v>
      </c>
      <c r="AA27">
        <v>0.13747699999999999</v>
      </c>
      <c r="AB27">
        <v>9.9697999999999995E-2</v>
      </c>
      <c r="AC27">
        <v>0.19806399999999999</v>
      </c>
      <c r="AD27">
        <v>0.15957199999999999</v>
      </c>
      <c r="AE27">
        <v>0.241845</v>
      </c>
      <c r="AF27">
        <v>0.181202</v>
      </c>
      <c r="AG27">
        <v>0.23113600000000001</v>
      </c>
      <c r="AH27">
        <v>0.23086200000000001</v>
      </c>
      <c r="AI27">
        <v>0.17690400000000001</v>
      </c>
      <c r="AJ27">
        <v>0.163803</v>
      </c>
      <c r="AK27">
        <v>0.19457099999999999</v>
      </c>
      <c r="AL27">
        <v>0.19811799999999999</v>
      </c>
    </row>
    <row r="28" spans="2:38" ht="15.6" x14ac:dyDescent="0.3">
      <c r="B28">
        <v>8.2420000000000009</v>
      </c>
      <c r="C28">
        <v>0.170377</v>
      </c>
      <c r="D28">
        <v>0.17496200000000001</v>
      </c>
      <c r="E28">
        <v>0.25084400000000001</v>
      </c>
      <c r="F28">
        <v>0.14685100000000001</v>
      </c>
      <c r="G28">
        <v>0.107033</v>
      </c>
      <c r="H28">
        <v>0.19456699999999999</v>
      </c>
      <c r="I28">
        <v>0.24551799999999999</v>
      </c>
      <c r="J28">
        <v>0.37175599999999998</v>
      </c>
      <c r="K28">
        <v>0.35345900000000002</v>
      </c>
      <c r="L28">
        <v>0.26974399999999998</v>
      </c>
      <c r="M28">
        <v>0.17844399999999999</v>
      </c>
      <c r="N28">
        <v>0.19205</v>
      </c>
      <c r="O28">
        <v>0.30300899999999997</v>
      </c>
      <c r="P28">
        <v>0.29239199999999999</v>
      </c>
      <c r="Q28">
        <v>0.21346100000000001</v>
      </c>
      <c r="R28">
        <v>0.19015599999999999</v>
      </c>
      <c r="S28">
        <v>0.27390399999999998</v>
      </c>
      <c r="T28">
        <v>0.18848799999999999</v>
      </c>
      <c r="U28">
        <v>0.19003400000000001</v>
      </c>
      <c r="V28">
        <v>0.21985399999999999</v>
      </c>
      <c r="W28">
        <v>0.17741799999999999</v>
      </c>
      <c r="X28">
        <v>0.110859</v>
      </c>
      <c r="Y28">
        <v>0.17768999999999999</v>
      </c>
      <c r="Z28">
        <v>0.210226</v>
      </c>
      <c r="AA28">
        <v>0.14574699999999999</v>
      </c>
      <c r="AB28">
        <v>0.109388</v>
      </c>
      <c r="AC28">
        <v>0.21281</v>
      </c>
      <c r="AD28">
        <v>0.16764000000000001</v>
      </c>
      <c r="AE28">
        <v>0.25685200000000002</v>
      </c>
      <c r="AF28">
        <v>0.18749199999999999</v>
      </c>
      <c r="AG28">
        <v>0.23353699999999999</v>
      </c>
      <c r="AH28">
        <v>0.242201</v>
      </c>
      <c r="AI28">
        <v>0.18167700000000001</v>
      </c>
      <c r="AJ28">
        <v>0.16664100000000001</v>
      </c>
      <c r="AK28">
        <v>0.19608900000000001</v>
      </c>
      <c r="AL28">
        <v>0.19906099999999999</v>
      </c>
    </row>
    <row r="29" spans="2:38" ht="15.6" x14ac:dyDescent="0.3">
      <c r="B29">
        <v>8.5589999999999993</v>
      </c>
      <c r="C29">
        <v>0.18366499999999999</v>
      </c>
      <c r="D29">
        <v>0.18267900000000001</v>
      </c>
      <c r="E29">
        <v>0.23501</v>
      </c>
      <c r="F29">
        <v>0.161993</v>
      </c>
      <c r="G29">
        <v>0.11848</v>
      </c>
      <c r="H29">
        <v>0.207014</v>
      </c>
      <c r="I29">
        <v>0.25534200000000001</v>
      </c>
      <c r="J29">
        <v>0.36833500000000002</v>
      </c>
      <c r="K29">
        <v>0.365448</v>
      </c>
      <c r="L29">
        <v>0.27853800000000001</v>
      </c>
      <c r="M29">
        <v>0.18116599999999999</v>
      </c>
      <c r="N29">
        <v>0.19586700000000001</v>
      </c>
      <c r="O29">
        <v>0.30925799999999998</v>
      </c>
      <c r="P29">
        <v>0.282663</v>
      </c>
      <c r="Q29">
        <v>0.21781800000000001</v>
      </c>
      <c r="R29">
        <v>0.202343</v>
      </c>
      <c r="S29">
        <v>0.27273900000000001</v>
      </c>
      <c r="T29">
        <v>0.19365099999999999</v>
      </c>
      <c r="U29">
        <v>0.18626100000000001</v>
      </c>
      <c r="V29">
        <v>0.23219200000000001</v>
      </c>
      <c r="W29">
        <v>0.19328699999999999</v>
      </c>
      <c r="X29">
        <v>0.112508</v>
      </c>
      <c r="Y29">
        <v>0.183306</v>
      </c>
      <c r="Z29">
        <v>0.21774499999999999</v>
      </c>
      <c r="AA29">
        <v>0.15481700000000001</v>
      </c>
      <c r="AB29">
        <v>0.112343</v>
      </c>
      <c r="AC29">
        <v>0.21903400000000001</v>
      </c>
      <c r="AD29">
        <v>0.17214099999999999</v>
      </c>
      <c r="AE29">
        <v>0.25606200000000001</v>
      </c>
      <c r="AF29">
        <v>0.19394400000000001</v>
      </c>
      <c r="AG29">
        <v>0.23666499999999999</v>
      </c>
      <c r="AH29">
        <v>0.24935099999999999</v>
      </c>
      <c r="AI29">
        <v>0.17475199999999999</v>
      </c>
      <c r="AJ29">
        <v>0.17652200000000001</v>
      </c>
      <c r="AK29">
        <v>0.19061400000000001</v>
      </c>
      <c r="AL29">
        <v>0.21410999999999999</v>
      </c>
    </row>
    <row r="30" spans="2:38" ht="15.6" x14ac:dyDescent="0.3">
      <c r="B30">
        <v>8.8759999999999994</v>
      </c>
      <c r="C30">
        <v>0.18299799999999999</v>
      </c>
      <c r="D30">
        <v>0.18673400000000001</v>
      </c>
      <c r="E30">
        <v>0.24229999999999999</v>
      </c>
      <c r="F30">
        <v>0.157106</v>
      </c>
      <c r="G30">
        <v>0.112054</v>
      </c>
      <c r="H30">
        <v>0.20777799999999999</v>
      </c>
      <c r="I30">
        <v>0.25681500000000002</v>
      </c>
      <c r="J30">
        <v>0.38417099999999998</v>
      </c>
      <c r="K30">
        <v>0.37571599999999999</v>
      </c>
      <c r="L30">
        <v>0.28565000000000002</v>
      </c>
      <c r="M30">
        <v>0.19434399999999999</v>
      </c>
      <c r="N30">
        <v>0.20188800000000001</v>
      </c>
      <c r="O30">
        <v>0.31774200000000002</v>
      </c>
      <c r="P30">
        <v>0.29559999999999997</v>
      </c>
      <c r="Q30">
        <v>0.22823299999999999</v>
      </c>
      <c r="R30">
        <v>0.212752</v>
      </c>
      <c r="S30">
        <v>0.28925200000000001</v>
      </c>
      <c r="T30">
        <v>0.197411</v>
      </c>
      <c r="U30">
        <v>0.195716</v>
      </c>
      <c r="V30">
        <v>0.22392699999999999</v>
      </c>
      <c r="W30">
        <v>0.192081</v>
      </c>
      <c r="X30">
        <v>0.12090099999999999</v>
      </c>
      <c r="Y30">
        <v>0.18706100000000001</v>
      </c>
      <c r="Z30">
        <v>0.21085899999999999</v>
      </c>
      <c r="AA30">
        <v>0.14799499999999999</v>
      </c>
      <c r="AB30">
        <v>0.11487</v>
      </c>
      <c r="AC30">
        <v>0.238404</v>
      </c>
      <c r="AD30">
        <v>0.177173</v>
      </c>
      <c r="AE30">
        <v>0.269455</v>
      </c>
      <c r="AF30">
        <v>0.19586200000000001</v>
      </c>
      <c r="AG30">
        <v>0.242593</v>
      </c>
      <c r="AH30">
        <v>0.25593900000000003</v>
      </c>
      <c r="AI30">
        <v>0.174924</v>
      </c>
      <c r="AJ30">
        <v>0.16971700000000001</v>
      </c>
      <c r="AK30">
        <v>0.20627200000000001</v>
      </c>
      <c r="AL30">
        <v>0.213031</v>
      </c>
    </row>
    <row r="31" spans="2:38" ht="15.6" x14ac:dyDescent="0.3">
      <c r="B31">
        <v>9.1929999999999996</v>
      </c>
      <c r="C31">
        <v>0.183532</v>
      </c>
      <c r="D31">
        <v>0.19048100000000001</v>
      </c>
      <c r="E31">
        <v>0.270399</v>
      </c>
      <c r="F31">
        <v>0.164133</v>
      </c>
      <c r="G31">
        <v>0.122281</v>
      </c>
      <c r="H31">
        <v>0.22173699999999999</v>
      </c>
      <c r="I31">
        <v>0.263407</v>
      </c>
      <c r="J31">
        <v>0.384884</v>
      </c>
      <c r="K31">
        <v>0.36613899999999999</v>
      </c>
      <c r="L31">
        <v>0.2858</v>
      </c>
      <c r="M31">
        <v>0.19336200000000001</v>
      </c>
      <c r="N31">
        <v>0.213279</v>
      </c>
      <c r="O31">
        <v>0.324992</v>
      </c>
      <c r="P31">
        <v>0.305585</v>
      </c>
      <c r="Q31">
        <v>0.22551499999999999</v>
      </c>
      <c r="R31">
        <v>0.20946999999999999</v>
      </c>
      <c r="S31">
        <v>0.29532999999999998</v>
      </c>
      <c r="T31">
        <v>0.20409099999999999</v>
      </c>
      <c r="U31">
        <v>0.20105500000000001</v>
      </c>
      <c r="V31">
        <v>0.23096</v>
      </c>
      <c r="W31">
        <v>0.20250599999999999</v>
      </c>
      <c r="X31">
        <v>0.13347999999999999</v>
      </c>
      <c r="Y31">
        <v>0.192852</v>
      </c>
      <c r="Z31">
        <v>0.21374099999999999</v>
      </c>
      <c r="AA31">
        <v>0.16678399999999999</v>
      </c>
      <c r="AB31">
        <v>0.11347400000000001</v>
      </c>
      <c r="AC31">
        <v>0.24134800000000001</v>
      </c>
      <c r="AD31">
        <v>0.17854900000000001</v>
      </c>
      <c r="AE31">
        <v>0.273754</v>
      </c>
      <c r="AF31">
        <v>0.195053</v>
      </c>
      <c r="AG31">
        <v>0.25988</v>
      </c>
      <c r="AH31">
        <v>0.26763999999999999</v>
      </c>
      <c r="AI31">
        <v>0.18062500000000001</v>
      </c>
      <c r="AJ31">
        <v>0.185138</v>
      </c>
      <c r="AK31">
        <v>0.20993600000000001</v>
      </c>
      <c r="AL31">
        <v>0.225217</v>
      </c>
    </row>
    <row r="32" spans="2:38" ht="15.6" x14ac:dyDescent="0.3">
      <c r="B32">
        <v>9.51</v>
      </c>
      <c r="C32">
        <v>0.186864</v>
      </c>
      <c r="D32">
        <v>0.19817100000000001</v>
      </c>
      <c r="E32">
        <v>0.26663399999999998</v>
      </c>
      <c r="F32">
        <v>0.167074</v>
      </c>
      <c r="G32">
        <v>0.12225900000000001</v>
      </c>
      <c r="H32">
        <v>0.219615</v>
      </c>
      <c r="I32">
        <v>0.27400400000000003</v>
      </c>
      <c r="J32">
        <v>0.41348600000000002</v>
      </c>
      <c r="K32">
        <v>0.38429999999999997</v>
      </c>
      <c r="L32">
        <v>0.290848</v>
      </c>
      <c r="M32">
        <v>0.20044699999999999</v>
      </c>
      <c r="N32">
        <v>0.21385399999999999</v>
      </c>
      <c r="O32">
        <v>0.34128500000000001</v>
      </c>
      <c r="P32">
        <v>0.31113400000000002</v>
      </c>
      <c r="Q32">
        <v>0.23294100000000001</v>
      </c>
      <c r="R32">
        <v>0.21979899999999999</v>
      </c>
      <c r="S32">
        <v>0.30916500000000002</v>
      </c>
      <c r="T32">
        <v>0.21031</v>
      </c>
      <c r="U32">
        <v>0.209064</v>
      </c>
      <c r="V32">
        <v>0.24867700000000001</v>
      </c>
      <c r="W32">
        <v>0.20066800000000001</v>
      </c>
      <c r="X32">
        <v>0.131749</v>
      </c>
      <c r="Y32">
        <v>0.19390499999999999</v>
      </c>
      <c r="Z32">
        <v>0.22397300000000001</v>
      </c>
      <c r="AA32">
        <v>0.16414799999999999</v>
      </c>
      <c r="AB32">
        <v>0.119975</v>
      </c>
      <c r="AC32">
        <v>0.24269399999999999</v>
      </c>
      <c r="AD32">
        <v>0.189302</v>
      </c>
      <c r="AE32">
        <v>0.28026299999999998</v>
      </c>
      <c r="AF32">
        <v>0.203873</v>
      </c>
      <c r="AG32">
        <v>0.25887300000000002</v>
      </c>
      <c r="AH32">
        <v>0.27743499999999999</v>
      </c>
      <c r="AI32">
        <v>0.20072000000000001</v>
      </c>
      <c r="AJ32">
        <v>0.18420900000000001</v>
      </c>
      <c r="AK32">
        <v>0.216276</v>
      </c>
      <c r="AL32">
        <v>0.23411799999999999</v>
      </c>
    </row>
    <row r="33" spans="2:38" ht="15.6" x14ac:dyDescent="0.3">
      <c r="B33">
        <v>9.827</v>
      </c>
      <c r="C33">
        <v>0.19207299999999999</v>
      </c>
      <c r="D33">
        <v>0.20025899999999999</v>
      </c>
      <c r="E33">
        <v>0.29077399999999998</v>
      </c>
      <c r="F33">
        <v>0.179587</v>
      </c>
      <c r="G33">
        <v>0.13062599999999999</v>
      </c>
      <c r="H33">
        <v>0.22545899999999999</v>
      </c>
      <c r="I33">
        <v>0.26849000000000001</v>
      </c>
      <c r="J33">
        <v>0.397868</v>
      </c>
      <c r="K33">
        <v>0.38544499999999998</v>
      </c>
      <c r="L33">
        <v>0.316583</v>
      </c>
      <c r="M33">
        <v>0.199964</v>
      </c>
      <c r="N33">
        <v>0.216914</v>
      </c>
      <c r="O33">
        <v>0.32772299999999999</v>
      </c>
      <c r="P33">
        <v>0.30238500000000001</v>
      </c>
      <c r="Q33">
        <v>0.22903899999999999</v>
      </c>
      <c r="R33">
        <v>0.230075</v>
      </c>
      <c r="S33">
        <v>0.30370000000000003</v>
      </c>
      <c r="T33">
        <v>0.21249399999999999</v>
      </c>
      <c r="U33">
        <v>0.21449699999999999</v>
      </c>
      <c r="V33">
        <v>0.270594</v>
      </c>
      <c r="W33">
        <v>0.21563499999999999</v>
      </c>
      <c r="X33">
        <v>0.137103</v>
      </c>
      <c r="Y33">
        <v>0.20006499999999999</v>
      </c>
      <c r="Z33">
        <v>0.22950100000000001</v>
      </c>
      <c r="AA33">
        <v>0.16677800000000001</v>
      </c>
      <c r="AB33">
        <v>0.12464</v>
      </c>
      <c r="AC33">
        <v>0.25561800000000001</v>
      </c>
      <c r="AD33">
        <v>0.18919900000000001</v>
      </c>
      <c r="AE33">
        <v>0.29371599999999998</v>
      </c>
      <c r="AF33">
        <v>0.226243</v>
      </c>
      <c r="AG33">
        <v>0.26317000000000002</v>
      </c>
      <c r="AH33">
        <v>0.30187000000000003</v>
      </c>
      <c r="AI33">
        <v>0.213005</v>
      </c>
      <c r="AJ33">
        <v>0.19509000000000001</v>
      </c>
      <c r="AK33">
        <v>0.22148200000000001</v>
      </c>
      <c r="AL33">
        <v>0.23297999999999999</v>
      </c>
    </row>
    <row r="34" spans="2:38" ht="15.6" x14ac:dyDescent="0.3">
      <c r="B34">
        <v>10.144</v>
      </c>
      <c r="C34">
        <v>0.19761699999999999</v>
      </c>
      <c r="D34">
        <v>0.20308699999999999</v>
      </c>
      <c r="E34">
        <v>0.27512900000000001</v>
      </c>
      <c r="F34">
        <v>0.17497599999999999</v>
      </c>
      <c r="G34">
        <v>0.12589</v>
      </c>
      <c r="H34">
        <v>0.224409</v>
      </c>
      <c r="I34">
        <v>0.26634600000000003</v>
      </c>
      <c r="J34">
        <v>0.414379</v>
      </c>
      <c r="K34">
        <v>0.40113500000000002</v>
      </c>
      <c r="L34">
        <v>0.30055799999999999</v>
      </c>
      <c r="M34">
        <v>0.21840999999999999</v>
      </c>
      <c r="N34">
        <v>0.22106700000000001</v>
      </c>
      <c r="O34">
        <v>0.34656399999999998</v>
      </c>
      <c r="P34">
        <v>0.31897900000000001</v>
      </c>
      <c r="Q34">
        <v>0.249559</v>
      </c>
      <c r="R34">
        <v>0.22817499999999999</v>
      </c>
      <c r="S34">
        <v>0.31797799999999998</v>
      </c>
      <c r="T34">
        <v>0.21518499999999999</v>
      </c>
      <c r="U34">
        <v>0.21987499999999999</v>
      </c>
      <c r="V34">
        <v>0.26065300000000002</v>
      </c>
      <c r="W34">
        <v>0.225883</v>
      </c>
      <c r="X34">
        <v>0.13786300000000001</v>
      </c>
      <c r="Y34">
        <v>0.21268999999999999</v>
      </c>
      <c r="Z34">
        <v>0.21642800000000001</v>
      </c>
      <c r="AA34">
        <v>0.160941</v>
      </c>
      <c r="AB34">
        <v>0.120569</v>
      </c>
      <c r="AC34">
        <v>0.25761000000000001</v>
      </c>
      <c r="AD34">
        <v>0.19497900000000001</v>
      </c>
      <c r="AE34">
        <v>0.28777599999999998</v>
      </c>
      <c r="AF34">
        <v>0.21945899999999999</v>
      </c>
      <c r="AG34">
        <v>0.27968900000000002</v>
      </c>
      <c r="AH34">
        <v>0.28945199999999999</v>
      </c>
      <c r="AI34">
        <v>0.194268</v>
      </c>
      <c r="AJ34">
        <v>0.19641600000000001</v>
      </c>
      <c r="AK34">
        <v>0.23736099999999999</v>
      </c>
      <c r="AL34">
        <v>0.239402</v>
      </c>
    </row>
    <row r="35" spans="2:38" ht="15.6" x14ac:dyDescent="0.3">
      <c r="B35">
        <v>10.461</v>
      </c>
      <c r="C35">
        <v>0.20146</v>
      </c>
      <c r="D35">
        <v>0.209507</v>
      </c>
      <c r="E35">
        <v>0.26713399999999998</v>
      </c>
      <c r="F35">
        <v>0.182446</v>
      </c>
      <c r="G35">
        <v>0.13602300000000001</v>
      </c>
      <c r="H35">
        <v>0.22866800000000001</v>
      </c>
      <c r="I35">
        <v>0.280775</v>
      </c>
      <c r="J35">
        <v>0.42506100000000002</v>
      </c>
      <c r="K35">
        <v>0.37976599999999999</v>
      </c>
      <c r="L35">
        <v>0.312282</v>
      </c>
      <c r="M35">
        <v>0.21727099999999999</v>
      </c>
      <c r="N35">
        <v>0.23615700000000001</v>
      </c>
      <c r="O35">
        <v>0.34773100000000001</v>
      </c>
      <c r="P35">
        <v>0.32209399999999999</v>
      </c>
      <c r="Q35">
        <v>0.24940000000000001</v>
      </c>
      <c r="R35">
        <v>0.23392399999999999</v>
      </c>
      <c r="S35">
        <v>0.33416099999999999</v>
      </c>
      <c r="T35">
        <v>0.221721</v>
      </c>
      <c r="U35">
        <v>0.22206200000000001</v>
      </c>
      <c r="V35">
        <v>0.26055200000000001</v>
      </c>
      <c r="W35">
        <v>0.22855800000000001</v>
      </c>
      <c r="X35">
        <v>0.12856200000000001</v>
      </c>
      <c r="Y35">
        <v>0.205875</v>
      </c>
      <c r="Z35">
        <v>0.22836699999999999</v>
      </c>
      <c r="AA35">
        <v>0.17318</v>
      </c>
      <c r="AB35">
        <v>0.12107800000000001</v>
      </c>
      <c r="AC35">
        <v>0.251973</v>
      </c>
      <c r="AD35">
        <v>0.19877900000000001</v>
      </c>
      <c r="AE35">
        <v>0.29724200000000001</v>
      </c>
      <c r="AF35">
        <v>0.23175999999999999</v>
      </c>
      <c r="AG35">
        <v>0.27410299999999999</v>
      </c>
      <c r="AH35">
        <v>0.29152899999999998</v>
      </c>
      <c r="AI35">
        <v>0.19758300000000001</v>
      </c>
      <c r="AJ35">
        <v>0.20610100000000001</v>
      </c>
      <c r="AK35">
        <v>0.23533499999999999</v>
      </c>
      <c r="AL35">
        <v>0.23960699999999999</v>
      </c>
    </row>
    <row r="36" spans="2:38" ht="15.6" x14ac:dyDescent="0.3">
      <c r="B36">
        <v>10.778</v>
      </c>
      <c r="C36">
        <v>0.20383000000000001</v>
      </c>
      <c r="D36">
        <v>0.20954500000000001</v>
      </c>
      <c r="E36">
        <v>0.28233399999999997</v>
      </c>
      <c r="F36">
        <v>0.18865000000000001</v>
      </c>
      <c r="G36">
        <v>0.136435</v>
      </c>
      <c r="H36">
        <v>0.237736</v>
      </c>
      <c r="I36">
        <v>0.28507300000000002</v>
      </c>
      <c r="J36">
        <v>0.43404399999999999</v>
      </c>
      <c r="K36">
        <v>0.38720500000000002</v>
      </c>
      <c r="L36">
        <v>0.31633600000000001</v>
      </c>
      <c r="M36">
        <v>0.21660299999999999</v>
      </c>
      <c r="N36">
        <v>0.22417000000000001</v>
      </c>
      <c r="O36">
        <v>0.36220400000000003</v>
      </c>
      <c r="P36">
        <v>0.33936500000000003</v>
      </c>
      <c r="Q36">
        <v>0.25000299999999998</v>
      </c>
      <c r="R36">
        <v>0.234461</v>
      </c>
      <c r="S36">
        <v>0.33673599999999998</v>
      </c>
      <c r="T36">
        <v>0.225107</v>
      </c>
      <c r="U36">
        <v>0.220946</v>
      </c>
      <c r="V36">
        <v>0.26684600000000003</v>
      </c>
      <c r="W36">
        <v>0.223326</v>
      </c>
      <c r="X36">
        <v>0.12714900000000001</v>
      </c>
      <c r="Y36">
        <v>0.216887</v>
      </c>
      <c r="Z36">
        <v>0.24532300000000001</v>
      </c>
      <c r="AA36">
        <v>0.18747800000000001</v>
      </c>
      <c r="AB36">
        <v>0.13007299999999999</v>
      </c>
      <c r="AC36">
        <v>0.261818</v>
      </c>
      <c r="AD36">
        <v>0.203462</v>
      </c>
      <c r="AE36">
        <v>0.31193700000000002</v>
      </c>
      <c r="AF36">
        <v>0.21911900000000001</v>
      </c>
      <c r="AG36">
        <v>0.28986699999999999</v>
      </c>
      <c r="AH36">
        <v>0.30316599999999999</v>
      </c>
      <c r="AI36">
        <v>0.20361099999999999</v>
      </c>
      <c r="AJ36">
        <v>0.20855000000000001</v>
      </c>
      <c r="AK36">
        <v>0.23111200000000001</v>
      </c>
      <c r="AL36">
        <v>0.24024699999999999</v>
      </c>
    </row>
    <row r="37" spans="2:38" ht="15.6" x14ac:dyDescent="0.3">
      <c r="B37">
        <v>11.095000000000001</v>
      </c>
      <c r="C37">
        <v>0.209817</v>
      </c>
      <c r="D37">
        <v>0.21485000000000001</v>
      </c>
      <c r="E37">
        <v>0.31881700000000002</v>
      </c>
      <c r="F37">
        <v>0.196295</v>
      </c>
      <c r="G37">
        <v>0.14425099999999999</v>
      </c>
      <c r="H37">
        <v>0.23549100000000001</v>
      </c>
      <c r="I37">
        <v>0.295427</v>
      </c>
      <c r="J37">
        <v>0.46387400000000001</v>
      </c>
      <c r="K37">
        <v>0.39705000000000001</v>
      </c>
      <c r="L37">
        <v>0.33505400000000002</v>
      </c>
      <c r="M37">
        <v>0.219582</v>
      </c>
      <c r="N37">
        <v>0.23480500000000001</v>
      </c>
      <c r="O37">
        <v>0.36386299999999999</v>
      </c>
      <c r="P37">
        <v>0.34273900000000002</v>
      </c>
      <c r="Q37">
        <v>0.253415</v>
      </c>
      <c r="R37">
        <v>0.25100600000000001</v>
      </c>
      <c r="S37">
        <v>0.34543499999999999</v>
      </c>
      <c r="T37">
        <v>0.23492199999999999</v>
      </c>
      <c r="U37">
        <v>0.23495199999999999</v>
      </c>
      <c r="V37">
        <v>0.25354399999999999</v>
      </c>
      <c r="W37">
        <v>0.22864000000000001</v>
      </c>
      <c r="X37">
        <v>0.13209499999999999</v>
      </c>
      <c r="Y37">
        <v>0.212973</v>
      </c>
      <c r="Z37">
        <v>0.23813599999999999</v>
      </c>
      <c r="AA37">
        <v>0.18482299999999999</v>
      </c>
      <c r="AB37">
        <v>0.13058900000000001</v>
      </c>
      <c r="AC37">
        <v>0.272453</v>
      </c>
      <c r="AD37">
        <v>0.208951</v>
      </c>
      <c r="AE37">
        <v>0.32013799999999998</v>
      </c>
      <c r="AF37">
        <v>0.23006699999999999</v>
      </c>
      <c r="AG37">
        <v>0.28516000000000002</v>
      </c>
      <c r="AH37">
        <v>0.288742</v>
      </c>
      <c r="AI37">
        <v>0.20288500000000001</v>
      </c>
      <c r="AJ37">
        <v>0.22244</v>
      </c>
      <c r="AK37">
        <v>0.244368</v>
      </c>
      <c r="AL37">
        <v>0.246254</v>
      </c>
    </row>
    <row r="38" spans="2:38" ht="15.6" x14ac:dyDescent="0.3">
      <c r="B38">
        <v>11.412000000000001</v>
      </c>
      <c r="C38">
        <v>0.214481</v>
      </c>
      <c r="D38">
        <v>0.22198499999999999</v>
      </c>
      <c r="E38">
        <v>0.32400299999999999</v>
      </c>
      <c r="F38">
        <v>0.192719</v>
      </c>
      <c r="G38">
        <v>0.14052999999999999</v>
      </c>
      <c r="H38">
        <v>0.248725</v>
      </c>
      <c r="I38">
        <v>0.314278</v>
      </c>
      <c r="J38">
        <v>0.45060099999999997</v>
      </c>
      <c r="K38">
        <v>0.40630899999999998</v>
      </c>
      <c r="L38">
        <v>0.32935799999999998</v>
      </c>
      <c r="M38">
        <v>0.227383</v>
      </c>
      <c r="N38">
        <v>0.243426</v>
      </c>
      <c r="O38">
        <v>0.365039</v>
      </c>
      <c r="P38">
        <v>0.34911300000000001</v>
      </c>
      <c r="Q38">
        <v>0.25979000000000002</v>
      </c>
      <c r="R38">
        <v>0.247756</v>
      </c>
      <c r="S38">
        <v>0.33124300000000001</v>
      </c>
      <c r="T38">
        <v>0.229569</v>
      </c>
      <c r="U38">
        <v>0.234822</v>
      </c>
      <c r="V38">
        <v>0.273926</v>
      </c>
      <c r="W38">
        <v>0.22270699999999999</v>
      </c>
      <c r="X38">
        <v>0.13821800000000001</v>
      </c>
      <c r="Y38">
        <v>0.213449</v>
      </c>
      <c r="Z38">
        <v>0.254025</v>
      </c>
      <c r="AA38">
        <v>0.193051</v>
      </c>
      <c r="AB38">
        <v>0.134302</v>
      </c>
      <c r="AC38">
        <v>0.27746399999999999</v>
      </c>
      <c r="AD38">
        <v>0.216279</v>
      </c>
      <c r="AE38">
        <v>0.32316899999999998</v>
      </c>
      <c r="AF38">
        <v>0.23849000000000001</v>
      </c>
      <c r="AG38">
        <v>0.30109399999999997</v>
      </c>
      <c r="AH38">
        <v>0.30570799999999998</v>
      </c>
      <c r="AI38">
        <v>0.22111900000000001</v>
      </c>
      <c r="AJ38">
        <v>0.213947</v>
      </c>
      <c r="AK38">
        <v>0.247142</v>
      </c>
      <c r="AL38">
        <v>0.24795200000000001</v>
      </c>
    </row>
    <row r="39" spans="2:38" ht="15.6" x14ac:dyDescent="0.3">
      <c r="B39">
        <v>11.728999999999999</v>
      </c>
      <c r="C39">
        <v>0.22187499999999999</v>
      </c>
      <c r="D39">
        <v>0.22500999999999999</v>
      </c>
      <c r="E39">
        <v>0.29211700000000002</v>
      </c>
      <c r="F39">
        <v>0.19903999999999999</v>
      </c>
      <c r="G39">
        <v>0.142625</v>
      </c>
      <c r="H39">
        <v>0.24778700000000001</v>
      </c>
      <c r="I39">
        <v>0.30870399999999998</v>
      </c>
      <c r="J39">
        <v>0.45710400000000001</v>
      </c>
      <c r="K39">
        <v>0.438309</v>
      </c>
      <c r="L39">
        <v>0.33507199999999998</v>
      </c>
      <c r="M39">
        <v>0.22912099999999999</v>
      </c>
      <c r="N39">
        <v>0.25576300000000002</v>
      </c>
      <c r="O39">
        <v>0.37171799999999999</v>
      </c>
      <c r="P39">
        <v>0.35068199999999999</v>
      </c>
      <c r="Q39">
        <v>0.27137099999999997</v>
      </c>
      <c r="R39">
        <v>0.25840800000000003</v>
      </c>
      <c r="S39">
        <v>0.35500900000000002</v>
      </c>
      <c r="T39">
        <v>0.24227899999999999</v>
      </c>
      <c r="U39">
        <v>0.24049300000000001</v>
      </c>
      <c r="V39">
        <v>0.26824300000000001</v>
      </c>
      <c r="W39">
        <v>0.23493</v>
      </c>
      <c r="X39">
        <v>0.147318</v>
      </c>
      <c r="Y39">
        <v>0.21890299999999999</v>
      </c>
      <c r="Z39">
        <v>0.26342599999999999</v>
      </c>
      <c r="AA39">
        <v>0.195186</v>
      </c>
      <c r="AB39">
        <v>0.144733</v>
      </c>
      <c r="AC39">
        <v>0.30532599999999999</v>
      </c>
      <c r="AD39">
        <v>0.226775</v>
      </c>
      <c r="AE39">
        <v>0.32517800000000002</v>
      </c>
      <c r="AF39">
        <v>0.23927899999999999</v>
      </c>
      <c r="AG39">
        <v>0.302512</v>
      </c>
      <c r="AH39">
        <v>0.30168099999999998</v>
      </c>
      <c r="AI39">
        <v>0.221998</v>
      </c>
      <c r="AJ39">
        <v>0.216142</v>
      </c>
      <c r="AK39">
        <v>0.24810099999999999</v>
      </c>
      <c r="AL39">
        <v>0.26400699999999999</v>
      </c>
    </row>
    <row r="40" spans="2:38" ht="15.6" x14ac:dyDescent="0.3">
      <c r="B40">
        <v>12.045999999999999</v>
      </c>
      <c r="C40">
        <v>0.22131200000000001</v>
      </c>
      <c r="D40">
        <v>0.229269</v>
      </c>
      <c r="E40">
        <v>0.32001000000000002</v>
      </c>
      <c r="F40">
        <v>0.204623</v>
      </c>
      <c r="G40">
        <v>0.15319199999999999</v>
      </c>
      <c r="H40">
        <v>0.25854899999999997</v>
      </c>
      <c r="I40">
        <v>0.31650499999999998</v>
      </c>
      <c r="J40">
        <v>0.458372</v>
      </c>
      <c r="K40">
        <v>0.41773100000000002</v>
      </c>
      <c r="L40">
        <v>0.34327099999999999</v>
      </c>
      <c r="M40">
        <v>0.231461</v>
      </c>
      <c r="N40">
        <v>0.24254100000000001</v>
      </c>
      <c r="O40">
        <v>0.36087799999999998</v>
      </c>
      <c r="P40">
        <v>0.33121699999999998</v>
      </c>
      <c r="Q40">
        <v>0.27515699999999998</v>
      </c>
      <c r="R40">
        <v>0.26089000000000001</v>
      </c>
      <c r="S40">
        <v>0.36663800000000002</v>
      </c>
      <c r="T40">
        <v>0.24548700000000001</v>
      </c>
      <c r="U40">
        <v>0.23713699999999999</v>
      </c>
      <c r="V40">
        <v>0.290626</v>
      </c>
      <c r="W40">
        <v>0.24135599999999999</v>
      </c>
      <c r="X40">
        <v>0.136876</v>
      </c>
      <c r="Y40">
        <v>0.237952</v>
      </c>
      <c r="Z40">
        <v>0.257212</v>
      </c>
      <c r="AA40">
        <v>0.19636700000000001</v>
      </c>
      <c r="AB40">
        <v>0.15091499999999999</v>
      </c>
      <c r="AC40">
        <v>0.31433100000000003</v>
      </c>
      <c r="AD40">
        <v>0.22229099999999999</v>
      </c>
      <c r="AE40">
        <v>0.340669</v>
      </c>
      <c r="AF40">
        <v>0.25368600000000002</v>
      </c>
      <c r="AG40">
        <v>0.32322600000000001</v>
      </c>
      <c r="AH40">
        <v>0.31940000000000002</v>
      </c>
      <c r="AI40">
        <v>0.21868599999999999</v>
      </c>
      <c r="AJ40">
        <v>0.22422800000000001</v>
      </c>
      <c r="AK40">
        <v>0.25117499999999998</v>
      </c>
      <c r="AL40">
        <v>0.26360499999999998</v>
      </c>
    </row>
    <row r="41" spans="2:38" ht="15.6" x14ac:dyDescent="0.3">
      <c r="B41">
        <v>12.363</v>
      </c>
      <c r="C41">
        <v>0.22828000000000001</v>
      </c>
      <c r="D41">
        <v>0.231547</v>
      </c>
      <c r="E41">
        <v>0.312973</v>
      </c>
      <c r="F41">
        <v>0.20691799999999999</v>
      </c>
      <c r="G41">
        <v>0.15307999999999999</v>
      </c>
      <c r="H41">
        <v>0.26796999999999999</v>
      </c>
      <c r="I41">
        <v>0.31831599999999999</v>
      </c>
      <c r="J41">
        <v>0.47047899999999998</v>
      </c>
      <c r="K41">
        <v>0.44186599999999998</v>
      </c>
      <c r="L41">
        <v>0.34409800000000001</v>
      </c>
      <c r="M41">
        <v>0.23646200000000001</v>
      </c>
      <c r="N41">
        <v>0.24942</v>
      </c>
      <c r="O41">
        <v>0.36948999999999999</v>
      </c>
      <c r="P41">
        <v>0.33136700000000002</v>
      </c>
      <c r="Q41">
        <v>0.27603699999999998</v>
      </c>
      <c r="R41">
        <v>0.26670500000000003</v>
      </c>
      <c r="S41">
        <v>0.37400099999999997</v>
      </c>
      <c r="T41">
        <v>0.25034600000000001</v>
      </c>
      <c r="U41">
        <v>0.25050800000000001</v>
      </c>
      <c r="V41">
        <v>0.29206300000000002</v>
      </c>
      <c r="W41">
        <v>0.247618</v>
      </c>
      <c r="X41">
        <v>0.14874100000000001</v>
      </c>
      <c r="Y41">
        <v>0.22726499999999999</v>
      </c>
      <c r="Z41">
        <v>0.26779999999999998</v>
      </c>
      <c r="AA41">
        <v>0.20577999999999999</v>
      </c>
      <c r="AB41">
        <v>0.15543999999999999</v>
      </c>
      <c r="AC41">
        <v>0.32332100000000003</v>
      </c>
      <c r="AD41">
        <v>0.23078199999999999</v>
      </c>
      <c r="AE41">
        <v>0.335669</v>
      </c>
      <c r="AF41">
        <v>0.24749599999999999</v>
      </c>
      <c r="AG41">
        <v>0.32043899999999997</v>
      </c>
      <c r="AH41">
        <v>0.32073299999999999</v>
      </c>
      <c r="AI41">
        <v>0.23256099999999999</v>
      </c>
      <c r="AJ41">
        <v>0.22079399999999999</v>
      </c>
      <c r="AK41">
        <v>0.25797399999999998</v>
      </c>
      <c r="AL41">
        <v>0.26304499999999997</v>
      </c>
    </row>
    <row r="42" spans="2:38" ht="15.6" x14ac:dyDescent="0.3">
      <c r="B42">
        <v>12.68</v>
      </c>
      <c r="C42">
        <v>0.22650000000000001</v>
      </c>
      <c r="D42">
        <v>0.241401</v>
      </c>
      <c r="E42">
        <v>0.30444900000000003</v>
      </c>
      <c r="F42">
        <v>0.21077799999999999</v>
      </c>
      <c r="G42">
        <v>0.15911900000000001</v>
      </c>
      <c r="H42">
        <v>0.26771200000000001</v>
      </c>
      <c r="I42">
        <v>0.31818000000000002</v>
      </c>
      <c r="J42">
        <v>0.470078</v>
      </c>
      <c r="K42">
        <v>0.44124799999999997</v>
      </c>
      <c r="L42">
        <v>0.35494399999999998</v>
      </c>
      <c r="M42">
        <v>0.24470900000000001</v>
      </c>
      <c r="N42">
        <v>0.25850600000000001</v>
      </c>
      <c r="O42">
        <v>0.39040999999999998</v>
      </c>
      <c r="P42">
        <v>0.36524299999999998</v>
      </c>
      <c r="Q42">
        <v>0.27524799999999999</v>
      </c>
      <c r="R42">
        <v>0.26746399999999998</v>
      </c>
      <c r="S42">
        <v>0.34607599999999999</v>
      </c>
      <c r="T42">
        <v>0.24462500000000001</v>
      </c>
      <c r="U42">
        <v>0.26324199999999998</v>
      </c>
      <c r="V42">
        <v>0.29434900000000003</v>
      </c>
      <c r="W42">
        <v>0.246805</v>
      </c>
      <c r="X42">
        <v>0.14449699999999999</v>
      </c>
      <c r="Y42">
        <v>0.24578800000000001</v>
      </c>
      <c r="Z42">
        <v>0.27476099999999998</v>
      </c>
      <c r="AA42">
        <v>0.20863599999999999</v>
      </c>
      <c r="AB42">
        <v>0.15557000000000001</v>
      </c>
      <c r="AC42">
        <v>0.31826900000000002</v>
      </c>
      <c r="AD42">
        <v>0.23478099999999999</v>
      </c>
      <c r="AE42">
        <v>0.33483600000000002</v>
      </c>
      <c r="AF42">
        <v>0.25166699999999997</v>
      </c>
      <c r="AG42">
        <v>0.33820299999999998</v>
      </c>
      <c r="AH42">
        <v>0.33842800000000001</v>
      </c>
      <c r="AI42">
        <v>0.23658399999999999</v>
      </c>
      <c r="AJ42">
        <v>0.23788300000000001</v>
      </c>
      <c r="AK42">
        <v>0.25948900000000003</v>
      </c>
      <c r="AL42">
        <v>0.26722200000000002</v>
      </c>
    </row>
    <row r="43" spans="2:38" ht="15.6" x14ac:dyDescent="0.3">
      <c r="B43">
        <v>12.997</v>
      </c>
      <c r="C43">
        <v>0.24280499999999999</v>
      </c>
      <c r="D43">
        <v>0.24852199999999999</v>
      </c>
      <c r="E43">
        <v>0.33553500000000003</v>
      </c>
      <c r="F43">
        <v>0.21202499999999999</v>
      </c>
      <c r="G43">
        <v>0.15831600000000001</v>
      </c>
      <c r="H43">
        <v>0.26909100000000002</v>
      </c>
      <c r="I43">
        <v>0.32501999999999998</v>
      </c>
      <c r="J43">
        <v>0.46673700000000001</v>
      </c>
      <c r="K43">
        <v>0.44610499999999997</v>
      </c>
      <c r="L43">
        <v>0.352829</v>
      </c>
      <c r="M43">
        <v>0.243671</v>
      </c>
      <c r="N43">
        <v>0.264266</v>
      </c>
      <c r="O43">
        <v>0.39505099999999999</v>
      </c>
      <c r="P43">
        <v>0.37378400000000001</v>
      </c>
      <c r="Q43">
        <v>0.288607</v>
      </c>
      <c r="R43">
        <v>0.27207100000000001</v>
      </c>
      <c r="S43">
        <v>0.35571199999999997</v>
      </c>
      <c r="T43">
        <v>0.24921199999999999</v>
      </c>
      <c r="U43">
        <v>0.264071</v>
      </c>
      <c r="V43">
        <v>0.29442499999999999</v>
      </c>
      <c r="W43">
        <v>0.25720199999999999</v>
      </c>
      <c r="X43">
        <v>0.14713000000000001</v>
      </c>
      <c r="Y43">
        <v>0.24101600000000001</v>
      </c>
      <c r="Z43">
        <v>0.26830799999999999</v>
      </c>
      <c r="AA43">
        <v>0.21271599999999999</v>
      </c>
      <c r="AB43">
        <v>0.162243</v>
      </c>
      <c r="AC43">
        <v>0.32264300000000001</v>
      </c>
      <c r="AD43">
        <v>0.23382900000000001</v>
      </c>
      <c r="AE43">
        <v>0.34656500000000001</v>
      </c>
      <c r="AF43">
        <v>0.26790799999999998</v>
      </c>
      <c r="AG43">
        <v>0.32203799999999999</v>
      </c>
      <c r="AH43">
        <v>0.34229300000000001</v>
      </c>
      <c r="AI43">
        <v>0.23517399999999999</v>
      </c>
      <c r="AJ43">
        <v>0.24384800000000001</v>
      </c>
      <c r="AK43">
        <v>0.26934999999999998</v>
      </c>
      <c r="AL43">
        <v>0.27485199999999999</v>
      </c>
    </row>
    <row r="44" spans="2:38" ht="15.6" x14ac:dyDescent="0.3">
      <c r="B44">
        <v>13.314</v>
      </c>
      <c r="C44">
        <v>0.245896</v>
      </c>
      <c r="D44">
        <v>0.25235999999999997</v>
      </c>
      <c r="E44">
        <v>0.33197700000000002</v>
      </c>
      <c r="F44">
        <v>0.21822</v>
      </c>
      <c r="G44">
        <v>0.16492999999999999</v>
      </c>
      <c r="H44">
        <v>0.26075599999999999</v>
      </c>
      <c r="I44">
        <v>0.32861899999999999</v>
      </c>
      <c r="J44">
        <v>0.49406499999999998</v>
      </c>
      <c r="K44">
        <v>0.45181900000000003</v>
      </c>
      <c r="L44">
        <v>0.36624600000000002</v>
      </c>
      <c r="M44">
        <v>0.25673400000000002</v>
      </c>
      <c r="N44">
        <v>0.27160099999999998</v>
      </c>
      <c r="O44">
        <v>0.39513500000000001</v>
      </c>
      <c r="P44">
        <v>0.361321</v>
      </c>
      <c r="Q44">
        <v>0.29678100000000002</v>
      </c>
      <c r="R44">
        <v>0.29056199999999999</v>
      </c>
      <c r="S44">
        <v>0.363678</v>
      </c>
      <c r="T44">
        <v>0.26217499999999999</v>
      </c>
      <c r="U44">
        <v>0.26400600000000002</v>
      </c>
      <c r="V44">
        <v>0.32228400000000001</v>
      </c>
      <c r="W44">
        <v>0.271312</v>
      </c>
      <c r="X44">
        <v>0.153972</v>
      </c>
      <c r="Y44">
        <v>0.247364</v>
      </c>
      <c r="Z44">
        <v>0.281781</v>
      </c>
      <c r="AA44">
        <v>0.21324299999999999</v>
      </c>
      <c r="AB44">
        <v>0.16689799999999999</v>
      </c>
      <c r="AC44">
        <v>0.32968999999999998</v>
      </c>
      <c r="AD44">
        <v>0.24004900000000001</v>
      </c>
      <c r="AE44">
        <v>0.34878999999999999</v>
      </c>
      <c r="AF44">
        <v>0.25292199999999998</v>
      </c>
      <c r="AG44">
        <v>0.32161499999999998</v>
      </c>
      <c r="AH44">
        <v>0.34422000000000003</v>
      </c>
      <c r="AI44">
        <v>0.22875799999999999</v>
      </c>
      <c r="AJ44">
        <v>0.253747</v>
      </c>
      <c r="AK44">
        <v>0.27840199999999998</v>
      </c>
      <c r="AL44">
        <v>0.26064500000000002</v>
      </c>
    </row>
    <row r="45" spans="2:38" ht="15.6" x14ac:dyDescent="0.3">
      <c r="B45">
        <v>13.631</v>
      </c>
      <c r="C45">
        <v>0.24469199999999999</v>
      </c>
      <c r="D45">
        <v>0.25722800000000001</v>
      </c>
      <c r="E45">
        <v>0.34330500000000003</v>
      </c>
      <c r="F45">
        <v>0.23181299999999999</v>
      </c>
      <c r="G45">
        <v>0.17426800000000001</v>
      </c>
      <c r="H45">
        <v>0.27406999999999998</v>
      </c>
      <c r="I45">
        <v>0.343082</v>
      </c>
      <c r="J45">
        <v>0.48267700000000002</v>
      </c>
      <c r="K45">
        <v>0.46741199999999999</v>
      </c>
      <c r="L45">
        <v>0.36893300000000001</v>
      </c>
      <c r="M45">
        <v>0.26014900000000002</v>
      </c>
      <c r="N45">
        <v>0.26647500000000002</v>
      </c>
      <c r="O45">
        <v>0.39693299999999998</v>
      </c>
      <c r="P45">
        <v>0.37281300000000001</v>
      </c>
      <c r="Q45">
        <v>0.31170500000000001</v>
      </c>
      <c r="R45">
        <v>0.28583900000000001</v>
      </c>
      <c r="S45">
        <v>0.38561600000000001</v>
      </c>
      <c r="T45">
        <v>0.26860299999999998</v>
      </c>
      <c r="U45">
        <v>0.26754699999999998</v>
      </c>
      <c r="V45">
        <v>0.300956</v>
      </c>
      <c r="W45">
        <v>0.26035399999999997</v>
      </c>
      <c r="X45">
        <v>0.152556</v>
      </c>
      <c r="Y45">
        <v>0.262129</v>
      </c>
      <c r="Z45">
        <v>0.272899</v>
      </c>
      <c r="AA45">
        <v>0.207704</v>
      </c>
      <c r="AB45">
        <v>0.16569700000000001</v>
      </c>
      <c r="AC45">
        <v>0.32985399999999998</v>
      </c>
      <c r="AD45">
        <v>0.23991699999999999</v>
      </c>
      <c r="AE45">
        <v>0.36107299999999998</v>
      </c>
      <c r="AF45">
        <v>0.26311800000000002</v>
      </c>
      <c r="AG45">
        <v>0.32787500000000003</v>
      </c>
      <c r="AH45">
        <v>0.36728499999999997</v>
      </c>
      <c r="AI45">
        <v>0.237454</v>
      </c>
      <c r="AJ45">
        <v>0.25305299999999997</v>
      </c>
      <c r="AK45">
        <v>0.275034</v>
      </c>
      <c r="AL45">
        <v>0.284914</v>
      </c>
    </row>
    <row r="46" spans="2:38" ht="15.6" x14ac:dyDescent="0.3">
      <c r="B46">
        <v>13.948</v>
      </c>
      <c r="C46">
        <v>0.258913</v>
      </c>
      <c r="D46">
        <v>0.25413200000000002</v>
      </c>
      <c r="E46">
        <v>0.33447399999999999</v>
      </c>
      <c r="F46">
        <v>0.23136899999999999</v>
      </c>
      <c r="G46">
        <v>0.172208</v>
      </c>
      <c r="H46">
        <v>0.283385</v>
      </c>
      <c r="I46">
        <v>0.36021599999999998</v>
      </c>
      <c r="J46">
        <v>0.50381399999999998</v>
      </c>
      <c r="K46">
        <v>0.46678799999999998</v>
      </c>
      <c r="L46">
        <v>0.36838700000000002</v>
      </c>
      <c r="M46">
        <v>0.26760400000000001</v>
      </c>
      <c r="N46">
        <v>0.27981699999999998</v>
      </c>
      <c r="O46">
        <v>0.41171999999999997</v>
      </c>
      <c r="P46">
        <v>0.39593499999999998</v>
      </c>
      <c r="Q46">
        <v>0.31314999999999998</v>
      </c>
      <c r="R46">
        <v>0.28998400000000002</v>
      </c>
      <c r="S46">
        <v>0.369342</v>
      </c>
      <c r="T46">
        <v>0.29283700000000001</v>
      </c>
      <c r="U46">
        <v>0.27007799999999998</v>
      </c>
      <c r="V46">
        <v>0.33247900000000002</v>
      </c>
      <c r="W46">
        <v>0.26367800000000002</v>
      </c>
      <c r="X46">
        <v>0.15024299999999999</v>
      </c>
      <c r="Y46">
        <v>0.25233899999999998</v>
      </c>
      <c r="Z46">
        <v>0.28350500000000001</v>
      </c>
      <c r="AA46">
        <v>0.21273700000000001</v>
      </c>
      <c r="AB46">
        <v>0.16275899999999999</v>
      </c>
      <c r="AC46">
        <v>0.33620899999999998</v>
      </c>
      <c r="AD46">
        <v>0.25001400000000001</v>
      </c>
      <c r="AE46">
        <v>0.36744399999999999</v>
      </c>
      <c r="AF46">
        <v>0.27447700000000003</v>
      </c>
      <c r="AG46">
        <v>0.337281</v>
      </c>
      <c r="AH46">
        <v>0.366147</v>
      </c>
      <c r="AI46">
        <v>0.247226</v>
      </c>
      <c r="AJ46">
        <v>0.256693</v>
      </c>
      <c r="AK46">
        <v>0.27463100000000001</v>
      </c>
      <c r="AL46">
        <v>0.277478</v>
      </c>
    </row>
    <row r="47" spans="2:38" ht="15.6" x14ac:dyDescent="0.3">
      <c r="B47">
        <v>14.265000000000001</v>
      </c>
      <c r="C47">
        <v>0.255745</v>
      </c>
      <c r="D47">
        <v>0.25518600000000002</v>
      </c>
      <c r="E47">
        <v>0.35331099999999999</v>
      </c>
      <c r="F47">
        <v>0.23321800000000001</v>
      </c>
      <c r="G47">
        <v>0.177651</v>
      </c>
      <c r="H47">
        <v>0.28447800000000001</v>
      </c>
      <c r="I47">
        <v>0.36810900000000002</v>
      </c>
      <c r="J47">
        <v>0.50870700000000002</v>
      </c>
      <c r="K47">
        <v>0.44993699999999998</v>
      </c>
      <c r="L47">
        <v>0.38956099999999999</v>
      </c>
      <c r="M47">
        <v>0.26544699999999999</v>
      </c>
      <c r="N47">
        <v>0.27812599999999998</v>
      </c>
      <c r="O47">
        <v>0.39239299999999999</v>
      </c>
      <c r="P47">
        <v>0.36024499999999998</v>
      </c>
      <c r="Q47">
        <v>0.30597600000000003</v>
      </c>
      <c r="R47">
        <v>0.29187299999999999</v>
      </c>
      <c r="S47">
        <v>0.39916200000000002</v>
      </c>
      <c r="T47">
        <v>0.29737999999999998</v>
      </c>
      <c r="U47">
        <v>0.27714499999999997</v>
      </c>
      <c r="V47">
        <v>0.323409</v>
      </c>
      <c r="W47">
        <v>0.27872200000000003</v>
      </c>
      <c r="X47">
        <v>0.161387</v>
      </c>
      <c r="Y47">
        <v>0.25851000000000002</v>
      </c>
      <c r="Z47">
        <v>0.28951700000000002</v>
      </c>
      <c r="AA47">
        <v>0.22714400000000001</v>
      </c>
      <c r="AB47">
        <v>0.17949300000000001</v>
      </c>
      <c r="AC47">
        <v>0.35057100000000002</v>
      </c>
      <c r="AD47">
        <v>0.24834700000000001</v>
      </c>
      <c r="AE47">
        <v>0.36632399999999998</v>
      </c>
      <c r="AF47">
        <v>0.27224599999999999</v>
      </c>
      <c r="AG47">
        <v>0.33343600000000001</v>
      </c>
      <c r="AH47">
        <v>0.370697</v>
      </c>
      <c r="AI47">
        <v>0.25573499999999999</v>
      </c>
      <c r="AJ47">
        <v>0.26528800000000002</v>
      </c>
      <c r="AK47">
        <v>0.27868399999999999</v>
      </c>
      <c r="AL47">
        <v>0.28806500000000002</v>
      </c>
    </row>
    <row r="48" spans="2:38" ht="15.6" x14ac:dyDescent="0.3">
      <c r="B48">
        <v>14.582000000000001</v>
      </c>
      <c r="C48">
        <v>0.26216600000000001</v>
      </c>
      <c r="D48">
        <v>0.26291799999999999</v>
      </c>
      <c r="E48">
        <v>0.343889</v>
      </c>
      <c r="F48">
        <v>0.236094</v>
      </c>
      <c r="G48">
        <v>0.17471700000000001</v>
      </c>
      <c r="H48">
        <v>0.29794199999999998</v>
      </c>
      <c r="I48">
        <v>0.35070600000000002</v>
      </c>
      <c r="J48">
        <v>0.50165800000000005</v>
      </c>
      <c r="K48">
        <v>0.48151300000000002</v>
      </c>
      <c r="L48">
        <v>0.38788299999999998</v>
      </c>
      <c r="M48">
        <v>0.27428799999999998</v>
      </c>
      <c r="N48">
        <v>0.28331400000000001</v>
      </c>
      <c r="O48">
        <v>0.42391200000000001</v>
      </c>
      <c r="P48">
        <v>0.40756900000000001</v>
      </c>
      <c r="Q48">
        <v>0.31420300000000001</v>
      </c>
      <c r="R48">
        <v>0.31024200000000002</v>
      </c>
      <c r="S48">
        <v>0.38676300000000002</v>
      </c>
      <c r="T48">
        <v>0.30341899999999999</v>
      </c>
      <c r="U48">
        <v>0.282142</v>
      </c>
      <c r="V48">
        <v>0.31368699999999999</v>
      </c>
      <c r="W48">
        <v>0.26849600000000001</v>
      </c>
      <c r="X48">
        <v>0.16159100000000001</v>
      </c>
      <c r="Y48">
        <v>0.270009</v>
      </c>
      <c r="Z48">
        <v>0.29495500000000002</v>
      </c>
      <c r="AA48">
        <v>0.22492000000000001</v>
      </c>
      <c r="AB48">
        <v>0.166931</v>
      </c>
      <c r="AC48">
        <v>0.35091600000000001</v>
      </c>
      <c r="AD48">
        <v>0.26393100000000003</v>
      </c>
      <c r="AE48">
        <v>0.37819000000000003</v>
      </c>
      <c r="AF48">
        <v>0.27915099999999998</v>
      </c>
      <c r="AG48">
        <v>0.35283700000000001</v>
      </c>
      <c r="AH48">
        <v>0.37202200000000002</v>
      </c>
      <c r="AI48">
        <v>0.25240400000000002</v>
      </c>
      <c r="AJ48">
        <v>0.26885799999999999</v>
      </c>
      <c r="AK48">
        <v>0.28418399999999999</v>
      </c>
      <c r="AL48">
        <v>0.30266700000000002</v>
      </c>
    </row>
    <row r="49" spans="2:38" ht="15.6" x14ac:dyDescent="0.3">
      <c r="B49">
        <v>14.898999999999999</v>
      </c>
      <c r="C49">
        <v>0.26030500000000001</v>
      </c>
      <c r="D49">
        <v>0.26223800000000003</v>
      </c>
      <c r="E49">
        <v>0.37194100000000002</v>
      </c>
      <c r="F49">
        <v>0.24146799999999999</v>
      </c>
      <c r="G49">
        <v>0.17733499999999999</v>
      </c>
      <c r="H49">
        <v>0.302649</v>
      </c>
      <c r="I49">
        <v>0.37668099999999999</v>
      </c>
      <c r="J49">
        <v>0.54398400000000002</v>
      </c>
      <c r="K49">
        <v>0.47251799999999999</v>
      </c>
      <c r="L49">
        <v>0.38056800000000002</v>
      </c>
      <c r="M49">
        <v>0.26718999999999998</v>
      </c>
      <c r="N49">
        <v>0.29238500000000001</v>
      </c>
      <c r="O49">
        <v>0.42068299999999997</v>
      </c>
      <c r="P49">
        <v>0.38284000000000001</v>
      </c>
      <c r="Q49">
        <v>0.31876900000000002</v>
      </c>
      <c r="R49">
        <v>0.30026799999999998</v>
      </c>
      <c r="S49">
        <v>0.39758199999999999</v>
      </c>
      <c r="T49">
        <v>0.31037199999999998</v>
      </c>
      <c r="U49">
        <v>0.29487099999999999</v>
      </c>
      <c r="V49">
        <v>0.31514999999999999</v>
      </c>
      <c r="W49">
        <v>0.28504299999999999</v>
      </c>
      <c r="X49">
        <v>0.16034300000000001</v>
      </c>
      <c r="Y49">
        <v>0.25637799999999999</v>
      </c>
      <c r="Z49">
        <v>0.29245399999999999</v>
      </c>
      <c r="AA49">
        <v>0.21168000000000001</v>
      </c>
      <c r="AB49">
        <v>0.17399400000000001</v>
      </c>
      <c r="AC49">
        <v>0.34780899999999998</v>
      </c>
      <c r="AD49">
        <v>0.26374599999999998</v>
      </c>
      <c r="AE49">
        <v>0.37486199999999997</v>
      </c>
      <c r="AF49">
        <v>0.28772300000000001</v>
      </c>
      <c r="AG49">
        <v>0.34549099999999999</v>
      </c>
      <c r="AH49">
        <v>0.38383</v>
      </c>
      <c r="AI49">
        <v>0.25998100000000002</v>
      </c>
      <c r="AJ49">
        <v>0.27792</v>
      </c>
      <c r="AK49">
        <v>0.31489299999999998</v>
      </c>
      <c r="AL49">
        <v>0.29402400000000001</v>
      </c>
    </row>
    <row r="50" spans="2:38" ht="15.6" x14ac:dyDescent="0.3">
      <c r="B50">
        <v>15.215999999999999</v>
      </c>
      <c r="C50">
        <v>0.26863300000000001</v>
      </c>
      <c r="D50">
        <v>0.26538800000000001</v>
      </c>
      <c r="E50">
        <v>0.33510200000000001</v>
      </c>
      <c r="F50">
        <v>0.248533</v>
      </c>
      <c r="G50">
        <v>0.18865599999999999</v>
      </c>
      <c r="H50">
        <v>0.28554600000000002</v>
      </c>
      <c r="I50">
        <v>0.39149099999999998</v>
      </c>
      <c r="J50">
        <v>0.52206900000000001</v>
      </c>
      <c r="K50">
        <v>0.48211700000000002</v>
      </c>
      <c r="L50">
        <v>0.40374100000000002</v>
      </c>
      <c r="M50">
        <v>0.27864299999999997</v>
      </c>
      <c r="N50">
        <v>0.28389399999999998</v>
      </c>
      <c r="O50">
        <v>0.42721399999999998</v>
      </c>
      <c r="P50">
        <v>0.384048</v>
      </c>
      <c r="Q50">
        <v>0.32498899999999997</v>
      </c>
      <c r="R50">
        <v>0.30209799999999998</v>
      </c>
      <c r="S50">
        <v>0.403831</v>
      </c>
      <c r="T50">
        <v>0.30971199999999999</v>
      </c>
      <c r="U50">
        <v>0.28786400000000001</v>
      </c>
      <c r="V50">
        <v>0.31701699999999999</v>
      </c>
      <c r="W50">
        <v>0.29460700000000001</v>
      </c>
      <c r="X50">
        <v>0.17179</v>
      </c>
      <c r="Y50">
        <v>0.26935999999999999</v>
      </c>
      <c r="Z50">
        <v>0.29015200000000002</v>
      </c>
      <c r="AA50">
        <v>0.216588</v>
      </c>
      <c r="AB50">
        <v>0.16572000000000001</v>
      </c>
      <c r="AC50">
        <v>0.360732</v>
      </c>
      <c r="AD50">
        <v>0.26974599999999999</v>
      </c>
      <c r="AE50">
        <v>0.38370900000000002</v>
      </c>
      <c r="AF50">
        <v>0.290935</v>
      </c>
      <c r="AG50">
        <v>0.35285</v>
      </c>
      <c r="AH50">
        <v>0.37627899999999997</v>
      </c>
      <c r="AI50">
        <v>0.26366099999999998</v>
      </c>
      <c r="AJ50">
        <v>0.272505</v>
      </c>
      <c r="AK50">
        <v>0.29663499999999998</v>
      </c>
      <c r="AL50">
        <v>0.28569099999999997</v>
      </c>
    </row>
    <row r="51" spans="2:38" ht="15.6" x14ac:dyDescent="0.3">
      <c r="B51">
        <v>15.532999999999999</v>
      </c>
      <c r="C51">
        <v>0.27572799999999997</v>
      </c>
      <c r="D51">
        <v>0.27609600000000001</v>
      </c>
      <c r="E51">
        <v>0.37710300000000002</v>
      </c>
      <c r="F51">
        <v>0.24845900000000001</v>
      </c>
      <c r="G51">
        <v>0.189383</v>
      </c>
      <c r="H51">
        <v>0.29660599999999998</v>
      </c>
      <c r="I51">
        <v>0.38585700000000001</v>
      </c>
      <c r="J51">
        <v>0.52602000000000004</v>
      </c>
      <c r="K51">
        <v>0.48556100000000002</v>
      </c>
      <c r="L51">
        <v>0.39573700000000001</v>
      </c>
      <c r="M51">
        <v>0.28537699999999999</v>
      </c>
      <c r="N51">
        <v>0.29974899999999999</v>
      </c>
      <c r="O51">
        <v>0.43619400000000003</v>
      </c>
      <c r="P51">
        <v>0.38866099999999998</v>
      </c>
      <c r="Q51">
        <v>0.33281300000000003</v>
      </c>
      <c r="R51">
        <v>0.31349900000000003</v>
      </c>
      <c r="S51">
        <v>0.42994399999999999</v>
      </c>
      <c r="T51">
        <v>0.325513</v>
      </c>
      <c r="U51">
        <v>0.29410599999999998</v>
      </c>
      <c r="V51">
        <v>0.31456600000000001</v>
      </c>
      <c r="W51">
        <v>0.28668300000000002</v>
      </c>
      <c r="X51">
        <v>0.17291799999999999</v>
      </c>
      <c r="Y51">
        <v>0.27692499999999998</v>
      </c>
      <c r="Z51">
        <v>0.31116500000000002</v>
      </c>
      <c r="AA51">
        <v>0.22125600000000001</v>
      </c>
      <c r="AB51">
        <v>0.17913999999999999</v>
      </c>
      <c r="AC51">
        <v>0.36443199999999998</v>
      </c>
      <c r="AD51">
        <v>0.27135500000000001</v>
      </c>
      <c r="AE51">
        <v>0.387515</v>
      </c>
      <c r="AF51">
        <v>0.29956300000000002</v>
      </c>
      <c r="AG51">
        <v>0.359294</v>
      </c>
      <c r="AH51">
        <v>0.37067099999999997</v>
      </c>
      <c r="AI51">
        <v>0.260573</v>
      </c>
      <c r="AJ51">
        <v>0.282331</v>
      </c>
      <c r="AK51">
        <v>0.29177900000000001</v>
      </c>
      <c r="AL51">
        <v>0.29516300000000001</v>
      </c>
    </row>
    <row r="52" spans="2:38" ht="15.6" x14ac:dyDescent="0.3">
      <c r="B52">
        <v>15.85</v>
      </c>
      <c r="C52">
        <v>0.28084100000000001</v>
      </c>
      <c r="D52">
        <v>0.26666099999999998</v>
      </c>
      <c r="E52">
        <v>0.36075000000000002</v>
      </c>
      <c r="F52">
        <v>0.24768299999999999</v>
      </c>
      <c r="G52">
        <v>0.18321699999999999</v>
      </c>
      <c r="H52">
        <v>0.30460100000000001</v>
      </c>
      <c r="I52">
        <v>0.37299399999999999</v>
      </c>
      <c r="J52">
        <v>0.535439</v>
      </c>
      <c r="K52">
        <v>0.48693900000000001</v>
      </c>
      <c r="L52">
        <v>0.41246100000000002</v>
      </c>
      <c r="M52">
        <v>0.28852</v>
      </c>
      <c r="N52">
        <v>0.296985</v>
      </c>
      <c r="O52">
        <v>0.44922400000000001</v>
      </c>
      <c r="P52">
        <v>0.41086800000000001</v>
      </c>
      <c r="Q52">
        <v>0.329677</v>
      </c>
      <c r="R52">
        <v>0.31006400000000001</v>
      </c>
      <c r="S52">
        <v>0.409076</v>
      </c>
      <c r="T52">
        <v>0.31519000000000003</v>
      </c>
      <c r="U52">
        <v>0.30441400000000002</v>
      </c>
      <c r="V52">
        <v>0.340609</v>
      </c>
      <c r="W52">
        <v>0.29536000000000001</v>
      </c>
      <c r="X52">
        <v>0.16355</v>
      </c>
      <c r="Y52">
        <v>0.27589200000000003</v>
      </c>
      <c r="Z52">
        <v>0.30655500000000002</v>
      </c>
      <c r="AA52">
        <v>0.22532099999999999</v>
      </c>
      <c r="AB52">
        <v>0.18298500000000001</v>
      </c>
      <c r="AC52">
        <v>0.36638300000000001</v>
      </c>
      <c r="AD52">
        <v>0.26721899999999998</v>
      </c>
      <c r="AE52">
        <v>0.39913799999999999</v>
      </c>
      <c r="AF52">
        <v>0.29424400000000001</v>
      </c>
      <c r="AG52">
        <v>0.36188999999999999</v>
      </c>
      <c r="AH52">
        <v>0.390403</v>
      </c>
      <c r="AI52">
        <v>0.26621899999999998</v>
      </c>
      <c r="AJ52">
        <v>0.27025700000000002</v>
      </c>
      <c r="AK52">
        <v>0.30824200000000002</v>
      </c>
      <c r="AL52">
        <v>0.301734</v>
      </c>
    </row>
    <row r="53" spans="2:38" ht="15.6" x14ac:dyDescent="0.3">
      <c r="B53">
        <v>16.167000000000002</v>
      </c>
      <c r="C53">
        <v>0.28730299999999998</v>
      </c>
      <c r="D53">
        <v>0.28007900000000002</v>
      </c>
      <c r="E53">
        <v>0.36667899999999998</v>
      </c>
      <c r="F53">
        <v>0.26374399999999998</v>
      </c>
      <c r="G53">
        <v>0.203511</v>
      </c>
      <c r="H53">
        <v>0.30618899999999999</v>
      </c>
      <c r="I53">
        <v>0.39228800000000003</v>
      </c>
      <c r="J53">
        <v>0.53450900000000001</v>
      </c>
      <c r="K53">
        <v>0.50230699999999995</v>
      </c>
      <c r="L53">
        <v>0.41896099999999997</v>
      </c>
      <c r="M53">
        <v>0.29530499999999998</v>
      </c>
      <c r="N53">
        <v>0.31702799999999998</v>
      </c>
      <c r="O53">
        <v>0.46358100000000002</v>
      </c>
      <c r="P53">
        <v>0.410439</v>
      </c>
      <c r="Q53">
        <v>0.329567</v>
      </c>
      <c r="R53">
        <v>0.31627899999999998</v>
      </c>
      <c r="S53">
        <v>0.40887400000000002</v>
      </c>
      <c r="T53">
        <v>0.319378</v>
      </c>
      <c r="U53">
        <v>0.30681599999999998</v>
      </c>
      <c r="V53">
        <v>0.330459</v>
      </c>
      <c r="W53">
        <v>0.30724600000000002</v>
      </c>
      <c r="X53">
        <v>0.17138300000000001</v>
      </c>
      <c r="Y53">
        <v>0.272588</v>
      </c>
      <c r="Z53">
        <v>0.32047999999999999</v>
      </c>
      <c r="AA53">
        <v>0.23624600000000001</v>
      </c>
      <c r="AB53">
        <v>0.186333</v>
      </c>
      <c r="AC53">
        <v>0.35930699999999999</v>
      </c>
      <c r="AD53">
        <v>0.275061</v>
      </c>
      <c r="AE53">
        <v>0.39394099999999999</v>
      </c>
      <c r="AF53">
        <v>0.29453600000000002</v>
      </c>
      <c r="AG53">
        <v>0.36357800000000001</v>
      </c>
      <c r="AH53">
        <v>0.395422</v>
      </c>
      <c r="AI53">
        <v>0.26083400000000001</v>
      </c>
      <c r="AJ53">
        <v>0.27487800000000001</v>
      </c>
      <c r="AK53">
        <v>0.29979299999999998</v>
      </c>
      <c r="AL53">
        <v>0.30233399999999999</v>
      </c>
    </row>
    <row r="54" spans="2:38" ht="15.6" x14ac:dyDescent="0.3">
      <c r="B54">
        <v>16.484000000000002</v>
      </c>
      <c r="C54">
        <v>0.28612799999999999</v>
      </c>
      <c r="D54">
        <v>0.28189999999999998</v>
      </c>
      <c r="E54">
        <v>0.375641</v>
      </c>
      <c r="F54">
        <v>0.25675700000000001</v>
      </c>
      <c r="G54">
        <v>0.18725700000000001</v>
      </c>
      <c r="H54">
        <v>0.31279699999999999</v>
      </c>
      <c r="I54">
        <v>0.40312700000000001</v>
      </c>
      <c r="J54">
        <v>0.53700700000000001</v>
      </c>
      <c r="K54">
        <v>0.50577300000000003</v>
      </c>
      <c r="L54">
        <v>0.42131600000000002</v>
      </c>
      <c r="M54">
        <v>0.29167199999999999</v>
      </c>
      <c r="N54">
        <v>0.31308599999999998</v>
      </c>
      <c r="O54">
        <v>0.460281</v>
      </c>
      <c r="P54">
        <v>0.427259</v>
      </c>
      <c r="Q54">
        <v>0.33848400000000001</v>
      </c>
      <c r="R54">
        <v>0.31890499999999999</v>
      </c>
      <c r="S54">
        <v>0.427759</v>
      </c>
      <c r="T54">
        <v>0.33218399999999998</v>
      </c>
      <c r="U54">
        <v>0.31106</v>
      </c>
      <c r="V54">
        <v>0.32652399999999998</v>
      </c>
      <c r="W54">
        <v>0.30410599999999999</v>
      </c>
      <c r="X54">
        <v>0.17702499999999999</v>
      </c>
      <c r="Y54">
        <v>0.28764899999999999</v>
      </c>
      <c r="Z54">
        <v>0.31525399999999998</v>
      </c>
      <c r="AA54">
        <v>0.22459599999999999</v>
      </c>
      <c r="AB54">
        <v>0.181649</v>
      </c>
      <c r="AC54">
        <v>0.36919299999999999</v>
      </c>
      <c r="AD54">
        <v>0.27793099999999998</v>
      </c>
      <c r="AE54">
        <v>0.413128</v>
      </c>
      <c r="AF54">
        <v>0.30817800000000001</v>
      </c>
      <c r="AG54">
        <v>0.37034600000000001</v>
      </c>
      <c r="AH54">
        <v>0.379417</v>
      </c>
      <c r="AI54">
        <v>0.28050000000000003</v>
      </c>
      <c r="AJ54">
        <v>0.28945700000000002</v>
      </c>
      <c r="AK54">
        <v>0.30909199999999998</v>
      </c>
      <c r="AL54">
        <v>0.31779299999999999</v>
      </c>
    </row>
    <row r="55" spans="2:38" ht="15.6" x14ac:dyDescent="0.3">
      <c r="B55">
        <v>16.800999999999998</v>
      </c>
      <c r="C55">
        <v>0.27662399999999998</v>
      </c>
      <c r="D55">
        <v>0.29873899999999998</v>
      </c>
      <c r="E55">
        <v>0.37598900000000002</v>
      </c>
      <c r="F55">
        <v>0.26382</v>
      </c>
      <c r="G55">
        <v>0.201131</v>
      </c>
      <c r="H55">
        <v>0.314552</v>
      </c>
      <c r="I55">
        <v>0.40952499999999997</v>
      </c>
      <c r="J55">
        <v>0.53468800000000005</v>
      </c>
      <c r="K55">
        <v>0.51323099999999999</v>
      </c>
      <c r="L55">
        <v>0.42479499999999998</v>
      </c>
      <c r="M55">
        <v>0.29639199999999999</v>
      </c>
      <c r="N55">
        <v>0.30420399999999997</v>
      </c>
      <c r="O55">
        <v>0.46135100000000001</v>
      </c>
      <c r="P55">
        <v>0.426898</v>
      </c>
      <c r="Q55">
        <v>0.34357399999999999</v>
      </c>
      <c r="R55">
        <v>0.31757800000000003</v>
      </c>
      <c r="S55">
        <v>0.45054</v>
      </c>
      <c r="T55">
        <v>0.33939599999999998</v>
      </c>
      <c r="U55">
        <v>0.323106</v>
      </c>
      <c r="V55">
        <v>0.33111099999999999</v>
      </c>
      <c r="W55">
        <v>0.32049299999999997</v>
      </c>
      <c r="X55">
        <v>0.16664499999999999</v>
      </c>
      <c r="Y55">
        <v>0.29505300000000001</v>
      </c>
      <c r="Z55">
        <v>0.32068999999999998</v>
      </c>
      <c r="AA55">
        <v>0.22511500000000001</v>
      </c>
      <c r="AB55">
        <v>0.18978999999999999</v>
      </c>
      <c r="AC55">
        <v>0.36834899999999998</v>
      </c>
      <c r="AD55">
        <v>0.28849799999999998</v>
      </c>
      <c r="AE55">
        <v>0.39218700000000001</v>
      </c>
      <c r="AF55">
        <v>0.29905599999999999</v>
      </c>
      <c r="AG55">
        <v>0.383017</v>
      </c>
      <c r="AH55">
        <v>0.41710000000000003</v>
      </c>
      <c r="AI55">
        <v>0.27792600000000001</v>
      </c>
      <c r="AJ55">
        <v>0.29538300000000001</v>
      </c>
      <c r="AK55">
        <v>0.323656</v>
      </c>
      <c r="AL55">
        <v>0.329598</v>
      </c>
    </row>
    <row r="56" spans="2:38" ht="15.6" x14ac:dyDescent="0.3">
      <c r="B56">
        <v>17.117999999999999</v>
      </c>
      <c r="C56">
        <v>0.29128900000000002</v>
      </c>
      <c r="D56">
        <v>0.29487000000000002</v>
      </c>
      <c r="E56">
        <v>0.402119</v>
      </c>
      <c r="F56">
        <v>0.26968199999999998</v>
      </c>
      <c r="G56">
        <v>0.20066700000000001</v>
      </c>
      <c r="H56">
        <v>0.31749500000000003</v>
      </c>
      <c r="I56">
        <v>0.39937699999999998</v>
      </c>
      <c r="J56">
        <v>0.55124099999999998</v>
      </c>
      <c r="K56">
        <v>0.53832899999999995</v>
      </c>
      <c r="L56">
        <v>0.42368299999999998</v>
      </c>
      <c r="M56">
        <v>0.30826300000000001</v>
      </c>
      <c r="N56">
        <v>0.31414599999999998</v>
      </c>
      <c r="O56">
        <v>0.48082399999999997</v>
      </c>
      <c r="P56">
        <v>0.45020900000000003</v>
      </c>
      <c r="Q56">
        <v>0.35175099999999998</v>
      </c>
      <c r="R56">
        <v>0.32008700000000001</v>
      </c>
      <c r="S56">
        <v>0.41569899999999999</v>
      </c>
      <c r="T56">
        <v>0.34442800000000001</v>
      </c>
      <c r="U56">
        <v>0.31693500000000002</v>
      </c>
      <c r="V56">
        <v>0.343416</v>
      </c>
      <c r="W56">
        <v>0.30314799999999997</v>
      </c>
      <c r="X56">
        <v>0.172897</v>
      </c>
      <c r="Y56">
        <v>0.303398</v>
      </c>
      <c r="Z56">
        <v>0.32521800000000001</v>
      </c>
      <c r="AA56">
        <v>0.23674600000000001</v>
      </c>
      <c r="AB56">
        <v>0.18821099999999999</v>
      </c>
      <c r="AC56">
        <v>0.381135</v>
      </c>
      <c r="AD56">
        <v>0.29787000000000002</v>
      </c>
      <c r="AE56">
        <v>0.41135100000000002</v>
      </c>
      <c r="AF56">
        <v>0.30926399999999998</v>
      </c>
      <c r="AG56">
        <v>0.386714</v>
      </c>
      <c r="AH56">
        <v>0.400256</v>
      </c>
      <c r="AI56">
        <v>0.28015400000000001</v>
      </c>
      <c r="AJ56">
        <v>0.29009200000000002</v>
      </c>
      <c r="AK56">
        <v>0.328096</v>
      </c>
      <c r="AL56">
        <v>0.32061299999999998</v>
      </c>
    </row>
    <row r="57" spans="2:38" ht="15.6" x14ac:dyDescent="0.3">
      <c r="B57">
        <v>17.434999999999999</v>
      </c>
      <c r="C57">
        <v>0.29496699999999998</v>
      </c>
      <c r="D57">
        <v>0.29610999999999998</v>
      </c>
      <c r="E57">
        <v>0.38966600000000001</v>
      </c>
      <c r="F57">
        <v>0.27066299999999999</v>
      </c>
      <c r="G57">
        <v>0.20275000000000001</v>
      </c>
      <c r="H57">
        <v>0.32522899999999999</v>
      </c>
      <c r="I57">
        <v>0.409692</v>
      </c>
      <c r="J57">
        <v>0.54864800000000002</v>
      </c>
      <c r="K57">
        <v>0.53007599999999999</v>
      </c>
      <c r="L57">
        <v>0.43850099999999997</v>
      </c>
      <c r="M57">
        <v>0.30533399999999999</v>
      </c>
      <c r="N57">
        <v>0.31427699999999997</v>
      </c>
      <c r="O57">
        <v>0.465389</v>
      </c>
      <c r="P57">
        <v>0.42206100000000002</v>
      </c>
      <c r="Q57">
        <v>0.35034300000000002</v>
      </c>
      <c r="R57">
        <v>0.31549199999999999</v>
      </c>
      <c r="S57">
        <v>0.45544699999999999</v>
      </c>
      <c r="T57">
        <v>0.332955</v>
      </c>
      <c r="U57">
        <v>0.330648</v>
      </c>
      <c r="V57">
        <v>0.35371900000000001</v>
      </c>
      <c r="W57">
        <v>0.33486700000000003</v>
      </c>
      <c r="X57">
        <v>0.18023600000000001</v>
      </c>
      <c r="Y57">
        <v>0.29239300000000001</v>
      </c>
      <c r="Z57">
        <v>0.31662099999999999</v>
      </c>
      <c r="AA57">
        <v>0.25066699999999997</v>
      </c>
      <c r="AB57">
        <v>0.19300300000000001</v>
      </c>
      <c r="AC57">
        <v>0.372834</v>
      </c>
      <c r="AD57">
        <v>0.29923100000000002</v>
      </c>
      <c r="AE57">
        <v>0.41176099999999999</v>
      </c>
      <c r="AF57">
        <v>0.29479</v>
      </c>
      <c r="AG57">
        <v>0.37228299999999998</v>
      </c>
      <c r="AH57">
        <v>0.42308499999999999</v>
      </c>
      <c r="AI57">
        <v>0.27022600000000002</v>
      </c>
      <c r="AJ57">
        <v>0.30708600000000003</v>
      </c>
      <c r="AK57">
        <v>0.326185</v>
      </c>
      <c r="AL57">
        <v>0.32130599999999998</v>
      </c>
    </row>
    <row r="58" spans="2:38" ht="15.6" x14ac:dyDescent="0.3">
      <c r="B58">
        <v>17.751999999999999</v>
      </c>
      <c r="C58">
        <v>0.29588100000000001</v>
      </c>
      <c r="D58">
        <v>0.29947099999999999</v>
      </c>
      <c r="E58">
        <v>0.38975300000000002</v>
      </c>
      <c r="F58">
        <v>0.27538400000000002</v>
      </c>
      <c r="G58">
        <v>0.20708099999999999</v>
      </c>
      <c r="H58">
        <v>0.33728000000000002</v>
      </c>
      <c r="I58">
        <v>0.40293400000000001</v>
      </c>
      <c r="J58">
        <v>0.55293700000000001</v>
      </c>
      <c r="K58">
        <v>0.53605499999999995</v>
      </c>
      <c r="L58">
        <v>0.42605500000000002</v>
      </c>
      <c r="M58">
        <v>0.312199</v>
      </c>
      <c r="N58">
        <v>0.32269999999999999</v>
      </c>
      <c r="O58">
        <v>0.47259200000000001</v>
      </c>
      <c r="P58">
        <v>0.423205</v>
      </c>
      <c r="Q58">
        <v>0.34681299999999998</v>
      </c>
      <c r="R58">
        <v>0.33144800000000002</v>
      </c>
      <c r="S58">
        <v>0.429863</v>
      </c>
      <c r="T58">
        <v>0.34543000000000001</v>
      </c>
      <c r="U58">
        <v>0.33659</v>
      </c>
      <c r="V58">
        <v>0.35143999999999997</v>
      </c>
      <c r="W58">
        <v>0.32772299999999999</v>
      </c>
      <c r="X58">
        <v>0.19003100000000001</v>
      </c>
      <c r="Y58">
        <v>0.29870200000000002</v>
      </c>
      <c r="Z58">
        <v>0.316027</v>
      </c>
      <c r="AA58">
        <v>0.240866</v>
      </c>
      <c r="AB58">
        <v>0.19284399999999999</v>
      </c>
      <c r="AC58">
        <v>0.39724300000000001</v>
      </c>
      <c r="AD58">
        <v>0.301927</v>
      </c>
      <c r="AE58">
        <v>0.41298400000000002</v>
      </c>
      <c r="AF58">
        <v>0.31329000000000001</v>
      </c>
      <c r="AG58">
        <v>0.388206</v>
      </c>
      <c r="AH58">
        <v>0.40666400000000003</v>
      </c>
      <c r="AI58">
        <v>0.27052500000000002</v>
      </c>
      <c r="AJ58">
        <v>0.29353000000000001</v>
      </c>
      <c r="AK58">
        <v>0.336673</v>
      </c>
      <c r="AL58">
        <v>0.33262999999999998</v>
      </c>
    </row>
    <row r="59" spans="2:38" ht="15.6" x14ac:dyDescent="0.3">
      <c r="B59">
        <v>18.068999999999999</v>
      </c>
      <c r="C59">
        <v>0.30165700000000001</v>
      </c>
      <c r="D59">
        <v>0.296074</v>
      </c>
      <c r="E59">
        <v>0.389629</v>
      </c>
      <c r="F59">
        <v>0.27855099999999999</v>
      </c>
      <c r="G59">
        <v>0.213507</v>
      </c>
      <c r="H59">
        <v>0.318297</v>
      </c>
      <c r="I59">
        <v>0.40799800000000003</v>
      </c>
      <c r="J59">
        <v>0.569025</v>
      </c>
      <c r="K59">
        <v>0.53219499999999997</v>
      </c>
      <c r="L59">
        <v>0.452824</v>
      </c>
      <c r="M59">
        <v>0.31263999999999997</v>
      </c>
      <c r="N59">
        <v>0.32224799999999998</v>
      </c>
      <c r="O59">
        <v>0.468113</v>
      </c>
      <c r="P59">
        <v>0.42561300000000002</v>
      </c>
      <c r="Q59">
        <v>0.35561799999999999</v>
      </c>
      <c r="R59">
        <v>0.32740900000000001</v>
      </c>
      <c r="S59">
        <v>0.44032300000000002</v>
      </c>
      <c r="T59">
        <v>0.343329</v>
      </c>
      <c r="U59">
        <v>0.33027800000000002</v>
      </c>
      <c r="V59">
        <v>0.35930200000000001</v>
      </c>
      <c r="W59">
        <v>0.323019</v>
      </c>
      <c r="X59">
        <v>0.180288</v>
      </c>
      <c r="Y59">
        <v>0.30117100000000002</v>
      </c>
      <c r="Z59">
        <v>0.33557399999999998</v>
      </c>
      <c r="AA59">
        <v>0.25365900000000002</v>
      </c>
      <c r="AB59">
        <v>0.20934800000000001</v>
      </c>
      <c r="AC59">
        <v>0.40922700000000001</v>
      </c>
      <c r="AD59">
        <v>0.30343799999999999</v>
      </c>
      <c r="AE59">
        <v>0.440724</v>
      </c>
      <c r="AF59">
        <v>0.31472600000000001</v>
      </c>
      <c r="AG59">
        <v>0.38669100000000001</v>
      </c>
      <c r="AH59">
        <v>0.42354000000000003</v>
      </c>
      <c r="AI59">
        <v>0.285076</v>
      </c>
      <c r="AJ59">
        <v>0.293041</v>
      </c>
      <c r="AK59">
        <v>0.33288600000000002</v>
      </c>
      <c r="AL59">
        <v>0.328704</v>
      </c>
    </row>
    <row r="60" spans="2:38" ht="15.6" x14ac:dyDescent="0.3">
      <c r="B60">
        <v>18.385999999999999</v>
      </c>
      <c r="C60">
        <v>0.30194599999999999</v>
      </c>
      <c r="D60">
        <v>0.30826999999999999</v>
      </c>
      <c r="E60">
        <v>0.40764899999999998</v>
      </c>
      <c r="F60">
        <v>0.288387</v>
      </c>
      <c r="G60">
        <v>0.213781</v>
      </c>
      <c r="H60">
        <v>0.326928</v>
      </c>
      <c r="I60">
        <v>0.41639300000000001</v>
      </c>
      <c r="J60">
        <v>0.56393700000000002</v>
      </c>
      <c r="K60">
        <v>0.53054400000000002</v>
      </c>
      <c r="L60">
        <v>0.44107000000000002</v>
      </c>
      <c r="M60">
        <v>0.31191000000000002</v>
      </c>
      <c r="N60">
        <v>0.33838400000000002</v>
      </c>
      <c r="O60">
        <v>0.48074800000000001</v>
      </c>
      <c r="P60">
        <v>0.44969300000000001</v>
      </c>
      <c r="Q60">
        <v>0.34678300000000001</v>
      </c>
      <c r="R60">
        <v>0.33853699999999998</v>
      </c>
      <c r="S60">
        <v>0.44057200000000002</v>
      </c>
      <c r="T60">
        <v>0.349879</v>
      </c>
      <c r="U60">
        <v>0.34558699999999998</v>
      </c>
      <c r="V60">
        <v>0.386021</v>
      </c>
      <c r="W60">
        <v>0.335677</v>
      </c>
      <c r="X60">
        <v>0.19313</v>
      </c>
      <c r="Y60">
        <v>0.31524999999999997</v>
      </c>
      <c r="Z60">
        <v>0.35439300000000001</v>
      </c>
      <c r="AA60">
        <v>0.25693100000000002</v>
      </c>
      <c r="AB60">
        <v>0.20489499999999999</v>
      </c>
      <c r="AC60">
        <v>0.40464499999999998</v>
      </c>
      <c r="AD60">
        <v>0.30523299999999998</v>
      </c>
      <c r="AE60">
        <v>0.42516999999999999</v>
      </c>
      <c r="AF60">
        <v>0.32298700000000002</v>
      </c>
      <c r="AG60">
        <v>0.40567999999999999</v>
      </c>
      <c r="AH60">
        <v>0.40994700000000001</v>
      </c>
      <c r="AI60">
        <v>0.28510999999999997</v>
      </c>
      <c r="AJ60">
        <v>0.30559199999999997</v>
      </c>
      <c r="AK60">
        <v>0.34842200000000001</v>
      </c>
      <c r="AL60">
        <v>0.32022400000000001</v>
      </c>
    </row>
    <row r="61" spans="2:38" ht="15.6" x14ac:dyDescent="0.3">
      <c r="B61">
        <v>18.702999999999999</v>
      </c>
      <c r="C61">
        <v>0.31011899999999998</v>
      </c>
      <c r="D61">
        <v>0.31564500000000001</v>
      </c>
      <c r="E61">
        <v>0.40936600000000001</v>
      </c>
      <c r="F61">
        <v>0.289134</v>
      </c>
      <c r="G61">
        <v>0.21362500000000001</v>
      </c>
      <c r="H61">
        <v>0.333341</v>
      </c>
      <c r="I61">
        <v>0.41102</v>
      </c>
      <c r="J61">
        <v>0.56569899999999995</v>
      </c>
      <c r="K61">
        <v>0.56726699999999997</v>
      </c>
      <c r="L61">
        <v>0.45833099999999999</v>
      </c>
      <c r="M61">
        <v>0.31706800000000002</v>
      </c>
      <c r="N61">
        <v>0.33474399999999999</v>
      </c>
      <c r="O61">
        <v>0.48796899999999999</v>
      </c>
      <c r="P61">
        <v>0.45324900000000001</v>
      </c>
      <c r="Q61">
        <v>0.36530800000000002</v>
      </c>
      <c r="R61">
        <v>0.34303299999999998</v>
      </c>
      <c r="S61">
        <v>0.44594899999999998</v>
      </c>
      <c r="T61">
        <v>0.35438599999999998</v>
      </c>
      <c r="U61">
        <v>0.34242400000000001</v>
      </c>
      <c r="V61">
        <v>0.37493100000000001</v>
      </c>
      <c r="W61">
        <v>0.33764699999999997</v>
      </c>
      <c r="X61">
        <v>0.19937299999999999</v>
      </c>
      <c r="Y61">
        <v>0.31007600000000002</v>
      </c>
      <c r="Z61">
        <v>0.33689799999999998</v>
      </c>
      <c r="AA61">
        <v>0.25725300000000001</v>
      </c>
      <c r="AB61">
        <v>0.19975899999999999</v>
      </c>
      <c r="AC61">
        <v>0.40739199999999998</v>
      </c>
      <c r="AD61">
        <v>0.31125999999999998</v>
      </c>
      <c r="AE61">
        <v>0.429367</v>
      </c>
      <c r="AF61">
        <v>0.32487300000000002</v>
      </c>
      <c r="AG61">
        <v>0.417717</v>
      </c>
      <c r="AH61">
        <v>0.44878000000000001</v>
      </c>
      <c r="AI61">
        <v>0.28887499999999999</v>
      </c>
      <c r="AJ61">
        <v>0.30729899999999999</v>
      </c>
      <c r="AK61">
        <v>0.35092400000000001</v>
      </c>
      <c r="AL61">
        <v>0.34126400000000001</v>
      </c>
    </row>
    <row r="62" spans="2:38" ht="15.6" x14ac:dyDescent="0.3">
      <c r="B62">
        <v>19.02</v>
      </c>
      <c r="C62">
        <v>0.31601400000000002</v>
      </c>
      <c r="D62">
        <v>0.31297199999999997</v>
      </c>
      <c r="E62">
        <v>0.40907100000000002</v>
      </c>
      <c r="F62">
        <v>0.29446899999999998</v>
      </c>
      <c r="G62">
        <v>0.217247</v>
      </c>
      <c r="H62">
        <v>0.34627200000000002</v>
      </c>
      <c r="I62">
        <v>0.43269400000000002</v>
      </c>
      <c r="J62">
        <v>0.57291999999999998</v>
      </c>
      <c r="K62">
        <v>0.52894300000000005</v>
      </c>
      <c r="L62">
        <v>0.46474300000000002</v>
      </c>
      <c r="M62">
        <v>0.33133600000000002</v>
      </c>
      <c r="N62">
        <v>0.33565699999999998</v>
      </c>
      <c r="O62">
        <v>0.49437900000000001</v>
      </c>
      <c r="P62">
        <v>0.47377000000000002</v>
      </c>
      <c r="Q62">
        <v>0.358514</v>
      </c>
      <c r="R62">
        <v>0.34789999999999999</v>
      </c>
      <c r="S62">
        <v>0.45088099999999998</v>
      </c>
      <c r="T62">
        <v>0.35700300000000001</v>
      </c>
      <c r="U62">
        <v>0.34490900000000002</v>
      </c>
      <c r="V62">
        <v>0.36574000000000001</v>
      </c>
      <c r="W62">
        <v>0.34160099999999999</v>
      </c>
      <c r="X62">
        <v>0.20274900000000001</v>
      </c>
      <c r="Y62">
        <v>0.31358000000000003</v>
      </c>
      <c r="Z62">
        <v>0.35089100000000001</v>
      </c>
      <c r="AA62">
        <v>0.25861699999999999</v>
      </c>
      <c r="AB62">
        <v>0.21682899999999999</v>
      </c>
      <c r="AC62">
        <v>0.42771700000000001</v>
      </c>
      <c r="AD62">
        <v>0.31757099999999999</v>
      </c>
      <c r="AE62">
        <v>0.42897099999999999</v>
      </c>
      <c r="AF62">
        <v>0.33943600000000002</v>
      </c>
      <c r="AG62">
        <v>0.41071600000000003</v>
      </c>
      <c r="AH62">
        <v>0.429531</v>
      </c>
      <c r="AI62">
        <v>0.29264800000000002</v>
      </c>
      <c r="AJ62">
        <v>0.315108</v>
      </c>
      <c r="AK62">
        <v>0.35271400000000003</v>
      </c>
      <c r="AL62">
        <v>0.33651300000000001</v>
      </c>
    </row>
    <row r="63" spans="2:38" ht="15.6" x14ac:dyDescent="0.3">
      <c r="B63">
        <v>19.337</v>
      </c>
      <c r="C63">
        <v>0.31040099999999998</v>
      </c>
      <c r="D63">
        <v>0.31730000000000003</v>
      </c>
      <c r="E63">
        <v>0.41470299999999999</v>
      </c>
      <c r="F63">
        <v>0.28889900000000002</v>
      </c>
      <c r="G63">
        <v>0.21514800000000001</v>
      </c>
      <c r="H63">
        <v>0.34275600000000001</v>
      </c>
      <c r="I63">
        <v>0.426786</v>
      </c>
      <c r="J63">
        <v>0.58030300000000001</v>
      </c>
      <c r="K63">
        <v>0.55639099999999997</v>
      </c>
      <c r="L63">
        <v>0.456177</v>
      </c>
      <c r="M63">
        <v>0.33199800000000002</v>
      </c>
      <c r="N63">
        <v>0.33898499999999998</v>
      </c>
      <c r="O63">
        <v>0.48366100000000001</v>
      </c>
      <c r="P63">
        <v>0.44908100000000001</v>
      </c>
      <c r="Q63">
        <v>0.36594199999999999</v>
      </c>
      <c r="R63">
        <v>0.35657499999999998</v>
      </c>
      <c r="S63">
        <v>0.467783</v>
      </c>
      <c r="T63">
        <v>0.367844</v>
      </c>
      <c r="U63">
        <v>0.356126</v>
      </c>
      <c r="V63">
        <v>0.38675999999999999</v>
      </c>
      <c r="W63">
        <v>0.34440599999999999</v>
      </c>
      <c r="X63">
        <v>0.20863200000000001</v>
      </c>
      <c r="Y63">
        <v>0.31979800000000003</v>
      </c>
      <c r="Z63">
        <v>0.35348299999999999</v>
      </c>
      <c r="AA63">
        <v>0.26196799999999998</v>
      </c>
      <c r="AB63">
        <v>0.217532</v>
      </c>
      <c r="AC63">
        <v>0.416321</v>
      </c>
      <c r="AD63">
        <v>0.31804700000000002</v>
      </c>
      <c r="AE63">
        <v>0.44293100000000002</v>
      </c>
      <c r="AF63">
        <v>0.32644400000000001</v>
      </c>
      <c r="AG63">
        <v>0.40708299999999997</v>
      </c>
      <c r="AH63">
        <v>0.45394299999999999</v>
      </c>
      <c r="AI63">
        <v>0.29539199999999999</v>
      </c>
      <c r="AJ63">
        <v>0.31087700000000001</v>
      </c>
      <c r="AK63">
        <v>0.35361799999999999</v>
      </c>
      <c r="AL63">
        <v>0.337621</v>
      </c>
    </row>
    <row r="64" spans="2:38" ht="15.6" x14ac:dyDescent="0.3">
      <c r="B64">
        <v>19.654</v>
      </c>
      <c r="C64">
        <v>0.31193900000000002</v>
      </c>
      <c r="D64">
        <v>0.31778400000000001</v>
      </c>
      <c r="E64">
        <v>0.40115800000000001</v>
      </c>
      <c r="F64">
        <v>0.29259800000000002</v>
      </c>
      <c r="G64">
        <v>0.218032</v>
      </c>
      <c r="H64">
        <v>0.347387</v>
      </c>
      <c r="I64">
        <v>0.42793599999999998</v>
      </c>
      <c r="J64">
        <v>0.57181800000000005</v>
      </c>
      <c r="K64">
        <v>0.54223500000000002</v>
      </c>
      <c r="L64">
        <v>0.46086300000000002</v>
      </c>
      <c r="M64">
        <v>0.339702</v>
      </c>
      <c r="N64">
        <v>0.33635100000000001</v>
      </c>
      <c r="O64">
        <v>0.50805699999999998</v>
      </c>
      <c r="P64">
        <v>0.47164200000000001</v>
      </c>
      <c r="Q64">
        <v>0.36666799999999999</v>
      </c>
      <c r="R64">
        <v>0.34502100000000002</v>
      </c>
      <c r="S64">
        <v>0.45318900000000001</v>
      </c>
      <c r="T64">
        <v>0.37110700000000002</v>
      </c>
      <c r="U64">
        <v>0.36049500000000001</v>
      </c>
      <c r="V64">
        <v>0.40886499999999998</v>
      </c>
      <c r="W64">
        <v>0.33026699999999998</v>
      </c>
      <c r="X64">
        <v>0.203545</v>
      </c>
      <c r="Y64">
        <v>0.33164100000000002</v>
      </c>
      <c r="Z64">
        <v>0.35404099999999999</v>
      </c>
      <c r="AA64">
        <v>0.26372200000000001</v>
      </c>
      <c r="AB64">
        <v>0.216997</v>
      </c>
      <c r="AC64">
        <v>0.42241899999999999</v>
      </c>
      <c r="AD64">
        <v>0.31773600000000002</v>
      </c>
      <c r="AE64">
        <v>0.44849</v>
      </c>
      <c r="AF64">
        <v>0.33000699999999999</v>
      </c>
      <c r="AG64">
        <v>0.402864</v>
      </c>
      <c r="AH64">
        <v>0.453629</v>
      </c>
      <c r="AI64">
        <v>0.30425999999999997</v>
      </c>
      <c r="AJ64">
        <v>0.31587599999999999</v>
      </c>
      <c r="AK64">
        <v>0.359987</v>
      </c>
      <c r="AL64">
        <v>0.35690499999999997</v>
      </c>
    </row>
    <row r="65" spans="2:38" ht="15.6" x14ac:dyDescent="0.3">
      <c r="B65">
        <v>19.971</v>
      </c>
      <c r="C65">
        <v>0.32687899999999998</v>
      </c>
      <c r="D65">
        <v>0.319129</v>
      </c>
      <c r="E65">
        <v>0.425898</v>
      </c>
      <c r="F65">
        <v>0.31032799999999999</v>
      </c>
      <c r="G65">
        <v>0.233736</v>
      </c>
      <c r="H65">
        <v>0.34982400000000002</v>
      </c>
      <c r="I65">
        <v>0.45388299999999998</v>
      </c>
      <c r="J65">
        <v>0.57682500000000003</v>
      </c>
      <c r="K65">
        <v>0.56035900000000005</v>
      </c>
      <c r="L65">
        <v>0.46346500000000002</v>
      </c>
      <c r="M65">
        <v>0.32764599999999999</v>
      </c>
      <c r="N65">
        <v>0.35271599999999997</v>
      </c>
      <c r="O65">
        <v>0.509459</v>
      </c>
      <c r="P65">
        <v>0.47520000000000001</v>
      </c>
      <c r="Q65">
        <v>0.37817499999999998</v>
      </c>
      <c r="R65">
        <v>0.36024800000000001</v>
      </c>
      <c r="S65">
        <v>0.47910799999999998</v>
      </c>
      <c r="T65">
        <v>0.37414799999999998</v>
      </c>
      <c r="U65">
        <v>0.36908000000000002</v>
      </c>
      <c r="V65">
        <v>0.386938</v>
      </c>
      <c r="W65">
        <v>0.35158</v>
      </c>
      <c r="X65">
        <v>0.20402100000000001</v>
      </c>
      <c r="Y65">
        <v>0.33347700000000002</v>
      </c>
      <c r="Z65">
        <v>0.36464400000000002</v>
      </c>
      <c r="AA65">
        <v>0.27853499999999998</v>
      </c>
      <c r="AB65">
        <v>0.21601200000000001</v>
      </c>
      <c r="AC65">
        <v>0.411912</v>
      </c>
      <c r="AD65">
        <v>0.333094</v>
      </c>
      <c r="AE65">
        <v>0.45575100000000002</v>
      </c>
      <c r="AF65">
        <v>0.35420800000000002</v>
      </c>
      <c r="AG65">
        <v>0.41796499999999998</v>
      </c>
      <c r="AH65">
        <v>0.42519200000000001</v>
      </c>
      <c r="AI65">
        <v>0.29253299999999999</v>
      </c>
      <c r="AJ65">
        <v>0.30864799999999998</v>
      </c>
      <c r="AK65">
        <v>0.36766599999999999</v>
      </c>
      <c r="AL65">
        <v>0.36727599999999999</v>
      </c>
    </row>
    <row r="66" spans="2:38" ht="15.6" x14ac:dyDescent="0.3">
      <c r="B66">
        <v>20.288</v>
      </c>
      <c r="C66">
        <v>0.32023200000000002</v>
      </c>
      <c r="D66">
        <v>0.322154</v>
      </c>
      <c r="E66">
        <v>0.42563499999999999</v>
      </c>
      <c r="F66">
        <v>0.30246099999999998</v>
      </c>
      <c r="G66">
        <v>0.23183699999999999</v>
      </c>
      <c r="H66">
        <v>0.34725400000000001</v>
      </c>
      <c r="I66">
        <v>0.42644100000000001</v>
      </c>
      <c r="J66">
        <v>0.58689100000000005</v>
      </c>
      <c r="K66">
        <v>0.55642599999999998</v>
      </c>
      <c r="L66">
        <v>0.47297099999999997</v>
      </c>
      <c r="M66">
        <v>0.34205099999999999</v>
      </c>
      <c r="N66">
        <v>0.33371400000000001</v>
      </c>
      <c r="O66">
        <v>0.49874499999999999</v>
      </c>
      <c r="P66">
        <v>0.461285</v>
      </c>
      <c r="Q66">
        <v>0.36955199999999999</v>
      </c>
      <c r="R66">
        <v>0.35308699999999998</v>
      </c>
      <c r="S66">
        <v>0.47219299999999997</v>
      </c>
      <c r="T66">
        <v>0.36827700000000002</v>
      </c>
      <c r="U66">
        <v>0.364149</v>
      </c>
      <c r="V66">
        <v>0.38309799999999999</v>
      </c>
      <c r="W66">
        <v>0.35578599999999999</v>
      </c>
      <c r="X66">
        <v>0.20625099999999999</v>
      </c>
      <c r="Y66">
        <v>0.33117999999999997</v>
      </c>
      <c r="Z66">
        <v>0.34481200000000001</v>
      </c>
      <c r="AA66">
        <v>0.27206599999999997</v>
      </c>
      <c r="AB66">
        <v>0.21088299999999999</v>
      </c>
      <c r="AC66">
        <v>0.41939300000000002</v>
      </c>
      <c r="AD66">
        <v>0.33212599999999998</v>
      </c>
      <c r="AE66">
        <v>0.446932</v>
      </c>
      <c r="AF66">
        <v>0.34409600000000001</v>
      </c>
      <c r="AG66">
        <v>0.41781000000000001</v>
      </c>
      <c r="AH66">
        <v>0.44798500000000002</v>
      </c>
      <c r="AI66">
        <v>0.301427</v>
      </c>
      <c r="AJ66">
        <v>0.32063900000000001</v>
      </c>
      <c r="AK66">
        <v>0.36351899999999998</v>
      </c>
      <c r="AL66">
        <v>0.36242400000000002</v>
      </c>
    </row>
    <row r="67" spans="2:38" ht="15.6" x14ac:dyDescent="0.3">
      <c r="B67">
        <v>20.605</v>
      </c>
      <c r="C67">
        <v>0.33030300000000001</v>
      </c>
      <c r="D67">
        <v>0.31944600000000001</v>
      </c>
      <c r="E67">
        <v>0.44477299999999997</v>
      </c>
      <c r="F67">
        <v>0.306259</v>
      </c>
      <c r="G67">
        <v>0.22835900000000001</v>
      </c>
      <c r="H67">
        <v>0.35250199999999998</v>
      </c>
      <c r="I67">
        <v>0.44301099999999999</v>
      </c>
      <c r="J67">
        <v>0.59702299999999997</v>
      </c>
      <c r="K67">
        <v>0.56696800000000003</v>
      </c>
      <c r="L67">
        <v>0.46834199999999998</v>
      </c>
      <c r="M67">
        <v>0.34541899999999998</v>
      </c>
      <c r="N67">
        <v>0.344717</v>
      </c>
      <c r="O67">
        <v>0.51117500000000005</v>
      </c>
      <c r="P67">
        <v>0.474499</v>
      </c>
      <c r="Q67">
        <v>0.38025199999999998</v>
      </c>
      <c r="R67">
        <v>0.36588199999999999</v>
      </c>
      <c r="S67">
        <v>0.46607599999999999</v>
      </c>
      <c r="T67">
        <v>0.381299</v>
      </c>
      <c r="U67">
        <v>0.37516500000000003</v>
      </c>
      <c r="V67">
        <v>0.40468399999999999</v>
      </c>
      <c r="W67">
        <v>0.34718700000000002</v>
      </c>
      <c r="X67">
        <v>0.21480199999999999</v>
      </c>
      <c r="Y67">
        <v>0.33835999999999999</v>
      </c>
      <c r="Z67">
        <v>0.35389300000000001</v>
      </c>
      <c r="AA67">
        <v>0.27632299999999999</v>
      </c>
      <c r="AB67">
        <v>0.219058</v>
      </c>
      <c r="AC67">
        <v>0.43727700000000003</v>
      </c>
      <c r="AD67">
        <v>0.32710400000000001</v>
      </c>
      <c r="AE67">
        <v>0.45439499999999999</v>
      </c>
      <c r="AF67">
        <v>0.35391499999999998</v>
      </c>
      <c r="AG67">
        <v>0.42320099999999999</v>
      </c>
      <c r="AH67">
        <v>0.45456299999999999</v>
      </c>
      <c r="AI67">
        <v>0.29737999999999998</v>
      </c>
      <c r="AJ67">
        <v>0.32652599999999998</v>
      </c>
      <c r="AK67">
        <v>0.37822800000000001</v>
      </c>
      <c r="AL67">
        <v>0.35810900000000001</v>
      </c>
    </row>
    <row r="68" spans="2:38" ht="15.6" x14ac:dyDescent="0.3">
      <c r="B68">
        <v>20.922000000000001</v>
      </c>
      <c r="C68">
        <v>0.33052500000000001</v>
      </c>
      <c r="D68">
        <v>0.32753599999999999</v>
      </c>
      <c r="E68">
        <v>0.43606200000000001</v>
      </c>
      <c r="F68">
        <v>0.31032300000000002</v>
      </c>
      <c r="G68">
        <v>0.230291</v>
      </c>
      <c r="H68">
        <v>0.354462</v>
      </c>
      <c r="I68">
        <v>0.44625700000000001</v>
      </c>
      <c r="J68">
        <v>0.60525300000000004</v>
      </c>
      <c r="K68">
        <v>0.57232300000000003</v>
      </c>
      <c r="L68">
        <v>0.46817399999999998</v>
      </c>
      <c r="M68">
        <v>0.34583000000000003</v>
      </c>
      <c r="N68">
        <v>0.35803299999999999</v>
      </c>
      <c r="O68">
        <v>0.52492499999999997</v>
      </c>
      <c r="P68">
        <v>0.47182800000000003</v>
      </c>
      <c r="Q68">
        <v>0.378278</v>
      </c>
      <c r="R68">
        <v>0.36425999999999997</v>
      </c>
      <c r="S68">
        <v>0.49076599999999998</v>
      </c>
      <c r="T68">
        <v>0.376917</v>
      </c>
      <c r="U68">
        <v>0.36843700000000001</v>
      </c>
      <c r="V68">
        <v>0.41167399999999998</v>
      </c>
      <c r="W68">
        <v>0.35924299999999998</v>
      </c>
      <c r="X68">
        <v>0.21549699999999999</v>
      </c>
      <c r="Y68">
        <v>0.345308</v>
      </c>
      <c r="Z68">
        <v>0.35359499999999999</v>
      </c>
      <c r="AA68">
        <v>0.27418500000000001</v>
      </c>
      <c r="AB68">
        <v>0.22012100000000001</v>
      </c>
      <c r="AC68">
        <v>0.432251</v>
      </c>
      <c r="AD68">
        <v>0.33241799999999999</v>
      </c>
      <c r="AE68">
        <v>0.45799299999999998</v>
      </c>
      <c r="AF68">
        <v>0.35144599999999998</v>
      </c>
      <c r="AG68">
        <v>0.42206100000000002</v>
      </c>
      <c r="AH68">
        <v>0.455627</v>
      </c>
      <c r="AI68">
        <v>0.29843500000000001</v>
      </c>
      <c r="AJ68">
        <v>0.33239099999999999</v>
      </c>
      <c r="AK68">
        <v>0.369365</v>
      </c>
      <c r="AL68">
        <v>0.37412899999999999</v>
      </c>
    </row>
    <row r="69" spans="2:38" ht="15.6" x14ac:dyDescent="0.3">
      <c r="B69">
        <v>21.239000000000001</v>
      </c>
      <c r="C69">
        <v>0.33072699999999999</v>
      </c>
      <c r="D69">
        <v>0.33363799999999999</v>
      </c>
      <c r="E69">
        <v>0.45039600000000002</v>
      </c>
      <c r="F69">
        <v>0.312253</v>
      </c>
      <c r="G69">
        <v>0.24205699999999999</v>
      </c>
      <c r="H69">
        <v>0.37796400000000002</v>
      </c>
      <c r="I69">
        <v>0.450872</v>
      </c>
      <c r="J69">
        <v>0.59064499999999998</v>
      </c>
      <c r="K69">
        <v>0.57557999999999998</v>
      </c>
      <c r="L69">
        <v>0.48854799999999998</v>
      </c>
      <c r="M69">
        <v>0.34388299999999999</v>
      </c>
      <c r="N69">
        <v>0.373672</v>
      </c>
      <c r="O69">
        <v>0.53021799999999997</v>
      </c>
      <c r="P69">
        <v>0.49569299999999999</v>
      </c>
      <c r="Q69">
        <v>0.39027499999999998</v>
      </c>
      <c r="R69">
        <v>0.357767</v>
      </c>
      <c r="S69">
        <v>0.48158899999999999</v>
      </c>
      <c r="T69">
        <v>0.37801699999999999</v>
      </c>
      <c r="U69">
        <v>0.38569199999999998</v>
      </c>
      <c r="V69">
        <v>0.40594999999999998</v>
      </c>
      <c r="W69">
        <v>0.37526399999999999</v>
      </c>
      <c r="X69">
        <v>0.218358</v>
      </c>
      <c r="Y69">
        <v>0.321766</v>
      </c>
      <c r="Z69">
        <v>0.36541699999999999</v>
      </c>
      <c r="AA69">
        <v>0.28153600000000001</v>
      </c>
      <c r="AB69">
        <v>0.227492</v>
      </c>
      <c r="AC69">
        <v>0.43013699999999999</v>
      </c>
      <c r="AD69">
        <v>0.33619500000000002</v>
      </c>
      <c r="AE69">
        <v>0.45311099999999999</v>
      </c>
      <c r="AF69">
        <v>0.38872200000000001</v>
      </c>
      <c r="AG69">
        <v>0.41297699999999998</v>
      </c>
      <c r="AH69">
        <v>0.43911699999999998</v>
      </c>
      <c r="AI69">
        <v>0.323795</v>
      </c>
      <c r="AJ69">
        <v>0.33451500000000001</v>
      </c>
      <c r="AK69">
        <v>0.38245800000000002</v>
      </c>
      <c r="AL69">
        <v>0.36298200000000003</v>
      </c>
    </row>
    <row r="70" spans="2:38" ht="15.6" x14ac:dyDescent="0.3">
      <c r="B70">
        <v>21.556000000000001</v>
      </c>
      <c r="C70">
        <v>0.334567</v>
      </c>
      <c r="D70">
        <v>0.33637400000000001</v>
      </c>
      <c r="E70">
        <v>0.44362200000000002</v>
      </c>
      <c r="F70">
        <v>0.31974200000000003</v>
      </c>
      <c r="G70">
        <v>0.24258199999999999</v>
      </c>
      <c r="H70">
        <v>0.37208000000000002</v>
      </c>
      <c r="I70">
        <v>0.428622</v>
      </c>
      <c r="J70">
        <v>0.60449299999999995</v>
      </c>
      <c r="K70">
        <v>0.59045899999999996</v>
      </c>
      <c r="L70">
        <v>0.47974600000000001</v>
      </c>
      <c r="M70">
        <v>0.34866599999999998</v>
      </c>
      <c r="N70">
        <v>0.36174299999999998</v>
      </c>
      <c r="O70">
        <v>0.51348099999999997</v>
      </c>
      <c r="P70">
        <v>0.47267500000000001</v>
      </c>
      <c r="Q70">
        <v>0.38356400000000002</v>
      </c>
      <c r="R70">
        <v>0.373641</v>
      </c>
      <c r="S70">
        <v>0.48045399999999999</v>
      </c>
      <c r="T70">
        <v>0.38831500000000002</v>
      </c>
      <c r="U70">
        <v>0.38407400000000003</v>
      </c>
      <c r="V70">
        <v>0.38730999999999999</v>
      </c>
      <c r="W70">
        <v>0.387735</v>
      </c>
      <c r="X70">
        <v>0.212917</v>
      </c>
      <c r="Y70">
        <v>0.337169</v>
      </c>
      <c r="Z70">
        <v>0.37363499999999999</v>
      </c>
      <c r="AA70">
        <v>0.27704899999999999</v>
      </c>
      <c r="AB70">
        <v>0.225411</v>
      </c>
      <c r="AC70">
        <v>0.43841799999999997</v>
      </c>
      <c r="AD70">
        <v>0.35165200000000002</v>
      </c>
      <c r="AE70">
        <v>0.47488000000000002</v>
      </c>
      <c r="AF70">
        <v>0.366595</v>
      </c>
      <c r="AG70">
        <v>0.43812400000000001</v>
      </c>
      <c r="AH70">
        <v>0.46515499999999999</v>
      </c>
      <c r="AI70">
        <v>0.31369000000000002</v>
      </c>
      <c r="AJ70">
        <v>0.33024399999999998</v>
      </c>
      <c r="AK70">
        <v>0.368701</v>
      </c>
      <c r="AL70">
        <v>0.36398399999999997</v>
      </c>
    </row>
    <row r="71" spans="2:38" ht="15.6" x14ac:dyDescent="0.3">
      <c r="B71">
        <v>21.873000000000001</v>
      </c>
      <c r="C71">
        <v>0.34889999999999999</v>
      </c>
      <c r="D71">
        <v>0.33610299999999999</v>
      </c>
      <c r="E71">
        <v>0.45113500000000001</v>
      </c>
      <c r="F71">
        <v>0.32377</v>
      </c>
      <c r="G71">
        <v>0.24701799999999999</v>
      </c>
      <c r="H71">
        <v>0.363201</v>
      </c>
      <c r="I71">
        <v>0.45460099999999998</v>
      </c>
      <c r="J71">
        <v>0.61289499999999997</v>
      </c>
      <c r="K71">
        <v>0.58752199999999999</v>
      </c>
      <c r="L71">
        <v>0.466804</v>
      </c>
      <c r="M71">
        <v>0.36391600000000002</v>
      </c>
      <c r="N71">
        <v>0.36100199999999999</v>
      </c>
      <c r="O71">
        <v>0.51922199999999996</v>
      </c>
      <c r="P71">
        <v>0.47239100000000001</v>
      </c>
      <c r="Q71">
        <v>0.40629599999999999</v>
      </c>
      <c r="R71">
        <v>0.37206400000000001</v>
      </c>
      <c r="S71">
        <v>0.46285900000000002</v>
      </c>
      <c r="T71">
        <v>0.38106400000000001</v>
      </c>
      <c r="U71">
        <v>0.37964300000000001</v>
      </c>
      <c r="V71">
        <v>0.39927800000000002</v>
      </c>
      <c r="W71">
        <v>0.38908700000000002</v>
      </c>
      <c r="X71">
        <v>0.21262500000000001</v>
      </c>
      <c r="Y71">
        <v>0.34882800000000003</v>
      </c>
      <c r="Z71">
        <v>0.36665500000000001</v>
      </c>
      <c r="AA71">
        <v>0.29297200000000001</v>
      </c>
      <c r="AB71">
        <v>0.22895199999999999</v>
      </c>
      <c r="AC71">
        <v>0.42552499999999999</v>
      </c>
      <c r="AD71">
        <v>0.34516599999999997</v>
      </c>
      <c r="AE71">
        <v>0.461704</v>
      </c>
      <c r="AF71">
        <v>0.368122</v>
      </c>
      <c r="AG71">
        <v>0.42651499999999998</v>
      </c>
      <c r="AH71">
        <v>0.47006300000000001</v>
      </c>
      <c r="AI71">
        <v>0.32729200000000003</v>
      </c>
      <c r="AJ71">
        <v>0.32765</v>
      </c>
      <c r="AK71">
        <v>0.36720199999999997</v>
      </c>
      <c r="AL71">
        <v>0.351468</v>
      </c>
    </row>
    <row r="72" spans="2:38" ht="15.6" x14ac:dyDescent="0.3">
      <c r="B72">
        <v>22.19</v>
      </c>
      <c r="C72">
        <v>0.342941</v>
      </c>
      <c r="D72">
        <v>0.333949</v>
      </c>
      <c r="E72">
        <v>0.47129399999999999</v>
      </c>
      <c r="F72">
        <v>0.33288800000000002</v>
      </c>
      <c r="G72">
        <v>0.254106</v>
      </c>
      <c r="H72">
        <v>0.362375</v>
      </c>
      <c r="I72">
        <v>0.45399</v>
      </c>
      <c r="J72">
        <v>0.58864099999999997</v>
      </c>
      <c r="K72">
        <v>0.584179</v>
      </c>
      <c r="L72">
        <v>0.46977400000000002</v>
      </c>
      <c r="M72">
        <v>0.36266199999999998</v>
      </c>
      <c r="N72">
        <v>0.369228</v>
      </c>
      <c r="O72">
        <v>0.53545200000000004</v>
      </c>
      <c r="P72">
        <v>0.48727700000000002</v>
      </c>
      <c r="Q72">
        <v>0.41019499999999998</v>
      </c>
      <c r="R72">
        <v>0.37234</v>
      </c>
      <c r="S72">
        <v>0.48072399999999998</v>
      </c>
      <c r="T72">
        <v>0.38493899999999998</v>
      </c>
      <c r="U72">
        <v>0.39564300000000002</v>
      </c>
      <c r="V72">
        <v>0.41089999999999999</v>
      </c>
      <c r="W72">
        <v>0.37657200000000002</v>
      </c>
      <c r="X72">
        <v>0.21209600000000001</v>
      </c>
      <c r="Y72">
        <v>0.34609099999999998</v>
      </c>
      <c r="Z72">
        <v>0.37460399999999999</v>
      </c>
      <c r="AA72">
        <v>0.28543499999999999</v>
      </c>
      <c r="AB72">
        <v>0.21901499999999999</v>
      </c>
      <c r="AC72">
        <v>0.41695500000000002</v>
      </c>
      <c r="AD72">
        <v>0.35556100000000002</v>
      </c>
      <c r="AE72">
        <v>0.46475</v>
      </c>
      <c r="AF72">
        <v>0.36515500000000001</v>
      </c>
      <c r="AG72">
        <v>0.42649799999999999</v>
      </c>
      <c r="AH72">
        <v>0.47350599999999998</v>
      </c>
      <c r="AI72">
        <v>0.32238499999999998</v>
      </c>
      <c r="AJ72">
        <v>0.33374700000000002</v>
      </c>
      <c r="AK72">
        <v>0.37769900000000001</v>
      </c>
      <c r="AL72">
        <v>0.37207000000000001</v>
      </c>
    </row>
    <row r="73" spans="2:38" ht="15.6" x14ac:dyDescent="0.3">
      <c r="B73">
        <v>22.507000000000001</v>
      </c>
      <c r="C73">
        <v>0.34882200000000002</v>
      </c>
      <c r="D73">
        <v>0.33807399999999999</v>
      </c>
      <c r="E73">
        <v>0.45149400000000001</v>
      </c>
      <c r="F73">
        <v>0.326262</v>
      </c>
      <c r="G73">
        <v>0.25020700000000001</v>
      </c>
      <c r="H73">
        <v>0.36733399999999999</v>
      </c>
      <c r="I73">
        <v>0.47974</v>
      </c>
      <c r="J73">
        <v>0.59547799999999995</v>
      </c>
      <c r="K73">
        <v>0.59292800000000001</v>
      </c>
      <c r="L73">
        <v>0.487286</v>
      </c>
      <c r="M73">
        <v>0.35864099999999999</v>
      </c>
      <c r="N73">
        <v>0.37765700000000002</v>
      </c>
      <c r="O73">
        <v>0.53372600000000003</v>
      </c>
      <c r="P73">
        <v>0.49679299999999998</v>
      </c>
      <c r="Q73">
        <v>0.407445</v>
      </c>
      <c r="R73">
        <v>0.37821500000000002</v>
      </c>
      <c r="S73">
        <v>0.49265999999999999</v>
      </c>
      <c r="T73">
        <v>0.400814</v>
      </c>
      <c r="U73">
        <v>0.39485500000000001</v>
      </c>
      <c r="V73">
        <v>0.39316800000000002</v>
      </c>
      <c r="W73">
        <v>0.37746299999999999</v>
      </c>
      <c r="X73">
        <v>0.22618099999999999</v>
      </c>
      <c r="Y73">
        <v>0.35115800000000003</v>
      </c>
      <c r="Z73">
        <v>0.35859099999999999</v>
      </c>
      <c r="AA73">
        <v>0.29132599999999997</v>
      </c>
      <c r="AB73">
        <v>0.220137</v>
      </c>
      <c r="AC73">
        <v>0.439525</v>
      </c>
      <c r="AD73">
        <v>0.358269</v>
      </c>
      <c r="AE73">
        <v>0.459146</v>
      </c>
      <c r="AF73">
        <v>0.36285899999999999</v>
      </c>
      <c r="AG73">
        <v>0.44588800000000001</v>
      </c>
      <c r="AH73">
        <v>0.46866600000000003</v>
      </c>
      <c r="AI73">
        <v>0.336007</v>
      </c>
      <c r="AJ73">
        <v>0.34051999999999999</v>
      </c>
      <c r="AK73">
        <v>0.38404199999999999</v>
      </c>
      <c r="AL73">
        <v>0.36998399999999998</v>
      </c>
    </row>
    <row r="74" spans="2:38" ht="15.6" x14ac:dyDescent="0.3">
      <c r="B74">
        <v>22.824000000000002</v>
      </c>
      <c r="C74">
        <v>0.34799099999999999</v>
      </c>
      <c r="D74">
        <v>0.35083700000000001</v>
      </c>
      <c r="E74">
        <v>0.446127</v>
      </c>
      <c r="F74">
        <v>0.33598800000000001</v>
      </c>
      <c r="G74">
        <v>0.250691</v>
      </c>
      <c r="H74">
        <v>0.38212299999999999</v>
      </c>
      <c r="I74">
        <v>0.463505</v>
      </c>
      <c r="J74">
        <v>0.60744500000000001</v>
      </c>
      <c r="K74">
        <v>0.59428599999999998</v>
      </c>
      <c r="L74">
        <v>0.50344599999999995</v>
      </c>
      <c r="M74">
        <v>0.35796699999999998</v>
      </c>
      <c r="N74">
        <v>0.35931200000000002</v>
      </c>
      <c r="O74">
        <v>0.53173999999999999</v>
      </c>
      <c r="P74">
        <v>0.49712200000000001</v>
      </c>
      <c r="Q74">
        <v>0.409217</v>
      </c>
      <c r="R74">
        <v>0.38777899999999998</v>
      </c>
      <c r="S74">
        <v>0.49819400000000003</v>
      </c>
      <c r="T74">
        <v>0.39473999999999998</v>
      </c>
      <c r="U74">
        <v>0.396036</v>
      </c>
      <c r="V74">
        <v>0.41354999999999997</v>
      </c>
      <c r="W74">
        <v>0.37212400000000001</v>
      </c>
      <c r="X74">
        <v>0.21562700000000001</v>
      </c>
      <c r="Y74">
        <v>0.35356100000000001</v>
      </c>
      <c r="Z74">
        <v>0.38764599999999999</v>
      </c>
      <c r="AA74">
        <v>0.28823300000000002</v>
      </c>
      <c r="AB74">
        <v>0.23213600000000001</v>
      </c>
      <c r="AC74">
        <v>0.45288600000000001</v>
      </c>
      <c r="AD74">
        <v>0.35413699999999998</v>
      </c>
      <c r="AE74">
        <v>0.45400200000000002</v>
      </c>
      <c r="AF74">
        <v>0.35435800000000001</v>
      </c>
      <c r="AG74">
        <v>0.44138300000000003</v>
      </c>
      <c r="AH74">
        <v>0.473333</v>
      </c>
      <c r="AI74">
        <v>0.331399</v>
      </c>
      <c r="AJ74">
        <v>0.34617599999999998</v>
      </c>
      <c r="AK74">
        <v>0.40584900000000002</v>
      </c>
      <c r="AL74">
        <v>0.37658799999999998</v>
      </c>
    </row>
    <row r="75" spans="2:38" ht="15.6" x14ac:dyDescent="0.3">
      <c r="B75">
        <v>23.140999999999998</v>
      </c>
      <c r="C75">
        <v>0.34577400000000003</v>
      </c>
      <c r="D75">
        <v>0.34097499999999997</v>
      </c>
      <c r="E75">
        <v>0.46643600000000002</v>
      </c>
      <c r="F75">
        <v>0.34517399999999998</v>
      </c>
      <c r="G75">
        <v>0.265268</v>
      </c>
      <c r="H75">
        <v>0.38688</v>
      </c>
      <c r="I75">
        <v>0.46993200000000002</v>
      </c>
      <c r="J75">
        <v>0.61531999999999998</v>
      </c>
      <c r="K75">
        <v>0.59870500000000004</v>
      </c>
      <c r="L75">
        <v>0.50307100000000005</v>
      </c>
      <c r="M75">
        <v>0.364427</v>
      </c>
      <c r="N75">
        <v>0.37537199999999998</v>
      </c>
      <c r="O75">
        <v>0.556871</v>
      </c>
      <c r="P75">
        <v>0.51743099999999997</v>
      </c>
      <c r="Q75">
        <v>0.42235</v>
      </c>
      <c r="R75">
        <v>0.39481699999999997</v>
      </c>
      <c r="S75">
        <v>0.46768900000000002</v>
      </c>
      <c r="T75">
        <v>0.40568500000000002</v>
      </c>
      <c r="U75">
        <v>0.39936300000000002</v>
      </c>
      <c r="V75">
        <v>0.42749999999999999</v>
      </c>
      <c r="W75">
        <v>0.38327600000000001</v>
      </c>
      <c r="X75">
        <v>0.23016600000000001</v>
      </c>
      <c r="Y75">
        <v>0.362788</v>
      </c>
      <c r="Z75">
        <v>0.371834</v>
      </c>
      <c r="AA75">
        <v>0.29283199999999998</v>
      </c>
      <c r="AB75">
        <v>0.225688</v>
      </c>
      <c r="AC75">
        <v>0.471277</v>
      </c>
      <c r="AD75">
        <v>0.36260999999999999</v>
      </c>
      <c r="AE75">
        <v>0.47242899999999999</v>
      </c>
      <c r="AF75">
        <v>0.36459000000000003</v>
      </c>
      <c r="AG75">
        <v>0.44777499999999998</v>
      </c>
      <c r="AH75">
        <v>0.499413</v>
      </c>
      <c r="AI75">
        <v>0.32528499999999999</v>
      </c>
      <c r="AJ75">
        <v>0.35589100000000001</v>
      </c>
      <c r="AK75">
        <v>0.39518599999999998</v>
      </c>
      <c r="AL75">
        <v>0.372253</v>
      </c>
    </row>
    <row r="76" spans="2:38" ht="15.6" x14ac:dyDescent="0.3">
      <c r="B76">
        <v>23.457999999999998</v>
      </c>
      <c r="C76">
        <v>0.364205</v>
      </c>
      <c r="D76">
        <v>0.35571399999999997</v>
      </c>
      <c r="E76">
        <v>0.45151599999999997</v>
      </c>
      <c r="F76">
        <v>0.34220099999999998</v>
      </c>
      <c r="G76">
        <v>0.261106</v>
      </c>
      <c r="H76">
        <v>0.38813399999999998</v>
      </c>
      <c r="I76">
        <v>0.46031300000000003</v>
      </c>
      <c r="J76">
        <v>0.62224900000000005</v>
      </c>
      <c r="K76">
        <v>0.60707199999999994</v>
      </c>
      <c r="L76">
        <v>0.50446199999999997</v>
      </c>
      <c r="M76">
        <v>0.37275199999999997</v>
      </c>
      <c r="N76">
        <v>0.38666200000000001</v>
      </c>
      <c r="O76">
        <v>0.57121500000000003</v>
      </c>
      <c r="P76">
        <v>0.53331899999999999</v>
      </c>
      <c r="Q76">
        <v>0.417439</v>
      </c>
      <c r="R76">
        <v>0.37773800000000002</v>
      </c>
      <c r="S76">
        <v>0.47548499999999999</v>
      </c>
      <c r="T76">
        <v>0.40575899999999998</v>
      </c>
      <c r="U76">
        <v>0.40135500000000002</v>
      </c>
      <c r="V76">
        <v>0.434141</v>
      </c>
      <c r="W76">
        <v>0.39304899999999998</v>
      </c>
      <c r="X76">
        <v>0.21548800000000001</v>
      </c>
      <c r="Y76">
        <v>0.36641000000000001</v>
      </c>
      <c r="Z76">
        <v>0.37453900000000001</v>
      </c>
      <c r="AA76">
        <v>0.29251100000000002</v>
      </c>
      <c r="AB76">
        <v>0.23756099999999999</v>
      </c>
      <c r="AC76">
        <v>0.47197899999999998</v>
      </c>
      <c r="AD76">
        <v>0.36348599999999998</v>
      </c>
      <c r="AE76">
        <v>0.48303299999999999</v>
      </c>
      <c r="AF76">
        <v>0.36380099999999999</v>
      </c>
      <c r="AG76">
        <v>0.45291700000000001</v>
      </c>
      <c r="AH76">
        <v>0.50308600000000003</v>
      </c>
      <c r="AI76">
        <v>0.32244699999999998</v>
      </c>
      <c r="AJ76">
        <v>0.34846700000000003</v>
      </c>
      <c r="AK76">
        <v>0.39221</v>
      </c>
      <c r="AL76">
        <v>0.380581</v>
      </c>
    </row>
    <row r="77" spans="2:38" ht="15.6" x14ac:dyDescent="0.3">
      <c r="B77">
        <v>23.774999999999999</v>
      </c>
      <c r="C77">
        <v>0.36627199999999999</v>
      </c>
      <c r="D77">
        <v>0.350804</v>
      </c>
      <c r="E77">
        <v>0.46664699999999998</v>
      </c>
      <c r="F77">
        <v>0.346584</v>
      </c>
      <c r="G77">
        <v>0.26140000000000002</v>
      </c>
      <c r="H77">
        <v>0.37769000000000003</v>
      </c>
      <c r="I77">
        <v>0.47607500000000003</v>
      </c>
      <c r="J77">
        <v>0.60479400000000005</v>
      </c>
      <c r="K77">
        <v>0.61272599999999999</v>
      </c>
      <c r="L77">
        <v>0.50572700000000004</v>
      </c>
      <c r="M77">
        <v>0.37410700000000002</v>
      </c>
      <c r="N77">
        <v>0.37192199999999997</v>
      </c>
      <c r="O77">
        <v>0.53669699999999998</v>
      </c>
      <c r="P77">
        <v>0.50531199999999998</v>
      </c>
      <c r="Q77">
        <v>0.43377599999999999</v>
      </c>
      <c r="R77">
        <v>0.40183600000000003</v>
      </c>
      <c r="S77">
        <v>0.51010100000000003</v>
      </c>
      <c r="T77">
        <v>0.412715</v>
      </c>
      <c r="U77">
        <v>0.403472</v>
      </c>
      <c r="V77">
        <v>0.43454300000000001</v>
      </c>
      <c r="W77">
        <v>0.39175399999999999</v>
      </c>
      <c r="X77">
        <v>0.226494</v>
      </c>
      <c r="Y77">
        <v>0.36903799999999998</v>
      </c>
      <c r="Z77">
        <v>0.39681499999999997</v>
      </c>
      <c r="AA77">
        <v>0.30341299999999999</v>
      </c>
      <c r="AB77">
        <v>0.236012</v>
      </c>
      <c r="AC77">
        <v>0.47244700000000001</v>
      </c>
      <c r="AD77">
        <v>0.35479300000000003</v>
      </c>
      <c r="AE77">
        <v>0.47060600000000002</v>
      </c>
      <c r="AF77">
        <v>0.38340200000000002</v>
      </c>
      <c r="AG77">
        <v>0.45120500000000002</v>
      </c>
      <c r="AH77">
        <v>0.48145399999999999</v>
      </c>
      <c r="AI77">
        <v>0.34031699999999998</v>
      </c>
      <c r="AJ77">
        <v>0.34737099999999999</v>
      </c>
      <c r="AK77">
        <v>0.39460899999999999</v>
      </c>
      <c r="AL77">
        <v>0.38507000000000002</v>
      </c>
    </row>
    <row r="78" spans="2:38" ht="15.6" x14ac:dyDescent="0.3">
      <c r="B78">
        <v>24.091999999999999</v>
      </c>
      <c r="C78">
        <v>0.36644500000000002</v>
      </c>
      <c r="D78">
        <v>0.35891400000000001</v>
      </c>
      <c r="E78">
        <v>0.447357</v>
      </c>
      <c r="F78">
        <v>0.34751500000000002</v>
      </c>
      <c r="G78">
        <v>0.26328200000000002</v>
      </c>
      <c r="H78">
        <v>0.37660199999999999</v>
      </c>
      <c r="I78">
        <v>0.47596699999999997</v>
      </c>
      <c r="J78">
        <v>0.62114800000000003</v>
      </c>
      <c r="K78">
        <v>0.60399599999999998</v>
      </c>
      <c r="L78">
        <v>0.490004</v>
      </c>
      <c r="M78">
        <v>0.379216</v>
      </c>
      <c r="N78">
        <v>0.37859900000000002</v>
      </c>
      <c r="O78">
        <v>0.57348500000000002</v>
      </c>
      <c r="P78">
        <v>0.54177399999999998</v>
      </c>
      <c r="Q78">
        <v>0.42756300000000003</v>
      </c>
      <c r="R78">
        <v>0.39876499999999998</v>
      </c>
      <c r="S78">
        <v>0.50260899999999997</v>
      </c>
      <c r="T78">
        <v>0.40861399999999998</v>
      </c>
      <c r="U78">
        <v>0.40879199999999999</v>
      </c>
      <c r="V78">
        <v>0.416879</v>
      </c>
      <c r="W78">
        <v>0.39960699999999999</v>
      </c>
      <c r="X78">
        <v>0.22697400000000001</v>
      </c>
      <c r="Y78">
        <v>0.36222599999999999</v>
      </c>
      <c r="Z78">
        <v>0.38719599999999998</v>
      </c>
      <c r="AA78">
        <v>0.30993500000000002</v>
      </c>
      <c r="AB78">
        <v>0.237957</v>
      </c>
      <c r="AC78">
        <v>0.46057500000000001</v>
      </c>
      <c r="AD78">
        <v>0.36821799999999999</v>
      </c>
      <c r="AE78">
        <v>0.48403800000000002</v>
      </c>
      <c r="AF78">
        <v>0.37892199999999998</v>
      </c>
      <c r="AG78">
        <v>0.45885999999999999</v>
      </c>
      <c r="AH78">
        <v>0.49285200000000001</v>
      </c>
      <c r="AI78">
        <v>0.33881099999999997</v>
      </c>
      <c r="AJ78">
        <v>0.35754599999999997</v>
      </c>
      <c r="AK78">
        <v>0.39083200000000001</v>
      </c>
      <c r="AL78">
        <v>0.37692300000000001</v>
      </c>
    </row>
    <row r="79" spans="2:38" ht="15.6" x14ac:dyDescent="0.3">
      <c r="B79">
        <v>24.408999999999999</v>
      </c>
      <c r="C79">
        <v>0.36508699999999999</v>
      </c>
      <c r="D79">
        <v>0.36435800000000002</v>
      </c>
      <c r="E79">
        <v>0.48457299999999998</v>
      </c>
      <c r="F79">
        <v>0.35158800000000001</v>
      </c>
      <c r="G79">
        <v>0.268154</v>
      </c>
      <c r="H79">
        <v>0.41728199999999999</v>
      </c>
      <c r="I79">
        <v>0.47434700000000002</v>
      </c>
      <c r="J79">
        <v>0.61514000000000002</v>
      </c>
      <c r="K79">
        <v>0.63085999999999998</v>
      </c>
      <c r="L79">
        <v>0.52439199999999997</v>
      </c>
      <c r="M79">
        <v>0.38394800000000001</v>
      </c>
      <c r="N79">
        <v>0.37822899999999998</v>
      </c>
      <c r="O79">
        <v>0.56007200000000001</v>
      </c>
      <c r="P79">
        <v>0.51079399999999997</v>
      </c>
      <c r="Q79">
        <v>0.41840500000000003</v>
      </c>
      <c r="R79">
        <v>0.40011600000000003</v>
      </c>
      <c r="S79">
        <v>0.48928199999999999</v>
      </c>
      <c r="T79">
        <v>0.41394599999999998</v>
      </c>
      <c r="U79">
        <v>0.40658699999999998</v>
      </c>
      <c r="V79">
        <v>0.42928100000000002</v>
      </c>
      <c r="W79">
        <v>0.39392700000000003</v>
      </c>
      <c r="X79">
        <v>0.23932800000000001</v>
      </c>
      <c r="Y79">
        <v>0.37968600000000002</v>
      </c>
      <c r="Z79">
        <v>0.412049</v>
      </c>
      <c r="AA79">
        <v>0.30532199999999998</v>
      </c>
      <c r="AB79">
        <v>0.229822</v>
      </c>
      <c r="AC79">
        <v>0.45290900000000001</v>
      </c>
      <c r="AD79">
        <v>0.36412</v>
      </c>
      <c r="AE79">
        <v>0.48666399999999999</v>
      </c>
      <c r="AF79">
        <v>0.37405300000000002</v>
      </c>
      <c r="AG79">
        <v>0.47114899999999998</v>
      </c>
      <c r="AH79">
        <v>0.50849800000000001</v>
      </c>
      <c r="AI79">
        <v>0.361097</v>
      </c>
      <c r="AJ79">
        <v>0.35215600000000002</v>
      </c>
      <c r="AK79">
        <v>0.39392199999999999</v>
      </c>
      <c r="AL79">
        <v>0.391044</v>
      </c>
    </row>
    <row r="80" spans="2:38" ht="15.6" x14ac:dyDescent="0.3">
      <c r="B80">
        <v>24.725999999999999</v>
      </c>
      <c r="C80">
        <v>0.36906499999999998</v>
      </c>
      <c r="D80">
        <v>0.36210999999999999</v>
      </c>
      <c r="E80">
        <v>0.46495300000000001</v>
      </c>
      <c r="F80">
        <v>0.34026000000000001</v>
      </c>
      <c r="G80">
        <v>0.26087700000000003</v>
      </c>
      <c r="H80">
        <v>0.40678500000000001</v>
      </c>
      <c r="I80">
        <v>0.491701</v>
      </c>
      <c r="J80">
        <v>0.64954500000000004</v>
      </c>
      <c r="K80">
        <v>0.59582400000000002</v>
      </c>
      <c r="L80">
        <v>0.52157799999999999</v>
      </c>
      <c r="M80">
        <v>0.39350499999999999</v>
      </c>
      <c r="N80">
        <v>0.39990399999999998</v>
      </c>
      <c r="O80">
        <v>0.55864899999999995</v>
      </c>
      <c r="P80">
        <v>0.51638799999999996</v>
      </c>
      <c r="Q80">
        <v>0.41717700000000002</v>
      </c>
      <c r="R80">
        <v>0.407609</v>
      </c>
      <c r="S80">
        <v>0.50244900000000003</v>
      </c>
      <c r="T80">
        <v>0.41925400000000002</v>
      </c>
      <c r="U80">
        <v>0.41037600000000002</v>
      </c>
      <c r="V80">
        <v>0.46865099999999998</v>
      </c>
      <c r="W80">
        <v>0.40091700000000002</v>
      </c>
      <c r="X80">
        <v>0.23000699999999999</v>
      </c>
      <c r="Y80">
        <v>0.38957000000000003</v>
      </c>
      <c r="Z80">
        <v>0.40053899999999998</v>
      </c>
      <c r="AA80">
        <v>0.310002</v>
      </c>
      <c r="AB80">
        <v>0.24016699999999999</v>
      </c>
      <c r="AC80">
        <v>0.47572700000000001</v>
      </c>
      <c r="AD80">
        <v>0.36857200000000001</v>
      </c>
      <c r="AE80">
        <v>0.49384800000000001</v>
      </c>
      <c r="AF80">
        <v>0.39488400000000001</v>
      </c>
      <c r="AG80">
        <v>0.467831</v>
      </c>
      <c r="AH80">
        <v>0.51297199999999998</v>
      </c>
      <c r="AI80">
        <v>0.345777</v>
      </c>
      <c r="AJ80">
        <v>0.37132399999999999</v>
      </c>
      <c r="AK80">
        <v>0.39540599999999998</v>
      </c>
      <c r="AL80">
        <v>0.38073699999999999</v>
      </c>
    </row>
    <row r="81" spans="2:38" ht="15.6" x14ac:dyDescent="0.3">
      <c r="B81">
        <v>25.042999999999999</v>
      </c>
      <c r="C81">
        <v>0.369029</v>
      </c>
      <c r="D81">
        <v>0.37396000000000001</v>
      </c>
      <c r="E81">
        <v>0.47874899999999998</v>
      </c>
      <c r="F81">
        <v>0.36037799999999998</v>
      </c>
      <c r="G81">
        <v>0.27947499999999997</v>
      </c>
      <c r="H81">
        <v>0.393648</v>
      </c>
      <c r="I81">
        <v>0.49375999999999998</v>
      </c>
      <c r="J81">
        <v>0.62755799999999995</v>
      </c>
      <c r="K81">
        <v>0.59704800000000002</v>
      </c>
      <c r="L81">
        <v>0.502081</v>
      </c>
      <c r="M81">
        <v>0.38465199999999999</v>
      </c>
      <c r="N81">
        <v>0.393897</v>
      </c>
      <c r="O81">
        <v>0.56263099999999999</v>
      </c>
      <c r="P81">
        <v>0.52702400000000005</v>
      </c>
      <c r="Q81">
        <v>0.43572</v>
      </c>
      <c r="R81">
        <v>0.40237499999999998</v>
      </c>
      <c r="S81">
        <v>0.51300999999999997</v>
      </c>
      <c r="T81">
        <v>0.43224099999999999</v>
      </c>
      <c r="U81">
        <v>0.41181099999999998</v>
      </c>
      <c r="V81">
        <v>0.44729099999999999</v>
      </c>
      <c r="W81">
        <v>0.41241499999999998</v>
      </c>
      <c r="X81">
        <v>0.23233799999999999</v>
      </c>
      <c r="Y81">
        <v>0.39864899999999998</v>
      </c>
      <c r="Z81">
        <v>0.40767700000000001</v>
      </c>
      <c r="AA81">
        <v>0.32153999999999999</v>
      </c>
      <c r="AB81">
        <v>0.24094699999999999</v>
      </c>
      <c r="AC81">
        <v>0.46213399999999999</v>
      </c>
      <c r="AD81">
        <v>0.36883100000000002</v>
      </c>
      <c r="AE81">
        <v>0.504803</v>
      </c>
      <c r="AF81">
        <v>0.38805200000000001</v>
      </c>
      <c r="AG81">
        <v>0.47464800000000001</v>
      </c>
      <c r="AH81">
        <v>0.52129700000000001</v>
      </c>
      <c r="AI81">
        <v>0.35602400000000001</v>
      </c>
      <c r="AJ81">
        <v>0.368342</v>
      </c>
      <c r="AK81">
        <v>0.39941500000000002</v>
      </c>
      <c r="AL81">
        <v>0.39826400000000001</v>
      </c>
    </row>
    <row r="82" spans="2:38" ht="15.6" x14ac:dyDescent="0.3">
      <c r="B82">
        <v>25.36</v>
      </c>
      <c r="C82">
        <v>0.376419</v>
      </c>
      <c r="D82">
        <v>0.37104199999999998</v>
      </c>
      <c r="E82">
        <v>0.47441699999999998</v>
      </c>
      <c r="F82">
        <v>0.36304599999999998</v>
      </c>
      <c r="G82">
        <v>0.274783</v>
      </c>
      <c r="H82">
        <v>0.41602299999999998</v>
      </c>
      <c r="I82">
        <v>0.49822499999999997</v>
      </c>
      <c r="J82">
        <v>0.63524999999999998</v>
      </c>
      <c r="K82">
        <v>0.60408099999999998</v>
      </c>
      <c r="L82">
        <v>0.50149299999999997</v>
      </c>
      <c r="M82">
        <v>0.39577600000000002</v>
      </c>
      <c r="N82">
        <v>0.38218400000000002</v>
      </c>
      <c r="O82">
        <v>0.56162699999999999</v>
      </c>
      <c r="P82">
        <v>0.52559</v>
      </c>
      <c r="Q82">
        <v>0.43786000000000003</v>
      </c>
      <c r="R82">
        <v>0.41817799999999999</v>
      </c>
      <c r="S82">
        <v>0.50170499999999996</v>
      </c>
      <c r="T82">
        <v>0.41875099999999998</v>
      </c>
      <c r="U82">
        <v>0.42444500000000002</v>
      </c>
      <c r="V82">
        <v>0.446326</v>
      </c>
      <c r="W82">
        <v>0.412549</v>
      </c>
      <c r="X82">
        <v>0.24021300000000001</v>
      </c>
      <c r="Y82">
        <v>0.38234099999999999</v>
      </c>
      <c r="Z82">
        <v>0.41127399999999997</v>
      </c>
      <c r="AA82">
        <v>0.29931200000000002</v>
      </c>
      <c r="AB82">
        <v>0.24796599999999999</v>
      </c>
      <c r="AC82">
        <v>0.47640300000000002</v>
      </c>
      <c r="AD82">
        <v>0.36963000000000001</v>
      </c>
      <c r="AE82">
        <v>0.50001200000000001</v>
      </c>
      <c r="AF82">
        <v>0.39399099999999998</v>
      </c>
      <c r="AG82">
        <v>0.480072</v>
      </c>
      <c r="AH82">
        <v>0.50384899999999999</v>
      </c>
      <c r="AI82">
        <v>0.37292399999999998</v>
      </c>
      <c r="AJ82">
        <v>0.37250299999999997</v>
      </c>
      <c r="AK82">
        <v>0.39091300000000001</v>
      </c>
      <c r="AL82">
        <v>0.38448399999999999</v>
      </c>
    </row>
    <row r="83" spans="2:38" ht="15.6" x14ac:dyDescent="0.3">
      <c r="B83">
        <v>25.677</v>
      </c>
      <c r="C83">
        <v>0.38206699999999999</v>
      </c>
      <c r="D83">
        <v>0.38289099999999998</v>
      </c>
      <c r="E83">
        <v>0.46772599999999998</v>
      </c>
      <c r="F83">
        <v>0.352987</v>
      </c>
      <c r="G83">
        <v>0.27005899999999999</v>
      </c>
      <c r="H83">
        <v>0.39654</v>
      </c>
      <c r="I83">
        <v>0.51075000000000004</v>
      </c>
      <c r="J83">
        <v>0.63380300000000001</v>
      </c>
      <c r="K83">
        <v>0.60375999999999996</v>
      </c>
      <c r="L83">
        <v>0.52061000000000002</v>
      </c>
      <c r="M83">
        <v>0.39253399999999999</v>
      </c>
      <c r="N83">
        <v>0.40762199999999998</v>
      </c>
      <c r="O83">
        <v>0.54901500000000003</v>
      </c>
      <c r="P83">
        <v>0.50026199999999998</v>
      </c>
      <c r="Q83">
        <v>0.44565100000000002</v>
      </c>
      <c r="R83">
        <v>0.40485100000000002</v>
      </c>
      <c r="S83">
        <v>0.51357299999999995</v>
      </c>
      <c r="T83">
        <v>0.42044599999999999</v>
      </c>
      <c r="U83">
        <v>0.42195300000000002</v>
      </c>
      <c r="V83">
        <v>0.43157699999999999</v>
      </c>
      <c r="W83">
        <v>0.41118199999999999</v>
      </c>
      <c r="X83">
        <v>0.24116699999999999</v>
      </c>
      <c r="Y83">
        <v>0.38838600000000001</v>
      </c>
      <c r="Z83">
        <v>0.41650799999999999</v>
      </c>
      <c r="AA83">
        <v>0.32812999999999998</v>
      </c>
      <c r="AB83">
        <v>0.253722</v>
      </c>
      <c r="AC83">
        <v>0.483288</v>
      </c>
      <c r="AD83">
        <v>0.376855</v>
      </c>
      <c r="AE83">
        <v>0.49334699999999998</v>
      </c>
      <c r="AF83">
        <v>0.39377299999999998</v>
      </c>
      <c r="AG83">
        <v>0.47677199999999997</v>
      </c>
      <c r="AH83">
        <v>0.51794099999999998</v>
      </c>
      <c r="AI83">
        <v>0.35817599999999999</v>
      </c>
      <c r="AJ83">
        <v>0.370479</v>
      </c>
      <c r="AK83">
        <v>0.409188</v>
      </c>
      <c r="AL83">
        <v>0.38180999999999998</v>
      </c>
    </row>
    <row r="84" spans="2:38" ht="15.6" x14ac:dyDescent="0.3">
      <c r="B84">
        <v>25.994</v>
      </c>
      <c r="C84">
        <v>0.37867000000000001</v>
      </c>
      <c r="D84">
        <v>0.367232</v>
      </c>
      <c r="E84">
        <v>0.47008299999999997</v>
      </c>
      <c r="F84">
        <v>0.360931</v>
      </c>
      <c r="G84">
        <v>0.282053</v>
      </c>
      <c r="H84">
        <v>0.41289999999999999</v>
      </c>
      <c r="I84">
        <v>0.50367799999999996</v>
      </c>
      <c r="J84">
        <v>0.642123</v>
      </c>
      <c r="K84">
        <v>0.607796</v>
      </c>
      <c r="L84">
        <v>0.501135</v>
      </c>
      <c r="M84">
        <v>0.39331500000000003</v>
      </c>
      <c r="N84">
        <v>0.39536500000000002</v>
      </c>
      <c r="O84">
        <v>0.57003599999999999</v>
      </c>
      <c r="P84">
        <v>0.51388999999999996</v>
      </c>
      <c r="Q84">
        <v>0.44106400000000001</v>
      </c>
      <c r="R84">
        <v>0.40232000000000001</v>
      </c>
      <c r="S84">
        <v>0.52716700000000005</v>
      </c>
      <c r="T84">
        <v>0.425369</v>
      </c>
      <c r="U84">
        <v>0.42530899999999999</v>
      </c>
      <c r="V84">
        <v>0.43063400000000002</v>
      </c>
      <c r="W84">
        <v>0.41433799999999998</v>
      </c>
      <c r="X84">
        <v>0.23469599999999999</v>
      </c>
      <c r="Y84">
        <v>0.39184999999999998</v>
      </c>
      <c r="Z84">
        <v>0.41145100000000001</v>
      </c>
      <c r="AA84">
        <v>0.33272200000000002</v>
      </c>
      <c r="AB84">
        <v>0.25823299999999999</v>
      </c>
      <c r="AC84">
        <v>0.49497600000000003</v>
      </c>
      <c r="AD84">
        <v>0.377965</v>
      </c>
      <c r="AE84">
        <v>0.49507299999999999</v>
      </c>
      <c r="AF84">
        <v>0.39080399999999998</v>
      </c>
      <c r="AG84">
        <v>0.47035199999999999</v>
      </c>
      <c r="AH84">
        <v>0.49311100000000002</v>
      </c>
      <c r="AI84">
        <v>0.34876400000000002</v>
      </c>
      <c r="AJ84">
        <v>0.37112400000000001</v>
      </c>
      <c r="AK84">
        <v>0.40367500000000001</v>
      </c>
      <c r="AL84">
        <v>0.37987500000000002</v>
      </c>
    </row>
    <row r="85" spans="2:38" ht="15.6" x14ac:dyDescent="0.3">
      <c r="B85">
        <v>26.311</v>
      </c>
      <c r="C85">
        <v>0.38672299999999998</v>
      </c>
      <c r="D85">
        <v>0.38314599999999999</v>
      </c>
      <c r="E85">
        <v>0.46522999999999998</v>
      </c>
      <c r="F85">
        <v>0.35964800000000002</v>
      </c>
      <c r="G85">
        <v>0.275061</v>
      </c>
      <c r="H85">
        <v>0.39194800000000002</v>
      </c>
      <c r="I85">
        <v>0.49968499999999999</v>
      </c>
      <c r="J85">
        <v>0.65224800000000005</v>
      </c>
      <c r="K85">
        <v>0.620282</v>
      </c>
      <c r="L85">
        <v>0.51524800000000004</v>
      </c>
      <c r="M85">
        <v>0.39540999999999998</v>
      </c>
      <c r="N85">
        <v>0.39383499999999999</v>
      </c>
      <c r="O85">
        <v>0.56082299999999996</v>
      </c>
      <c r="P85">
        <v>0.50882499999999997</v>
      </c>
      <c r="Q85">
        <v>0.45077</v>
      </c>
      <c r="R85">
        <v>0.42259099999999999</v>
      </c>
      <c r="S85">
        <v>0.51694399999999996</v>
      </c>
      <c r="T85">
        <v>0.42888100000000001</v>
      </c>
      <c r="U85">
        <v>0.42191099999999998</v>
      </c>
      <c r="V85">
        <v>0.45238699999999998</v>
      </c>
      <c r="W85">
        <v>0.413242</v>
      </c>
      <c r="X85">
        <v>0.24888099999999999</v>
      </c>
      <c r="Y85">
        <v>0.38741500000000001</v>
      </c>
      <c r="Z85">
        <v>0.39418199999999998</v>
      </c>
      <c r="AA85">
        <v>0.317915</v>
      </c>
      <c r="AB85">
        <v>0.26511099999999999</v>
      </c>
      <c r="AC85">
        <v>0.49894500000000003</v>
      </c>
      <c r="AD85">
        <v>0.38340999999999997</v>
      </c>
      <c r="AE85">
        <v>0.494112</v>
      </c>
      <c r="AF85">
        <v>0.39756799999999998</v>
      </c>
      <c r="AG85">
        <v>0.48323300000000002</v>
      </c>
      <c r="AH85">
        <v>0.51448199999999999</v>
      </c>
      <c r="AI85">
        <v>0.34805000000000003</v>
      </c>
      <c r="AJ85">
        <v>0.361481</v>
      </c>
      <c r="AK85">
        <v>0.41255700000000001</v>
      </c>
      <c r="AL85">
        <v>0.40088000000000001</v>
      </c>
    </row>
    <row r="86" spans="2:38" ht="15.6" x14ac:dyDescent="0.3">
      <c r="B86">
        <v>26.628</v>
      </c>
      <c r="C86">
        <v>0.39275100000000002</v>
      </c>
      <c r="D86">
        <v>0.38861200000000001</v>
      </c>
      <c r="E86">
        <v>0.475248</v>
      </c>
      <c r="F86">
        <v>0.37081599999999998</v>
      </c>
      <c r="G86">
        <v>0.28123599999999999</v>
      </c>
      <c r="H86">
        <v>0.40758499999999998</v>
      </c>
      <c r="I86">
        <v>0.50858599999999998</v>
      </c>
      <c r="J86">
        <v>0.637791</v>
      </c>
      <c r="K86">
        <v>0.61983200000000005</v>
      </c>
      <c r="L86">
        <v>0.52179600000000004</v>
      </c>
      <c r="M86">
        <v>0.403839</v>
      </c>
      <c r="N86">
        <v>0.41938199999999998</v>
      </c>
      <c r="O86">
        <v>0.56289500000000003</v>
      </c>
      <c r="P86">
        <v>0.518235</v>
      </c>
      <c r="Q86">
        <v>0.44282100000000002</v>
      </c>
      <c r="R86">
        <v>0.41906300000000002</v>
      </c>
      <c r="S86">
        <v>0.51729099999999995</v>
      </c>
      <c r="T86">
        <v>0.42992599999999997</v>
      </c>
      <c r="U86">
        <v>0.42580800000000002</v>
      </c>
      <c r="V86">
        <v>0.45183800000000002</v>
      </c>
      <c r="W86">
        <v>0.41776200000000002</v>
      </c>
      <c r="X86">
        <v>0.25850499999999998</v>
      </c>
      <c r="Y86">
        <v>0.40777400000000003</v>
      </c>
      <c r="Z86">
        <v>0.408003</v>
      </c>
      <c r="AA86">
        <v>0.32625300000000002</v>
      </c>
      <c r="AB86">
        <v>0.26503900000000002</v>
      </c>
      <c r="AC86">
        <v>0.506687</v>
      </c>
      <c r="AD86">
        <v>0.38194600000000001</v>
      </c>
      <c r="AE86">
        <v>0.51431300000000002</v>
      </c>
      <c r="AF86">
        <v>0.40147500000000003</v>
      </c>
      <c r="AG86">
        <v>0.49394300000000002</v>
      </c>
      <c r="AH86">
        <v>0.53955600000000004</v>
      </c>
      <c r="AI86">
        <v>0.35622799999999999</v>
      </c>
      <c r="AJ86">
        <v>0.36781700000000001</v>
      </c>
      <c r="AK86">
        <v>0.41148800000000002</v>
      </c>
      <c r="AL86">
        <v>0.392899</v>
      </c>
    </row>
    <row r="87" spans="2:38" ht="15.6" x14ac:dyDescent="0.3">
      <c r="B87">
        <v>26.945</v>
      </c>
      <c r="C87">
        <v>0.39082899999999998</v>
      </c>
      <c r="D87">
        <v>0.38194600000000001</v>
      </c>
      <c r="E87">
        <v>0.46935300000000002</v>
      </c>
      <c r="F87">
        <v>0.37140200000000001</v>
      </c>
      <c r="G87">
        <v>0.27642099999999997</v>
      </c>
      <c r="H87">
        <v>0.42292800000000003</v>
      </c>
      <c r="I87">
        <v>0.49143300000000001</v>
      </c>
      <c r="J87">
        <v>0.630552</v>
      </c>
      <c r="K87">
        <v>0.60397500000000004</v>
      </c>
      <c r="L87">
        <v>0.52340600000000004</v>
      </c>
      <c r="M87">
        <v>0.40517599999999998</v>
      </c>
      <c r="N87">
        <v>0.40284500000000001</v>
      </c>
      <c r="O87">
        <v>0.57836399999999999</v>
      </c>
      <c r="P87">
        <v>0.505942</v>
      </c>
      <c r="Q87">
        <v>0.456316</v>
      </c>
      <c r="R87">
        <v>0.419956</v>
      </c>
      <c r="S87">
        <v>0.52262799999999998</v>
      </c>
      <c r="T87">
        <v>0.42845699999999998</v>
      </c>
      <c r="U87">
        <v>0.43058400000000002</v>
      </c>
      <c r="V87">
        <v>0.44944499999999998</v>
      </c>
      <c r="W87">
        <v>0.428089</v>
      </c>
      <c r="X87">
        <v>0.25653500000000001</v>
      </c>
      <c r="Y87">
        <v>0.391988</v>
      </c>
      <c r="Z87">
        <v>0.41574899999999998</v>
      </c>
      <c r="AA87">
        <v>0.32777299999999998</v>
      </c>
      <c r="AB87">
        <v>0.25731599999999999</v>
      </c>
      <c r="AC87">
        <v>0.49869400000000003</v>
      </c>
      <c r="AD87">
        <v>0.39045200000000002</v>
      </c>
      <c r="AE87">
        <v>0.51839000000000002</v>
      </c>
      <c r="AF87">
        <v>0.404528</v>
      </c>
      <c r="AG87">
        <v>0.49338500000000002</v>
      </c>
      <c r="AH87">
        <v>0.50532900000000003</v>
      </c>
      <c r="AI87">
        <v>0.367172</v>
      </c>
      <c r="AJ87">
        <v>0.38426700000000003</v>
      </c>
      <c r="AK87">
        <v>0.41000900000000001</v>
      </c>
      <c r="AL87">
        <v>0.39791599999999999</v>
      </c>
    </row>
    <row r="88" spans="2:38" ht="15.6" x14ac:dyDescent="0.3">
      <c r="B88">
        <v>27.262</v>
      </c>
      <c r="C88">
        <v>0.40162199999999998</v>
      </c>
      <c r="D88">
        <v>0.382017</v>
      </c>
      <c r="E88">
        <v>0.48592000000000002</v>
      </c>
      <c r="F88">
        <v>0.37853500000000001</v>
      </c>
      <c r="G88">
        <v>0.288408</v>
      </c>
      <c r="H88">
        <v>0.41557300000000003</v>
      </c>
      <c r="I88">
        <v>0.501498</v>
      </c>
      <c r="J88">
        <v>0.630498</v>
      </c>
      <c r="K88">
        <v>0.62233899999999998</v>
      </c>
      <c r="L88">
        <v>0.51938600000000001</v>
      </c>
      <c r="M88">
        <v>0.40987600000000002</v>
      </c>
      <c r="N88">
        <v>0.41131299999999998</v>
      </c>
      <c r="O88">
        <v>0.57725499999999996</v>
      </c>
      <c r="P88">
        <v>0.52604200000000001</v>
      </c>
      <c r="Q88">
        <v>0.45332</v>
      </c>
      <c r="R88">
        <v>0.418298</v>
      </c>
      <c r="S88">
        <v>0.53962699999999997</v>
      </c>
      <c r="T88">
        <v>0.43440600000000001</v>
      </c>
      <c r="U88">
        <v>0.43127900000000002</v>
      </c>
      <c r="V88">
        <v>0.44816</v>
      </c>
      <c r="W88">
        <v>0.41352299999999997</v>
      </c>
      <c r="X88">
        <v>0.25784499999999999</v>
      </c>
      <c r="Y88">
        <v>0.400675</v>
      </c>
      <c r="Z88">
        <v>0.42240899999999998</v>
      </c>
      <c r="AA88">
        <v>0.32755099999999998</v>
      </c>
      <c r="AB88">
        <v>0.27066200000000001</v>
      </c>
      <c r="AC88">
        <v>0.51623699999999995</v>
      </c>
      <c r="AD88">
        <v>0.390654</v>
      </c>
      <c r="AE88">
        <v>0.52761800000000003</v>
      </c>
      <c r="AF88">
        <v>0.41669099999999998</v>
      </c>
      <c r="AG88">
        <v>0.49165199999999998</v>
      </c>
      <c r="AH88">
        <v>0.52692799999999995</v>
      </c>
      <c r="AI88">
        <v>0.370923</v>
      </c>
      <c r="AJ88">
        <v>0.393542</v>
      </c>
      <c r="AK88">
        <v>0.41543099999999999</v>
      </c>
      <c r="AL88">
        <v>0.39622800000000002</v>
      </c>
    </row>
    <row r="89" spans="2:38" ht="15.6" x14ac:dyDescent="0.3">
      <c r="B89">
        <v>27.579000000000001</v>
      </c>
      <c r="C89">
        <v>0.39592500000000003</v>
      </c>
      <c r="D89">
        <v>0.38443300000000002</v>
      </c>
      <c r="E89">
        <v>0.48860900000000002</v>
      </c>
      <c r="F89">
        <v>0.380909</v>
      </c>
      <c r="G89">
        <v>0.29359800000000003</v>
      </c>
      <c r="H89">
        <v>0.41619499999999998</v>
      </c>
      <c r="I89">
        <v>0.49846499999999999</v>
      </c>
      <c r="J89">
        <v>0.67152699999999999</v>
      </c>
      <c r="K89">
        <v>0.62489799999999995</v>
      </c>
      <c r="L89">
        <v>0.51010200000000006</v>
      </c>
      <c r="M89">
        <v>0.41726000000000002</v>
      </c>
      <c r="N89">
        <v>0.41163899999999998</v>
      </c>
      <c r="O89">
        <v>0.57898700000000003</v>
      </c>
      <c r="P89">
        <v>0.55125599999999997</v>
      </c>
      <c r="Q89">
        <v>0.46148400000000001</v>
      </c>
      <c r="R89">
        <v>0.41416399999999998</v>
      </c>
      <c r="S89">
        <v>0.50554900000000003</v>
      </c>
      <c r="T89">
        <v>0.42948799999999998</v>
      </c>
      <c r="U89">
        <v>0.42769499999999999</v>
      </c>
      <c r="V89">
        <v>0.46925699999999998</v>
      </c>
      <c r="W89">
        <v>0.426346</v>
      </c>
      <c r="X89">
        <v>0.254994</v>
      </c>
      <c r="Y89">
        <v>0.40154200000000001</v>
      </c>
      <c r="Z89">
        <v>0.40921999999999997</v>
      </c>
      <c r="AA89">
        <v>0.33959899999999998</v>
      </c>
      <c r="AB89">
        <v>0.27240399999999998</v>
      </c>
      <c r="AC89">
        <v>0.50786399999999998</v>
      </c>
      <c r="AD89">
        <v>0.400528</v>
      </c>
      <c r="AE89">
        <v>0.51899200000000001</v>
      </c>
      <c r="AF89">
        <v>0.39860600000000002</v>
      </c>
      <c r="AG89">
        <v>0.50214000000000003</v>
      </c>
      <c r="AH89">
        <v>0.54492200000000002</v>
      </c>
      <c r="AI89">
        <v>0.38477800000000001</v>
      </c>
      <c r="AJ89">
        <v>0.38539699999999999</v>
      </c>
      <c r="AK89">
        <v>0.44015500000000002</v>
      </c>
      <c r="AL89">
        <v>0.399119</v>
      </c>
    </row>
    <row r="90" spans="2:38" ht="15.6" x14ac:dyDescent="0.3">
      <c r="B90">
        <v>27.896000000000001</v>
      </c>
      <c r="C90">
        <v>0.40652199999999999</v>
      </c>
      <c r="D90">
        <v>0.38714599999999999</v>
      </c>
      <c r="E90">
        <v>0.49222700000000003</v>
      </c>
      <c r="F90">
        <v>0.38115399999999999</v>
      </c>
      <c r="G90">
        <v>0.29752099999999998</v>
      </c>
      <c r="H90">
        <v>0.41843599999999997</v>
      </c>
      <c r="I90">
        <v>0.50883999999999996</v>
      </c>
      <c r="J90">
        <v>0.66119000000000006</v>
      </c>
      <c r="K90">
        <v>0.63443400000000005</v>
      </c>
      <c r="L90">
        <v>0.52729599999999999</v>
      </c>
      <c r="M90">
        <v>0.42083599999999999</v>
      </c>
      <c r="N90">
        <v>0.42658200000000002</v>
      </c>
      <c r="O90">
        <v>0.59071300000000004</v>
      </c>
      <c r="P90">
        <v>0.53179200000000004</v>
      </c>
      <c r="Q90">
        <v>0.45009500000000002</v>
      </c>
      <c r="R90">
        <v>0.41658299999999998</v>
      </c>
      <c r="S90">
        <v>0.541439</v>
      </c>
      <c r="T90">
        <v>0.44421300000000002</v>
      </c>
      <c r="U90">
        <v>0.446965</v>
      </c>
      <c r="V90">
        <v>0.45577699999999999</v>
      </c>
      <c r="W90">
        <v>0.442797</v>
      </c>
      <c r="X90">
        <v>0.26326699999999997</v>
      </c>
      <c r="Y90">
        <v>0.40937400000000002</v>
      </c>
      <c r="Z90">
        <v>0.42735400000000001</v>
      </c>
      <c r="AA90">
        <v>0.33293099999999998</v>
      </c>
      <c r="AB90">
        <v>0.26520500000000002</v>
      </c>
      <c r="AC90">
        <v>0.51536199999999999</v>
      </c>
      <c r="AD90">
        <v>0.40836699999999998</v>
      </c>
      <c r="AE90">
        <v>0.50365199999999999</v>
      </c>
      <c r="AF90">
        <v>0.41075200000000001</v>
      </c>
      <c r="AG90">
        <v>0.50946899999999995</v>
      </c>
      <c r="AH90">
        <v>0.53139099999999995</v>
      </c>
      <c r="AI90">
        <v>0.38474900000000001</v>
      </c>
      <c r="AJ90">
        <v>0.39549099999999998</v>
      </c>
      <c r="AK90">
        <v>0.42799500000000001</v>
      </c>
      <c r="AL90">
        <v>0.41733199999999998</v>
      </c>
    </row>
    <row r="91" spans="2:38" ht="15.6" x14ac:dyDescent="0.3">
      <c r="B91">
        <v>28.213000000000001</v>
      </c>
      <c r="C91">
        <v>0.40661900000000001</v>
      </c>
      <c r="D91">
        <v>0.39258599999999999</v>
      </c>
      <c r="E91">
        <v>0.50243099999999996</v>
      </c>
      <c r="F91">
        <v>0.38970700000000003</v>
      </c>
      <c r="G91">
        <v>0.30029299999999998</v>
      </c>
      <c r="H91">
        <v>0.43574400000000002</v>
      </c>
      <c r="I91">
        <v>0.53778899999999996</v>
      </c>
      <c r="J91">
        <v>0.67481800000000003</v>
      </c>
      <c r="K91">
        <v>0.618008</v>
      </c>
      <c r="L91">
        <v>0.521424</v>
      </c>
      <c r="M91">
        <v>0.417717</v>
      </c>
      <c r="N91">
        <v>0.42973299999999998</v>
      </c>
      <c r="O91">
        <v>0.56518599999999997</v>
      </c>
      <c r="P91">
        <v>0.53034000000000003</v>
      </c>
      <c r="Q91">
        <v>0.45030599999999998</v>
      </c>
      <c r="R91">
        <v>0.41860700000000001</v>
      </c>
      <c r="S91">
        <v>0.52992799999999995</v>
      </c>
      <c r="T91">
        <v>0.43938700000000003</v>
      </c>
      <c r="U91">
        <v>0.43962600000000002</v>
      </c>
      <c r="V91">
        <v>0.46268700000000001</v>
      </c>
      <c r="W91">
        <v>0.43271599999999999</v>
      </c>
      <c r="X91">
        <v>0.25467699999999999</v>
      </c>
      <c r="Y91">
        <v>0.40742699999999998</v>
      </c>
      <c r="Z91">
        <v>0.43579299999999999</v>
      </c>
      <c r="AA91">
        <v>0.32690000000000002</v>
      </c>
      <c r="AB91">
        <v>0.27394400000000002</v>
      </c>
      <c r="AC91">
        <v>0.51200199999999996</v>
      </c>
      <c r="AD91">
        <v>0.41029100000000002</v>
      </c>
      <c r="AE91">
        <v>0.52220100000000003</v>
      </c>
      <c r="AF91">
        <v>0.40621699999999999</v>
      </c>
      <c r="AG91">
        <v>0.52109700000000003</v>
      </c>
      <c r="AH91">
        <v>0.53050299999999995</v>
      </c>
      <c r="AI91">
        <v>0.38044499999999998</v>
      </c>
      <c r="AJ91">
        <v>0.39993600000000001</v>
      </c>
      <c r="AK91">
        <v>0.43102000000000001</v>
      </c>
      <c r="AL91">
        <v>0.39640799999999998</v>
      </c>
    </row>
    <row r="92" spans="2:38" ht="15.6" x14ac:dyDescent="0.3">
      <c r="B92">
        <v>28.53</v>
      </c>
      <c r="C92">
        <v>0.415991</v>
      </c>
      <c r="D92">
        <v>0.394318</v>
      </c>
      <c r="E92">
        <v>0.47906700000000002</v>
      </c>
      <c r="F92">
        <v>0.38663399999999998</v>
      </c>
      <c r="G92">
        <v>0.28878500000000001</v>
      </c>
      <c r="H92">
        <v>0.425624</v>
      </c>
      <c r="I92">
        <v>0.51661599999999996</v>
      </c>
      <c r="J92">
        <v>0.66800800000000005</v>
      </c>
      <c r="K92">
        <v>0.63277899999999998</v>
      </c>
      <c r="L92">
        <v>0.52915699999999999</v>
      </c>
      <c r="M92">
        <v>0.41564699999999999</v>
      </c>
      <c r="N92">
        <v>0.42460999999999999</v>
      </c>
      <c r="O92">
        <v>0.61258299999999999</v>
      </c>
      <c r="P92">
        <v>0.552705</v>
      </c>
      <c r="Q92">
        <v>0.46806599999999998</v>
      </c>
      <c r="R92">
        <v>0.42408400000000002</v>
      </c>
      <c r="S92">
        <v>0.54879</v>
      </c>
      <c r="T92">
        <v>0.43841000000000002</v>
      </c>
      <c r="U92">
        <v>0.44101600000000002</v>
      </c>
      <c r="V92">
        <v>0.46335199999999999</v>
      </c>
      <c r="W92">
        <v>0.43012699999999998</v>
      </c>
      <c r="X92">
        <v>0.27372400000000002</v>
      </c>
      <c r="Y92">
        <v>0.40226899999999999</v>
      </c>
      <c r="Z92">
        <v>0.43277300000000002</v>
      </c>
      <c r="AA92">
        <v>0.34762599999999999</v>
      </c>
      <c r="AB92">
        <v>0.26727699999999999</v>
      </c>
      <c r="AC92">
        <v>0.49627900000000003</v>
      </c>
      <c r="AD92">
        <v>0.401646</v>
      </c>
      <c r="AE92">
        <v>0.50631999999999999</v>
      </c>
      <c r="AF92">
        <v>0.41222399999999998</v>
      </c>
      <c r="AG92">
        <v>0.497139</v>
      </c>
      <c r="AH92">
        <v>0.53596900000000003</v>
      </c>
      <c r="AI92">
        <v>0.369537</v>
      </c>
      <c r="AJ92">
        <v>0.39557500000000001</v>
      </c>
      <c r="AK92">
        <v>0.44276399999999999</v>
      </c>
      <c r="AL92">
        <v>0.41475099999999998</v>
      </c>
    </row>
    <row r="93" spans="2:38" ht="15.6" x14ac:dyDescent="0.3">
      <c r="B93">
        <v>28.847000000000001</v>
      </c>
      <c r="C93">
        <v>0.41728700000000002</v>
      </c>
      <c r="D93">
        <v>0.39822299999999999</v>
      </c>
      <c r="E93">
        <v>0.499749</v>
      </c>
      <c r="F93">
        <v>0.38427600000000001</v>
      </c>
      <c r="G93">
        <v>0.29841600000000001</v>
      </c>
      <c r="H93">
        <v>0.43268600000000002</v>
      </c>
      <c r="I93">
        <v>0.51805999999999996</v>
      </c>
      <c r="J93">
        <v>0.68497699999999995</v>
      </c>
      <c r="K93">
        <v>0.61204000000000003</v>
      </c>
      <c r="L93">
        <v>0.53680700000000003</v>
      </c>
      <c r="M93">
        <v>0.415574</v>
      </c>
      <c r="N93">
        <v>0.41627500000000001</v>
      </c>
      <c r="O93">
        <v>0.60772999999999999</v>
      </c>
      <c r="P93">
        <v>0.56597900000000001</v>
      </c>
      <c r="Q93">
        <v>0.45884399999999997</v>
      </c>
      <c r="R93">
        <v>0.43453000000000003</v>
      </c>
      <c r="S93">
        <v>0.53379799999999999</v>
      </c>
      <c r="T93">
        <v>0.45372299999999999</v>
      </c>
      <c r="U93">
        <v>0.44276599999999999</v>
      </c>
      <c r="V93">
        <v>0.47242400000000001</v>
      </c>
      <c r="W93">
        <v>0.43580799999999997</v>
      </c>
      <c r="X93">
        <v>0.26672899999999999</v>
      </c>
      <c r="Y93">
        <v>0.41088200000000002</v>
      </c>
      <c r="Z93">
        <v>0.43454999999999999</v>
      </c>
      <c r="AA93">
        <v>0.33102599999999999</v>
      </c>
      <c r="AB93">
        <v>0.26414900000000002</v>
      </c>
      <c r="AC93">
        <v>0.50881699999999996</v>
      </c>
      <c r="AD93">
        <v>0.41477700000000001</v>
      </c>
      <c r="AE93">
        <v>0.51505500000000004</v>
      </c>
      <c r="AF93">
        <v>0.42574299999999998</v>
      </c>
      <c r="AG93">
        <v>0.50287000000000004</v>
      </c>
      <c r="AH93">
        <v>0.54192399999999996</v>
      </c>
      <c r="AI93">
        <v>0.384629</v>
      </c>
      <c r="AJ93">
        <v>0.39137</v>
      </c>
      <c r="AK93">
        <v>0.44396099999999999</v>
      </c>
      <c r="AL93">
        <v>0.40657799999999999</v>
      </c>
    </row>
    <row r="94" spans="2:38" ht="15.6" x14ac:dyDescent="0.3">
      <c r="B94">
        <v>29.164000000000001</v>
      </c>
      <c r="C94">
        <v>0.42280099999999998</v>
      </c>
      <c r="D94">
        <v>0.390955</v>
      </c>
      <c r="E94">
        <v>0.49608999999999998</v>
      </c>
      <c r="F94">
        <v>0.39069999999999999</v>
      </c>
      <c r="G94">
        <v>0.30213899999999999</v>
      </c>
      <c r="H94">
        <v>0.44485799999999998</v>
      </c>
      <c r="I94">
        <v>0.51532800000000001</v>
      </c>
      <c r="J94">
        <v>0.66731099999999999</v>
      </c>
      <c r="K94">
        <v>0.64960399999999996</v>
      </c>
      <c r="L94">
        <v>0.54019300000000003</v>
      </c>
      <c r="M94">
        <v>0.43109900000000001</v>
      </c>
      <c r="N94">
        <v>0.42301800000000001</v>
      </c>
      <c r="O94">
        <v>0.59372000000000003</v>
      </c>
      <c r="P94">
        <v>0.54491000000000001</v>
      </c>
      <c r="Q94">
        <v>0.46911999999999998</v>
      </c>
      <c r="R94">
        <v>0.42608299999999999</v>
      </c>
      <c r="S94">
        <v>0.53872299999999995</v>
      </c>
      <c r="T94">
        <v>0.43691099999999999</v>
      </c>
      <c r="U94">
        <v>0.44899800000000001</v>
      </c>
      <c r="V94">
        <v>0.472634</v>
      </c>
      <c r="W94">
        <v>0.43340499999999998</v>
      </c>
      <c r="X94">
        <v>0.27989700000000001</v>
      </c>
      <c r="Y94">
        <v>0.42271399999999998</v>
      </c>
      <c r="Z94">
        <v>0.43923699999999999</v>
      </c>
      <c r="AA94">
        <v>0.357437</v>
      </c>
      <c r="AB94">
        <v>0.27046700000000001</v>
      </c>
      <c r="AC94">
        <v>0.52278899999999995</v>
      </c>
      <c r="AD94">
        <v>0.40929199999999999</v>
      </c>
      <c r="AE94">
        <v>0.53185400000000005</v>
      </c>
      <c r="AF94">
        <v>0.43670100000000001</v>
      </c>
      <c r="AG94">
        <v>0.51347399999999999</v>
      </c>
      <c r="AH94">
        <v>0.57930800000000005</v>
      </c>
      <c r="AI94">
        <v>0.36778699999999998</v>
      </c>
      <c r="AJ94">
        <v>0.38968999999999998</v>
      </c>
      <c r="AK94">
        <v>0.42959199999999997</v>
      </c>
      <c r="AL94">
        <v>0.41306599999999999</v>
      </c>
    </row>
    <row r="95" spans="2:38" ht="15.6" x14ac:dyDescent="0.3">
      <c r="B95">
        <v>29.481000000000002</v>
      </c>
      <c r="C95">
        <v>0.41230699999999998</v>
      </c>
      <c r="D95">
        <v>0.38797500000000001</v>
      </c>
      <c r="E95">
        <v>0.50188100000000002</v>
      </c>
      <c r="F95">
        <v>0.39641199999999999</v>
      </c>
      <c r="G95">
        <v>0.31123800000000001</v>
      </c>
      <c r="H95">
        <v>0.44295299999999999</v>
      </c>
      <c r="I95">
        <v>0.49013600000000002</v>
      </c>
      <c r="J95">
        <v>0.663856</v>
      </c>
      <c r="K95">
        <v>0.63161299999999998</v>
      </c>
      <c r="L95">
        <v>0.53445399999999998</v>
      </c>
      <c r="M95">
        <v>0.42334899999999998</v>
      </c>
      <c r="N95">
        <v>0.42295100000000002</v>
      </c>
      <c r="O95">
        <v>0.60908099999999998</v>
      </c>
      <c r="P95">
        <v>0.57025400000000004</v>
      </c>
      <c r="Q95">
        <v>0.47254099999999999</v>
      </c>
      <c r="R95">
        <v>0.432444</v>
      </c>
      <c r="S95">
        <v>0.53931200000000001</v>
      </c>
      <c r="T95">
        <v>0.43759999999999999</v>
      </c>
      <c r="U95">
        <v>0.46024700000000002</v>
      </c>
      <c r="V95">
        <v>0.489514</v>
      </c>
      <c r="W95">
        <v>0.43201499999999998</v>
      </c>
      <c r="X95">
        <v>0.272457</v>
      </c>
      <c r="Y95">
        <v>0.41121099999999999</v>
      </c>
      <c r="Z95">
        <v>0.45294600000000002</v>
      </c>
      <c r="AA95">
        <v>0.34420800000000001</v>
      </c>
      <c r="AB95">
        <v>0.28329399999999999</v>
      </c>
      <c r="AC95">
        <v>0.51315299999999997</v>
      </c>
      <c r="AD95">
        <v>0.41037299999999999</v>
      </c>
      <c r="AE95">
        <v>0.51164299999999996</v>
      </c>
      <c r="AF95">
        <v>0.42075299999999999</v>
      </c>
      <c r="AG95">
        <v>0.51665399999999995</v>
      </c>
      <c r="AH95">
        <v>0.54606900000000003</v>
      </c>
      <c r="AI95">
        <v>0.37614900000000001</v>
      </c>
      <c r="AJ95">
        <v>0.39979900000000002</v>
      </c>
      <c r="AK95">
        <v>0.44286799999999998</v>
      </c>
      <c r="AL95">
        <v>0.40179799999999999</v>
      </c>
    </row>
    <row r="96" spans="2:38" ht="15.6" x14ac:dyDescent="0.3">
      <c r="B96">
        <v>29.797999999999998</v>
      </c>
      <c r="C96">
        <v>0.40984700000000002</v>
      </c>
      <c r="D96">
        <v>0.40293099999999998</v>
      </c>
      <c r="E96">
        <v>0.49217</v>
      </c>
      <c r="F96">
        <v>0.39863300000000002</v>
      </c>
      <c r="G96">
        <v>0.30853199999999997</v>
      </c>
      <c r="H96">
        <v>0.44099300000000002</v>
      </c>
      <c r="I96">
        <v>0.51806700000000006</v>
      </c>
      <c r="J96">
        <v>0.68694299999999997</v>
      </c>
      <c r="K96">
        <v>0.63419999999999999</v>
      </c>
      <c r="L96">
        <v>0.54038399999999998</v>
      </c>
      <c r="M96">
        <v>0.43526500000000001</v>
      </c>
      <c r="N96">
        <v>0.43773499999999999</v>
      </c>
      <c r="O96">
        <v>0.59091499999999997</v>
      </c>
      <c r="P96">
        <v>0.55147299999999999</v>
      </c>
      <c r="Q96">
        <v>0.47519899999999998</v>
      </c>
      <c r="R96">
        <v>0.43679800000000002</v>
      </c>
      <c r="S96">
        <v>0.533161</v>
      </c>
      <c r="T96">
        <v>0.43337300000000001</v>
      </c>
      <c r="U96">
        <v>0.45140799999999998</v>
      </c>
      <c r="V96">
        <v>0.50658999999999998</v>
      </c>
      <c r="W96">
        <v>0.44097799999999998</v>
      </c>
      <c r="X96">
        <v>0.264905</v>
      </c>
      <c r="Y96">
        <v>0.41075299999999998</v>
      </c>
      <c r="Z96">
        <v>0.459401</v>
      </c>
      <c r="AA96">
        <v>0.33723399999999998</v>
      </c>
      <c r="AB96">
        <v>0.27883200000000002</v>
      </c>
      <c r="AC96">
        <v>0.51849900000000004</v>
      </c>
      <c r="AD96">
        <v>0.409748</v>
      </c>
      <c r="AE96">
        <v>0.52797899999999998</v>
      </c>
      <c r="AF96">
        <v>0.422566</v>
      </c>
      <c r="AG96">
        <v>0.51560499999999998</v>
      </c>
      <c r="AH96">
        <v>0.57289199999999996</v>
      </c>
      <c r="AI96">
        <v>0.39846500000000001</v>
      </c>
      <c r="AJ96">
        <v>0.412273</v>
      </c>
      <c r="AK96">
        <v>0.42058699999999999</v>
      </c>
      <c r="AL96">
        <v>0.40357199999999999</v>
      </c>
    </row>
    <row r="97" spans="2:38" ht="15.6" x14ac:dyDescent="0.3">
      <c r="B97">
        <v>30.114999999999998</v>
      </c>
      <c r="C97">
        <v>0.41071099999999999</v>
      </c>
      <c r="D97">
        <v>0.403252</v>
      </c>
      <c r="E97">
        <v>0.50429100000000004</v>
      </c>
      <c r="F97">
        <v>0.39760800000000002</v>
      </c>
      <c r="G97">
        <v>0.30587700000000001</v>
      </c>
      <c r="H97">
        <v>0.43593999999999999</v>
      </c>
      <c r="I97">
        <v>0.50413200000000002</v>
      </c>
      <c r="J97">
        <v>0.67959899999999995</v>
      </c>
      <c r="K97">
        <v>0.63757600000000003</v>
      </c>
      <c r="L97">
        <v>0.54015000000000002</v>
      </c>
      <c r="M97">
        <v>0.42617500000000003</v>
      </c>
      <c r="N97">
        <v>0.42499300000000001</v>
      </c>
      <c r="O97">
        <v>0.58715600000000001</v>
      </c>
      <c r="P97">
        <v>0.54746600000000001</v>
      </c>
      <c r="Q97">
        <v>0.48039799999999999</v>
      </c>
      <c r="R97">
        <v>0.43594699999999997</v>
      </c>
      <c r="S97">
        <v>0.52253499999999997</v>
      </c>
      <c r="T97">
        <v>0.459837</v>
      </c>
      <c r="U97">
        <v>0.46614699999999998</v>
      </c>
      <c r="V97">
        <v>0.47074500000000002</v>
      </c>
      <c r="W97">
        <v>0.43560399999999999</v>
      </c>
      <c r="X97">
        <v>0.26921499999999998</v>
      </c>
      <c r="Y97">
        <v>0.415078</v>
      </c>
      <c r="Z97">
        <v>0.44351600000000002</v>
      </c>
      <c r="AA97">
        <v>0.34896700000000003</v>
      </c>
      <c r="AB97">
        <v>0.27357199999999998</v>
      </c>
      <c r="AC97">
        <v>0.53643799999999997</v>
      </c>
      <c r="AD97">
        <v>0.41697499999999998</v>
      </c>
      <c r="AE97">
        <v>0.54830699999999999</v>
      </c>
      <c r="AF97">
        <v>0.42911899999999997</v>
      </c>
      <c r="AG97">
        <v>0.52455799999999997</v>
      </c>
      <c r="AH97">
        <v>0.58571099999999998</v>
      </c>
      <c r="AI97">
        <v>0.40602700000000003</v>
      </c>
      <c r="AJ97">
        <v>0.40611199999999997</v>
      </c>
      <c r="AK97">
        <v>0.46042499999999997</v>
      </c>
      <c r="AL97">
        <v>0.40770200000000001</v>
      </c>
    </row>
    <row r="98" spans="2:38" ht="15.6" x14ac:dyDescent="0.3">
      <c r="B98">
        <v>30.431999999999999</v>
      </c>
      <c r="C98">
        <v>0.42465399999999998</v>
      </c>
      <c r="D98">
        <v>0.40829399999999999</v>
      </c>
      <c r="E98">
        <v>0.50425900000000001</v>
      </c>
      <c r="F98">
        <v>0.416184</v>
      </c>
      <c r="G98">
        <v>0.32319700000000001</v>
      </c>
      <c r="H98">
        <v>0.43382199999999999</v>
      </c>
      <c r="I98">
        <v>0.52458199999999999</v>
      </c>
      <c r="J98">
        <v>0.68293499999999996</v>
      </c>
      <c r="K98">
        <v>0.664825</v>
      </c>
      <c r="L98">
        <v>0.53895700000000002</v>
      </c>
      <c r="M98">
        <v>0.43696499999999999</v>
      </c>
      <c r="N98">
        <v>0.42446899999999999</v>
      </c>
      <c r="O98">
        <v>0.59567400000000004</v>
      </c>
      <c r="P98">
        <v>0.55301999999999996</v>
      </c>
      <c r="Q98">
        <v>0.479155</v>
      </c>
      <c r="R98">
        <v>0.44199500000000003</v>
      </c>
      <c r="S98">
        <v>0.57289500000000004</v>
      </c>
      <c r="T98">
        <v>0.45097700000000002</v>
      </c>
      <c r="U98">
        <v>0.46941100000000002</v>
      </c>
      <c r="V98">
        <v>0.50856400000000002</v>
      </c>
      <c r="W98">
        <v>0.44947799999999999</v>
      </c>
      <c r="X98">
        <v>0.26603300000000002</v>
      </c>
      <c r="Y98">
        <v>0.42406899999999997</v>
      </c>
      <c r="Z98">
        <v>0.46377000000000002</v>
      </c>
      <c r="AA98">
        <v>0.35451199999999999</v>
      </c>
      <c r="AB98">
        <v>0.27723700000000001</v>
      </c>
      <c r="AC98">
        <v>0.53851000000000004</v>
      </c>
      <c r="AD98">
        <v>0.42390499999999998</v>
      </c>
      <c r="AE98">
        <v>0.54572500000000002</v>
      </c>
      <c r="AF98">
        <v>0.42579600000000001</v>
      </c>
      <c r="AG98">
        <v>0.53704200000000002</v>
      </c>
      <c r="AH98">
        <v>0.55569000000000002</v>
      </c>
      <c r="AI98">
        <v>0.39296799999999998</v>
      </c>
      <c r="AJ98">
        <v>0.40597299999999997</v>
      </c>
      <c r="AK98">
        <v>0.44905600000000001</v>
      </c>
      <c r="AL98">
        <v>0.413912</v>
      </c>
    </row>
    <row r="99" spans="2:38" ht="15.6" x14ac:dyDescent="0.3">
      <c r="B99">
        <v>30.748999999999999</v>
      </c>
      <c r="C99">
        <v>0.42872700000000002</v>
      </c>
      <c r="D99">
        <v>0.41310599999999997</v>
      </c>
      <c r="E99">
        <v>0.50547299999999995</v>
      </c>
      <c r="F99">
        <v>0.40301500000000001</v>
      </c>
      <c r="G99">
        <v>0.31265900000000002</v>
      </c>
      <c r="H99">
        <v>0.43112699999999998</v>
      </c>
      <c r="I99">
        <v>0.52703100000000003</v>
      </c>
      <c r="J99">
        <v>0.66421799999999998</v>
      </c>
      <c r="K99">
        <v>0.64573899999999995</v>
      </c>
      <c r="L99">
        <v>0.54128299999999996</v>
      </c>
      <c r="M99">
        <v>0.44374000000000002</v>
      </c>
      <c r="N99">
        <v>0.43584899999999999</v>
      </c>
      <c r="O99">
        <v>0.62482599999999999</v>
      </c>
      <c r="P99">
        <v>0.57210000000000005</v>
      </c>
      <c r="Q99">
        <v>0.48970999999999998</v>
      </c>
      <c r="R99">
        <v>0.435784</v>
      </c>
      <c r="S99">
        <v>0.55211299999999996</v>
      </c>
      <c r="T99">
        <v>0.45841300000000001</v>
      </c>
      <c r="U99">
        <v>0.46160400000000001</v>
      </c>
      <c r="V99">
        <v>0.48587599999999997</v>
      </c>
      <c r="W99">
        <v>0.45174599999999998</v>
      </c>
      <c r="X99">
        <v>0.26816699999999999</v>
      </c>
      <c r="Y99">
        <v>0.40935199999999999</v>
      </c>
      <c r="Z99">
        <v>0.44031900000000002</v>
      </c>
      <c r="AA99">
        <v>0.35004999999999997</v>
      </c>
      <c r="AB99">
        <v>0.27103699999999997</v>
      </c>
      <c r="AC99">
        <v>0.53821200000000002</v>
      </c>
      <c r="AD99">
        <v>0.431537</v>
      </c>
      <c r="AE99">
        <v>0.53886400000000001</v>
      </c>
      <c r="AF99">
        <v>0.43174699999999999</v>
      </c>
      <c r="AG99">
        <v>0.53502300000000003</v>
      </c>
      <c r="AH99">
        <v>0.57936200000000004</v>
      </c>
      <c r="AI99">
        <v>0.41971399999999998</v>
      </c>
      <c r="AJ99">
        <v>0.40473599999999998</v>
      </c>
      <c r="AK99">
        <v>0.45969900000000002</v>
      </c>
      <c r="AL99">
        <v>0.41216000000000003</v>
      </c>
    </row>
    <row r="100" spans="2:38" ht="15.6" x14ac:dyDescent="0.3">
      <c r="B100">
        <v>31.065999999999999</v>
      </c>
      <c r="C100">
        <v>0.42310900000000001</v>
      </c>
      <c r="D100">
        <v>0.39941900000000002</v>
      </c>
      <c r="E100">
        <v>0.49451299999999998</v>
      </c>
      <c r="F100">
        <v>0.407219</v>
      </c>
      <c r="G100">
        <v>0.31450400000000001</v>
      </c>
      <c r="H100">
        <v>0.46063300000000001</v>
      </c>
      <c r="I100">
        <v>0.51414199999999999</v>
      </c>
      <c r="J100">
        <v>0.66185400000000005</v>
      </c>
      <c r="K100">
        <v>0.69542800000000005</v>
      </c>
      <c r="L100">
        <v>0.55968600000000002</v>
      </c>
      <c r="M100">
        <v>0.45039299999999999</v>
      </c>
      <c r="N100">
        <v>0.43104100000000001</v>
      </c>
      <c r="O100">
        <v>0.61170400000000003</v>
      </c>
      <c r="P100">
        <v>0.57985100000000001</v>
      </c>
      <c r="Q100">
        <v>0.49112800000000001</v>
      </c>
      <c r="R100">
        <v>0.44325300000000001</v>
      </c>
      <c r="S100">
        <v>0.56885200000000002</v>
      </c>
      <c r="T100">
        <v>0.45357799999999998</v>
      </c>
      <c r="U100">
        <v>0.46551799999999999</v>
      </c>
      <c r="V100">
        <v>0.46561900000000001</v>
      </c>
      <c r="W100">
        <v>0.44325799999999999</v>
      </c>
      <c r="X100">
        <v>0.27475100000000002</v>
      </c>
      <c r="Y100">
        <v>0.42812499999999998</v>
      </c>
      <c r="Z100">
        <v>0.445469</v>
      </c>
      <c r="AA100">
        <v>0.34548699999999999</v>
      </c>
      <c r="AB100">
        <v>0.29672999999999999</v>
      </c>
      <c r="AC100">
        <v>0.54706600000000005</v>
      </c>
      <c r="AD100">
        <v>0.42794599999999999</v>
      </c>
      <c r="AE100">
        <v>0.55854599999999999</v>
      </c>
      <c r="AF100">
        <v>0.43950899999999998</v>
      </c>
      <c r="AG100">
        <v>0.54977100000000001</v>
      </c>
      <c r="AH100">
        <v>0.57050800000000002</v>
      </c>
      <c r="AI100">
        <v>0.393702</v>
      </c>
      <c r="AJ100">
        <v>0.401231</v>
      </c>
      <c r="AK100">
        <v>0.46453800000000001</v>
      </c>
      <c r="AL100">
        <v>0.429508</v>
      </c>
    </row>
    <row r="101" spans="2:38" ht="15.6" x14ac:dyDescent="0.3">
      <c r="B101">
        <v>31.382999999999999</v>
      </c>
      <c r="C101">
        <v>0.42430899999999999</v>
      </c>
      <c r="D101">
        <v>0.40455999999999998</v>
      </c>
      <c r="E101">
        <v>0.50913600000000003</v>
      </c>
      <c r="F101">
        <v>0.42116799999999999</v>
      </c>
      <c r="G101">
        <v>0.32291199999999998</v>
      </c>
      <c r="H101">
        <v>0.437274</v>
      </c>
      <c r="I101">
        <v>0.52243399999999995</v>
      </c>
      <c r="J101">
        <v>0.68169100000000005</v>
      </c>
      <c r="K101">
        <v>0.65149299999999999</v>
      </c>
      <c r="L101">
        <v>0.57109299999999996</v>
      </c>
      <c r="M101">
        <v>0.45098700000000003</v>
      </c>
      <c r="N101">
        <v>0.43529000000000001</v>
      </c>
      <c r="O101">
        <v>0.60899300000000001</v>
      </c>
      <c r="P101">
        <v>0.56349099999999996</v>
      </c>
      <c r="Q101">
        <v>0.47437499999999999</v>
      </c>
      <c r="R101">
        <v>0.43633300000000003</v>
      </c>
      <c r="S101">
        <v>0.54114600000000002</v>
      </c>
      <c r="T101">
        <v>0.45666299999999999</v>
      </c>
      <c r="U101">
        <v>0.468111</v>
      </c>
      <c r="V101">
        <v>0.50538000000000005</v>
      </c>
      <c r="W101">
        <v>0.43713400000000002</v>
      </c>
      <c r="X101">
        <v>0.28298099999999998</v>
      </c>
      <c r="Y101">
        <v>0.432035</v>
      </c>
      <c r="Z101">
        <v>0.45186199999999999</v>
      </c>
      <c r="AA101">
        <v>0.36766500000000002</v>
      </c>
      <c r="AB101">
        <v>0.291993</v>
      </c>
      <c r="AC101">
        <v>0.54136799999999996</v>
      </c>
      <c r="AD101">
        <v>0.43759999999999999</v>
      </c>
      <c r="AE101">
        <v>0.54142599999999996</v>
      </c>
      <c r="AF101">
        <v>0.42995</v>
      </c>
      <c r="AG101">
        <v>0.55050200000000005</v>
      </c>
      <c r="AH101">
        <v>0.56988899999999998</v>
      </c>
      <c r="AI101">
        <v>0.39779999999999999</v>
      </c>
      <c r="AJ101">
        <v>0.40892899999999999</v>
      </c>
      <c r="AK101">
        <v>0.45186999999999999</v>
      </c>
      <c r="AL101">
        <v>0.42697499999999999</v>
      </c>
    </row>
    <row r="102" spans="2:38" ht="15.6" x14ac:dyDescent="0.3">
      <c r="B102">
        <v>31.7</v>
      </c>
      <c r="C102">
        <v>0.42293199999999997</v>
      </c>
      <c r="D102">
        <v>0.41807899999999998</v>
      </c>
      <c r="E102">
        <v>0.50850600000000001</v>
      </c>
      <c r="F102">
        <v>0.41942699999999999</v>
      </c>
      <c r="G102">
        <v>0.32731300000000002</v>
      </c>
      <c r="H102">
        <v>0.46955599999999997</v>
      </c>
      <c r="I102">
        <v>0.51913500000000001</v>
      </c>
      <c r="J102">
        <v>0.69123000000000001</v>
      </c>
      <c r="K102">
        <v>0.66831099999999999</v>
      </c>
      <c r="L102">
        <v>0.56883600000000001</v>
      </c>
      <c r="M102">
        <v>0.445301</v>
      </c>
      <c r="N102">
        <v>0.44672899999999999</v>
      </c>
      <c r="O102">
        <v>0.62605999999999995</v>
      </c>
      <c r="P102">
        <v>0.59453</v>
      </c>
      <c r="Q102">
        <v>0.49856</v>
      </c>
      <c r="R102">
        <v>0.45148300000000002</v>
      </c>
      <c r="S102">
        <v>0.54610499999999995</v>
      </c>
      <c r="T102">
        <v>0.46195399999999998</v>
      </c>
      <c r="U102">
        <v>0.46798499999999998</v>
      </c>
      <c r="V102">
        <v>0.49180400000000002</v>
      </c>
      <c r="W102">
        <v>0.44291000000000003</v>
      </c>
      <c r="X102">
        <v>0.27953499999999998</v>
      </c>
      <c r="Y102">
        <v>0.41653499999999999</v>
      </c>
      <c r="Z102">
        <v>0.46154400000000001</v>
      </c>
      <c r="AA102">
        <v>0.36163400000000001</v>
      </c>
      <c r="AB102">
        <v>0.28951199999999999</v>
      </c>
      <c r="AC102">
        <v>0.54598800000000003</v>
      </c>
      <c r="AD102">
        <v>0.44122899999999998</v>
      </c>
      <c r="AE102">
        <v>0.55639899999999998</v>
      </c>
      <c r="AF102">
        <v>0.440637</v>
      </c>
      <c r="AG102">
        <v>0.54143399999999997</v>
      </c>
      <c r="AH102">
        <v>0.54663300000000004</v>
      </c>
      <c r="AI102">
        <v>0.39054899999999998</v>
      </c>
      <c r="AJ102">
        <v>0.41380899999999998</v>
      </c>
      <c r="AK102">
        <v>0.46326899999999999</v>
      </c>
      <c r="AL102">
        <v>0.44535000000000002</v>
      </c>
    </row>
    <row r="103" spans="2:38" ht="15.6" x14ac:dyDescent="0.3">
      <c r="B103">
        <v>32.017000000000003</v>
      </c>
      <c r="C103">
        <v>0.42627199999999998</v>
      </c>
      <c r="D103">
        <v>0.40835700000000003</v>
      </c>
      <c r="E103">
        <v>0.51780300000000001</v>
      </c>
      <c r="F103">
        <v>0.42407499999999998</v>
      </c>
      <c r="G103">
        <v>0.32409300000000002</v>
      </c>
      <c r="H103">
        <v>0.443799</v>
      </c>
      <c r="I103">
        <v>0.53458099999999997</v>
      </c>
      <c r="J103">
        <v>0.69647199999999998</v>
      </c>
      <c r="K103">
        <v>0.68770699999999996</v>
      </c>
      <c r="L103">
        <v>0.57589000000000001</v>
      </c>
      <c r="M103">
        <v>0.45246999999999998</v>
      </c>
      <c r="N103">
        <v>0.445469</v>
      </c>
      <c r="O103">
        <v>0.612873</v>
      </c>
      <c r="P103">
        <v>0.57100099999999998</v>
      </c>
      <c r="Q103">
        <v>0.50286200000000003</v>
      </c>
      <c r="R103">
        <v>0.44443500000000002</v>
      </c>
      <c r="S103">
        <v>0.52759599999999995</v>
      </c>
      <c r="T103">
        <v>0.46474599999999999</v>
      </c>
      <c r="U103">
        <v>0.47551500000000002</v>
      </c>
      <c r="V103">
        <v>0.50554600000000005</v>
      </c>
      <c r="W103">
        <v>0.46475300000000003</v>
      </c>
      <c r="X103">
        <v>0.281335</v>
      </c>
      <c r="Y103">
        <v>0.428956</v>
      </c>
      <c r="Z103">
        <v>0.452596</v>
      </c>
      <c r="AA103">
        <v>0.35489500000000002</v>
      </c>
      <c r="AB103">
        <v>0.29984699999999997</v>
      </c>
      <c r="AC103">
        <v>0.55209699999999995</v>
      </c>
      <c r="AD103">
        <v>0.43875500000000001</v>
      </c>
      <c r="AE103">
        <v>0.54685399999999995</v>
      </c>
      <c r="AF103">
        <v>0.42978699999999997</v>
      </c>
      <c r="AG103">
        <v>0.545211</v>
      </c>
      <c r="AH103">
        <v>0.56956899999999999</v>
      </c>
      <c r="AI103">
        <v>0.38331999999999999</v>
      </c>
      <c r="AJ103">
        <v>0.41866399999999998</v>
      </c>
      <c r="AK103">
        <v>0.45974799999999999</v>
      </c>
      <c r="AL103">
        <v>0.41950300000000001</v>
      </c>
    </row>
    <row r="104" spans="2:38" ht="15.6" x14ac:dyDescent="0.3">
      <c r="B104">
        <v>32.334000000000003</v>
      </c>
      <c r="C104">
        <v>0.42789199999999999</v>
      </c>
      <c r="D104">
        <v>0.425288</v>
      </c>
      <c r="E104">
        <v>0.49539699999999998</v>
      </c>
      <c r="F104">
        <v>0.41694100000000001</v>
      </c>
      <c r="G104">
        <v>0.329179</v>
      </c>
      <c r="H104">
        <v>0.44798500000000002</v>
      </c>
      <c r="I104">
        <v>0.50719899999999996</v>
      </c>
      <c r="J104">
        <v>0.66973300000000002</v>
      </c>
      <c r="K104">
        <v>0.67844499999999996</v>
      </c>
      <c r="L104">
        <v>0.57349300000000003</v>
      </c>
      <c r="M104">
        <v>0.465505</v>
      </c>
      <c r="N104">
        <v>0.44457000000000002</v>
      </c>
      <c r="O104">
        <v>0.61333400000000005</v>
      </c>
      <c r="P104">
        <v>0.57121699999999997</v>
      </c>
      <c r="Q104">
        <v>0.48947099999999999</v>
      </c>
      <c r="R104">
        <v>0.44178699999999999</v>
      </c>
      <c r="S104">
        <v>0.57387999999999995</v>
      </c>
      <c r="T104">
        <v>0.46233000000000002</v>
      </c>
      <c r="U104">
        <v>0.48776999999999998</v>
      </c>
      <c r="V104">
        <v>0.50021599999999999</v>
      </c>
      <c r="W104">
        <v>0.46329599999999999</v>
      </c>
      <c r="X104">
        <v>0.28445999999999999</v>
      </c>
      <c r="Y104">
        <v>0.44775300000000001</v>
      </c>
      <c r="Z104">
        <v>0.47089500000000001</v>
      </c>
      <c r="AA104">
        <v>0.367865</v>
      </c>
      <c r="AB104">
        <v>0.29542099999999999</v>
      </c>
      <c r="AC104">
        <v>0.55916600000000005</v>
      </c>
      <c r="AD104">
        <v>0.42980400000000002</v>
      </c>
      <c r="AE104">
        <v>0.56223000000000001</v>
      </c>
      <c r="AF104">
        <v>0.44906099999999999</v>
      </c>
      <c r="AG104">
        <v>0.545871</v>
      </c>
      <c r="AH104">
        <v>0.595669</v>
      </c>
      <c r="AI104">
        <v>0.41421999999999998</v>
      </c>
      <c r="AJ104">
        <v>0.43011300000000002</v>
      </c>
      <c r="AK104">
        <v>0.45737</v>
      </c>
      <c r="AL104">
        <v>0.42479800000000001</v>
      </c>
    </row>
    <row r="105" spans="2:38" ht="15.6" x14ac:dyDescent="0.3">
      <c r="B105">
        <v>32.651000000000003</v>
      </c>
      <c r="C105">
        <v>0.43079600000000001</v>
      </c>
      <c r="D105">
        <v>0.429284</v>
      </c>
      <c r="E105">
        <v>0.52325100000000002</v>
      </c>
      <c r="F105">
        <v>0.42371599999999998</v>
      </c>
      <c r="G105">
        <v>0.32913399999999998</v>
      </c>
      <c r="H105">
        <v>0.46197199999999999</v>
      </c>
      <c r="I105">
        <v>0.523644</v>
      </c>
      <c r="J105">
        <v>0.68864400000000003</v>
      </c>
      <c r="K105">
        <v>0.66166599999999998</v>
      </c>
      <c r="L105">
        <v>0.59931500000000004</v>
      </c>
      <c r="M105">
        <v>0.45433699999999999</v>
      </c>
      <c r="N105">
        <v>0.44894400000000001</v>
      </c>
      <c r="O105">
        <v>0.60401899999999997</v>
      </c>
      <c r="P105">
        <v>0.56046099999999999</v>
      </c>
      <c r="Q105">
        <v>0.49936599999999998</v>
      </c>
      <c r="R105">
        <v>0.45269199999999998</v>
      </c>
      <c r="S105">
        <v>0.56864599999999998</v>
      </c>
      <c r="T105">
        <v>0.51622500000000004</v>
      </c>
      <c r="U105">
        <v>0.48594399999999999</v>
      </c>
      <c r="V105">
        <v>0.49585000000000001</v>
      </c>
      <c r="W105">
        <v>0.47365000000000002</v>
      </c>
      <c r="X105">
        <v>0.28983300000000001</v>
      </c>
      <c r="Y105">
        <v>0.44795099999999999</v>
      </c>
      <c r="Z105">
        <v>0.46539599999999998</v>
      </c>
      <c r="AA105">
        <v>0.37113000000000002</v>
      </c>
      <c r="AB105">
        <v>0.298817</v>
      </c>
      <c r="AC105">
        <v>0.56891599999999998</v>
      </c>
      <c r="AD105">
        <v>0.45364599999999999</v>
      </c>
      <c r="AE105">
        <v>0.55142800000000003</v>
      </c>
      <c r="AF105">
        <v>0.460567</v>
      </c>
      <c r="AG105">
        <v>0.56459400000000004</v>
      </c>
      <c r="AH105">
        <v>0.57289299999999999</v>
      </c>
      <c r="AI105">
        <v>0.38327699999999998</v>
      </c>
      <c r="AJ105">
        <v>0.43223099999999998</v>
      </c>
      <c r="AK105">
        <v>0.47010800000000003</v>
      </c>
      <c r="AL105">
        <v>0.43220700000000001</v>
      </c>
    </row>
    <row r="106" spans="2:38" ht="15.6" x14ac:dyDescent="0.3">
      <c r="B106">
        <v>32.968000000000004</v>
      </c>
      <c r="C106">
        <v>0.43392199999999997</v>
      </c>
      <c r="D106">
        <v>0.43259300000000001</v>
      </c>
      <c r="E106">
        <v>0.50006099999999998</v>
      </c>
      <c r="F106">
        <v>0.42080600000000001</v>
      </c>
      <c r="G106">
        <v>0.30927100000000002</v>
      </c>
      <c r="H106">
        <v>0.45353500000000002</v>
      </c>
      <c r="I106">
        <v>0.55819399999999997</v>
      </c>
      <c r="J106">
        <v>0.69255299999999997</v>
      </c>
      <c r="K106">
        <v>0.67416399999999999</v>
      </c>
      <c r="L106">
        <v>0.56714600000000004</v>
      </c>
      <c r="M106">
        <v>0.46994999999999998</v>
      </c>
      <c r="N106">
        <v>0.448739</v>
      </c>
      <c r="O106">
        <v>0.635606</v>
      </c>
      <c r="P106">
        <v>0.58696899999999996</v>
      </c>
      <c r="Q106">
        <v>0.49882199999999999</v>
      </c>
      <c r="R106">
        <v>0.46010200000000001</v>
      </c>
      <c r="S106">
        <v>0.56634099999999998</v>
      </c>
      <c r="T106">
        <v>0.51728300000000005</v>
      </c>
      <c r="U106">
        <v>0.48875099999999999</v>
      </c>
      <c r="V106">
        <v>0.49485800000000002</v>
      </c>
      <c r="W106">
        <v>0.45784200000000003</v>
      </c>
      <c r="X106">
        <v>0.29239300000000001</v>
      </c>
      <c r="Y106">
        <v>0.42055500000000001</v>
      </c>
      <c r="Z106">
        <v>0.47220400000000001</v>
      </c>
      <c r="AA106">
        <v>0.36630000000000001</v>
      </c>
      <c r="AB106">
        <v>0.30316700000000002</v>
      </c>
      <c r="AC106">
        <v>0.56661499999999998</v>
      </c>
      <c r="AD106">
        <v>0.44064300000000001</v>
      </c>
      <c r="AE106">
        <v>0.56142499999999995</v>
      </c>
      <c r="AF106">
        <v>0.46485799999999999</v>
      </c>
      <c r="AG106">
        <v>0.55636300000000005</v>
      </c>
      <c r="AH106">
        <v>0.58330199999999999</v>
      </c>
      <c r="AI106">
        <v>0.39935100000000001</v>
      </c>
      <c r="AJ106">
        <v>0.43562000000000001</v>
      </c>
      <c r="AK106">
        <v>0.46919100000000002</v>
      </c>
      <c r="AL106">
        <v>0.42375600000000002</v>
      </c>
    </row>
    <row r="107" spans="2:38" ht="15.6" x14ac:dyDescent="0.3">
      <c r="B107">
        <v>33.284999999999997</v>
      </c>
      <c r="C107">
        <v>0.43888300000000002</v>
      </c>
      <c r="D107">
        <v>0.41560999999999998</v>
      </c>
      <c r="E107">
        <v>0.526362</v>
      </c>
      <c r="F107">
        <v>0.43067</v>
      </c>
      <c r="G107">
        <v>0.33246100000000001</v>
      </c>
      <c r="H107">
        <v>0.45750099999999999</v>
      </c>
      <c r="I107">
        <v>0.50249100000000002</v>
      </c>
      <c r="J107">
        <v>0.71771799999999997</v>
      </c>
      <c r="K107">
        <v>0.65327900000000005</v>
      </c>
      <c r="L107">
        <v>0.57696400000000003</v>
      </c>
      <c r="M107">
        <v>0.47169299999999997</v>
      </c>
      <c r="N107">
        <v>0.45020500000000002</v>
      </c>
      <c r="O107">
        <v>0.63480899999999996</v>
      </c>
      <c r="P107">
        <v>0.59939900000000002</v>
      </c>
      <c r="Q107">
        <v>0.50092000000000003</v>
      </c>
      <c r="R107">
        <v>0.45746799999999999</v>
      </c>
      <c r="S107">
        <v>0.59098099999999998</v>
      </c>
      <c r="T107">
        <v>0.505575</v>
      </c>
      <c r="U107">
        <v>0.48387999999999998</v>
      </c>
      <c r="V107">
        <v>0.51908399999999999</v>
      </c>
      <c r="W107">
        <v>0.47170400000000001</v>
      </c>
      <c r="X107">
        <v>0.28222599999999998</v>
      </c>
      <c r="Y107">
        <v>0.43414199999999997</v>
      </c>
      <c r="Z107">
        <v>0.46923500000000001</v>
      </c>
      <c r="AA107">
        <v>0.36799300000000001</v>
      </c>
      <c r="AB107">
        <v>0.28487800000000002</v>
      </c>
      <c r="AC107">
        <v>0.54954400000000003</v>
      </c>
      <c r="AD107">
        <v>0.45711600000000002</v>
      </c>
      <c r="AE107">
        <v>0.55533200000000005</v>
      </c>
      <c r="AF107">
        <v>0.45556600000000003</v>
      </c>
      <c r="AG107">
        <v>0.55803000000000003</v>
      </c>
      <c r="AH107">
        <v>0.57357499999999995</v>
      </c>
      <c r="AI107">
        <v>0.39187499999999997</v>
      </c>
      <c r="AJ107">
        <v>0.42942000000000002</v>
      </c>
      <c r="AK107">
        <v>0.47470499999999999</v>
      </c>
      <c r="AL107">
        <v>0.42452400000000001</v>
      </c>
    </row>
    <row r="108" spans="2:38" ht="15.6" x14ac:dyDescent="0.3">
      <c r="B108">
        <v>33.601999999999997</v>
      </c>
      <c r="C108">
        <v>0.43241000000000002</v>
      </c>
      <c r="D108">
        <v>0.42924000000000001</v>
      </c>
      <c r="E108">
        <v>0.51458700000000002</v>
      </c>
      <c r="F108">
        <v>0.42630899999999999</v>
      </c>
      <c r="G108">
        <v>0.33778200000000003</v>
      </c>
      <c r="H108">
        <v>0.48794100000000001</v>
      </c>
      <c r="I108">
        <v>0.53918299999999997</v>
      </c>
      <c r="J108">
        <v>0.69676800000000005</v>
      </c>
      <c r="K108">
        <v>0.67417199999999999</v>
      </c>
      <c r="L108">
        <v>0.590696</v>
      </c>
      <c r="M108">
        <v>0.46378399999999997</v>
      </c>
      <c r="N108">
        <v>0.46957100000000002</v>
      </c>
      <c r="O108">
        <v>0.62459500000000001</v>
      </c>
      <c r="P108">
        <v>0.58974499999999996</v>
      </c>
      <c r="Q108">
        <v>0.50036099999999994</v>
      </c>
      <c r="R108">
        <v>0.46432600000000002</v>
      </c>
      <c r="S108">
        <v>0.562168</v>
      </c>
      <c r="T108">
        <v>0.51645300000000005</v>
      </c>
      <c r="U108">
        <v>0.50519999999999998</v>
      </c>
      <c r="V108">
        <v>0.50912000000000002</v>
      </c>
      <c r="W108">
        <v>0.478076</v>
      </c>
      <c r="X108">
        <v>0.30255100000000001</v>
      </c>
      <c r="Y108">
        <v>0.44044299999999997</v>
      </c>
      <c r="Z108">
        <v>0.48862699999999998</v>
      </c>
      <c r="AA108">
        <v>0.37756200000000001</v>
      </c>
      <c r="AB108">
        <v>0.30765999999999999</v>
      </c>
      <c r="AC108">
        <v>0.56102099999999999</v>
      </c>
      <c r="AD108">
        <v>0.45317299999999999</v>
      </c>
      <c r="AE108">
        <v>0.57546399999999998</v>
      </c>
      <c r="AF108">
        <v>0.45799499999999999</v>
      </c>
      <c r="AG108">
        <v>0.54257299999999997</v>
      </c>
      <c r="AH108">
        <v>0.59176200000000001</v>
      </c>
      <c r="AI108">
        <v>0.40713300000000002</v>
      </c>
      <c r="AJ108">
        <v>0.41794199999999998</v>
      </c>
      <c r="AK108">
        <v>0.48197600000000002</v>
      </c>
      <c r="AL108">
        <v>0.424514</v>
      </c>
    </row>
    <row r="109" spans="2:38" ht="15.6" x14ac:dyDescent="0.3">
      <c r="B109">
        <v>33.918999999999997</v>
      </c>
      <c r="C109">
        <v>0.43514900000000001</v>
      </c>
      <c r="D109">
        <v>0.43535699999999999</v>
      </c>
      <c r="E109">
        <v>0.503579</v>
      </c>
      <c r="F109">
        <v>0.42675000000000002</v>
      </c>
      <c r="G109">
        <v>0.32336599999999999</v>
      </c>
      <c r="H109">
        <v>0.45734799999999998</v>
      </c>
      <c r="I109">
        <v>0.54362500000000002</v>
      </c>
      <c r="J109">
        <v>0.68833500000000003</v>
      </c>
      <c r="K109">
        <v>0.68047199999999997</v>
      </c>
      <c r="L109">
        <v>0.59937200000000002</v>
      </c>
      <c r="M109">
        <v>0.47563699999999998</v>
      </c>
      <c r="N109">
        <v>0.456067</v>
      </c>
      <c r="O109">
        <v>0.62909199999999998</v>
      </c>
      <c r="P109">
        <v>0.57254099999999997</v>
      </c>
      <c r="Q109">
        <v>0.49554500000000001</v>
      </c>
      <c r="R109">
        <v>0.458233</v>
      </c>
      <c r="S109">
        <v>0.57896300000000001</v>
      </c>
      <c r="T109">
        <v>0.53189699999999995</v>
      </c>
      <c r="U109">
        <v>0.49690299999999998</v>
      </c>
      <c r="V109">
        <v>0.50500299999999998</v>
      </c>
      <c r="W109">
        <v>0.48114400000000002</v>
      </c>
      <c r="X109">
        <v>0.30373099999999997</v>
      </c>
      <c r="Y109">
        <v>0.42080400000000001</v>
      </c>
      <c r="Z109">
        <v>0.47612900000000002</v>
      </c>
      <c r="AA109">
        <v>0.37711600000000001</v>
      </c>
      <c r="AB109">
        <v>0.315521</v>
      </c>
      <c r="AC109">
        <v>0.57464199999999999</v>
      </c>
      <c r="AD109">
        <v>0.45302199999999998</v>
      </c>
      <c r="AE109">
        <v>0.58271099999999998</v>
      </c>
      <c r="AF109">
        <v>0.46185300000000001</v>
      </c>
      <c r="AG109">
        <v>0.54293199999999997</v>
      </c>
      <c r="AH109">
        <v>0.60361200000000004</v>
      </c>
      <c r="AI109">
        <v>0.40290999999999999</v>
      </c>
      <c r="AJ109">
        <v>0.434948</v>
      </c>
      <c r="AK109">
        <v>0.493006</v>
      </c>
      <c r="AL109">
        <v>0.43623099999999998</v>
      </c>
    </row>
    <row r="110" spans="2:38" ht="15.6" x14ac:dyDescent="0.3">
      <c r="B110">
        <v>34.235999999999997</v>
      </c>
      <c r="C110">
        <v>0.445683</v>
      </c>
      <c r="D110">
        <v>0.43454399999999999</v>
      </c>
      <c r="E110">
        <v>0.53513200000000005</v>
      </c>
      <c r="F110">
        <v>0.44309700000000002</v>
      </c>
      <c r="G110">
        <v>0.34188000000000002</v>
      </c>
      <c r="H110">
        <v>0.46374599999999999</v>
      </c>
      <c r="I110">
        <v>0.55141499999999999</v>
      </c>
      <c r="J110">
        <v>0.699874</v>
      </c>
      <c r="K110">
        <v>0.69785299999999995</v>
      </c>
      <c r="L110">
        <v>0.58492299999999997</v>
      </c>
      <c r="M110">
        <v>0.46534700000000001</v>
      </c>
      <c r="N110">
        <v>0.47515400000000002</v>
      </c>
      <c r="O110">
        <v>0.63292199999999998</v>
      </c>
      <c r="P110">
        <v>0.57255699999999998</v>
      </c>
      <c r="Q110">
        <v>0.51512999999999998</v>
      </c>
      <c r="R110">
        <v>0.456069</v>
      </c>
      <c r="S110">
        <v>0.57728599999999997</v>
      </c>
      <c r="T110">
        <v>0.51345300000000005</v>
      </c>
      <c r="U110">
        <v>0.49057000000000001</v>
      </c>
      <c r="V110">
        <v>0.50952399999999998</v>
      </c>
      <c r="W110">
        <v>0.47222900000000001</v>
      </c>
      <c r="X110">
        <v>0.30483300000000002</v>
      </c>
      <c r="Y110">
        <v>0.43842799999999998</v>
      </c>
      <c r="Z110">
        <v>0.46339599999999997</v>
      </c>
      <c r="AA110">
        <v>0.36115900000000001</v>
      </c>
      <c r="AB110">
        <v>0.30113600000000001</v>
      </c>
      <c r="AC110">
        <v>0.569407</v>
      </c>
      <c r="AD110">
        <v>0.46416200000000002</v>
      </c>
      <c r="AE110">
        <v>0.58451500000000001</v>
      </c>
      <c r="AF110">
        <v>0.462422</v>
      </c>
      <c r="AG110">
        <v>0.55462299999999998</v>
      </c>
      <c r="AH110">
        <v>0.621305</v>
      </c>
      <c r="AI110">
        <v>0.43456400000000001</v>
      </c>
      <c r="AJ110">
        <v>0.429031</v>
      </c>
      <c r="AK110">
        <v>0.47839300000000001</v>
      </c>
      <c r="AL110">
        <v>0.42661300000000002</v>
      </c>
    </row>
    <row r="111" spans="2:38" ht="15.6" x14ac:dyDescent="0.3">
      <c r="B111">
        <v>34.552999999999997</v>
      </c>
      <c r="C111">
        <v>0.45388000000000001</v>
      </c>
      <c r="D111">
        <v>0.442799</v>
      </c>
      <c r="E111">
        <v>0.548064</v>
      </c>
      <c r="F111">
        <v>0.43789800000000001</v>
      </c>
      <c r="G111">
        <v>0.33917700000000001</v>
      </c>
      <c r="H111">
        <v>0.465339</v>
      </c>
      <c r="I111">
        <v>0.54297600000000001</v>
      </c>
      <c r="J111">
        <v>0.66281299999999999</v>
      </c>
      <c r="K111">
        <v>0.68101900000000004</v>
      </c>
      <c r="L111">
        <v>0.60324299999999997</v>
      </c>
      <c r="M111">
        <v>0.47437800000000002</v>
      </c>
      <c r="N111">
        <v>0.47693799999999997</v>
      </c>
      <c r="O111">
        <v>0.64051999999999998</v>
      </c>
      <c r="P111">
        <v>0.602437</v>
      </c>
      <c r="Q111">
        <v>0.50387700000000002</v>
      </c>
      <c r="R111">
        <v>0.45162600000000003</v>
      </c>
      <c r="S111">
        <v>0.57059099999999996</v>
      </c>
      <c r="T111">
        <v>0.51664900000000002</v>
      </c>
      <c r="U111">
        <v>0.49294900000000003</v>
      </c>
      <c r="V111">
        <v>0.51750099999999999</v>
      </c>
      <c r="W111">
        <v>0.48447800000000002</v>
      </c>
      <c r="X111">
        <v>0.29889900000000003</v>
      </c>
      <c r="Y111">
        <v>0.46364899999999998</v>
      </c>
      <c r="Z111">
        <v>0.48841699999999999</v>
      </c>
      <c r="AA111">
        <v>0.36710799999999999</v>
      </c>
      <c r="AB111">
        <v>0.30541800000000002</v>
      </c>
      <c r="AC111">
        <v>0.55644099999999996</v>
      </c>
      <c r="AD111">
        <v>0.47245900000000002</v>
      </c>
      <c r="AE111">
        <v>0.57059599999999999</v>
      </c>
      <c r="AF111">
        <v>0.48203400000000002</v>
      </c>
      <c r="AG111">
        <v>0.56583000000000006</v>
      </c>
      <c r="AH111">
        <v>0.60350199999999998</v>
      </c>
      <c r="AI111">
        <v>0.40673900000000002</v>
      </c>
      <c r="AJ111">
        <v>0.43546600000000002</v>
      </c>
      <c r="AK111">
        <v>0.48515900000000001</v>
      </c>
      <c r="AL111">
        <v>0.43672100000000003</v>
      </c>
    </row>
    <row r="112" spans="2:38" ht="15.6" x14ac:dyDescent="0.3">
      <c r="B112">
        <v>34.869999999999997</v>
      </c>
      <c r="C112">
        <v>0.44363599999999997</v>
      </c>
      <c r="D112">
        <v>0.44606299999999999</v>
      </c>
      <c r="E112">
        <v>0.54473000000000005</v>
      </c>
      <c r="F112">
        <v>0.44291000000000003</v>
      </c>
      <c r="G112">
        <v>0.35315400000000002</v>
      </c>
      <c r="H112">
        <v>0.47593400000000002</v>
      </c>
      <c r="I112">
        <v>0.55035299999999998</v>
      </c>
      <c r="J112">
        <v>0.686558</v>
      </c>
      <c r="K112">
        <v>0.66982900000000001</v>
      </c>
      <c r="L112">
        <v>0.59279800000000005</v>
      </c>
      <c r="M112">
        <v>0.47781200000000001</v>
      </c>
      <c r="N112">
        <v>0.46828900000000001</v>
      </c>
      <c r="O112">
        <v>0.64444000000000001</v>
      </c>
      <c r="P112">
        <v>0.59962599999999999</v>
      </c>
      <c r="Q112">
        <v>0.50100599999999995</v>
      </c>
      <c r="R112">
        <v>0.46486</v>
      </c>
      <c r="S112">
        <v>0.57027099999999997</v>
      </c>
      <c r="T112">
        <v>0.52763499999999997</v>
      </c>
      <c r="U112">
        <v>0.50156000000000001</v>
      </c>
      <c r="V112">
        <v>0.50496099999999999</v>
      </c>
      <c r="W112">
        <v>0.49251899999999998</v>
      </c>
      <c r="X112">
        <v>0.314029</v>
      </c>
      <c r="Y112">
        <v>0.44978200000000002</v>
      </c>
      <c r="Z112">
        <v>0.473248</v>
      </c>
      <c r="AA112">
        <v>0.36805199999999999</v>
      </c>
      <c r="AB112">
        <v>0.31196299999999999</v>
      </c>
      <c r="AC112">
        <v>0.59155400000000002</v>
      </c>
      <c r="AD112">
        <v>0.466229</v>
      </c>
      <c r="AE112">
        <v>0.58375500000000002</v>
      </c>
      <c r="AF112">
        <v>0.47392499999999999</v>
      </c>
      <c r="AG112">
        <v>0.56623999999999997</v>
      </c>
      <c r="AH112">
        <v>0.61526599999999998</v>
      </c>
      <c r="AI112">
        <v>0.42389300000000002</v>
      </c>
      <c r="AJ112">
        <v>0.45033099999999998</v>
      </c>
      <c r="AK112">
        <v>0.51027</v>
      </c>
      <c r="AL112">
        <v>0.42861199999999999</v>
      </c>
    </row>
    <row r="113" spans="2:38" ht="15.6" x14ac:dyDescent="0.3">
      <c r="B113">
        <v>35.186999999999998</v>
      </c>
      <c r="C113">
        <v>0.44343199999999999</v>
      </c>
      <c r="D113">
        <v>0.44719199999999998</v>
      </c>
      <c r="E113">
        <v>0.53832899999999995</v>
      </c>
      <c r="F113">
        <v>0.44942300000000002</v>
      </c>
      <c r="G113">
        <v>0.34861500000000001</v>
      </c>
      <c r="H113">
        <v>0.47289599999999998</v>
      </c>
      <c r="I113">
        <v>0.54725999999999997</v>
      </c>
      <c r="J113">
        <v>0.68546399999999996</v>
      </c>
      <c r="K113">
        <v>0.67890700000000004</v>
      </c>
      <c r="L113">
        <v>0.60318700000000003</v>
      </c>
      <c r="M113">
        <v>0.47620600000000002</v>
      </c>
      <c r="N113">
        <v>0.47144399999999997</v>
      </c>
      <c r="O113">
        <v>0.62015699999999996</v>
      </c>
      <c r="P113">
        <v>0.57538800000000001</v>
      </c>
      <c r="Q113">
        <v>0.50850499999999998</v>
      </c>
      <c r="R113">
        <v>0.47162300000000001</v>
      </c>
      <c r="S113">
        <v>0.57108199999999998</v>
      </c>
      <c r="T113">
        <v>0.52991100000000002</v>
      </c>
      <c r="U113">
        <v>0.48309400000000002</v>
      </c>
      <c r="V113">
        <v>0.52327800000000002</v>
      </c>
      <c r="W113">
        <v>0.48666999999999999</v>
      </c>
      <c r="X113">
        <v>0.30216500000000002</v>
      </c>
      <c r="Y113">
        <v>0.44992199999999999</v>
      </c>
      <c r="Z113">
        <v>0.48543500000000001</v>
      </c>
      <c r="AA113">
        <v>0.38074400000000003</v>
      </c>
      <c r="AB113">
        <v>0.31139899999999998</v>
      </c>
      <c r="AC113">
        <v>0.58966300000000005</v>
      </c>
      <c r="AD113">
        <v>0.46659699999999998</v>
      </c>
      <c r="AE113">
        <v>0.57939499999999999</v>
      </c>
      <c r="AF113">
        <v>0.48141600000000001</v>
      </c>
      <c r="AG113">
        <v>0.55107600000000001</v>
      </c>
      <c r="AH113">
        <v>0.59970500000000004</v>
      </c>
      <c r="AI113">
        <v>0.41498099999999999</v>
      </c>
      <c r="AJ113">
        <v>0.43638100000000002</v>
      </c>
      <c r="AK113">
        <v>0.50887899999999997</v>
      </c>
      <c r="AL113">
        <v>0.43149799999999999</v>
      </c>
    </row>
    <row r="114" spans="2:38" ht="15.6" x14ac:dyDescent="0.3">
      <c r="B114">
        <v>35.503999999999998</v>
      </c>
      <c r="C114">
        <v>0.45147399999999999</v>
      </c>
      <c r="D114">
        <v>0.44949299999999998</v>
      </c>
      <c r="E114">
        <v>0.54496100000000003</v>
      </c>
      <c r="F114">
        <v>0.44544899999999998</v>
      </c>
      <c r="G114">
        <v>0.35495100000000002</v>
      </c>
      <c r="H114">
        <v>0.45796399999999998</v>
      </c>
      <c r="I114">
        <v>0.56528599999999996</v>
      </c>
      <c r="J114">
        <v>0.68844099999999997</v>
      </c>
      <c r="K114">
        <v>0.68403899999999995</v>
      </c>
      <c r="L114">
        <v>0.59455100000000005</v>
      </c>
      <c r="M114">
        <v>0.47257399999999999</v>
      </c>
      <c r="N114">
        <v>0.47401300000000002</v>
      </c>
      <c r="O114">
        <v>0.63489499999999999</v>
      </c>
      <c r="P114">
        <v>0.59267000000000003</v>
      </c>
      <c r="Q114">
        <v>0.50863100000000006</v>
      </c>
      <c r="R114">
        <v>0.45969900000000002</v>
      </c>
      <c r="S114">
        <v>0.57255999999999996</v>
      </c>
      <c r="T114">
        <v>0.53959100000000004</v>
      </c>
      <c r="U114">
        <v>0.49858999999999998</v>
      </c>
      <c r="V114">
        <v>0.51988199999999996</v>
      </c>
      <c r="W114">
        <v>0.49499700000000002</v>
      </c>
      <c r="X114">
        <v>0.30407600000000001</v>
      </c>
      <c r="Y114">
        <v>0.449766</v>
      </c>
      <c r="Z114">
        <v>0.48922399999999999</v>
      </c>
      <c r="AA114">
        <v>0.38868799999999998</v>
      </c>
      <c r="AB114">
        <v>0.31558999999999998</v>
      </c>
      <c r="AC114">
        <v>0.60168100000000002</v>
      </c>
      <c r="AD114">
        <v>0.486508</v>
      </c>
      <c r="AE114">
        <v>0.56982600000000005</v>
      </c>
      <c r="AF114">
        <v>0.46909299999999998</v>
      </c>
      <c r="AG114">
        <v>0.56716200000000005</v>
      </c>
      <c r="AH114">
        <v>0.64422599999999997</v>
      </c>
      <c r="AI114">
        <v>0.414107</v>
      </c>
      <c r="AJ114">
        <v>0.44294299999999998</v>
      </c>
      <c r="AK114">
        <v>0.51841899999999996</v>
      </c>
      <c r="AL114">
        <v>0.452963</v>
      </c>
    </row>
    <row r="115" spans="2:38" ht="15.6" x14ac:dyDescent="0.3">
      <c r="B115">
        <v>35.820999999999998</v>
      </c>
      <c r="C115">
        <v>0.45784900000000001</v>
      </c>
      <c r="D115">
        <v>0.44544400000000001</v>
      </c>
      <c r="E115">
        <v>0.54693999999999998</v>
      </c>
      <c r="F115">
        <v>0.44335200000000002</v>
      </c>
      <c r="G115">
        <v>0.343912</v>
      </c>
      <c r="H115">
        <v>0.49215100000000001</v>
      </c>
      <c r="I115">
        <v>0.56741600000000003</v>
      </c>
      <c r="J115">
        <v>0.68122199999999999</v>
      </c>
      <c r="K115">
        <v>0.696743</v>
      </c>
      <c r="L115">
        <v>0.60755099999999995</v>
      </c>
      <c r="M115">
        <v>0.49342900000000001</v>
      </c>
      <c r="N115">
        <v>0.47196199999999999</v>
      </c>
      <c r="O115">
        <v>0.61360800000000004</v>
      </c>
      <c r="P115">
        <v>0.549736</v>
      </c>
      <c r="Q115">
        <v>0.51647799999999999</v>
      </c>
      <c r="R115">
        <v>0.46133999999999997</v>
      </c>
      <c r="S115">
        <v>0.58548100000000003</v>
      </c>
      <c r="T115">
        <v>0.540686</v>
      </c>
      <c r="U115">
        <v>0.48957699999999998</v>
      </c>
      <c r="V115">
        <v>0.53420599999999996</v>
      </c>
      <c r="W115">
        <v>0.50972600000000001</v>
      </c>
      <c r="X115">
        <v>0.301039</v>
      </c>
      <c r="Y115">
        <v>0.45017699999999999</v>
      </c>
      <c r="Z115">
        <v>0.48586800000000002</v>
      </c>
      <c r="AA115">
        <v>0.39584599999999998</v>
      </c>
      <c r="AB115">
        <v>0.31147200000000003</v>
      </c>
      <c r="AC115">
        <v>0.58706899999999995</v>
      </c>
      <c r="AD115">
        <v>0.47185300000000002</v>
      </c>
      <c r="AE115">
        <v>0.56325800000000004</v>
      </c>
      <c r="AF115">
        <v>0.48757600000000001</v>
      </c>
      <c r="AG115">
        <v>0.55807499999999999</v>
      </c>
      <c r="AH115">
        <v>0.61713799999999996</v>
      </c>
      <c r="AI115">
        <v>0.43235000000000001</v>
      </c>
      <c r="AJ115">
        <v>0.43582100000000001</v>
      </c>
      <c r="AK115">
        <v>0.50430799999999998</v>
      </c>
      <c r="AL115">
        <v>0.45440599999999998</v>
      </c>
    </row>
    <row r="116" spans="2:38" ht="15.6" x14ac:dyDescent="0.3">
      <c r="B116">
        <v>36.137999999999998</v>
      </c>
      <c r="C116">
        <v>0.44968399999999997</v>
      </c>
      <c r="D116">
        <v>0.45367000000000002</v>
      </c>
      <c r="E116">
        <v>0.53119400000000006</v>
      </c>
      <c r="F116">
        <v>0.44917200000000002</v>
      </c>
      <c r="G116">
        <v>0.35947099999999998</v>
      </c>
      <c r="H116">
        <v>0.48406900000000003</v>
      </c>
      <c r="I116">
        <v>0.55992299999999995</v>
      </c>
      <c r="J116">
        <v>0.67148399999999997</v>
      </c>
      <c r="K116">
        <v>0.69344799999999995</v>
      </c>
      <c r="L116">
        <v>0.60094800000000004</v>
      </c>
      <c r="M116">
        <v>0.48195500000000002</v>
      </c>
      <c r="N116">
        <v>0.46757199999999999</v>
      </c>
      <c r="O116">
        <v>0.64683000000000002</v>
      </c>
      <c r="P116">
        <v>0.59257199999999999</v>
      </c>
      <c r="Q116">
        <v>0.50797300000000001</v>
      </c>
      <c r="R116">
        <v>0.470777</v>
      </c>
      <c r="S116">
        <v>0.57257599999999997</v>
      </c>
      <c r="T116">
        <v>0.52838399999999996</v>
      </c>
      <c r="U116">
        <v>0.50084799999999996</v>
      </c>
      <c r="V116">
        <v>0.52296200000000004</v>
      </c>
      <c r="W116">
        <v>0.49086099999999999</v>
      </c>
      <c r="X116">
        <v>0.29785899999999998</v>
      </c>
      <c r="Y116">
        <v>0.45754400000000001</v>
      </c>
      <c r="Z116">
        <v>0.49163200000000001</v>
      </c>
      <c r="AA116">
        <v>0.39230399999999999</v>
      </c>
      <c r="AB116">
        <v>0.305178</v>
      </c>
      <c r="AC116">
        <v>0.57871499999999998</v>
      </c>
      <c r="AD116">
        <v>0.47936600000000001</v>
      </c>
      <c r="AE116">
        <v>0.57702500000000001</v>
      </c>
      <c r="AF116">
        <v>0.47183900000000001</v>
      </c>
      <c r="AG116">
        <v>0.57177900000000004</v>
      </c>
      <c r="AH116">
        <v>0.61154600000000003</v>
      </c>
      <c r="AI116">
        <v>0.45050800000000002</v>
      </c>
      <c r="AJ116">
        <v>0.44125999999999999</v>
      </c>
      <c r="AK116">
        <v>0.50036000000000003</v>
      </c>
      <c r="AL116">
        <v>0.44266</v>
      </c>
    </row>
    <row r="117" spans="2:38" ht="15.6" x14ac:dyDescent="0.3">
      <c r="B117">
        <v>36.454999999999998</v>
      </c>
      <c r="C117">
        <v>0.451154</v>
      </c>
      <c r="D117">
        <v>0.43722</v>
      </c>
      <c r="E117">
        <v>0.55706199999999995</v>
      </c>
      <c r="F117">
        <v>0.44731599999999999</v>
      </c>
      <c r="G117">
        <v>0.35065099999999999</v>
      </c>
      <c r="H117">
        <v>0.483435</v>
      </c>
      <c r="I117">
        <v>0.55954000000000004</v>
      </c>
      <c r="J117">
        <v>0.67535000000000001</v>
      </c>
      <c r="K117">
        <v>0.67790300000000003</v>
      </c>
      <c r="L117">
        <v>0.60666299999999995</v>
      </c>
      <c r="M117">
        <v>0.48994399999999999</v>
      </c>
      <c r="N117">
        <v>0.48942999999999998</v>
      </c>
      <c r="O117">
        <v>0.65342999999999996</v>
      </c>
      <c r="P117">
        <v>0.60191700000000004</v>
      </c>
      <c r="Q117">
        <v>0.52071699999999999</v>
      </c>
      <c r="R117">
        <v>0.46978199999999998</v>
      </c>
      <c r="S117">
        <v>0.57951399999999997</v>
      </c>
      <c r="T117">
        <v>0.54922400000000005</v>
      </c>
      <c r="U117">
        <v>0.49207499999999998</v>
      </c>
      <c r="V117">
        <v>0.50793299999999997</v>
      </c>
      <c r="W117">
        <v>0.492844</v>
      </c>
      <c r="X117">
        <v>0.28401300000000002</v>
      </c>
      <c r="Y117">
        <v>0.46008500000000002</v>
      </c>
      <c r="Z117">
        <v>0.48238799999999998</v>
      </c>
      <c r="AA117">
        <v>0.38801600000000003</v>
      </c>
      <c r="AB117">
        <v>0.31952900000000001</v>
      </c>
      <c r="AC117">
        <v>0.59119200000000005</v>
      </c>
      <c r="AD117">
        <v>0.47994399999999998</v>
      </c>
      <c r="AE117">
        <v>0.61154699999999995</v>
      </c>
      <c r="AF117">
        <v>0.48301300000000003</v>
      </c>
      <c r="AG117">
        <v>0.57676300000000003</v>
      </c>
      <c r="AH117">
        <v>0.62703900000000001</v>
      </c>
      <c r="AI117">
        <v>0.417516</v>
      </c>
      <c r="AJ117">
        <v>0.44300200000000001</v>
      </c>
      <c r="AK117">
        <v>0.51026300000000002</v>
      </c>
      <c r="AL117">
        <v>0.43753599999999998</v>
      </c>
    </row>
    <row r="118" spans="2:38" ht="15.6" x14ac:dyDescent="0.3">
      <c r="B118">
        <v>36.771999999999998</v>
      </c>
      <c r="C118">
        <v>0.45470100000000002</v>
      </c>
      <c r="D118">
        <v>0.44466600000000001</v>
      </c>
      <c r="E118">
        <v>0.56207700000000005</v>
      </c>
      <c r="F118">
        <v>0.45027899999999998</v>
      </c>
      <c r="G118">
        <v>0.355541</v>
      </c>
      <c r="H118">
        <v>0.49696800000000002</v>
      </c>
      <c r="I118">
        <v>0.57539600000000002</v>
      </c>
      <c r="J118">
        <v>0.687666</v>
      </c>
      <c r="K118">
        <v>0.71353999999999995</v>
      </c>
      <c r="L118">
        <v>0.61216800000000005</v>
      </c>
      <c r="M118">
        <v>0.49168299999999998</v>
      </c>
      <c r="N118">
        <v>0.48189199999999999</v>
      </c>
      <c r="O118">
        <v>0.639513</v>
      </c>
      <c r="P118">
        <v>0.57265600000000005</v>
      </c>
      <c r="Q118">
        <v>0.51424199999999998</v>
      </c>
      <c r="R118">
        <v>0.48925800000000003</v>
      </c>
      <c r="S118">
        <v>0.56405400000000006</v>
      </c>
      <c r="T118">
        <v>0.54334800000000005</v>
      </c>
      <c r="U118">
        <v>0.49401699999999998</v>
      </c>
      <c r="V118">
        <v>0.52559999999999996</v>
      </c>
      <c r="W118">
        <v>0.49557899999999999</v>
      </c>
      <c r="X118">
        <v>0.30090099999999997</v>
      </c>
      <c r="Y118">
        <v>0.47075899999999998</v>
      </c>
      <c r="Z118">
        <v>0.49870700000000001</v>
      </c>
      <c r="AA118">
        <v>0.387965</v>
      </c>
      <c r="AB118">
        <v>0.306863</v>
      </c>
      <c r="AC118">
        <v>0.57730599999999999</v>
      </c>
      <c r="AD118">
        <v>0.48769200000000001</v>
      </c>
      <c r="AE118">
        <v>0.62061299999999997</v>
      </c>
      <c r="AF118">
        <v>0.492979</v>
      </c>
      <c r="AG118">
        <v>0.57062800000000002</v>
      </c>
      <c r="AH118">
        <v>0.61929800000000002</v>
      </c>
      <c r="AI118">
        <v>0.42637700000000001</v>
      </c>
      <c r="AJ118">
        <v>0.45841199999999999</v>
      </c>
      <c r="AK118">
        <v>0.51341999999999999</v>
      </c>
      <c r="AL118">
        <v>0.452955</v>
      </c>
    </row>
    <row r="119" spans="2:38" ht="15.6" x14ac:dyDescent="0.3">
      <c r="B119">
        <v>37.088999999999999</v>
      </c>
      <c r="C119">
        <v>0.44716699999999998</v>
      </c>
      <c r="D119">
        <v>0.45515899999999998</v>
      </c>
      <c r="E119">
        <v>0.55325899999999995</v>
      </c>
      <c r="F119">
        <v>0.45751700000000001</v>
      </c>
      <c r="G119">
        <v>0.36153000000000002</v>
      </c>
      <c r="H119">
        <v>0.48420999999999997</v>
      </c>
      <c r="I119">
        <v>0.55554899999999996</v>
      </c>
      <c r="J119">
        <v>0.71673399999999998</v>
      </c>
      <c r="K119">
        <v>0.71498799999999996</v>
      </c>
      <c r="L119">
        <v>0.61188299999999995</v>
      </c>
      <c r="M119">
        <v>0.49010799999999999</v>
      </c>
      <c r="N119">
        <v>0.47194999999999998</v>
      </c>
      <c r="O119">
        <v>0.66027499999999995</v>
      </c>
      <c r="P119">
        <v>0.59574800000000006</v>
      </c>
      <c r="Q119">
        <v>0.52180800000000005</v>
      </c>
      <c r="R119">
        <v>0.47406300000000001</v>
      </c>
      <c r="S119">
        <v>0.58599800000000002</v>
      </c>
      <c r="T119">
        <v>0.56142300000000001</v>
      </c>
      <c r="U119">
        <v>0.50203699999999996</v>
      </c>
      <c r="V119">
        <v>0.53968700000000003</v>
      </c>
      <c r="W119">
        <v>0.50896300000000005</v>
      </c>
      <c r="X119">
        <v>0.31926199999999999</v>
      </c>
      <c r="Y119">
        <v>0.46094099999999999</v>
      </c>
      <c r="Z119">
        <v>0.49312899999999998</v>
      </c>
      <c r="AA119">
        <v>0.39525300000000002</v>
      </c>
      <c r="AB119">
        <v>0.31352099999999999</v>
      </c>
      <c r="AC119">
        <v>0.58965100000000004</v>
      </c>
      <c r="AD119">
        <v>0.49284499999999998</v>
      </c>
      <c r="AE119">
        <v>0.62275899999999995</v>
      </c>
      <c r="AF119">
        <v>0.4657</v>
      </c>
      <c r="AG119">
        <v>0.58213599999999999</v>
      </c>
      <c r="AH119">
        <v>0.61735799999999996</v>
      </c>
      <c r="AI119">
        <v>0.43765100000000001</v>
      </c>
      <c r="AJ119">
        <v>0.45331399999999999</v>
      </c>
      <c r="AK119">
        <v>0.50017900000000004</v>
      </c>
      <c r="AL119">
        <v>0.45793600000000001</v>
      </c>
    </row>
    <row r="120" spans="2:38" ht="15.6" x14ac:dyDescent="0.3">
      <c r="B120">
        <v>37.405999999999999</v>
      </c>
      <c r="C120">
        <v>0.46287200000000001</v>
      </c>
      <c r="D120">
        <v>0.4652</v>
      </c>
      <c r="E120">
        <v>0.57792900000000003</v>
      </c>
      <c r="F120">
        <v>0.45855200000000002</v>
      </c>
      <c r="G120">
        <v>0.36553099999999999</v>
      </c>
      <c r="H120">
        <v>0.50045799999999996</v>
      </c>
      <c r="I120">
        <v>0.58194900000000005</v>
      </c>
      <c r="J120">
        <v>0.70910099999999998</v>
      </c>
      <c r="K120">
        <v>0.69752199999999998</v>
      </c>
      <c r="L120">
        <v>0.625278</v>
      </c>
      <c r="M120">
        <v>0.491201</v>
      </c>
      <c r="N120">
        <v>0.50268599999999997</v>
      </c>
      <c r="O120">
        <v>0.66646300000000003</v>
      </c>
      <c r="P120">
        <v>0.61139399999999999</v>
      </c>
      <c r="Q120">
        <v>0.52070099999999997</v>
      </c>
      <c r="R120">
        <v>0.47890199999999999</v>
      </c>
      <c r="S120">
        <v>0.56250599999999995</v>
      </c>
      <c r="T120">
        <v>0.55669400000000002</v>
      </c>
      <c r="U120">
        <v>0.510216</v>
      </c>
      <c r="V120">
        <v>0.53098199999999995</v>
      </c>
      <c r="W120">
        <v>0.49881999999999999</v>
      </c>
      <c r="X120">
        <v>0.317361</v>
      </c>
      <c r="Y120">
        <v>0.45632600000000001</v>
      </c>
      <c r="Z120">
        <v>0.50106799999999996</v>
      </c>
      <c r="AA120">
        <v>0.40355000000000002</v>
      </c>
      <c r="AB120">
        <v>0.31828600000000001</v>
      </c>
      <c r="AC120">
        <v>0.61280599999999996</v>
      </c>
      <c r="AD120">
        <v>0.49031599999999997</v>
      </c>
      <c r="AE120">
        <v>0.63250899999999999</v>
      </c>
      <c r="AF120">
        <v>0.49308000000000002</v>
      </c>
      <c r="AG120">
        <v>0.57032000000000005</v>
      </c>
      <c r="AH120">
        <v>0.61586200000000002</v>
      </c>
      <c r="AI120">
        <v>0.43945200000000001</v>
      </c>
      <c r="AJ120">
        <v>0.44869100000000001</v>
      </c>
      <c r="AK120">
        <v>0.52261199999999997</v>
      </c>
      <c r="AL120">
        <v>0.45633800000000002</v>
      </c>
    </row>
    <row r="121" spans="2:38" ht="15.6" x14ac:dyDescent="0.3">
      <c r="B121">
        <v>37.722999999999999</v>
      </c>
      <c r="C121">
        <v>0.46575100000000003</v>
      </c>
      <c r="D121">
        <v>0.46895599999999998</v>
      </c>
      <c r="E121">
        <v>0.56478499999999998</v>
      </c>
      <c r="F121">
        <v>0.45689099999999999</v>
      </c>
      <c r="G121">
        <v>0.35129500000000002</v>
      </c>
      <c r="H121">
        <v>0.48170200000000002</v>
      </c>
      <c r="I121">
        <v>0.57476799999999995</v>
      </c>
      <c r="J121">
        <v>0.71381899999999998</v>
      </c>
      <c r="K121">
        <v>0.72304000000000002</v>
      </c>
      <c r="L121">
        <v>0.59381700000000004</v>
      </c>
      <c r="M121">
        <v>0.502938</v>
      </c>
      <c r="N121">
        <v>0.48526399999999997</v>
      </c>
      <c r="O121">
        <v>0.66519200000000001</v>
      </c>
      <c r="P121">
        <v>0.600854</v>
      </c>
      <c r="Q121">
        <v>0.52449699999999999</v>
      </c>
      <c r="R121">
        <v>0.46959000000000001</v>
      </c>
      <c r="S121">
        <v>0.60651100000000002</v>
      </c>
      <c r="T121">
        <v>0.54988499999999996</v>
      </c>
      <c r="U121">
        <v>0.51975899999999997</v>
      </c>
      <c r="V121">
        <v>0.52882099999999999</v>
      </c>
      <c r="W121">
        <v>0.50346500000000005</v>
      </c>
      <c r="X121">
        <v>0.310969</v>
      </c>
      <c r="Y121">
        <v>0.45768599999999998</v>
      </c>
      <c r="Z121">
        <v>0.52098</v>
      </c>
      <c r="AA121">
        <v>0.39425300000000002</v>
      </c>
      <c r="AB121">
        <v>0.326407</v>
      </c>
      <c r="AC121">
        <v>0.62400299999999997</v>
      </c>
      <c r="AD121">
        <v>0.49030600000000002</v>
      </c>
      <c r="AE121">
        <v>0.62385199999999996</v>
      </c>
      <c r="AF121">
        <v>0.47476099999999999</v>
      </c>
      <c r="AG121">
        <v>0.58488700000000005</v>
      </c>
      <c r="AH121">
        <v>0.61797500000000005</v>
      </c>
      <c r="AI121">
        <v>0.431695</v>
      </c>
      <c r="AJ121">
        <v>0.46703600000000001</v>
      </c>
      <c r="AK121">
        <v>0.52651000000000003</v>
      </c>
      <c r="AL121">
        <v>0.44796900000000001</v>
      </c>
    </row>
    <row r="122" spans="2:38" ht="15.6" x14ac:dyDescent="0.3">
      <c r="B122">
        <v>38.04</v>
      </c>
      <c r="C122">
        <v>0.47976099999999999</v>
      </c>
      <c r="D122">
        <v>0.46390599999999999</v>
      </c>
      <c r="E122">
        <v>0.55480099999999999</v>
      </c>
      <c r="F122">
        <v>0.471113</v>
      </c>
      <c r="G122">
        <v>0.36777199999999999</v>
      </c>
      <c r="H122">
        <v>0.48749900000000002</v>
      </c>
      <c r="I122">
        <v>0.54934099999999997</v>
      </c>
      <c r="J122">
        <v>0.71163100000000001</v>
      </c>
      <c r="K122">
        <v>0.70125099999999996</v>
      </c>
      <c r="L122">
        <v>0.62334400000000001</v>
      </c>
      <c r="M122">
        <v>0.49624800000000002</v>
      </c>
      <c r="N122">
        <v>0.491427</v>
      </c>
      <c r="O122">
        <v>0.65173999999999999</v>
      </c>
      <c r="P122">
        <v>0.63121000000000005</v>
      </c>
      <c r="Q122">
        <v>0.54055600000000004</v>
      </c>
      <c r="R122">
        <v>0.47531699999999999</v>
      </c>
      <c r="S122">
        <v>0.623556</v>
      </c>
      <c r="T122">
        <v>0.55074999999999996</v>
      </c>
      <c r="U122">
        <v>0.50644599999999995</v>
      </c>
      <c r="V122">
        <v>0.53559999999999997</v>
      </c>
      <c r="W122">
        <v>0.51200900000000005</v>
      </c>
      <c r="X122">
        <v>0.31084099999999998</v>
      </c>
      <c r="Y122">
        <v>0.45890300000000001</v>
      </c>
      <c r="Z122">
        <v>0.50891299999999995</v>
      </c>
      <c r="AA122">
        <v>0.40999400000000003</v>
      </c>
      <c r="AB122">
        <v>0.32914700000000002</v>
      </c>
      <c r="AC122">
        <v>0.614649</v>
      </c>
      <c r="AD122">
        <v>0.48412300000000003</v>
      </c>
      <c r="AE122">
        <v>0.62769699999999995</v>
      </c>
      <c r="AF122">
        <v>0.48368899999999998</v>
      </c>
      <c r="AG122">
        <v>0.58395799999999998</v>
      </c>
      <c r="AH122">
        <v>0.61512900000000004</v>
      </c>
      <c r="AI122">
        <v>0.43678</v>
      </c>
      <c r="AJ122">
        <v>0.45346500000000001</v>
      </c>
      <c r="AK122">
        <v>0.53676199999999996</v>
      </c>
      <c r="AL122">
        <v>0.445631</v>
      </c>
    </row>
    <row r="123" spans="2:38" ht="15.6" x14ac:dyDescent="0.3">
      <c r="B123">
        <v>38.356999999999999</v>
      </c>
      <c r="C123">
        <v>0.47423799999999999</v>
      </c>
      <c r="D123">
        <v>0.46377699999999999</v>
      </c>
      <c r="E123">
        <v>0.562392</v>
      </c>
      <c r="F123">
        <v>0.46790599999999999</v>
      </c>
      <c r="G123">
        <v>0.36601299999999998</v>
      </c>
      <c r="H123">
        <v>0.50490800000000002</v>
      </c>
      <c r="I123">
        <v>0.57036600000000004</v>
      </c>
      <c r="J123">
        <v>0.71690200000000004</v>
      </c>
      <c r="K123">
        <v>0.68986499999999995</v>
      </c>
      <c r="L123">
        <v>0.64076200000000005</v>
      </c>
      <c r="M123">
        <v>0.49581700000000001</v>
      </c>
      <c r="N123">
        <v>0.48191099999999998</v>
      </c>
      <c r="O123">
        <v>0.67267699999999997</v>
      </c>
      <c r="P123">
        <v>0.62064699999999995</v>
      </c>
      <c r="Q123">
        <v>0.54803000000000002</v>
      </c>
      <c r="R123">
        <v>0.47417599999999999</v>
      </c>
      <c r="S123">
        <v>0.59062999999999999</v>
      </c>
      <c r="T123">
        <v>0.56729300000000005</v>
      </c>
      <c r="U123">
        <v>0.51662799999999998</v>
      </c>
      <c r="V123">
        <v>0.53562100000000001</v>
      </c>
      <c r="W123">
        <v>0.502494</v>
      </c>
      <c r="X123">
        <v>0.32267299999999999</v>
      </c>
      <c r="Y123">
        <v>0.46295799999999998</v>
      </c>
      <c r="Z123">
        <v>0.50622299999999998</v>
      </c>
      <c r="AA123">
        <v>0.38326900000000003</v>
      </c>
      <c r="AB123">
        <v>0.32344000000000001</v>
      </c>
      <c r="AC123">
        <v>0.59205200000000002</v>
      </c>
      <c r="AD123">
        <v>0.50202400000000003</v>
      </c>
      <c r="AE123">
        <v>0.60233700000000001</v>
      </c>
      <c r="AF123">
        <v>0.49412499999999998</v>
      </c>
      <c r="AG123">
        <v>0.595696</v>
      </c>
      <c r="AH123">
        <v>0.62837699999999996</v>
      </c>
      <c r="AI123">
        <v>0.43630400000000003</v>
      </c>
      <c r="AJ123">
        <v>0.45922299999999999</v>
      </c>
      <c r="AK123">
        <v>0.51249100000000003</v>
      </c>
      <c r="AL123">
        <v>0.45083499999999999</v>
      </c>
    </row>
    <row r="124" spans="2:38" ht="15.6" x14ac:dyDescent="0.3">
      <c r="B124">
        <v>38.673999999999999</v>
      </c>
      <c r="C124">
        <v>0.46792899999999998</v>
      </c>
      <c r="D124">
        <v>0.47432299999999999</v>
      </c>
      <c r="E124">
        <v>0.58831900000000004</v>
      </c>
      <c r="F124">
        <v>0.47108800000000001</v>
      </c>
      <c r="G124">
        <v>0.36455500000000002</v>
      </c>
      <c r="H124">
        <v>0.48342299999999999</v>
      </c>
      <c r="I124">
        <v>0.55696500000000004</v>
      </c>
      <c r="J124">
        <v>0.73064200000000001</v>
      </c>
      <c r="K124">
        <v>0.72083200000000003</v>
      </c>
      <c r="L124">
        <v>0.61957499999999999</v>
      </c>
      <c r="M124">
        <v>0.50690100000000005</v>
      </c>
      <c r="N124">
        <v>0.50413200000000002</v>
      </c>
      <c r="O124">
        <v>0.65963899999999998</v>
      </c>
      <c r="P124">
        <v>0.61919299999999999</v>
      </c>
      <c r="Q124">
        <v>0.55339099999999997</v>
      </c>
      <c r="R124">
        <v>0.47628399999999999</v>
      </c>
      <c r="S124">
        <v>0.59873299999999996</v>
      </c>
      <c r="T124">
        <v>0.54807300000000003</v>
      </c>
      <c r="U124">
        <v>0.52277499999999999</v>
      </c>
      <c r="V124">
        <v>0.54379699999999997</v>
      </c>
      <c r="W124">
        <v>0.49343500000000001</v>
      </c>
      <c r="X124">
        <v>0.32303100000000001</v>
      </c>
      <c r="Y124">
        <v>0.45571899999999999</v>
      </c>
      <c r="Z124">
        <v>0.50453199999999998</v>
      </c>
      <c r="AA124">
        <v>0.40608899999999998</v>
      </c>
      <c r="AB124">
        <v>0.337538</v>
      </c>
      <c r="AC124">
        <v>0.62698600000000004</v>
      </c>
      <c r="AD124">
        <v>0.50110900000000003</v>
      </c>
      <c r="AE124">
        <v>0.61649299999999996</v>
      </c>
      <c r="AF124">
        <v>0.47926999999999997</v>
      </c>
      <c r="AG124">
        <v>0.61020700000000005</v>
      </c>
      <c r="AH124">
        <v>0.62856199999999995</v>
      </c>
      <c r="AI124">
        <v>0.44149300000000002</v>
      </c>
      <c r="AJ124">
        <v>0.45882600000000001</v>
      </c>
      <c r="AK124">
        <v>0.50524000000000002</v>
      </c>
      <c r="AL124">
        <v>0.44315599999999999</v>
      </c>
    </row>
    <row r="125" spans="2:38" ht="15.6" x14ac:dyDescent="0.3">
      <c r="B125">
        <v>38.991</v>
      </c>
      <c r="C125">
        <v>0.46827800000000003</v>
      </c>
      <c r="D125">
        <v>0.46462300000000001</v>
      </c>
      <c r="E125">
        <v>0.56373200000000001</v>
      </c>
      <c r="F125">
        <v>0.46981600000000001</v>
      </c>
      <c r="G125">
        <v>0.37010399999999999</v>
      </c>
      <c r="H125">
        <v>0.49868600000000002</v>
      </c>
      <c r="I125">
        <v>0.583978</v>
      </c>
      <c r="J125">
        <v>0.69413899999999995</v>
      </c>
      <c r="K125">
        <v>0.70773799999999998</v>
      </c>
      <c r="L125">
        <v>0.628718</v>
      </c>
      <c r="M125">
        <v>0.49973099999999998</v>
      </c>
      <c r="N125">
        <v>0.483713</v>
      </c>
      <c r="O125">
        <v>0.65299099999999999</v>
      </c>
      <c r="P125">
        <v>0.612035</v>
      </c>
      <c r="Q125">
        <v>0.52820400000000001</v>
      </c>
      <c r="R125">
        <v>0.476601</v>
      </c>
      <c r="S125">
        <v>0.61537799999999998</v>
      </c>
      <c r="T125">
        <v>0.56337300000000001</v>
      </c>
      <c r="U125">
        <v>0.52489200000000003</v>
      </c>
      <c r="V125">
        <v>0.53366599999999997</v>
      </c>
      <c r="W125">
        <v>0.51509700000000003</v>
      </c>
      <c r="X125">
        <v>0.32005699999999998</v>
      </c>
      <c r="Y125">
        <v>0.46784999999999999</v>
      </c>
      <c r="Z125">
        <v>0.500448</v>
      </c>
      <c r="AA125">
        <v>0.38928099999999999</v>
      </c>
      <c r="AB125">
        <v>0.32811899999999999</v>
      </c>
      <c r="AC125">
        <v>0.62053199999999997</v>
      </c>
      <c r="AD125">
        <v>0.499218</v>
      </c>
      <c r="AE125">
        <v>0.62450899999999998</v>
      </c>
      <c r="AF125">
        <v>0.49650899999999998</v>
      </c>
      <c r="AG125">
        <v>0.58811800000000003</v>
      </c>
      <c r="AH125">
        <v>0.62629500000000005</v>
      </c>
      <c r="AI125">
        <v>0.43232399999999999</v>
      </c>
      <c r="AJ125">
        <v>0.462449</v>
      </c>
      <c r="AK125">
        <v>0.51890400000000003</v>
      </c>
      <c r="AL125">
        <v>0.43897900000000001</v>
      </c>
    </row>
    <row r="126" spans="2:38" ht="15.6" x14ac:dyDescent="0.3">
      <c r="B126">
        <v>39.308</v>
      </c>
      <c r="C126">
        <v>0.48597000000000001</v>
      </c>
      <c r="D126">
        <v>0.474771</v>
      </c>
      <c r="E126">
        <v>0.58459399999999995</v>
      </c>
      <c r="F126">
        <v>0.46522200000000002</v>
      </c>
      <c r="G126">
        <v>0.366116</v>
      </c>
      <c r="H126">
        <v>0.50581699999999996</v>
      </c>
      <c r="I126">
        <v>0.57074000000000003</v>
      </c>
      <c r="J126">
        <v>0.70870699999999998</v>
      </c>
      <c r="K126">
        <v>0.737599</v>
      </c>
      <c r="L126">
        <v>0.62309400000000004</v>
      </c>
      <c r="M126">
        <v>0.49569800000000003</v>
      </c>
      <c r="N126">
        <v>0.50334900000000005</v>
      </c>
      <c r="O126">
        <v>0.65800099999999995</v>
      </c>
      <c r="P126">
        <v>0.61058100000000004</v>
      </c>
      <c r="Q126">
        <v>0.54177200000000003</v>
      </c>
      <c r="R126">
        <v>0.46771000000000001</v>
      </c>
      <c r="S126">
        <v>0.616344</v>
      </c>
      <c r="T126">
        <v>0.55737000000000003</v>
      </c>
      <c r="U126">
        <v>0.52912700000000001</v>
      </c>
      <c r="V126">
        <v>0.53037100000000004</v>
      </c>
      <c r="W126">
        <v>0.51890499999999995</v>
      </c>
      <c r="X126">
        <v>0.318714</v>
      </c>
      <c r="Y126">
        <v>0.46586699999999998</v>
      </c>
      <c r="Z126">
        <v>0.50436999999999999</v>
      </c>
      <c r="AA126">
        <v>0.41122500000000001</v>
      </c>
      <c r="AB126">
        <v>0.33202399999999999</v>
      </c>
      <c r="AC126">
        <v>0.60642099999999999</v>
      </c>
      <c r="AD126">
        <v>0.502965</v>
      </c>
      <c r="AE126">
        <v>0.62772799999999995</v>
      </c>
      <c r="AF126">
        <v>0.50612400000000002</v>
      </c>
      <c r="AG126">
        <v>0.60491499999999998</v>
      </c>
      <c r="AH126">
        <v>0.64091600000000004</v>
      </c>
      <c r="AI126">
        <v>0.44617000000000001</v>
      </c>
      <c r="AJ126">
        <v>0.470358</v>
      </c>
      <c r="AK126">
        <v>0.51205500000000004</v>
      </c>
      <c r="AL126">
        <v>0.44561200000000001</v>
      </c>
    </row>
    <row r="127" spans="2:38" ht="15.6" x14ac:dyDescent="0.3">
      <c r="B127">
        <v>39.625</v>
      </c>
      <c r="C127">
        <v>0.475798</v>
      </c>
      <c r="D127">
        <v>0.47200300000000001</v>
      </c>
      <c r="E127">
        <v>0.58141799999999999</v>
      </c>
      <c r="F127">
        <v>0.47968899999999998</v>
      </c>
      <c r="G127">
        <v>0.37472899999999998</v>
      </c>
      <c r="H127">
        <v>0.50374399999999997</v>
      </c>
      <c r="I127">
        <v>0.57838199999999995</v>
      </c>
      <c r="J127">
        <v>0.717252</v>
      </c>
      <c r="K127">
        <v>0.70960100000000004</v>
      </c>
      <c r="L127">
        <v>0.64214700000000002</v>
      </c>
      <c r="M127">
        <v>0.51014300000000001</v>
      </c>
      <c r="N127">
        <v>0.50553700000000001</v>
      </c>
      <c r="O127">
        <v>0.67590499999999998</v>
      </c>
      <c r="P127">
        <v>0.61608499999999999</v>
      </c>
      <c r="Q127">
        <v>0.55205700000000002</v>
      </c>
      <c r="R127">
        <v>0.47809000000000001</v>
      </c>
      <c r="S127">
        <v>0.577461</v>
      </c>
      <c r="T127">
        <v>0.55804900000000002</v>
      </c>
      <c r="U127">
        <v>0.51947699999999997</v>
      </c>
      <c r="V127">
        <v>0.544377</v>
      </c>
      <c r="W127">
        <v>0.51081500000000002</v>
      </c>
      <c r="X127">
        <v>0.32134499999999999</v>
      </c>
      <c r="Y127">
        <v>0.48718699999999998</v>
      </c>
      <c r="Z127">
        <v>0.504521</v>
      </c>
      <c r="AA127">
        <v>0.39913500000000002</v>
      </c>
      <c r="AB127">
        <v>0.33851100000000001</v>
      </c>
      <c r="AC127">
        <v>0.62862300000000004</v>
      </c>
      <c r="AD127">
        <v>0.50545799999999996</v>
      </c>
      <c r="AE127">
        <v>0.62974799999999997</v>
      </c>
      <c r="AF127">
        <v>0.50783599999999995</v>
      </c>
      <c r="AG127">
        <v>0.61461100000000002</v>
      </c>
      <c r="AH127">
        <v>0.65590800000000005</v>
      </c>
      <c r="AI127">
        <v>0.42877599999999999</v>
      </c>
      <c r="AJ127">
        <v>0.46295799999999998</v>
      </c>
      <c r="AK127">
        <v>0.53295800000000004</v>
      </c>
      <c r="AL127">
        <v>0.46501599999999998</v>
      </c>
    </row>
    <row r="128" spans="2:38" ht="15.6" x14ac:dyDescent="0.3">
      <c r="B128">
        <v>39.942</v>
      </c>
      <c r="C128">
        <v>0.48586099999999999</v>
      </c>
      <c r="D128">
        <v>0.464225</v>
      </c>
      <c r="E128">
        <v>0.59752300000000003</v>
      </c>
      <c r="F128">
        <v>0.47982399999999997</v>
      </c>
      <c r="G128">
        <v>0.37916</v>
      </c>
      <c r="H128">
        <v>0.50083100000000003</v>
      </c>
      <c r="I128">
        <v>0.57714100000000002</v>
      </c>
      <c r="J128">
        <v>0.724997</v>
      </c>
      <c r="K128">
        <v>0.68627899999999997</v>
      </c>
      <c r="L128">
        <v>0.61772300000000002</v>
      </c>
      <c r="M128">
        <v>0.51045200000000002</v>
      </c>
      <c r="N128">
        <v>0.49958000000000002</v>
      </c>
      <c r="O128">
        <v>0.672705</v>
      </c>
      <c r="P128">
        <v>0.61872899999999997</v>
      </c>
      <c r="Q128">
        <v>0.54199399999999998</v>
      </c>
      <c r="R128">
        <v>0.48804399999999998</v>
      </c>
      <c r="S128">
        <v>0.60658900000000004</v>
      </c>
      <c r="T128">
        <v>0.56803000000000003</v>
      </c>
      <c r="U128">
        <v>0.53093900000000005</v>
      </c>
      <c r="V128">
        <v>0.55181500000000006</v>
      </c>
      <c r="W128">
        <v>0.52777600000000002</v>
      </c>
      <c r="X128">
        <v>0.32421699999999998</v>
      </c>
      <c r="Y128">
        <v>0.478076</v>
      </c>
      <c r="Z128">
        <v>0.49550499999999997</v>
      </c>
      <c r="AA128">
        <v>0.39907799999999999</v>
      </c>
      <c r="AB128">
        <v>0.334756</v>
      </c>
      <c r="AC128">
        <v>0.636405</v>
      </c>
      <c r="AD128">
        <v>0.52101200000000003</v>
      </c>
      <c r="AE128">
        <v>0.62844500000000003</v>
      </c>
      <c r="AF128">
        <v>0.48756899999999997</v>
      </c>
      <c r="AG128">
        <v>0.60752399999999995</v>
      </c>
      <c r="AH128">
        <v>0.627641</v>
      </c>
      <c r="AI128">
        <v>0.456009</v>
      </c>
      <c r="AJ128">
        <v>0.47920400000000002</v>
      </c>
      <c r="AK128">
        <v>0.545261</v>
      </c>
      <c r="AL128">
        <v>0.44345699999999999</v>
      </c>
    </row>
    <row r="129" spans="2:38" ht="15.6" x14ac:dyDescent="0.3">
      <c r="B129">
        <v>40.259</v>
      </c>
      <c r="C129">
        <v>0.48737900000000001</v>
      </c>
      <c r="D129">
        <v>0.46466200000000002</v>
      </c>
      <c r="E129">
        <v>0.57614299999999996</v>
      </c>
      <c r="F129">
        <v>0.48386400000000002</v>
      </c>
      <c r="G129">
        <v>0.38774700000000001</v>
      </c>
      <c r="H129">
        <v>0.51214499999999996</v>
      </c>
      <c r="I129">
        <v>0.571268</v>
      </c>
      <c r="J129">
        <v>0.72748900000000005</v>
      </c>
      <c r="K129">
        <v>0.72007500000000002</v>
      </c>
      <c r="L129">
        <v>0.61219500000000004</v>
      </c>
      <c r="M129">
        <v>0.50940399999999997</v>
      </c>
      <c r="N129">
        <v>0.51175999999999999</v>
      </c>
      <c r="O129">
        <v>0.67762699999999998</v>
      </c>
      <c r="P129">
        <v>0.61950099999999997</v>
      </c>
      <c r="Q129">
        <v>0.54322999999999999</v>
      </c>
      <c r="R129">
        <v>0.475549</v>
      </c>
      <c r="S129">
        <v>0.63895299999999999</v>
      </c>
      <c r="T129">
        <v>0.55835000000000001</v>
      </c>
      <c r="U129">
        <v>0.54373800000000005</v>
      </c>
      <c r="V129">
        <v>0.55108999999999997</v>
      </c>
      <c r="W129">
        <v>0.53423799999999999</v>
      </c>
      <c r="X129">
        <v>0.32991700000000002</v>
      </c>
      <c r="Y129">
        <v>0.48288300000000001</v>
      </c>
      <c r="Z129">
        <v>0.52626099999999998</v>
      </c>
      <c r="AA129">
        <v>0.40410699999999999</v>
      </c>
      <c r="AB129">
        <v>0.33231100000000002</v>
      </c>
      <c r="AC129">
        <v>0.63340799999999997</v>
      </c>
      <c r="AD129">
        <v>0.51344299999999998</v>
      </c>
      <c r="AE129">
        <v>0.62965499999999996</v>
      </c>
      <c r="AF129">
        <v>0.48772199999999999</v>
      </c>
      <c r="AG129">
        <v>0.62431899999999996</v>
      </c>
      <c r="AH129">
        <v>0.62039299999999997</v>
      </c>
      <c r="AI129">
        <v>0.44586599999999998</v>
      </c>
      <c r="AJ129">
        <v>0.473663</v>
      </c>
      <c r="AK129">
        <v>0.52516200000000002</v>
      </c>
      <c r="AL129">
        <v>0.45160400000000001</v>
      </c>
    </row>
    <row r="130" spans="2:38" ht="15.6" x14ac:dyDescent="0.3">
      <c r="B130">
        <v>40.576000000000001</v>
      </c>
      <c r="C130">
        <v>0.492622</v>
      </c>
      <c r="D130">
        <v>0.46021499999999999</v>
      </c>
      <c r="E130">
        <v>0.60109999999999997</v>
      </c>
      <c r="F130">
        <v>0.48632900000000001</v>
      </c>
      <c r="G130">
        <v>0.37873899999999999</v>
      </c>
      <c r="H130">
        <v>0.51578299999999999</v>
      </c>
      <c r="I130">
        <v>0.59547899999999998</v>
      </c>
      <c r="J130">
        <v>0.70095799999999997</v>
      </c>
      <c r="K130">
        <v>0.70677400000000001</v>
      </c>
      <c r="L130">
        <v>0.63081600000000004</v>
      </c>
      <c r="M130">
        <v>0.50785899999999995</v>
      </c>
      <c r="N130">
        <v>0.51338600000000001</v>
      </c>
      <c r="O130">
        <v>0.67543799999999998</v>
      </c>
      <c r="P130">
        <v>0.61577700000000002</v>
      </c>
      <c r="Q130">
        <v>0.54997799999999997</v>
      </c>
      <c r="R130">
        <v>0.494145</v>
      </c>
      <c r="S130">
        <v>0.605016</v>
      </c>
      <c r="T130">
        <v>0.56989299999999998</v>
      </c>
      <c r="U130">
        <v>0.52401500000000001</v>
      </c>
      <c r="V130">
        <v>0.57589199999999996</v>
      </c>
      <c r="W130">
        <v>0.52862399999999998</v>
      </c>
      <c r="X130">
        <v>0.33148699999999998</v>
      </c>
      <c r="Y130">
        <v>0.48271399999999998</v>
      </c>
      <c r="Z130">
        <v>0.51453199999999999</v>
      </c>
      <c r="AA130">
        <v>0.41354099999999999</v>
      </c>
      <c r="AB130">
        <v>0.340447</v>
      </c>
      <c r="AC130">
        <v>0.60937600000000003</v>
      </c>
      <c r="AD130">
        <v>0.51429800000000003</v>
      </c>
      <c r="AE130">
        <v>0.61722699999999997</v>
      </c>
      <c r="AF130">
        <v>0.51222100000000004</v>
      </c>
      <c r="AG130">
        <v>0.60479099999999997</v>
      </c>
      <c r="AH130">
        <v>0.66067900000000002</v>
      </c>
      <c r="AI130">
        <v>0.44717899999999999</v>
      </c>
      <c r="AJ130">
        <v>0.47490900000000003</v>
      </c>
      <c r="AK130">
        <v>0.53095899999999996</v>
      </c>
      <c r="AL130">
        <v>0.447683</v>
      </c>
    </row>
    <row r="131" spans="2:38" ht="15.6" x14ac:dyDescent="0.3">
      <c r="B131">
        <v>40.893000000000001</v>
      </c>
      <c r="C131">
        <v>0.49518600000000002</v>
      </c>
      <c r="D131">
        <v>0.49086400000000002</v>
      </c>
      <c r="E131">
        <v>0.59139200000000003</v>
      </c>
      <c r="F131">
        <v>0.47986099999999998</v>
      </c>
      <c r="G131">
        <v>0.37863799999999997</v>
      </c>
      <c r="H131">
        <v>0.52337699999999998</v>
      </c>
      <c r="I131">
        <v>0.57646600000000003</v>
      </c>
      <c r="J131">
        <v>0.72232600000000002</v>
      </c>
      <c r="K131">
        <v>0.69588399999999995</v>
      </c>
      <c r="L131">
        <v>0.63209400000000004</v>
      </c>
      <c r="M131">
        <v>0.505637</v>
      </c>
      <c r="N131">
        <v>0.50811499999999998</v>
      </c>
      <c r="O131">
        <v>0.666435</v>
      </c>
      <c r="P131">
        <v>0.60021199999999997</v>
      </c>
      <c r="Q131">
        <v>0.53656099999999995</v>
      </c>
      <c r="R131">
        <v>0.50064500000000001</v>
      </c>
      <c r="S131">
        <v>0.62561299999999997</v>
      </c>
      <c r="T131">
        <v>0.57601599999999997</v>
      </c>
      <c r="U131">
        <v>0.54034899999999997</v>
      </c>
      <c r="V131">
        <v>0.56388799999999994</v>
      </c>
      <c r="W131">
        <v>0.53097700000000003</v>
      </c>
      <c r="X131">
        <v>0.32811299999999999</v>
      </c>
      <c r="Y131">
        <v>0.50456000000000001</v>
      </c>
      <c r="Z131">
        <v>0.52834300000000001</v>
      </c>
      <c r="AA131">
        <v>0.40634700000000001</v>
      </c>
      <c r="AB131">
        <v>0.35160000000000002</v>
      </c>
      <c r="AC131">
        <v>0.62170400000000003</v>
      </c>
      <c r="AD131">
        <v>0.51821899999999999</v>
      </c>
      <c r="AE131">
        <v>0.63970300000000002</v>
      </c>
      <c r="AF131">
        <v>0.50607100000000005</v>
      </c>
      <c r="AG131">
        <v>0.61111199999999999</v>
      </c>
      <c r="AH131">
        <v>0.64400000000000002</v>
      </c>
      <c r="AI131">
        <v>0.44396099999999999</v>
      </c>
      <c r="AJ131">
        <v>0.45833499999999999</v>
      </c>
      <c r="AK131">
        <v>0.53580300000000003</v>
      </c>
      <c r="AL131">
        <v>0.45922600000000002</v>
      </c>
    </row>
    <row r="132" spans="2:38" ht="15.6" x14ac:dyDescent="0.3">
      <c r="B132">
        <v>41.21</v>
      </c>
      <c r="C132">
        <v>0.48991200000000001</v>
      </c>
      <c r="D132">
        <v>0.47772799999999999</v>
      </c>
      <c r="E132">
        <v>0.58299800000000002</v>
      </c>
      <c r="F132">
        <v>0.48433300000000001</v>
      </c>
      <c r="G132">
        <v>0.37823299999999999</v>
      </c>
      <c r="H132">
        <v>0.50631400000000004</v>
      </c>
      <c r="I132">
        <v>0.59189199999999997</v>
      </c>
      <c r="J132">
        <v>0.71666700000000005</v>
      </c>
      <c r="K132">
        <v>0.70380900000000002</v>
      </c>
      <c r="L132">
        <v>0.63071299999999997</v>
      </c>
      <c r="M132">
        <v>0.51574299999999995</v>
      </c>
      <c r="N132">
        <v>0.51823900000000001</v>
      </c>
      <c r="O132">
        <v>0.66211799999999998</v>
      </c>
      <c r="P132">
        <v>0.58942300000000003</v>
      </c>
      <c r="Q132">
        <v>0.55176199999999997</v>
      </c>
      <c r="R132">
        <v>0.51263400000000003</v>
      </c>
      <c r="S132">
        <v>0.61071200000000003</v>
      </c>
      <c r="T132">
        <v>0.58289199999999997</v>
      </c>
      <c r="U132">
        <v>0.52707999999999999</v>
      </c>
      <c r="V132">
        <v>0.577094</v>
      </c>
      <c r="W132">
        <v>0.53917199999999998</v>
      </c>
      <c r="X132">
        <v>0.33348499999999998</v>
      </c>
      <c r="Y132">
        <v>0.50393200000000005</v>
      </c>
      <c r="Z132">
        <v>0.493122</v>
      </c>
      <c r="AA132">
        <v>0.406003</v>
      </c>
      <c r="AB132">
        <v>0.34326400000000001</v>
      </c>
      <c r="AC132">
        <v>0.605904</v>
      </c>
      <c r="AD132">
        <v>0.52061000000000002</v>
      </c>
      <c r="AE132">
        <v>0.61451500000000003</v>
      </c>
      <c r="AF132">
        <v>0.49560199999999999</v>
      </c>
      <c r="AG132">
        <v>0.60605799999999999</v>
      </c>
      <c r="AH132">
        <v>0.65705199999999997</v>
      </c>
      <c r="AI132">
        <v>0.457625</v>
      </c>
      <c r="AJ132">
        <v>0.473692</v>
      </c>
      <c r="AK132">
        <v>0.52780000000000005</v>
      </c>
      <c r="AL132">
        <v>0.47408099999999997</v>
      </c>
    </row>
    <row r="133" spans="2:38" ht="15.6" x14ac:dyDescent="0.3">
      <c r="B133">
        <v>41.527000000000001</v>
      </c>
      <c r="C133">
        <v>0.49955699999999997</v>
      </c>
      <c r="D133">
        <v>0.478188</v>
      </c>
      <c r="E133">
        <v>0.60474099999999997</v>
      </c>
      <c r="F133">
        <v>0.48305500000000001</v>
      </c>
      <c r="G133">
        <v>0.382079</v>
      </c>
      <c r="H133">
        <v>0.52262299999999995</v>
      </c>
      <c r="I133">
        <v>0.605908</v>
      </c>
      <c r="J133">
        <v>0.72052400000000005</v>
      </c>
      <c r="K133">
        <v>0.70872000000000002</v>
      </c>
      <c r="L133">
        <v>0.65381299999999998</v>
      </c>
      <c r="M133">
        <v>0.51457900000000001</v>
      </c>
      <c r="N133">
        <v>0.51351899999999995</v>
      </c>
      <c r="O133">
        <v>0.67296800000000001</v>
      </c>
      <c r="P133">
        <v>0.614985</v>
      </c>
      <c r="Q133">
        <v>0.54020000000000001</v>
      </c>
      <c r="R133">
        <v>0.50224999999999997</v>
      </c>
      <c r="S133">
        <v>0.61028499999999997</v>
      </c>
      <c r="T133">
        <v>0.574855</v>
      </c>
      <c r="U133">
        <v>0.54610700000000001</v>
      </c>
      <c r="V133">
        <v>0.58038199999999995</v>
      </c>
      <c r="W133">
        <v>0.52847599999999995</v>
      </c>
      <c r="X133">
        <v>0.33622200000000002</v>
      </c>
      <c r="Y133">
        <v>0.49110799999999999</v>
      </c>
      <c r="Z133">
        <v>0.50407100000000005</v>
      </c>
      <c r="AA133">
        <v>0.39761000000000002</v>
      </c>
      <c r="AB133">
        <v>0.34280100000000002</v>
      </c>
      <c r="AC133">
        <v>0.62654699999999997</v>
      </c>
      <c r="AD133">
        <v>0.52495800000000004</v>
      </c>
      <c r="AE133">
        <v>0.61627200000000004</v>
      </c>
      <c r="AF133">
        <v>0.51047299999999995</v>
      </c>
      <c r="AG133">
        <v>0.62505999999999995</v>
      </c>
      <c r="AH133">
        <v>0.64523399999999997</v>
      </c>
      <c r="AI133">
        <v>0.43396800000000002</v>
      </c>
      <c r="AJ133">
        <v>0.46913300000000002</v>
      </c>
      <c r="AK133">
        <v>0.53056499999999995</v>
      </c>
      <c r="AL133">
        <v>0.46850000000000003</v>
      </c>
    </row>
    <row r="134" spans="2:38" ht="15.6" x14ac:dyDescent="0.3">
      <c r="B134">
        <v>41.844000000000001</v>
      </c>
      <c r="C134">
        <v>0.492641</v>
      </c>
      <c r="D134">
        <v>0.47543600000000003</v>
      </c>
      <c r="E134">
        <v>0.62098100000000001</v>
      </c>
      <c r="F134">
        <v>0.49412800000000001</v>
      </c>
      <c r="G134">
        <v>0.39325500000000002</v>
      </c>
      <c r="H134">
        <v>0.50956599999999996</v>
      </c>
      <c r="I134">
        <v>0.59337899999999999</v>
      </c>
      <c r="J134">
        <v>0.73180999999999996</v>
      </c>
      <c r="K134">
        <v>0.69411500000000004</v>
      </c>
      <c r="L134">
        <v>0.65404399999999996</v>
      </c>
      <c r="M134">
        <v>0.51915199999999995</v>
      </c>
      <c r="N134">
        <v>0.53121700000000005</v>
      </c>
      <c r="O134">
        <v>0.68328</v>
      </c>
      <c r="P134">
        <v>0.62265099999999995</v>
      </c>
      <c r="Q134">
        <v>0.56001100000000004</v>
      </c>
      <c r="R134">
        <v>0.50582400000000005</v>
      </c>
      <c r="S134">
        <v>0.63997400000000004</v>
      </c>
      <c r="T134">
        <v>0.57026500000000002</v>
      </c>
      <c r="U134">
        <v>0.53140900000000002</v>
      </c>
      <c r="V134">
        <v>0.566249</v>
      </c>
      <c r="W134">
        <v>0.55513500000000005</v>
      </c>
      <c r="X134">
        <v>0.333756</v>
      </c>
      <c r="Y134">
        <v>0.47060000000000002</v>
      </c>
      <c r="Z134">
        <v>0.51427299999999998</v>
      </c>
      <c r="AA134">
        <v>0.39971699999999999</v>
      </c>
      <c r="AB134">
        <v>0.339198</v>
      </c>
      <c r="AC134">
        <v>0.62222999999999995</v>
      </c>
      <c r="AD134">
        <v>0.529443</v>
      </c>
      <c r="AE134">
        <v>0.62966100000000003</v>
      </c>
      <c r="AF134">
        <v>0.50165099999999996</v>
      </c>
      <c r="AG134">
        <v>0.62496099999999999</v>
      </c>
      <c r="AH134">
        <v>0.65260499999999999</v>
      </c>
      <c r="AI134">
        <v>0.43917899999999999</v>
      </c>
      <c r="AJ134">
        <v>0.485842</v>
      </c>
      <c r="AK134">
        <v>0.537582</v>
      </c>
      <c r="AL134">
        <v>0.47597200000000001</v>
      </c>
    </row>
    <row r="135" spans="2:38" ht="15.6" x14ac:dyDescent="0.3">
      <c r="B135">
        <v>42.161000000000001</v>
      </c>
      <c r="C135">
        <v>0.49535499999999999</v>
      </c>
      <c r="D135">
        <v>0.47969099999999998</v>
      </c>
      <c r="E135">
        <v>0.60824699999999998</v>
      </c>
      <c r="F135">
        <v>0.499469</v>
      </c>
      <c r="G135">
        <v>0.38906499999999999</v>
      </c>
      <c r="H135">
        <v>0.53806600000000004</v>
      </c>
      <c r="I135">
        <v>0.59758800000000001</v>
      </c>
      <c r="J135">
        <v>0.70244300000000004</v>
      </c>
      <c r="K135">
        <v>0.69172599999999995</v>
      </c>
      <c r="L135">
        <v>0.67229799999999995</v>
      </c>
      <c r="M135">
        <v>0.510907</v>
      </c>
      <c r="N135">
        <v>0.50609300000000002</v>
      </c>
      <c r="O135">
        <v>0.69437800000000005</v>
      </c>
      <c r="P135">
        <v>0.61875999999999998</v>
      </c>
      <c r="Q135">
        <v>0.56440999999999997</v>
      </c>
      <c r="R135">
        <v>0.51077399999999995</v>
      </c>
      <c r="S135">
        <v>0.59175199999999994</v>
      </c>
      <c r="T135">
        <v>0.58484100000000006</v>
      </c>
      <c r="U135">
        <v>0.53000400000000003</v>
      </c>
      <c r="V135">
        <v>0.55810899999999997</v>
      </c>
      <c r="W135">
        <v>0.53730199999999995</v>
      </c>
      <c r="X135">
        <v>0.342003</v>
      </c>
      <c r="Y135">
        <v>0.50509499999999996</v>
      </c>
      <c r="Z135">
        <v>0.510243</v>
      </c>
      <c r="AA135">
        <v>0.38732499999999997</v>
      </c>
      <c r="AB135">
        <v>0.34949000000000002</v>
      </c>
      <c r="AC135">
        <v>0.67018200000000006</v>
      </c>
      <c r="AD135">
        <v>0.53105400000000003</v>
      </c>
      <c r="AE135">
        <v>0.63405500000000004</v>
      </c>
      <c r="AF135">
        <v>0.52355399999999996</v>
      </c>
      <c r="AG135">
        <v>0.62240600000000001</v>
      </c>
      <c r="AH135">
        <v>0.69689400000000001</v>
      </c>
      <c r="AI135">
        <v>0.46850700000000001</v>
      </c>
      <c r="AJ135">
        <v>0.47289599999999998</v>
      </c>
      <c r="AK135">
        <v>0.514324</v>
      </c>
      <c r="AL135">
        <v>0.478157</v>
      </c>
    </row>
    <row r="136" spans="2:38" ht="15.6" x14ac:dyDescent="0.3">
      <c r="B136">
        <v>42.478000000000002</v>
      </c>
      <c r="C136">
        <v>0.50337100000000001</v>
      </c>
      <c r="D136">
        <v>0.48313299999999998</v>
      </c>
      <c r="E136">
        <v>0.59521000000000002</v>
      </c>
      <c r="F136">
        <v>0.498672</v>
      </c>
      <c r="G136">
        <v>0.39057700000000001</v>
      </c>
      <c r="H136">
        <v>0.51627199999999995</v>
      </c>
      <c r="I136">
        <v>0.584727</v>
      </c>
      <c r="J136">
        <v>0.71138199999999996</v>
      </c>
      <c r="K136">
        <v>0.69163699999999995</v>
      </c>
      <c r="L136">
        <v>0.65138700000000005</v>
      </c>
      <c r="M136">
        <v>0.51651199999999997</v>
      </c>
      <c r="N136">
        <v>0.494307</v>
      </c>
      <c r="O136">
        <v>0.69060699999999997</v>
      </c>
      <c r="P136">
        <v>0.62160700000000002</v>
      </c>
      <c r="Q136">
        <v>0.54475499999999999</v>
      </c>
      <c r="R136">
        <v>0.515629</v>
      </c>
      <c r="S136">
        <v>0.612873</v>
      </c>
      <c r="T136">
        <v>0.57823400000000003</v>
      </c>
      <c r="U136">
        <v>0.55257299999999998</v>
      </c>
      <c r="V136">
        <v>0.55742800000000003</v>
      </c>
      <c r="W136">
        <v>0.53726700000000005</v>
      </c>
      <c r="X136">
        <v>0.348663</v>
      </c>
      <c r="Y136">
        <v>0.50531599999999999</v>
      </c>
      <c r="Z136">
        <v>0.49658999999999998</v>
      </c>
      <c r="AA136">
        <v>0.40579199999999999</v>
      </c>
      <c r="AB136">
        <v>0.34913300000000003</v>
      </c>
      <c r="AC136">
        <v>0.61427699999999996</v>
      </c>
      <c r="AD136">
        <v>0.52734599999999998</v>
      </c>
      <c r="AE136">
        <v>0.640158</v>
      </c>
      <c r="AF136">
        <v>0.512957</v>
      </c>
      <c r="AG136">
        <v>0.62329900000000005</v>
      </c>
      <c r="AH136">
        <v>0.67603500000000005</v>
      </c>
      <c r="AI136">
        <v>0.47916700000000001</v>
      </c>
      <c r="AJ136">
        <v>0.48108200000000001</v>
      </c>
      <c r="AK136">
        <v>0.53836099999999998</v>
      </c>
      <c r="AL136">
        <v>0.44830100000000001</v>
      </c>
    </row>
    <row r="137" spans="2:38" ht="15.6" x14ac:dyDescent="0.3">
      <c r="B137">
        <v>42.795000000000002</v>
      </c>
      <c r="C137">
        <v>0.51669900000000002</v>
      </c>
      <c r="D137">
        <v>0.48805700000000002</v>
      </c>
      <c r="E137">
        <v>0.60715600000000003</v>
      </c>
      <c r="F137">
        <v>0.496423</v>
      </c>
      <c r="G137">
        <v>0.40733000000000003</v>
      </c>
      <c r="H137">
        <v>0.53495700000000002</v>
      </c>
      <c r="I137">
        <v>0.58413999999999999</v>
      </c>
      <c r="J137">
        <v>0.71135599999999999</v>
      </c>
      <c r="K137">
        <v>0.70016500000000004</v>
      </c>
      <c r="L137">
        <v>0.66474100000000003</v>
      </c>
      <c r="M137">
        <v>0.53040600000000004</v>
      </c>
      <c r="N137">
        <v>0.50558099999999995</v>
      </c>
      <c r="O137">
        <v>0.69075299999999995</v>
      </c>
      <c r="P137">
        <v>0.61848700000000001</v>
      </c>
      <c r="Q137">
        <v>0.55050500000000002</v>
      </c>
      <c r="R137">
        <v>0.51191799999999998</v>
      </c>
      <c r="S137">
        <v>0.60126100000000005</v>
      </c>
      <c r="T137">
        <v>0.60251200000000005</v>
      </c>
      <c r="U137">
        <v>0.54207300000000003</v>
      </c>
      <c r="V137">
        <v>0.56998400000000005</v>
      </c>
      <c r="W137">
        <v>0.55337099999999995</v>
      </c>
      <c r="X137">
        <v>0.33981699999999998</v>
      </c>
      <c r="Y137">
        <v>0.506996</v>
      </c>
      <c r="Z137">
        <v>0.53355699999999995</v>
      </c>
      <c r="AA137">
        <v>0.41554200000000002</v>
      </c>
      <c r="AB137">
        <v>0.34612999999999999</v>
      </c>
      <c r="AC137">
        <v>0.63871800000000001</v>
      </c>
      <c r="AD137">
        <v>0.54277299999999995</v>
      </c>
      <c r="AE137">
        <v>0.65245399999999998</v>
      </c>
      <c r="AF137">
        <v>0.51780800000000005</v>
      </c>
      <c r="AG137">
        <v>0.62370199999999998</v>
      </c>
      <c r="AH137">
        <v>0.70039099999999999</v>
      </c>
      <c r="AI137">
        <v>0.47942299999999999</v>
      </c>
      <c r="AJ137">
        <v>0.48760199999999998</v>
      </c>
      <c r="AK137">
        <v>0.54235699999999998</v>
      </c>
      <c r="AL137">
        <v>0.46135500000000002</v>
      </c>
    </row>
    <row r="138" spans="2:38" ht="15.6" x14ac:dyDescent="0.3">
      <c r="B138">
        <v>43.112000000000002</v>
      </c>
      <c r="C138">
        <v>0.51009300000000002</v>
      </c>
      <c r="D138">
        <v>0.49461899999999998</v>
      </c>
      <c r="E138">
        <v>0.61571399999999998</v>
      </c>
      <c r="F138">
        <v>0.49710199999999999</v>
      </c>
      <c r="G138">
        <v>0.39295000000000002</v>
      </c>
      <c r="H138">
        <v>0.53926600000000002</v>
      </c>
      <c r="I138">
        <v>0.59299900000000005</v>
      </c>
      <c r="J138">
        <v>0.71365299999999998</v>
      </c>
      <c r="K138">
        <v>0.69487399999999999</v>
      </c>
      <c r="L138">
        <v>0.651949</v>
      </c>
      <c r="M138">
        <v>0.53605700000000001</v>
      </c>
      <c r="N138">
        <v>0.51728600000000002</v>
      </c>
      <c r="O138">
        <v>0.70168799999999998</v>
      </c>
      <c r="P138">
        <v>0.62948700000000002</v>
      </c>
      <c r="Q138">
        <v>0.56000899999999998</v>
      </c>
      <c r="R138">
        <v>0.51492000000000004</v>
      </c>
      <c r="S138">
        <v>0.62213700000000005</v>
      </c>
      <c r="T138">
        <v>0.57722499999999999</v>
      </c>
      <c r="U138">
        <v>0.55337700000000001</v>
      </c>
      <c r="V138">
        <v>0.55649599999999999</v>
      </c>
      <c r="W138">
        <v>0.56272500000000003</v>
      </c>
      <c r="X138">
        <v>0.32979900000000001</v>
      </c>
      <c r="Y138">
        <v>0.50541700000000001</v>
      </c>
      <c r="Z138">
        <v>0.51980499999999996</v>
      </c>
      <c r="AA138">
        <v>0.41479700000000003</v>
      </c>
      <c r="AB138">
        <v>0.353404</v>
      </c>
      <c r="AC138">
        <v>0.65774900000000003</v>
      </c>
      <c r="AD138">
        <v>0.53056099999999995</v>
      </c>
      <c r="AE138">
        <v>0.64766100000000004</v>
      </c>
      <c r="AF138">
        <v>0.50337699999999996</v>
      </c>
      <c r="AG138">
        <v>0.62405699999999997</v>
      </c>
      <c r="AH138">
        <v>0.67265200000000003</v>
      </c>
      <c r="AI138">
        <v>0.47435699999999997</v>
      </c>
      <c r="AJ138">
        <v>0.48178900000000002</v>
      </c>
      <c r="AK138">
        <v>0.551593</v>
      </c>
      <c r="AL138">
        <v>0.445295</v>
      </c>
    </row>
    <row r="139" spans="2:38" ht="15.6" x14ac:dyDescent="0.3">
      <c r="B139">
        <v>43.429000000000002</v>
      </c>
      <c r="C139">
        <v>0.51611099999999999</v>
      </c>
      <c r="D139">
        <v>0.49238100000000001</v>
      </c>
      <c r="E139">
        <v>0.58779300000000001</v>
      </c>
      <c r="F139">
        <v>0.50072399999999995</v>
      </c>
      <c r="G139">
        <v>0.39768199999999998</v>
      </c>
      <c r="H139">
        <v>0.54507700000000003</v>
      </c>
      <c r="I139">
        <v>0.59220499999999998</v>
      </c>
      <c r="J139">
        <v>0.66776400000000002</v>
      </c>
      <c r="K139">
        <v>0.69096400000000002</v>
      </c>
      <c r="L139">
        <v>0.65453700000000004</v>
      </c>
      <c r="M139">
        <v>0.53040900000000002</v>
      </c>
      <c r="N139">
        <v>0.52832199999999996</v>
      </c>
      <c r="O139">
        <v>0.684365</v>
      </c>
      <c r="P139">
        <v>0.620089</v>
      </c>
      <c r="Q139">
        <v>0.55784500000000004</v>
      </c>
      <c r="R139">
        <v>0.50575999999999999</v>
      </c>
      <c r="S139">
        <v>0.63808299999999996</v>
      </c>
      <c r="T139">
        <v>0.58367899999999995</v>
      </c>
      <c r="U139">
        <v>0.54573300000000002</v>
      </c>
      <c r="V139">
        <v>0.55532999999999999</v>
      </c>
      <c r="W139">
        <v>0.54144300000000001</v>
      </c>
      <c r="X139">
        <v>0.34492400000000001</v>
      </c>
      <c r="Y139">
        <v>0.51811099999999999</v>
      </c>
      <c r="Z139">
        <v>0.52045600000000003</v>
      </c>
      <c r="AA139">
        <v>0.40962900000000002</v>
      </c>
      <c r="AB139">
        <v>0.36181999999999997</v>
      </c>
      <c r="AC139">
        <v>0.67253399999999997</v>
      </c>
      <c r="AD139">
        <v>0.53187300000000004</v>
      </c>
      <c r="AE139">
        <v>0.67534400000000006</v>
      </c>
      <c r="AF139">
        <v>0.55041600000000002</v>
      </c>
      <c r="AG139">
        <v>0.63414800000000004</v>
      </c>
      <c r="AH139">
        <v>0.66898400000000002</v>
      </c>
      <c r="AI139">
        <v>0.46861700000000001</v>
      </c>
      <c r="AJ139">
        <v>0.48215999999999998</v>
      </c>
      <c r="AK139">
        <v>0.55308599999999997</v>
      </c>
      <c r="AL139">
        <v>0.458312</v>
      </c>
    </row>
    <row r="140" spans="2:38" ht="15.6" x14ac:dyDescent="0.3">
      <c r="B140">
        <v>43.746000000000002</v>
      </c>
      <c r="C140">
        <v>0.51897599999999999</v>
      </c>
      <c r="D140">
        <v>0.49552499999999999</v>
      </c>
      <c r="E140">
        <v>0.58872800000000003</v>
      </c>
      <c r="F140">
        <v>0.49524200000000002</v>
      </c>
      <c r="G140">
        <v>0.39813500000000002</v>
      </c>
      <c r="H140">
        <v>0.54239899999999996</v>
      </c>
      <c r="I140">
        <v>0.58840499999999996</v>
      </c>
      <c r="J140">
        <v>0.71269899999999997</v>
      </c>
      <c r="K140">
        <v>0.70106000000000002</v>
      </c>
      <c r="L140">
        <v>0.65121099999999998</v>
      </c>
      <c r="M140">
        <v>0.52707999999999999</v>
      </c>
      <c r="N140">
        <v>0.51910800000000001</v>
      </c>
      <c r="O140">
        <v>0.68928900000000004</v>
      </c>
      <c r="P140">
        <v>0.63054200000000005</v>
      </c>
      <c r="Q140">
        <v>0.57894100000000004</v>
      </c>
      <c r="R140">
        <v>0.51941800000000005</v>
      </c>
      <c r="S140">
        <v>0.60116599999999998</v>
      </c>
      <c r="T140">
        <v>0.57813199999999998</v>
      </c>
      <c r="U140">
        <v>0.55261800000000005</v>
      </c>
      <c r="V140">
        <v>0.56376599999999999</v>
      </c>
      <c r="W140">
        <v>0.55771899999999996</v>
      </c>
      <c r="X140">
        <v>0.34414600000000001</v>
      </c>
      <c r="Y140">
        <v>0.51421600000000001</v>
      </c>
      <c r="Z140">
        <v>0.52337299999999998</v>
      </c>
      <c r="AA140">
        <v>0.41689399999999999</v>
      </c>
      <c r="AB140">
        <v>0.35062599999999999</v>
      </c>
      <c r="AC140">
        <v>0.63581799999999999</v>
      </c>
      <c r="AD140">
        <v>0.54374</v>
      </c>
      <c r="AE140">
        <v>0.66267500000000001</v>
      </c>
      <c r="AF140">
        <v>0.51858300000000002</v>
      </c>
      <c r="AG140">
        <v>0.63039900000000004</v>
      </c>
      <c r="AH140">
        <v>0.68165500000000001</v>
      </c>
      <c r="AI140">
        <v>0.43869000000000002</v>
      </c>
      <c r="AJ140">
        <v>0.48404700000000001</v>
      </c>
      <c r="AK140">
        <v>0.54240699999999997</v>
      </c>
      <c r="AL140">
        <v>0.46224100000000001</v>
      </c>
    </row>
    <row r="141" spans="2:38" ht="15.6" x14ac:dyDescent="0.3">
      <c r="B141">
        <v>44.063000000000002</v>
      </c>
      <c r="C141">
        <v>0.51951099999999995</v>
      </c>
      <c r="D141">
        <v>0.48406399999999999</v>
      </c>
      <c r="E141">
        <v>0.59640199999999999</v>
      </c>
      <c r="F141">
        <v>0.50000900000000004</v>
      </c>
      <c r="G141">
        <v>0.39236700000000002</v>
      </c>
      <c r="H141">
        <v>0.56325599999999998</v>
      </c>
      <c r="I141">
        <v>0.59452300000000002</v>
      </c>
      <c r="J141">
        <v>0.70931299999999997</v>
      </c>
      <c r="K141">
        <v>0.71405300000000005</v>
      </c>
      <c r="L141">
        <v>0.661111</v>
      </c>
      <c r="M141">
        <v>0.54464699999999999</v>
      </c>
      <c r="N141">
        <v>0.50425200000000003</v>
      </c>
      <c r="O141">
        <v>0.71491300000000002</v>
      </c>
      <c r="P141">
        <v>0.64438099999999998</v>
      </c>
      <c r="Q141">
        <v>0.56746200000000002</v>
      </c>
      <c r="R141">
        <v>0.51561800000000002</v>
      </c>
      <c r="S141">
        <v>0.62801799999999997</v>
      </c>
      <c r="T141">
        <v>0.57948599999999995</v>
      </c>
      <c r="U141">
        <v>0.54140100000000002</v>
      </c>
      <c r="V141">
        <v>0.55689599999999995</v>
      </c>
      <c r="W141">
        <v>0.53858899999999998</v>
      </c>
      <c r="X141">
        <v>0.35460700000000001</v>
      </c>
      <c r="Y141">
        <v>0.53370399999999996</v>
      </c>
      <c r="Z141">
        <v>0.53141400000000005</v>
      </c>
      <c r="AA141">
        <v>0.41072999999999998</v>
      </c>
      <c r="AB141">
        <v>0.36062</v>
      </c>
      <c r="AC141">
        <v>0.65474699999999997</v>
      </c>
      <c r="AD141">
        <v>0.55113800000000002</v>
      </c>
      <c r="AE141">
        <v>0.65646700000000002</v>
      </c>
      <c r="AF141">
        <v>0.53673300000000002</v>
      </c>
      <c r="AG141">
        <v>0.62728700000000004</v>
      </c>
      <c r="AH141">
        <v>0.69260299999999997</v>
      </c>
      <c r="AI141">
        <v>0.48153600000000002</v>
      </c>
      <c r="AJ141">
        <v>0.48680899999999999</v>
      </c>
      <c r="AK141">
        <v>0.54265600000000003</v>
      </c>
      <c r="AL141">
        <v>0.46198499999999998</v>
      </c>
    </row>
    <row r="142" spans="2:38" ht="15.6" x14ac:dyDescent="0.3">
      <c r="B142">
        <v>44.38</v>
      </c>
      <c r="C142">
        <v>0.52346499999999996</v>
      </c>
      <c r="D142">
        <v>0.49055399999999999</v>
      </c>
      <c r="E142">
        <v>0.601128</v>
      </c>
      <c r="F142">
        <v>0.49762600000000001</v>
      </c>
      <c r="G142">
        <v>0.39782400000000001</v>
      </c>
      <c r="H142">
        <v>0.55553799999999998</v>
      </c>
      <c r="I142">
        <v>0.60620099999999999</v>
      </c>
      <c r="J142">
        <v>0.715395</v>
      </c>
      <c r="K142">
        <v>0.70890600000000004</v>
      </c>
      <c r="L142">
        <v>0.64763300000000001</v>
      </c>
      <c r="M142">
        <v>0.53806100000000001</v>
      </c>
      <c r="N142">
        <v>0.52699700000000005</v>
      </c>
      <c r="O142">
        <v>0.680033</v>
      </c>
      <c r="P142">
        <v>0.59866399999999997</v>
      </c>
      <c r="Q142">
        <v>0.56680200000000003</v>
      </c>
      <c r="R142">
        <v>0.53702700000000003</v>
      </c>
      <c r="S142">
        <v>0.62536000000000003</v>
      </c>
      <c r="T142">
        <v>0.57815499999999997</v>
      </c>
      <c r="U142">
        <v>0.55615999999999999</v>
      </c>
      <c r="V142">
        <v>0.561392</v>
      </c>
      <c r="W142">
        <v>0.55988300000000002</v>
      </c>
      <c r="X142">
        <v>0.35597299999999998</v>
      </c>
      <c r="Y142">
        <v>0.51574200000000003</v>
      </c>
      <c r="Z142">
        <v>0.52531600000000001</v>
      </c>
      <c r="AA142">
        <v>0.43303599999999998</v>
      </c>
      <c r="AB142">
        <v>0.357182</v>
      </c>
      <c r="AC142">
        <v>0.64061699999999999</v>
      </c>
      <c r="AD142">
        <v>0.53163400000000005</v>
      </c>
      <c r="AE142">
        <v>0.67022999999999999</v>
      </c>
      <c r="AF142">
        <v>0.52842900000000004</v>
      </c>
      <c r="AG142">
        <v>0.65225999999999995</v>
      </c>
      <c r="AH142">
        <v>0.67809600000000003</v>
      </c>
      <c r="AI142">
        <v>0.47645500000000002</v>
      </c>
      <c r="AJ142">
        <v>0.48352099999999998</v>
      </c>
      <c r="AK142">
        <v>0.54740900000000003</v>
      </c>
      <c r="AL142">
        <v>0.47936000000000001</v>
      </c>
    </row>
    <row r="143" spans="2:38" ht="15.6" x14ac:dyDescent="0.3">
      <c r="B143">
        <v>44.697000000000003</v>
      </c>
      <c r="C143">
        <v>0.52513200000000004</v>
      </c>
      <c r="D143">
        <v>0.47162599999999999</v>
      </c>
      <c r="E143">
        <v>0.596194</v>
      </c>
      <c r="F143">
        <v>0.50757699999999994</v>
      </c>
      <c r="G143">
        <v>0.39786899999999997</v>
      </c>
      <c r="H143">
        <v>0.53497700000000004</v>
      </c>
      <c r="I143">
        <v>0.60710900000000001</v>
      </c>
      <c r="J143">
        <v>0.71097600000000005</v>
      </c>
      <c r="K143">
        <v>0.70854499999999998</v>
      </c>
      <c r="L143">
        <v>0.66193100000000005</v>
      </c>
      <c r="M143">
        <v>0.547983</v>
      </c>
      <c r="N143">
        <v>0.52794200000000002</v>
      </c>
      <c r="O143">
        <v>0.71865100000000004</v>
      </c>
      <c r="P143">
        <v>0.62923499999999999</v>
      </c>
      <c r="Q143">
        <v>0.57333100000000004</v>
      </c>
      <c r="R143">
        <v>0.52774299999999996</v>
      </c>
      <c r="S143">
        <v>0.604236</v>
      </c>
      <c r="T143">
        <v>0.58195600000000003</v>
      </c>
      <c r="U143">
        <v>0.56197399999999997</v>
      </c>
      <c r="V143">
        <v>0.57716199999999995</v>
      </c>
      <c r="W143">
        <v>0.53892700000000004</v>
      </c>
      <c r="X143">
        <v>0.35876799999999998</v>
      </c>
      <c r="Y143">
        <v>0.51745600000000003</v>
      </c>
      <c r="Z143">
        <v>0.54488599999999998</v>
      </c>
      <c r="AA143">
        <v>0.41810399999999998</v>
      </c>
      <c r="AB143">
        <v>0.35844399999999998</v>
      </c>
      <c r="AC143">
        <v>0.67159199999999997</v>
      </c>
      <c r="AD143">
        <v>0.54783999999999999</v>
      </c>
      <c r="AE143">
        <v>0.66130500000000003</v>
      </c>
      <c r="AF143">
        <v>0.52019199999999999</v>
      </c>
      <c r="AG143">
        <v>0.64106099999999999</v>
      </c>
      <c r="AH143">
        <v>0.70800099999999999</v>
      </c>
      <c r="AI143">
        <v>0.49674699999999999</v>
      </c>
      <c r="AJ143">
        <v>0.49229600000000001</v>
      </c>
      <c r="AK143">
        <v>0.54915599999999998</v>
      </c>
      <c r="AL143">
        <v>0.45901500000000001</v>
      </c>
    </row>
    <row r="144" spans="2:38" ht="15.6" x14ac:dyDescent="0.3">
      <c r="B144">
        <v>45.014000000000003</v>
      </c>
      <c r="C144">
        <v>0.53007800000000005</v>
      </c>
      <c r="D144">
        <v>0.48350799999999999</v>
      </c>
      <c r="E144">
        <v>0.61168699999999998</v>
      </c>
      <c r="F144">
        <v>0.49248900000000001</v>
      </c>
      <c r="G144">
        <v>0.39019999999999999</v>
      </c>
      <c r="H144">
        <v>0.55921200000000004</v>
      </c>
      <c r="I144">
        <v>0.58292699999999997</v>
      </c>
      <c r="J144">
        <v>0.72929100000000002</v>
      </c>
      <c r="K144">
        <v>0.696905</v>
      </c>
      <c r="L144">
        <v>0.66930299999999998</v>
      </c>
      <c r="M144">
        <v>0.52978499999999995</v>
      </c>
      <c r="N144">
        <v>0.51460099999999998</v>
      </c>
      <c r="O144">
        <v>0.71063500000000002</v>
      </c>
      <c r="P144">
        <v>0.63938799999999996</v>
      </c>
      <c r="Q144">
        <v>0.57906100000000005</v>
      </c>
      <c r="R144">
        <v>0.53240200000000004</v>
      </c>
      <c r="S144">
        <v>0.63551000000000002</v>
      </c>
      <c r="T144">
        <v>0.58987400000000001</v>
      </c>
      <c r="U144">
        <v>0.54840199999999995</v>
      </c>
      <c r="V144">
        <v>0.56422099999999997</v>
      </c>
      <c r="W144">
        <v>0.56606000000000001</v>
      </c>
      <c r="X144">
        <v>0.34640900000000002</v>
      </c>
      <c r="Y144">
        <v>0.52982200000000002</v>
      </c>
      <c r="Z144">
        <v>0.52628900000000001</v>
      </c>
      <c r="AA144">
        <v>0.40396300000000002</v>
      </c>
      <c r="AB144">
        <v>0.34736099999999998</v>
      </c>
      <c r="AC144">
        <v>0.65666000000000002</v>
      </c>
      <c r="AD144">
        <v>0.545296</v>
      </c>
      <c r="AE144">
        <v>0.67852699999999999</v>
      </c>
      <c r="AF144">
        <v>0.52405199999999996</v>
      </c>
      <c r="AG144">
        <v>0.62845099999999998</v>
      </c>
      <c r="AH144">
        <v>0.70487599999999995</v>
      </c>
      <c r="AI144">
        <v>0.48318</v>
      </c>
      <c r="AJ144">
        <v>0.48485299999999998</v>
      </c>
      <c r="AK144">
        <v>0.54687300000000005</v>
      </c>
      <c r="AL144">
        <v>0.44829000000000002</v>
      </c>
    </row>
    <row r="145" spans="2:38" ht="15.6" x14ac:dyDescent="0.3">
      <c r="B145">
        <v>45.331000000000003</v>
      </c>
      <c r="C145">
        <v>0.52262900000000001</v>
      </c>
      <c r="D145">
        <v>0.50545600000000002</v>
      </c>
      <c r="E145">
        <v>0.61279700000000004</v>
      </c>
      <c r="F145">
        <v>0.50841400000000003</v>
      </c>
      <c r="G145">
        <v>0.41126800000000002</v>
      </c>
      <c r="H145">
        <v>0.554373</v>
      </c>
      <c r="I145">
        <v>0.62874300000000005</v>
      </c>
      <c r="J145">
        <v>0.73385900000000004</v>
      </c>
      <c r="K145">
        <v>0.710171</v>
      </c>
      <c r="L145">
        <v>0.64774299999999996</v>
      </c>
      <c r="M145">
        <v>0.54494799999999999</v>
      </c>
      <c r="N145">
        <v>0.53779500000000002</v>
      </c>
      <c r="O145">
        <v>0.69520000000000004</v>
      </c>
      <c r="P145">
        <v>0.64018600000000003</v>
      </c>
      <c r="Q145">
        <v>0.57586300000000001</v>
      </c>
      <c r="R145">
        <v>0.53237999999999996</v>
      </c>
      <c r="S145">
        <v>0.61394400000000005</v>
      </c>
      <c r="T145">
        <v>0.57835199999999998</v>
      </c>
      <c r="U145">
        <v>0.54246899999999998</v>
      </c>
      <c r="V145">
        <v>0.56269599999999997</v>
      </c>
      <c r="W145">
        <v>0.57921299999999998</v>
      </c>
      <c r="X145">
        <v>0.35816199999999998</v>
      </c>
      <c r="Y145">
        <v>0.53290099999999996</v>
      </c>
      <c r="Z145">
        <v>0.53494799999999998</v>
      </c>
      <c r="AA145">
        <v>0.43784000000000001</v>
      </c>
      <c r="AB145">
        <v>0.35716599999999998</v>
      </c>
      <c r="AC145">
        <v>0.65227500000000005</v>
      </c>
      <c r="AD145">
        <v>0.56042599999999998</v>
      </c>
      <c r="AE145">
        <v>0.655443</v>
      </c>
      <c r="AF145">
        <v>0.53359199999999996</v>
      </c>
      <c r="AG145">
        <v>0.65130699999999997</v>
      </c>
      <c r="AH145">
        <v>0.70134200000000002</v>
      </c>
      <c r="AI145">
        <v>0.46219700000000002</v>
      </c>
      <c r="AJ145">
        <v>0.50139400000000001</v>
      </c>
      <c r="AK145">
        <v>0.560894</v>
      </c>
      <c r="AL145">
        <v>0.462893</v>
      </c>
    </row>
    <row r="146" spans="2:38" ht="15.6" x14ac:dyDescent="0.3">
      <c r="B146">
        <v>45.648000000000003</v>
      </c>
      <c r="C146">
        <v>0.51454100000000003</v>
      </c>
      <c r="D146">
        <v>0.49956</v>
      </c>
      <c r="E146">
        <v>0.62236100000000005</v>
      </c>
      <c r="F146">
        <v>0.49130800000000002</v>
      </c>
      <c r="G146">
        <v>0.39219500000000002</v>
      </c>
      <c r="H146">
        <v>0.54123600000000005</v>
      </c>
      <c r="I146">
        <v>0.61227699999999996</v>
      </c>
      <c r="J146">
        <v>0.71264400000000006</v>
      </c>
      <c r="K146">
        <v>0.68785399999999997</v>
      </c>
      <c r="L146">
        <v>0.65507499999999996</v>
      </c>
      <c r="M146">
        <v>0.54355299999999995</v>
      </c>
      <c r="N146">
        <v>0.52544400000000002</v>
      </c>
      <c r="O146">
        <v>0.71313599999999999</v>
      </c>
      <c r="P146">
        <v>0.63287099999999996</v>
      </c>
      <c r="Q146">
        <v>0.55598599999999998</v>
      </c>
      <c r="R146">
        <v>0.53310000000000002</v>
      </c>
      <c r="S146">
        <v>0.63988599999999995</v>
      </c>
      <c r="T146">
        <v>0.58891300000000002</v>
      </c>
      <c r="U146">
        <v>0.55748200000000003</v>
      </c>
      <c r="V146">
        <v>0.55569500000000005</v>
      </c>
      <c r="W146">
        <v>0.55415199999999998</v>
      </c>
      <c r="X146">
        <v>0.37053599999999998</v>
      </c>
      <c r="Y146">
        <v>0.53421600000000002</v>
      </c>
      <c r="Z146">
        <v>0.51411600000000002</v>
      </c>
      <c r="AA146">
        <v>0.42332599999999998</v>
      </c>
      <c r="AB146">
        <v>0.37295899999999998</v>
      </c>
      <c r="AC146">
        <v>0.67385399999999995</v>
      </c>
      <c r="AD146">
        <v>0.56432700000000002</v>
      </c>
      <c r="AE146">
        <v>0.65329000000000004</v>
      </c>
      <c r="AF146">
        <v>0.52657699999999996</v>
      </c>
      <c r="AG146">
        <v>0.64889399999999997</v>
      </c>
      <c r="AH146">
        <v>0.687805</v>
      </c>
      <c r="AI146">
        <v>0.47264099999999998</v>
      </c>
      <c r="AJ146">
        <v>0.49235400000000001</v>
      </c>
      <c r="AK146">
        <v>0.54913599999999996</v>
      </c>
      <c r="AL146">
        <v>0.47055599999999997</v>
      </c>
    </row>
    <row r="147" spans="2:38" ht="15.6" x14ac:dyDescent="0.3">
      <c r="B147">
        <v>45.965000000000003</v>
      </c>
      <c r="C147">
        <v>0.51869399999999999</v>
      </c>
      <c r="D147">
        <v>0.49863200000000002</v>
      </c>
      <c r="E147">
        <v>0.62517299999999998</v>
      </c>
      <c r="F147">
        <v>0.51455200000000001</v>
      </c>
      <c r="G147">
        <v>0.411804</v>
      </c>
      <c r="H147">
        <v>0.55140199999999995</v>
      </c>
      <c r="I147">
        <v>0.61480100000000004</v>
      </c>
      <c r="J147">
        <v>0.73824199999999995</v>
      </c>
      <c r="K147">
        <v>0.72566799999999998</v>
      </c>
      <c r="L147">
        <v>0.66695300000000002</v>
      </c>
      <c r="M147">
        <v>0.55780099999999999</v>
      </c>
      <c r="N147">
        <v>0.53693800000000003</v>
      </c>
      <c r="O147">
        <v>0.69644200000000001</v>
      </c>
      <c r="P147">
        <v>0.648316</v>
      </c>
      <c r="Q147">
        <v>0.56832099999999997</v>
      </c>
      <c r="R147">
        <v>0.535825</v>
      </c>
      <c r="S147">
        <v>0.60125099999999998</v>
      </c>
      <c r="T147">
        <v>0.58260599999999996</v>
      </c>
      <c r="U147">
        <v>0.55214799999999997</v>
      </c>
      <c r="V147">
        <v>0.58848299999999998</v>
      </c>
      <c r="W147">
        <v>0.55085799999999996</v>
      </c>
      <c r="X147">
        <v>0.34411799999999998</v>
      </c>
      <c r="Y147">
        <v>0.54584699999999997</v>
      </c>
      <c r="Z147">
        <v>0.54170399999999996</v>
      </c>
      <c r="AA147">
        <v>0.42944300000000002</v>
      </c>
      <c r="AB147">
        <v>0.36319699999999999</v>
      </c>
      <c r="AC147">
        <v>0.65754000000000001</v>
      </c>
      <c r="AD147">
        <v>0.54811100000000001</v>
      </c>
      <c r="AE147">
        <v>0.64818200000000004</v>
      </c>
      <c r="AF147">
        <v>0.53305800000000003</v>
      </c>
      <c r="AG147">
        <v>0.642401</v>
      </c>
      <c r="AH147">
        <v>0.69587100000000002</v>
      </c>
      <c r="AI147">
        <v>0.485485</v>
      </c>
      <c r="AJ147">
        <v>0.49232100000000001</v>
      </c>
      <c r="AK147">
        <v>0.55688499999999996</v>
      </c>
      <c r="AL147">
        <v>0.45924599999999999</v>
      </c>
    </row>
    <row r="148" spans="2:38" ht="15.6" x14ac:dyDescent="0.3">
      <c r="B148">
        <v>46.281999999999996</v>
      </c>
      <c r="C148">
        <v>0.51641300000000001</v>
      </c>
      <c r="D148">
        <v>0.50607999999999997</v>
      </c>
      <c r="E148">
        <v>0.62792400000000004</v>
      </c>
      <c r="F148">
        <v>0.51396799999999998</v>
      </c>
      <c r="G148">
        <v>0.41160099999999999</v>
      </c>
      <c r="H148">
        <v>0.54307799999999995</v>
      </c>
      <c r="I148">
        <v>0.61371200000000004</v>
      </c>
      <c r="J148">
        <v>0.74046699999999999</v>
      </c>
      <c r="K148">
        <v>0.69900399999999996</v>
      </c>
      <c r="L148">
        <v>0.66444300000000001</v>
      </c>
      <c r="M148">
        <v>0.55823900000000004</v>
      </c>
      <c r="N148">
        <v>0.54918999999999996</v>
      </c>
      <c r="O148">
        <v>0.71989300000000001</v>
      </c>
      <c r="P148">
        <v>0.64786500000000002</v>
      </c>
      <c r="Q148">
        <v>0.57504299999999997</v>
      </c>
      <c r="R148">
        <v>0.53781900000000005</v>
      </c>
      <c r="S148">
        <v>0.63883599999999996</v>
      </c>
      <c r="T148">
        <v>0.58349499999999999</v>
      </c>
      <c r="U148">
        <v>0.55720000000000003</v>
      </c>
      <c r="V148">
        <v>0.58083399999999996</v>
      </c>
      <c r="W148">
        <v>0.55446099999999998</v>
      </c>
      <c r="X148">
        <v>0.37028699999999998</v>
      </c>
      <c r="Y148">
        <v>0.51302800000000004</v>
      </c>
      <c r="Z148">
        <v>0.53191100000000002</v>
      </c>
      <c r="AA148">
        <v>0.42875799999999997</v>
      </c>
      <c r="AB148">
        <v>0.38827600000000001</v>
      </c>
      <c r="AC148">
        <v>0.71209100000000003</v>
      </c>
      <c r="AD148">
        <v>0.54796800000000001</v>
      </c>
      <c r="AE148">
        <v>0.65459999999999996</v>
      </c>
      <c r="AF148">
        <v>0.53637599999999996</v>
      </c>
      <c r="AG148">
        <v>0.64455099999999999</v>
      </c>
      <c r="AH148">
        <v>0.69503800000000004</v>
      </c>
      <c r="AI148">
        <v>0.47947699999999999</v>
      </c>
      <c r="AJ148">
        <v>0.50541599999999998</v>
      </c>
      <c r="AK148">
        <v>0.54628399999999999</v>
      </c>
      <c r="AL148">
        <v>0.46803699999999998</v>
      </c>
    </row>
    <row r="149" spans="2:38" ht="15.6" x14ac:dyDescent="0.3">
      <c r="B149">
        <v>46.598999999999997</v>
      </c>
      <c r="C149">
        <v>0.53133300000000006</v>
      </c>
      <c r="D149">
        <v>0.493502</v>
      </c>
      <c r="E149">
        <v>0.60948100000000005</v>
      </c>
      <c r="F149">
        <v>0.50966999999999996</v>
      </c>
      <c r="G149">
        <v>0.41856599999999999</v>
      </c>
      <c r="H149">
        <v>0.56448100000000001</v>
      </c>
      <c r="I149">
        <v>0.617313</v>
      </c>
      <c r="J149">
        <v>0.71683799999999998</v>
      </c>
      <c r="K149">
        <v>0.71500799999999998</v>
      </c>
      <c r="L149">
        <v>0.668651</v>
      </c>
      <c r="M149">
        <v>0.55959700000000001</v>
      </c>
      <c r="N149">
        <v>0.53397099999999997</v>
      </c>
      <c r="O149">
        <v>0.72796099999999997</v>
      </c>
      <c r="P149">
        <v>0.64980099999999996</v>
      </c>
      <c r="Q149">
        <v>0.57828999999999997</v>
      </c>
      <c r="R149">
        <v>0.52927800000000003</v>
      </c>
      <c r="S149">
        <v>0.61768500000000004</v>
      </c>
      <c r="T149">
        <v>0.59613700000000003</v>
      </c>
      <c r="U149">
        <v>0.562635</v>
      </c>
      <c r="V149">
        <v>0.56702300000000005</v>
      </c>
      <c r="W149">
        <v>0.56353200000000003</v>
      </c>
      <c r="X149">
        <v>0.35177799999999998</v>
      </c>
      <c r="Y149">
        <v>0.53297499999999998</v>
      </c>
      <c r="Z149">
        <v>0.52099799999999996</v>
      </c>
      <c r="AA149">
        <v>0.42537399999999997</v>
      </c>
      <c r="AB149">
        <v>0.36729800000000001</v>
      </c>
      <c r="AC149">
        <v>0.67800499999999997</v>
      </c>
      <c r="AD149">
        <v>0.54620899999999994</v>
      </c>
      <c r="AE149">
        <v>0.65546300000000002</v>
      </c>
      <c r="AF149">
        <v>0.530802</v>
      </c>
      <c r="AG149">
        <v>0.63431599999999999</v>
      </c>
      <c r="AH149">
        <v>0.68078399999999994</v>
      </c>
      <c r="AI149">
        <v>0.48336499999999999</v>
      </c>
      <c r="AJ149">
        <v>0.49773800000000001</v>
      </c>
      <c r="AK149">
        <v>0.53991999999999996</v>
      </c>
      <c r="AL149">
        <v>0.45432099999999997</v>
      </c>
    </row>
    <row r="150" spans="2:38" ht="15.6" x14ac:dyDescent="0.3">
      <c r="B150">
        <v>46.915999999999997</v>
      </c>
      <c r="C150">
        <v>0.50620600000000004</v>
      </c>
      <c r="D150">
        <v>0.51207100000000005</v>
      </c>
      <c r="E150">
        <v>0.62892800000000004</v>
      </c>
      <c r="F150">
        <v>0.50729999999999997</v>
      </c>
      <c r="G150">
        <v>0.41400100000000001</v>
      </c>
      <c r="H150">
        <v>0.57769099999999995</v>
      </c>
      <c r="I150">
        <v>0.62524299999999999</v>
      </c>
      <c r="J150">
        <v>0.74064700000000006</v>
      </c>
      <c r="K150">
        <v>0.70418700000000001</v>
      </c>
      <c r="L150">
        <v>0.678898</v>
      </c>
      <c r="M150">
        <v>0.55028299999999997</v>
      </c>
      <c r="N150">
        <v>0.55728699999999998</v>
      </c>
      <c r="O150">
        <v>0.72211800000000004</v>
      </c>
      <c r="P150">
        <v>0.65623100000000001</v>
      </c>
      <c r="Q150">
        <v>0.55624700000000005</v>
      </c>
      <c r="R150">
        <v>0.52530600000000005</v>
      </c>
      <c r="S150">
        <v>0.66848799999999997</v>
      </c>
      <c r="T150">
        <v>0.60258599999999996</v>
      </c>
      <c r="U150">
        <v>0.55446200000000001</v>
      </c>
      <c r="V150">
        <v>0.58725499999999997</v>
      </c>
      <c r="W150">
        <v>0.56136799999999998</v>
      </c>
      <c r="X150">
        <v>0.36474800000000002</v>
      </c>
      <c r="Y150">
        <v>0.52248799999999995</v>
      </c>
      <c r="Z150">
        <v>0.52579500000000001</v>
      </c>
      <c r="AA150">
        <v>0.43339800000000001</v>
      </c>
      <c r="AB150">
        <v>0.35551100000000002</v>
      </c>
      <c r="AC150">
        <v>0.66417400000000004</v>
      </c>
      <c r="AD150">
        <v>0.55583800000000005</v>
      </c>
      <c r="AE150">
        <v>0.64185199999999998</v>
      </c>
      <c r="AF150">
        <v>0.52897000000000005</v>
      </c>
      <c r="AG150">
        <v>0.64243499999999998</v>
      </c>
      <c r="AH150">
        <v>0.690079</v>
      </c>
      <c r="AI150">
        <v>0.46812700000000002</v>
      </c>
      <c r="AJ150">
        <v>0.50937900000000003</v>
      </c>
      <c r="AK150">
        <v>0.55871300000000002</v>
      </c>
      <c r="AL150">
        <v>0.45970800000000001</v>
      </c>
    </row>
    <row r="151" spans="2:38" ht="15.6" x14ac:dyDescent="0.3">
      <c r="B151">
        <v>47.232999999999997</v>
      </c>
      <c r="C151">
        <v>0.53930599999999995</v>
      </c>
      <c r="D151">
        <v>0.49197999999999997</v>
      </c>
      <c r="E151">
        <v>0.63007999999999997</v>
      </c>
      <c r="F151">
        <v>0.51734999999999998</v>
      </c>
      <c r="G151">
        <v>0.41302100000000003</v>
      </c>
      <c r="H151">
        <v>0.56285099999999999</v>
      </c>
      <c r="I151">
        <v>0.60499800000000004</v>
      </c>
      <c r="J151">
        <v>0.73263199999999995</v>
      </c>
      <c r="K151">
        <v>0.680419</v>
      </c>
      <c r="L151">
        <v>0.66221699999999994</v>
      </c>
      <c r="M151">
        <v>0.557284</v>
      </c>
      <c r="N151">
        <v>0.54810400000000004</v>
      </c>
      <c r="O151">
        <v>0.707646</v>
      </c>
      <c r="P151">
        <v>0.61892800000000003</v>
      </c>
      <c r="Q151">
        <v>0.56523000000000001</v>
      </c>
      <c r="R151">
        <v>0.52751899999999996</v>
      </c>
      <c r="S151">
        <v>0.684087</v>
      </c>
      <c r="T151">
        <v>0.59088799999999997</v>
      </c>
      <c r="U151">
        <v>0.55644499999999997</v>
      </c>
      <c r="V151">
        <v>0.56794299999999998</v>
      </c>
      <c r="W151">
        <v>0.55558200000000002</v>
      </c>
      <c r="X151">
        <v>0.36477300000000001</v>
      </c>
      <c r="Y151">
        <v>0.51711700000000005</v>
      </c>
      <c r="Z151">
        <v>0.511934</v>
      </c>
      <c r="AA151">
        <v>0.41793000000000002</v>
      </c>
      <c r="AB151">
        <v>0.36253299999999999</v>
      </c>
      <c r="AC151">
        <v>0.64589399999999997</v>
      </c>
      <c r="AD151">
        <v>0.56293800000000005</v>
      </c>
      <c r="AE151">
        <v>0.62123200000000001</v>
      </c>
      <c r="AF151">
        <v>0.546153</v>
      </c>
      <c r="AG151">
        <v>0.63430500000000001</v>
      </c>
      <c r="AH151">
        <v>0.70350800000000002</v>
      </c>
      <c r="AI151">
        <v>0.47583700000000001</v>
      </c>
      <c r="AJ151">
        <v>0.51185800000000004</v>
      </c>
      <c r="AK151">
        <v>0.53445600000000004</v>
      </c>
      <c r="AL151">
        <v>0.472719</v>
      </c>
    </row>
    <row r="152" spans="2:38" ht="15.6" x14ac:dyDescent="0.3">
      <c r="B152">
        <v>47.55</v>
      </c>
      <c r="C152">
        <v>0.53436099999999997</v>
      </c>
      <c r="D152">
        <v>0.50892199999999999</v>
      </c>
      <c r="E152">
        <v>0.63508200000000004</v>
      </c>
      <c r="F152">
        <v>0.51437999999999995</v>
      </c>
      <c r="G152">
        <v>0.40971299999999999</v>
      </c>
      <c r="H152">
        <v>0.57256899999999999</v>
      </c>
      <c r="I152">
        <v>0.62728600000000001</v>
      </c>
      <c r="J152">
        <v>0.74788100000000002</v>
      </c>
      <c r="K152">
        <v>0.72350300000000001</v>
      </c>
      <c r="L152">
        <v>0.66088199999999997</v>
      </c>
      <c r="M152">
        <v>0.56230400000000003</v>
      </c>
      <c r="N152">
        <v>0.55020500000000006</v>
      </c>
      <c r="O152">
        <v>0.68545800000000001</v>
      </c>
      <c r="P152">
        <v>0.60933700000000002</v>
      </c>
      <c r="Q152">
        <v>0.58434399999999997</v>
      </c>
      <c r="R152">
        <v>0.53151899999999996</v>
      </c>
      <c r="S152">
        <v>0.69666899999999998</v>
      </c>
      <c r="T152">
        <v>0.60617699999999997</v>
      </c>
      <c r="U152">
        <v>0.583152</v>
      </c>
      <c r="V152">
        <v>0.608325</v>
      </c>
      <c r="W152">
        <v>0.57887900000000003</v>
      </c>
      <c r="X152">
        <v>0.36810300000000001</v>
      </c>
      <c r="Y152">
        <v>0.54953600000000002</v>
      </c>
      <c r="Z152">
        <v>0.53274200000000005</v>
      </c>
      <c r="AA152">
        <v>0.420041</v>
      </c>
      <c r="AB152">
        <v>0.395565</v>
      </c>
      <c r="AC152">
        <v>0.71983900000000001</v>
      </c>
      <c r="AD152">
        <v>0.54202700000000004</v>
      </c>
      <c r="AE152">
        <v>0.65500199999999997</v>
      </c>
      <c r="AF152">
        <v>0.53365899999999999</v>
      </c>
      <c r="AG152">
        <v>0.64341099999999996</v>
      </c>
      <c r="AH152">
        <v>0.68677900000000003</v>
      </c>
      <c r="AI152">
        <v>0.50067300000000003</v>
      </c>
      <c r="AJ152">
        <v>0.51352200000000003</v>
      </c>
      <c r="AK152">
        <v>0.56328199999999995</v>
      </c>
      <c r="AL152">
        <v>0.466534</v>
      </c>
    </row>
    <row r="153" spans="2:38" ht="15.6" x14ac:dyDescent="0.3">
      <c r="B153">
        <v>47.866999999999997</v>
      </c>
      <c r="C153">
        <v>0.53179699999999996</v>
      </c>
      <c r="D153">
        <v>0.50643499999999997</v>
      </c>
      <c r="E153">
        <v>0.633247</v>
      </c>
      <c r="F153">
        <v>0.52006600000000003</v>
      </c>
      <c r="G153">
        <v>0.41747800000000002</v>
      </c>
      <c r="H153">
        <v>0.56931500000000002</v>
      </c>
      <c r="I153">
        <v>0.60008600000000001</v>
      </c>
      <c r="J153">
        <v>0.72683299999999995</v>
      </c>
      <c r="K153">
        <v>0.68674400000000002</v>
      </c>
      <c r="L153">
        <v>0.66803400000000002</v>
      </c>
      <c r="M153">
        <v>0.56257199999999996</v>
      </c>
      <c r="N153">
        <v>0.55519600000000002</v>
      </c>
      <c r="O153">
        <v>0.69625499999999996</v>
      </c>
      <c r="P153">
        <v>0.62584399999999996</v>
      </c>
      <c r="Q153">
        <v>0.57935000000000003</v>
      </c>
      <c r="R153">
        <v>0.5514</v>
      </c>
      <c r="S153">
        <v>0.69462699999999999</v>
      </c>
      <c r="T153">
        <v>0.63090500000000005</v>
      </c>
      <c r="U153">
        <v>0.56798499999999996</v>
      </c>
      <c r="V153">
        <v>0.59398600000000001</v>
      </c>
      <c r="W153">
        <v>0.57640100000000005</v>
      </c>
      <c r="X153">
        <v>0.36347200000000002</v>
      </c>
      <c r="Y153">
        <v>0.535076</v>
      </c>
      <c r="Z153">
        <v>0.54132199999999997</v>
      </c>
      <c r="AA153">
        <v>0.42045399999999999</v>
      </c>
      <c r="AB153">
        <v>0.42937399999999998</v>
      </c>
      <c r="AC153">
        <v>0.77565799999999996</v>
      </c>
      <c r="AD153">
        <v>0.56254899999999997</v>
      </c>
      <c r="AE153">
        <v>0.63963499999999995</v>
      </c>
      <c r="AF153">
        <v>0.53658399999999995</v>
      </c>
      <c r="AG153">
        <v>0.64766400000000002</v>
      </c>
      <c r="AH153">
        <v>0.68371700000000002</v>
      </c>
      <c r="AI153">
        <v>0.48411700000000002</v>
      </c>
      <c r="AJ153">
        <v>0.51465000000000005</v>
      </c>
      <c r="AK153">
        <v>0.548234</v>
      </c>
      <c r="AL153">
        <v>0.454679</v>
      </c>
    </row>
    <row r="154" spans="2:38" ht="15.6" x14ac:dyDescent="0.3">
      <c r="B154">
        <v>48.183999999999997</v>
      </c>
      <c r="C154">
        <v>0.53992899999999999</v>
      </c>
      <c r="D154">
        <v>0.49151099999999998</v>
      </c>
      <c r="E154">
        <v>0.631772</v>
      </c>
      <c r="F154">
        <v>0.52444100000000005</v>
      </c>
      <c r="G154">
        <v>0.41782599999999998</v>
      </c>
      <c r="H154">
        <v>0.57824600000000004</v>
      </c>
      <c r="I154">
        <v>0.60963299999999998</v>
      </c>
      <c r="J154">
        <v>0.73537600000000003</v>
      </c>
      <c r="K154">
        <v>0.69447099999999995</v>
      </c>
      <c r="L154">
        <v>0.66281299999999999</v>
      </c>
      <c r="M154">
        <v>0.55302200000000001</v>
      </c>
      <c r="N154">
        <v>0.53339099999999995</v>
      </c>
      <c r="O154">
        <v>0.70450599999999997</v>
      </c>
      <c r="P154">
        <v>0.64114300000000002</v>
      </c>
      <c r="Q154">
        <v>0.57612699999999994</v>
      </c>
      <c r="R154">
        <v>0.53936700000000004</v>
      </c>
      <c r="S154">
        <v>0.70359899999999997</v>
      </c>
      <c r="T154">
        <v>0.59792800000000002</v>
      </c>
      <c r="U154">
        <v>0.56928900000000004</v>
      </c>
      <c r="V154">
        <v>0.60494400000000004</v>
      </c>
      <c r="W154">
        <v>0.56664099999999995</v>
      </c>
      <c r="X154">
        <v>0.364921</v>
      </c>
      <c r="Y154">
        <v>0.53775799999999996</v>
      </c>
      <c r="Z154">
        <v>0.531636</v>
      </c>
      <c r="AA154">
        <v>0.43197799999999997</v>
      </c>
      <c r="AB154">
        <v>0.38685999999999998</v>
      </c>
      <c r="AC154">
        <v>0.73927299999999996</v>
      </c>
      <c r="AD154">
        <v>0.58513300000000001</v>
      </c>
      <c r="AE154">
        <v>0.66952100000000003</v>
      </c>
      <c r="AF154">
        <v>0.54172299999999995</v>
      </c>
      <c r="AG154">
        <v>0.65364599999999995</v>
      </c>
      <c r="AH154">
        <v>0.69517899999999999</v>
      </c>
      <c r="AI154">
        <v>0.48502600000000001</v>
      </c>
      <c r="AJ154">
        <v>0.51180599999999998</v>
      </c>
      <c r="AK154">
        <v>0.55189200000000005</v>
      </c>
      <c r="AL154">
        <v>0.46708300000000003</v>
      </c>
    </row>
    <row r="155" spans="2:38" ht="15.6" x14ac:dyDescent="0.3">
      <c r="B155">
        <v>48.500999999999998</v>
      </c>
      <c r="C155">
        <v>0.55752199999999996</v>
      </c>
      <c r="D155">
        <v>0.49834000000000001</v>
      </c>
      <c r="E155">
        <v>0.62951800000000002</v>
      </c>
      <c r="F155">
        <v>0.52006699999999995</v>
      </c>
      <c r="G155">
        <v>0.415524</v>
      </c>
      <c r="H155">
        <v>0.58073300000000005</v>
      </c>
      <c r="I155">
        <v>0.61702199999999996</v>
      </c>
      <c r="J155">
        <v>0.73636800000000002</v>
      </c>
      <c r="K155">
        <v>0.70688399999999996</v>
      </c>
      <c r="L155">
        <v>0.66764800000000002</v>
      </c>
      <c r="M155">
        <v>0.559674</v>
      </c>
      <c r="N155">
        <v>0.55119399999999996</v>
      </c>
      <c r="O155">
        <v>0.71308400000000005</v>
      </c>
      <c r="P155">
        <v>0.64458700000000002</v>
      </c>
      <c r="Q155">
        <v>0.57863900000000001</v>
      </c>
      <c r="R155">
        <v>0.54618299999999997</v>
      </c>
      <c r="S155">
        <v>0.69062599999999996</v>
      </c>
      <c r="T155">
        <v>0.61055599999999999</v>
      </c>
      <c r="U155">
        <v>0.57497500000000001</v>
      </c>
      <c r="V155">
        <v>0.58180799999999999</v>
      </c>
      <c r="W155">
        <v>0.57621</v>
      </c>
      <c r="X155">
        <v>0.37734600000000001</v>
      </c>
      <c r="Y155">
        <v>0.53690800000000005</v>
      </c>
      <c r="Z155">
        <v>0.51447900000000002</v>
      </c>
      <c r="AA155">
        <v>0.43357800000000002</v>
      </c>
      <c r="AB155">
        <v>0.36575800000000003</v>
      </c>
      <c r="AC155">
        <v>0.68776499999999996</v>
      </c>
      <c r="AD155">
        <v>0.56422899999999998</v>
      </c>
      <c r="AE155">
        <v>0.65066800000000002</v>
      </c>
      <c r="AF155">
        <v>0.55035000000000001</v>
      </c>
      <c r="AG155">
        <v>0.65247900000000003</v>
      </c>
      <c r="AH155">
        <v>0.67891500000000005</v>
      </c>
      <c r="AI155">
        <v>0.483819</v>
      </c>
      <c r="AJ155">
        <v>0.50131700000000001</v>
      </c>
      <c r="AK155">
        <v>0.54988599999999999</v>
      </c>
      <c r="AL155">
        <v>0.46984700000000001</v>
      </c>
    </row>
    <row r="156" spans="2:38" ht="15.6" x14ac:dyDescent="0.3">
      <c r="B156">
        <v>48.817999999999998</v>
      </c>
      <c r="C156">
        <v>0.53800400000000004</v>
      </c>
      <c r="D156">
        <v>0.49390699999999998</v>
      </c>
      <c r="E156">
        <v>0.64440699999999995</v>
      </c>
      <c r="F156">
        <v>0.52655799999999997</v>
      </c>
      <c r="G156">
        <v>0.42122900000000002</v>
      </c>
      <c r="H156">
        <v>0.57567400000000002</v>
      </c>
      <c r="I156">
        <v>0.62790400000000002</v>
      </c>
      <c r="J156">
        <v>0.72687500000000005</v>
      </c>
      <c r="K156">
        <v>0.69932499999999997</v>
      </c>
      <c r="L156">
        <v>0.66809099999999999</v>
      </c>
      <c r="M156">
        <v>0.56646099999999999</v>
      </c>
      <c r="N156">
        <v>0.55503100000000005</v>
      </c>
      <c r="O156">
        <v>0.729634</v>
      </c>
      <c r="P156">
        <v>0.65549400000000002</v>
      </c>
      <c r="Q156">
        <v>0.57173200000000002</v>
      </c>
      <c r="R156">
        <v>0.53844199999999998</v>
      </c>
      <c r="S156">
        <v>0.69395799999999996</v>
      </c>
      <c r="T156">
        <v>0.60660899999999995</v>
      </c>
      <c r="U156">
        <v>0.54918500000000003</v>
      </c>
      <c r="V156">
        <v>0.59743100000000005</v>
      </c>
      <c r="W156">
        <v>0.57501800000000003</v>
      </c>
      <c r="X156">
        <v>0.36752499999999999</v>
      </c>
      <c r="Y156">
        <v>0.53858399999999995</v>
      </c>
      <c r="Z156">
        <v>0.54106799999999999</v>
      </c>
      <c r="AA156">
        <v>0.43906400000000001</v>
      </c>
      <c r="AB156">
        <v>0.35859600000000003</v>
      </c>
      <c r="AC156">
        <v>0.67935599999999996</v>
      </c>
      <c r="AD156">
        <v>0.572739</v>
      </c>
      <c r="AE156">
        <v>0.66766300000000001</v>
      </c>
      <c r="AF156">
        <v>0.55028200000000005</v>
      </c>
      <c r="AG156">
        <v>0.64897000000000005</v>
      </c>
      <c r="AH156">
        <v>0.71983299999999995</v>
      </c>
      <c r="AI156">
        <v>0.49557400000000001</v>
      </c>
      <c r="AJ156">
        <v>0.53586400000000001</v>
      </c>
      <c r="AK156">
        <v>0.54993499999999995</v>
      </c>
      <c r="AL156">
        <v>0.45850999999999997</v>
      </c>
    </row>
    <row r="157" spans="2:38" ht="15.6" x14ac:dyDescent="0.3">
      <c r="B157">
        <v>49.134999999999998</v>
      </c>
      <c r="C157">
        <v>0.55052800000000002</v>
      </c>
      <c r="D157">
        <v>0.50969799999999998</v>
      </c>
      <c r="E157">
        <v>0.64490700000000001</v>
      </c>
      <c r="F157">
        <v>0.53291500000000003</v>
      </c>
      <c r="G157">
        <v>0.42438999999999999</v>
      </c>
      <c r="H157">
        <v>0.59203799999999995</v>
      </c>
      <c r="I157">
        <v>0.62705100000000003</v>
      </c>
      <c r="J157">
        <v>0.73635899999999999</v>
      </c>
      <c r="K157">
        <v>0.70580399999999999</v>
      </c>
      <c r="L157">
        <v>0.67571800000000004</v>
      </c>
      <c r="M157">
        <v>0.564114</v>
      </c>
      <c r="N157">
        <v>0.54736600000000002</v>
      </c>
      <c r="O157">
        <v>0.70702100000000001</v>
      </c>
      <c r="P157">
        <v>0.64060600000000001</v>
      </c>
      <c r="Q157">
        <v>0.58223199999999997</v>
      </c>
      <c r="R157">
        <v>0.54139300000000001</v>
      </c>
      <c r="S157">
        <v>0.76220200000000005</v>
      </c>
      <c r="T157">
        <v>0.60316700000000001</v>
      </c>
      <c r="U157">
        <v>0.57917099999999999</v>
      </c>
      <c r="V157">
        <v>0.58017600000000003</v>
      </c>
      <c r="W157">
        <v>0.56701199999999996</v>
      </c>
      <c r="X157">
        <v>0.357122</v>
      </c>
      <c r="Y157">
        <v>0.55386299999999999</v>
      </c>
      <c r="Z157">
        <v>0.51258000000000004</v>
      </c>
      <c r="AA157">
        <v>0.43267600000000001</v>
      </c>
      <c r="AB157">
        <v>0.35447800000000002</v>
      </c>
      <c r="AC157">
        <v>0.65854800000000002</v>
      </c>
      <c r="AD157">
        <v>0.56815599999999999</v>
      </c>
      <c r="AE157">
        <v>0.658582</v>
      </c>
      <c r="AF157">
        <v>0.56086000000000003</v>
      </c>
      <c r="AG157">
        <v>0.65035100000000001</v>
      </c>
      <c r="AH157">
        <v>0.69631900000000002</v>
      </c>
      <c r="AI157">
        <v>0.50164299999999995</v>
      </c>
      <c r="AJ157">
        <v>0.52843099999999998</v>
      </c>
      <c r="AK157">
        <v>0.54819399999999996</v>
      </c>
      <c r="AL157">
        <v>0.468808</v>
      </c>
    </row>
    <row r="158" spans="2:38" ht="15.6" x14ac:dyDescent="0.3">
      <c r="B158">
        <v>49.451999999999998</v>
      </c>
      <c r="C158">
        <v>0.53538699999999995</v>
      </c>
      <c r="D158">
        <v>0.49666199999999999</v>
      </c>
      <c r="E158">
        <v>0.65572399999999997</v>
      </c>
      <c r="F158">
        <v>0.529115</v>
      </c>
      <c r="G158">
        <v>0.421485</v>
      </c>
      <c r="H158">
        <v>0.57715700000000003</v>
      </c>
      <c r="I158">
        <v>0.62424999999999997</v>
      </c>
      <c r="J158">
        <v>0.71140400000000004</v>
      </c>
      <c r="K158">
        <v>0.72737300000000005</v>
      </c>
      <c r="L158">
        <v>0.66619700000000004</v>
      </c>
      <c r="M158">
        <v>0.57364300000000001</v>
      </c>
      <c r="N158">
        <v>0.55885799999999997</v>
      </c>
      <c r="O158">
        <v>0.74393699999999996</v>
      </c>
      <c r="P158">
        <v>0.67862999999999996</v>
      </c>
      <c r="Q158">
        <v>0.58368699999999996</v>
      </c>
      <c r="R158">
        <v>0.541995</v>
      </c>
      <c r="S158">
        <v>0.72230099999999997</v>
      </c>
      <c r="T158">
        <v>0.59482299999999999</v>
      </c>
      <c r="U158">
        <v>0.578677</v>
      </c>
      <c r="V158">
        <v>0.58839900000000001</v>
      </c>
      <c r="W158">
        <v>0.57739600000000002</v>
      </c>
      <c r="X158">
        <v>0.37553300000000001</v>
      </c>
      <c r="Y158">
        <v>0.56009200000000003</v>
      </c>
      <c r="Z158">
        <v>0.55621600000000004</v>
      </c>
      <c r="AA158">
        <v>0.44292700000000002</v>
      </c>
      <c r="AB158">
        <v>0.34976600000000002</v>
      </c>
      <c r="AC158">
        <v>0.656358</v>
      </c>
      <c r="AD158">
        <v>0.57956099999999999</v>
      </c>
      <c r="AE158">
        <v>0.63788199999999995</v>
      </c>
      <c r="AF158">
        <v>0.54962500000000003</v>
      </c>
      <c r="AG158">
        <v>0.65440299999999996</v>
      </c>
      <c r="AH158">
        <v>0.72791799999999995</v>
      </c>
      <c r="AI158">
        <v>0.46072400000000002</v>
      </c>
      <c r="AJ158">
        <v>0.53204300000000004</v>
      </c>
      <c r="AK158">
        <v>0.56455599999999995</v>
      </c>
      <c r="AL158">
        <v>0.488259</v>
      </c>
    </row>
    <row r="159" spans="2:38" ht="15.6" x14ac:dyDescent="0.3">
      <c r="B159">
        <v>49.768999999999998</v>
      </c>
      <c r="C159">
        <v>0.52738499999999999</v>
      </c>
      <c r="D159">
        <v>0.505386</v>
      </c>
      <c r="E159">
        <v>0.65254199999999996</v>
      </c>
      <c r="F159">
        <v>0.52721200000000001</v>
      </c>
      <c r="G159">
        <v>0.41777500000000001</v>
      </c>
      <c r="H159">
        <v>0.59029200000000004</v>
      </c>
      <c r="I159">
        <v>0.64130399999999999</v>
      </c>
      <c r="J159">
        <v>0.73469799999999996</v>
      </c>
      <c r="K159">
        <v>0.69148500000000002</v>
      </c>
      <c r="L159">
        <v>0.68466899999999997</v>
      </c>
      <c r="M159">
        <v>0.55406200000000005</v>
      </c>
      <c r="N159">
        <v>0.56206699999999998</v>
      </c>
      <c r="O159">
        <v>0.72059399999999996</v>
      </c>
      <c r="P159">
        <v>0.67244899999999996</v>
      </c>
      <c r="Q159">
        <v>0.57917099999999999</v>
      </c>
      <c r="R159">
        <v>0.55648500000000001</v>
      </c>
      <c r="S159">
        <v>0.73051699999999997</v>
      </c>
      <c r="T159">
        <v>0.61808700000000005</v>
      </c>
      <c r="U159">
        <v>0.57341600000000004</v>
      </c>
      <c r="V159">
        <v>0.57152000000000003</v>
      </c>
      <c r="W159">
        <v>0.60092500000000004</v>
      </c>
      <c r="X159">
        <v>0.35827100000000001</v>
      </c>
      <c r="Y159">
        <v>0.529806</v>
      </c>
      <c r="Z159">
        <v>0.53828299999999996</v>
      </c>
      <c r="AA159">
        <v>0.43260100000000001</v>
      </c>
      <c r="AB159">
        <v>0.34088499999999999</v>
      </c>
      <c r="AC159">
        <v>0.63345200000000002</v>
      </c>
      <c r="AD159">
        <v>0.57082999999999995</v>
      </c>
      <c r="AE159">
        <v>0.65707800000000005</v>
      </c>
      <c r="AF159">
        <v>0.57142800000000005</v>
      </c>
      <c r="AG159">
        <v>0.64981599999999995</v>
      </c>
      <c r="AH159">
        <v>0.71584700000000001</v>
      </c>
      <c r="AI159">
        <v>0.49762699999999999</v>
      </c>
      <c r="AJ159">
        <v>0.52361100000000005</v>
      </c>
      <c r="AK159">
        <v>0.57694900000000005</v>
      </c>
      <c r="AL159">
        <v>0.48061999999999999</v>
      </c>
    </row>
    <row r="160" spans="2:38" ht="15.6" x14ac:dyDescent="0.3">
      <c r="B160">
        <v>50.085999999999999</v>
      </c>
      <c r="C160">
        <v>0.54330800000000001</v>
      </c>
      <c r="D160">
        <v>0.50611099999999998</v>
      </c>
      <c r="E160">
        <v>0.64493500000000004</v>
      </c>
      <c r="F160">
        <v>0.52059900000000003</v>
      </c>
      <c r="G160">
        <v>0.42279099999999997</v>
      </c>
      <c r="H160">
        <v>0.57262800000000003</v>
      </c>
      <c r="I160">
        <v>0.61919400000000002</v>
      </c>
      <c r="J160">
        <v>0.71869499999999997</v>
      </c>
      <c r="K160">
        <v>0.67420500000000005</v>
      </c>
      <c r="L160">
        <v>0.680118</v>
      </c>
      <c r="M160">
        <v>0.55769500000000005</v>
      </c>
      <c r="N160">
        <v>0.55554400000000004</v>
      </c>
      <c r="O160">
        <v>0.73439399999999999</v>
      </c>
      <c r="P160">
        <v>0.684666</v>
      </c>
      <c r="Q160">
        <v>0.58432899999999999</v>
      </c>
      <c r="R160">
        <v>0.559944</v>
      </c>
      <c r="S160">
        <v>0.71577900000000005</v>
      </c>
      <c r="T160">
        <v>0.62183200000000005</v>
      </c>
      <c r="U160">
        <v>0.57292600000000005</v>
      </c>
      <c r="V160">
        <v>0.58011299999999999</v>
      </c>
      <c r="W160">
        <v>0.57069199999999998</v>
      </c>
      <c r="X160">
        <v>0.362514</v>
      </c>
      <c r="Y160">
        <v>0.52920400000000001</v>
      </c>
      <c r="Z160">
        <v>0.52582700000000004</v>
      </c>
      <c r="AA160">
        <v>0.42333199999999999</v>
      </c>
      <c r="AB160">
        <v>0.34483799999999998</v>
      </c>
      <c r="AC160">
        <v>0.645366</v>
      </c>
      <c r="AD160">
        <v>0.58076899999999998</v>
      </c>
      <c r="AE160">
        <v>0.64998500000000003</v>
      </c>
      <c r="AF160">
        <v>0.56273899999999999</v>
      </c>
      <c r="AG160">
        <v>0.65672600000000003</v>
      </c>
      <c r="AH160">
        <v>0.72208000000000006</v>
      </c>
      <c r="AI160">
        <v>0.49013299999999999</v>
      </c>
      <c r="AJ160">
        <v>0.52912300000000001</v>
      </c>
      <c r="AK160">
        <v>0.56215400000000004</v>
      </c>
      <c r="AL160">
        <v>0.494589</v>
      </c>
    </row>
    <row r="161" spans="2:38" ht="15.6" x14ac:dyDescent="0.3">
      <c r="B161">
        <v>50.402999999999999</v>
      </c>
      <c r="C161">
        <v>0.54241499999999998</v>
      </c>
      <c r="D161">
        <v>0.51050099999999998</v>
      </c>
      <c r="E161">
        <v>0.64630900000000002</v>
      </c>
      <c r="F161">
        <v>0.51571500000000003</v>
      </c>
      <c r="G161">
        <v>0.40440900000000002</v>
      </c>
      <c r="H161">
        <v>0.55846399999999996</v>
      </c>
      <c r="I161">
        <v>0.62802199999999997</v>
      </c>
      <c r="J161">
        <v>0.72129799999999999</v>
      </c>
      <c r="K161">
        <v>0.71111899999999995</v>
      </c>
      <c r="L161">
        <v>0.68568499999999999</v>
      </c>
      <c r="M161">
        <v>0.556979</v>
      </c>
      <c r="N161">
        <v>0.55102600000000002</v>
      </c>
      <c r="O161">
        <v>0.72391899999999998</v>
      </c>
      <c r="P161">
        <v>0.67866000000000004</v>
      </c>
      <c r="Q161">
        <v>0.58206500000000005</v>
      </c>
      <c r="R161">
        <v>0.55230800000000002</v>
      </c>
      <c r="S161">
        <v>0.74000500000000002</v>
      </c>
      <c r="T161">
        <v>0.61909099999999995</v>
      </c>
      <c r="U161">
        <v>0.57832799999999995</v>
      </c>
      <c r="V161">
        <v>0.59408700000000003</v>
      </c>
      <c r="W161">
        <v>0.59358699999999998</v>
      </c>
      <c r="X161">
        <v>0.36981999999999998</v>
      </c>
      <c r="Y161">
        <v>0.53889600000000004</v>
      </c>
      <c r="Z161">
        <v>0.52861899999999995</v>
      </c>
      <c r="AA161">
        <v>0.43577399999999999</v>
      </c>
      <c r="AB161">
        <v>0.33973799999999998</v>
      </c>
      <c r="AC161">
        <v>0.645235</v>
      </c>
      <c r="AD161">
        <v>0.58471499999999998</v>
      </c>
      <c r="AE161">
        <v>0.65742400000000001</v>
      </c>
      <c r="AF161">
        <v>0.55444700000000002</v>
      </c>
      <c r="AG161">
        <v>0.64404899999999998</v>
      </c>
      <c r="AH161">
        <v>0.75139</v>
      </c>
      <c r="AI161">
        <v>0.47096300000000002</v>
      </c>
      <c r="AJ161">
        <v>0.53869800000000001</v>
      </c>
      <c r="AK161">
        <v>0.54695400000000005</v>
      </c>
      <c r="AL161">
        <v>0.48228900000000002</v>
      </c>
    </row>
    <row r="162" spans="2:38" ht="15.6" x14ac:dyDescent="0.3">
      <c r="B162">
        <v>50.72</v>
      </c>
      <c r="C162">
        <v>0.54795700000000003</v>
      </c>
      <c r="D162">
        <v>0.51922900000000005</v>
      </c>
      <c r="E162">
        <v>0.63938899999999999</v>
      </c>
      <c r="F162">
        <v>0.52388599999999996</v>
      </c>
      <c r="G162">
        <v>0.42294799999999999</v>
      </c>
      <c r="H162">
        <v>0.57940599999999998</v>
      </c>
      <c r="I162">
        <v>0.64118799999999998</v>
      </c>
      <c r="J162">
        <v>0.75815900000000003</v>
      </c>
      <c r="K162">
        <v>0.70312399999999997</v>
      </c>
      <c r="L162">
        <v>0.68433999999999995</v>
      </c>
      <c r="M162">
        <v>0.558562</v>
      </c>
      <c r="N162">
        <v>0.55965799999999999</v>
      </c>
      <c r="O162">
        <v>0.72848900000000005</v>
      </c>
      <c r="P162">
        <v>0.65927400000000003</v>
      </c>
      <c r="Q162">
        <v>0.59130899999999997</v>
      </c>
      <c r="R162">
        <v>0.55224799999999996</v>
      </c>
      <c r="S162">
        <v>0.72978299999999996</v>
      </c>
      <c r="T162">
        <v>0.61040000000000005</v>
      </c>
      <c r="U162">
        <v>0.57763200000000003</v>
      </c>
      <c r="V162">
        <v>0.60315799999999997</v>
      </c>
      <c r="W162">
        <v>0.56708499999999995</v>
      </c>
      <c r="X162">
        <v>0.376803</v>
      </c>
      <c r="Y162">
        <v>0.54563300000000003</v>
      </c>
      <c r="Z162">
        <v>0.54655500000000001</v>
      </c>
      <c r="AA162">
        <v>0.43452299999999999</v>
      </c>
      <c r="AB162">
        <v>0.34315600000000002</v>
      </c>
      <c r="AC162">
        <v>0.64957900000000002</v>
      </c>
      <c r="AD162">
        <v>0.58678200000000003</v>
      </c>
      <c r="AE162">
        <v>0.65364199999999995</v>
      </c>
      <c r="AF162">
        <v>0.54586199999999996</v>
      </c>
      <c r="AG162">
        <v>0.65628699999999995</v>
      </c>
      <c r="AH162">
        <v>0.70833299999999999</v>
      </c>
      <c r="AI162">
        <v>0.50249900000000003</v>
      </c>
      <c r="AJ162">
        <v>0.52572399999999997</v>
      </c>
      <c r="AK162">
        <v>0.54885300000000004</v>
      </c>
      <c r="AL162">
        <v>0.48953600000000003</v>
      </c>
    </row>
    <row r="163" spans="2:38" ht="15.6" x14ac:dyDescent="0.3">
      <c r="B163">
        <v>51.036999999999999</v>
      </c>
      <c r="C163">
        <v>0.54636899999999999</v>
      </c>
      <c r="D163">
        <v>0.50384099999999998</v>
      </c>
      <c r="E163">
        <v>0.65854999999999997</v>
      </c>
      <c r="F163">
        <v>0.528443</v>
      </c>
      <c r="G163">
        <v>0.42833300000000002</v>
      </c>
      <c r="H163">
        <v>0.56824200000000002</v>
      </c>
      <c r="I163">
        <v>0.64590599999999998</v>
      </c>
      <c r="J163">
        <v>0.73773200000000005</v>
      </c>
      <c r="K163">
        <v>0.72675100000000004</v>
      </c>
      <c r="L163">
        <v>0.69401000000000002</v>
      </c>
      <c r="M163">
        <v>0.57262800000000003</v>
      </c>
      <c r="N163">
        <v>0.55251099999999997</v>
      </c>
      <c r="O163">
        <v>0.72633899999999996</v>
      </c>
      <c r="P163">
        <v>0.65511600000000003</v>
      </c>
      <c r="Q163">
        <v>0.59445300000000001</v>
      </c>
      <c r="R163">
        <v>0.55080799999999996</v>
      </c>
      <c r="S163">
        <v>0.73751</v>
      </c>
      <c r="T163">
        <v>0.60933999999999999</v>
      </c>
      <c r="U163">
        <v>0.59581300000000004</v>
      </c>
      <c r="V163">
        <v>0.61416999999999999</v>
      </c>
      <c r="W163">
        <v>0.57045999999999997</v>
      </c>
      <c r="X163">
        <v>0.37876199999999999</v>
      </c>
      <c r="Y163">
        <v>0.54971000000000003</v>
      </c>
      <c r="Z163">
        <v>0.54459500000000005</v>
      </c>
      <c r="AA163">
        <v>0.43287999999999999</v>
      </c>
      <c r="AB163">
        <v>0.34195999999999999</v>
      </c>
      <c r="AC163">
        <v>0.66036099999999998</v>
      </c>
      <c r="AD163">
        <v>0.57582599999999995</v>
      </c>
      <c r="AE163">
        <v>0.67133699999999996</v>
      </c>
      <c r="AF163">
        <v>0.53826499999999999</v>
      </c>
      <c r="AG163">
        <v>0.64911700000000006</v>
      </c>
      <c r="AH163">
        <v>0.72704100000000005</v>
      </c>
      <c r="AI163">
        <v>0.50089899999999998</v>
      </c>
      <c r="AJ163">
        <v>0.52852600000000005</v>
      </c>
      <c r="AK163">
        <v>0.56317499999999998</v>
      </c>
      <c r="AL163">
        <v>0.49368499999999998</v>
      </c>
    </row>
    <row r="164" spans="2:38" ht="15.6" x14ac:dyDescent="0.3">
      <c r="B164">
        <v>51.353999999999999</v>
      </c>
      <c r="C164">
        <v>0.55055299999999996</v>
      </c>
      <c r="D164">
        <v>0.50081399999999998</v>
      </c>
      <c r="E164">
        <v>0.62867499999999998</v>
      </c>
      <c r="F164">
        <v>0.55215999999999998</v>
      </c>
      <c r="G164">
        <v>0.44725399999999998</v>
      </c>
      <c r="H164">
        <v>0.57892900000000003</v>
      </c>
      <c r="I164">
        <v>0.66578800000000005</v>
      </c>
      <c r="J164">
        <v>0.73919000000000001</v>
      </c>
      <c r="K164">
        <v>0.73324100000000003</v>
      </c>
      <c r="L164">
        <v>0.67806900000000003</v>
      </c>
      <c r="M164">
        <v>0.57284800000000002</v>
      </c>
      <c r="N164">
        <v>0.54500099999999996</v>
      </c>
      <c r="O164">
        <v>0.73312900000000003</v>
      </c>
      <c r="P164">
        <v>0.67149300000000001</v>
      </c>
      <c r="Q164">
        <v>0.57616800000000001</v>
      </c>
      <c r="R164">
        <v>0.55092600000000003</v>
      </c>
      <c r="S164">
        <v>0.72151100000000001</v>
      </c>
      <c r="T164">
        <v>0.64542200000000005</v>
      </c>
      <c r="U164">
        <v>0.58961799999999998</v>
      </c>
      <c r="V164">
        <v>0.59263500000000002</v>
      </c>
      <c r="W164">
        <v>0.585005</v>
      </c>
      <c r="X164">
        <v>0.37726399999999999</v>
      </c>
      <c r="Y164">
        <v>0.55332899999999996</v>
      </c>
      <c r="Z164">
        <v>0.54765399999999997</v>
      </c>
      <c r="AA164">
        <v>0.442361</v>
      </c>
      <c r="AB164">
        <v>0.33928999999999998</v>
      </c>
      <c r="AC164">
        <v>0.65145299999999995</v>
      </c>
      <c r="AD164">
        <v>0.58612600000000004</v>
      </c>
      <c r="AE164">
        <v>0.64278100000000005</v>
      </c>
      <c r="AF164">
        <v>0.55026699999999995</v>
      </c>
      <c r="AG164">
        <v>0.65188800000000002</v>
      </c>
      <c r="AH164">
        <v>0.72265999999999997</v>
      </c>
      <c r="AI164">
        <v>0.49670199999999998</v>
      </c>
      <c r="AJ164">
        <v>0.52531499999999998</v>
      </c>
      <c r="AK164">
        <v>0.56658600000000003</v>
      </c>
      <c r="AL164">
        <v>0.48093799999999998</v>
      </c>
    </row>
    <row r="165" spans="2:38" ht="15.6" x14ac:dyDescent="0.3">
      <c r="B165">
        <v>51.670999999999999</v>
      </c>
      <c r="C165">
        <v>0.55687900000000001</v>
      </c>
      <c r="D165">
        <v>0.52148899999999998</v>
      </c>
      <c r="E165">
        <v>0.66067500000000001</v>
      </c>
      <c r="F165">
        <v>0.54949499999999996</v>
      </c>
      <c r="G165">
        <v>0.441666</v>
      </c>
      <c r="H165">
        <v>0.57405099999999998</v>
      </c>
      <c r="I165">
        <v>0.65320100000000003</v>
      </c>
      <c r="J165">
        <v>0.72111199999999998</v>
      </c>
      <c r="K165">
        <v>0.71903399999999995</v>
      </c>
      <c r="L165">
        <v>0.68187299999999995</v>
      </c>
      <c r="M165">
        <v>0.57902299999999995</v>
      </c>
      <c r="N165">
        <v>0.56553500000000001</v>
      </c>
      <c r="O165">
        <v>0.746027</v>
      </c>
      <c r="P165">
        <v>0.67643900000000001</v>
      </c>
      <c r="Q165">
        <v>0.57061600000000001</v>
      </c>
      <c r="R165">
        <v>0.55739799999999995</v>
      </c>
      <c r="S165">
        <v>0.77836799999999995</v>
      </c>
      <c r="T165">
        <v>0.62988200000000005</v>
      </c>
      <c r="U165">
        <v>0.581534</v>
      </c>
      <c r="V165">
        <v>0.62466999999999995</v>
      </c>
      <c r="W165">
        <v>0.59503499999999998</v>
      </c>
      <c r="X165">
        <v>0.373863</v>
      </c>
      <c r="Y165">
        <v>0.54943299999999995</v>
      </c>
      <c r="Z165">
        <v>0.57075799999999999</v>
      </c>
      <c r="AA165">
        <v>0.44900899999999999</v>
      </c>
      <c r="AB165">
        <v>0.33971699999999999</v>
      </c>
      <c r="AC165">
        <v>0.65871800000000003</v>
      </c>
      <c r="AD165">
        <v>0.58556799999999998</v>
      </c>
      <c r="AE165">
        <v>0.66248899999999999</v>
      </c>
      <c r="AF165">
        <v>0.552593</v>
      </c>
      <c r="AG165">
        <v>0.66515400000000002</v>
      </c>
      <c r="AH165">
        <v>0.76541899999999996</v>
      </c>
      <c r="AI165">
        <v>0.51250600000000002</v>
      </c>
      <c r="AJ165">
        <v>0.54764699999999999</v>
      </c>
      <c r="AK165">
        <v>0.54254999999999998</v>
      </c>
      <c r="AL165">
        <v>0.489535</v>
      </c>
    </row>
    <row r="166" spans="2:38" ht="15.6" x14ac:dyDescent="0.3">
      <c r="B166">
        <v>51.988</v>
      </c>
      <c r="C166">
        <v>0.56927300000000003</v>
      </c>
      <c r="D166">
        <v>0.52478999999999998</v>
      </c>
      <c r="E166">
        <v>0.638127</v>
      </c>
      <c r="F166">
        <v>0.54914399999999997</v>
      </c>
      <c r="G166">
        <v>0.45070100000000002</v>
      </c>
      <c r="H166">
        <v>0.57719699999999996</v>
      </c>
      <c r="I166">
        <v>0.64399799999999996</v>
      </c>
      <c r="J166">
        <v>0.74839</v>
      </c>
      <c r="K166">
        <v>0.696627</v>
      </c>
      <c r="L166">
        <v>0.69298300000000002</v>
      </c>
      <c r="M166">
        <v>0.58328100000000005</v>
      </c>
      <c r="N166">
        <v>0.54692799999999997</v>
      </c>
      <c r="O166">
        <v>0.729935</v>
      </c>
      <c r="P166">
        <v>0.68162500000000004</v>
      </c>
      <c r="Q166">
        <v>0.58943100000000004</v>
      </c>
      <c r="R166">
        <v>0.53749899999999995</v>
      </c>
      <c r="S166">
        <v>0.75611799999999996</v>
      </c>
      <c r="T166">
        <v>0.61295900000000003</v>
      </c>
      <c r="U166">
        <v>0.57916000000000001</v>
      </c>
      <c r="V166">
        <v>0.61351599999999995</v>
      </c>
      <c r="W166">
        <v>0.60792800000000002</v>
      </c>
      <c r="X166">
        <v>0.37904300000000002</v>
      </c>
      <c r="Y166">
        <v>0.56036200000000003</v>
      </c>
      <c r="Z166">
        <v>0.54722899999999997</v>
      </c>
      <c r="AA166">
        <v>0.448019</v>
      </c>
      <c r="AB166">
        <v>0.34309699999999999</v>
      </c>
      <c r="AC166">
        <v>0.64626099999999997</v>
      </c>
      <c r="AD166">
        <v>0.57749300000000003</v>
      </c>
      <c r="AE166">
        <v>0.63892199999999999</v>
      </c>
      <c r="AF166">
        <v>0.56321399999999999</v>
      </c>
      <c r="AG166">
        <v>0.64908900000000003</v>
      </c>
      <c r="AH166">
        <v>0.75523499999999999</v>
      </c>
      <c r="AI166">
        <v>0.49306499999999998</v>
      </c>
      <c r="AJ166">
        <v>0.52141199999999999</v>
      </c>
      <c r="AK166">
        <v>0.57248200000000005</v>
      </c>
      <c r="AL166">
        <v>0.50267499999999998</v>
      </c>
    </row>
    <row r="167" spans="2:38" ht="15.6" x14ac:dyDescent="0.3">
      <c r="B167">
        <v>52.305</v>
      </c>
      <c r="C167">
        <v>0.560832</v>
      </c>
      <c r="D167">
        <v>0.52503900000000003</v>
      </c>
      <c r="E167">
        <v>0.64816700000000005</v>
      </c>
      <c r="F167">
        <v>0.53779600000000005</v>
      </c>
      <c r="G167">
        <v>0.42716900000000002</v>
      </c>
      <c r="H167">
        <v>0.59977000000000003</v>
      </c>
      <c r="I167">
        <v>0.65858399999999995</v>
      </c>
      <c r="J167">
        <v>0.74406499999999998</v>
      </c>
      <c r="K167">
        <v>0.69825599999999999</v>
      </c>
      <c r="L167">
        <v>0.67961700000000003</v>
      </c>
      <c r="M167">
        <v>0.58267599999999997</v>
      </c>
      <c r="N167">
        <v>0.53351700000000002</v>
      </c>
      <c r="O167">
        <v>0.731765</v>
      </c>
      <c r="P167">
        <v>0.69080299999999994</v>
      </c>
      <c r="Q167">
        <v>0.589175</v>
      </c>
      <c r="R167">
        <v>0.55060699999999996</v>
      </c>
      <c r="S167">
        <v>0.74329900000000004</v>
      </c>
      <c r="T167">
        <v>0.62222500000000003</v>
      </c>
      <c r="U167">
        <v>0.58251299999999995</v>
      </c>
      <c r="V167">
        <v>0.60131500000000004</v>
      </c>
      <c r="W167">
        <v>0.58454600000000001</v>
      </c>
      <c r="X167">
        <v>0.37569599999999997</v>
      </c>
      <c r="Y167">
        <v>0.55566400000000005</v>
      </c>
      <c r="Z167">
        <v>0.52665499999999998</v>
      </c>
      <c r="AA167">
        <v>0.43966899999999998</v>
      </c>
      <c r="AB167">
        <v>0.34578500000000001</v>
      </c>
      <c r="AC167">
        <v>0.65670399999999995</v>
      </c>
      <c r="AD167">
        <v>0.58631500000000003</v>
      </c>
      <c r="AE167">
        <v>0.65759000000000001</v>
      </c>
      <c r="AF167">
        <v>0.56257299999999999</v>
      </c>
      <c r="AG167">
        <v>0.645455</v>
      </c>
      <c r="AH167">
        <v>0.76281900000000002</v>
      </c>
      <c r="AI167">
        <v>0.47453200000000001</v>
      </c>
      <c r="AJ167">
        <v>0.54391699999999998</v>
      </c>
      <c r="AK167">
        <v>0.56726699999999997</v>
      </c>
      <c r="AL167">
        <v>0.49147099999999999</v>
      </c>
    </row>
    <row r="168" spans="2:38" ht="15.6" x14ac:dyDescent="0.3">
      <c r="B168">
        <v>52.622</v>
      </c>
      <c r="C168">
        <v>0.56064800000000004</v>
      </c>
      <c r="D168">
        <v>0.52262699999999995</v>
      </c>
      <c r="E168">
        <v>0.653304</v>
      </c>
      <c r="F168">
        <v>0.54164500000000004</v>
      </c>
      <c r="G168">
        <v>0.43983100000000003</v>
      </c>
      <c r="H168">
        <v>0.57031799999999999</v>
      </c>
      <c r="I168">
        <v>0.63519899999999996</v>
      </c>
      <c r="J168">
        <v>0.74121400000000004</v>
      </c>
      <c r="K168">
        <v>0.69789299999999999</v>
      </c>
      <c r="L168">
        <v>0.69682500000000003</v>
      </c>
      <c r="M168">
        <v>0.57894699999999999</v>
      </c>
      <c r="N168">
        <v>0.551902</v>
      </c>
      <c r="O168">
        <v>0.75353000000000003</v>
      </c>
      <c r="P168">
        <v>0.68287699999999996</v>
      </c>
      <c r="Q168">
        <v>0.58886099999999997</v>
      </c>
      <c r="R168">
        <v>0.55259599999999998</v>
      </c>
      <c r="S168">
        <v>0.71320499999999998</v>
      </c>
      <c r="T168">
        <v>0.61230600000000002</v>
      </c>
      <c r="U168">
        <v>0.58280100000000001</v>
      </c>
      <c r="V168">
        <v>0.60305799999999998</v>
      </c>
      <c r="W168">
        <v>0.587982</v>
      </c>
      <c r="X168">
        <v>0.36463000000000001</v>
      </c>
      <c r="Y168">
        <v>0.57276199999999999</v>
      </c>
      <c r="Z168">
        <v>0.54824700000000004</v>
      </c>
      <c r="AA168">
        <v>0.45337</v>
      </c>
      <c r="AB168">
        <v>0.36215199999999997</v>
      </c>
      <c r="AC168">
        <v>0.66307799999999995</v>
      </c>
      <c r="AD168">
        <v>0.58813700000000002</v>
      </c>
      <c r="AE168">
        <v>0.67918299999999998</v>
      </c>
      <c r="AF168">
        <v>0.54974999999999996</v>
      </c>
      <c r="AG168">
        <v>0.65460399999999996</v>
      </c>
      <c r="AH168">
        <v>0.75096799999999997</v>
      </c>
      <c r="AI168">
        <v>0.49683100000000002</v>
      </c>
      <c r="AJ168">
        <v>0.54663799999999996</v>
      </c>
      <c r="AK168">
        <v>0.58101000000000003</v>
      </c>
      <c r="AL168">
        <v>0.48097499999999999</v>
      </c>
    </row>
    <row r="169" spans="2:38" ht="15.6" x14ac:dyDescent="0.3">
      <c r="B169">
        <v>52.939</v>
      </c>
      <c r="C169">
        <v>0.55164400000000002</v>
      </c>
      <c r="D169">
        <v>0.51964900000000003</v>
      </c>
      <c r="E169">
        <v>0.65374200000000005</v>
      </c>
      <c r="F169">
        <v>0.55326500000000001</v>
      </c>
      <c r="G169">
        <v>0.44479600000000002</v>
      </c>
      <c r="H169">
        <v>0.59049499999999999</v>
      </c>
      <c r="I169">
        <v>0.62893100000000002</v>
      </c>
      <c r="J169">
        <v>0.76034199999999996</v>
      </c>
      <c r="K169">
        <v>0.66788999999999998</v>
      </c>
      <c r="L169">
        <v>0.69083700000000003</v>
      </c>
      <c r="M169">
        <v>0.58758200000000005</v>
      </c>
      <c r="N169">
        <v>0.54680099999999998</v>
      </c>
      <c r="O169">
        <v>0.74424100000000004</v>
      </c>
      <c r="P169">
        <v>0.67801</v>
      </c>
      <c r="Q169">
        <v>0.60036900000000004</v>
      </c>
      <c r="R169">
        <v>0.56242400000000004</v>
      </c>
      <c r="S169">
        <v>0.73356900000000003</v>
      </c>
      <c r="T169">
        <v>0.61625600000000003</v>
      </c>
      <c r="U169">
        <v>0.593136</v>
      </c>
      <c r="V169">
        <v>0.58142799999999994</v>
      </c>
      <c r="W169">
        <v>0.56891400000000003</v>
      </c>
      <c r="X169">
        <v>0.36096600000000001</v>
      </c>
      <c r="Y169">
        <v>0.57206699999999999</v>
      </c>
      <c r="Z169">
        <v>0.546539</v>
      </c>
      <c r="AA169">
        <v>0.45519900000000002</v>
      </c>
      <c r="AB169">
        <v>0.36017399999999999</v>
      </c>
      <c r="AC169">
        <v>0.65391500000000002</v>
      </c>
      <c r="AD169">
        <v>0.58944099999999999</v>
      </c>
      <c r="AE169">
        <v>0.67727999999999999</v>
      </c>
      <c r="AF169">
        <v>0.55931200000000003</v>
      </c>
      <c r="AG169">
        <v>0.663157</v>
      </c>
      <c r="AH169">
        <v>0.80868600000000002</v>
      </c>
      <c r="AI169">
        <v>0.50420600000000004</v>
      </c>
      <c r="AJ169">
        <v>0.53518200000000005</v>
      </c>
      <c r="AK169">
        <v>0.58124100000000001</v>
      </c>
      <c r="AL169">
        <v>0.51470000000000005</v>
      </c>
    </row>
    <row r="170" spans="2:38" ht="15.6" x14ac:dyDescent="0.3">
      <c r="B170">
        <v>53.256</v>
      </c>
      <c r="C170">
        <v>0.564801</v>
      </c>
      <c r="D170">
        <v>0.53969699999999998</v>
      </c>
      <c r="E170">
        <v>0.64088999999999996</v>
      </c>
      <c r="F170">
        <v>0.55517399999999995</v>
      </c>
      <c r="G170">
        <v>0.44235600000000003</v>
      </c>
      <c r="H170">
        <v>0.57861499999999999</v>
      </c>
      <c r="I170">
        <v>0.632355</v>
      </c>
      <c r="J170">
        <v>0.73876900000000001</v>
      </c>
      <c r="K170">
        <v>0.68160100000000001</v>
      </c>
      <c r="L170">
        <v>0.67796500000000004</v>
      </c>
      <c r="M170">
        <v>0.60358199999999995</v>
      </c>
      <c r="N170">
        <v>0.58481099999999997</v>
      </c>
      <c r="O170">
        <v>0.731985</v>
      </c>
      <c r="P170">
        <v>0.67617499999999997</v>
      </c>
      <c r="Q170">
        <v>0.59402699999999997</v>
      </c>
      <c r="R170">
        <v>0.54129899999999997</v>
      </c>
      <c r="S170">
        <v>0.73392500000000005</v>
      </c>
      <c r="T170">
        <v>0.61535799999999996</v>
      </c>
      <c r="U170">
        <v>0.60508700000000004</v>
      </c>
      <c r="V170">
        <v>0.61787800000000004</v>
      </c>
      <c r="W170">
        <v>0.58128500000000005</v>
      </c>
      <c r="X170">
        <v>0.38381100000000001</v>
      </c>
      <c r="Y170">
        <v>0.56453100000000001</v>
      </c>
      <c r="Z170">
        <v>0.55179599999999995</v>
      </c>
      <c r="AA170">
        <v>0.43279200000000001</v>
      </c>
      <c r="AB170">
        <v>0.34935100000000002</v>
      </c>
      <c r="AC170">
        <v>0.63418399999999997</v>
      </c>
      <c r="AD170">
        <v>0.58864399999999995</v>
      </c>
      <c r="AE170">
        <v>0.67660299999999995</v>
      </c>
      <c r="AF170">
        <v>0.56772400000000001</v>
      </c>
      <c r="AG170">
        <v>0.67235800000000001</v>
      </c>
      <c r="AH170">
        <v>0.73061299999999996</v>
      </c>
      <c r="AI170">
        <v>0.49297000000000002</v>
      </c>
      <c r="AJ170">
        <v>0.52842900000000004</v>
      </c>
      <c r="AK170">
        <v>0.568222</v>
      </c>
      <c r="AL170">
        <v>0.50489099999999998</v>
      </c>
    </row>
    <row r="171" spans="2:38" ht="15.6" x14ac:dyDescent="0.3">
      <c r="B171">
        <v>53.573</v>
      </c>
      <c r="C171">
        <v>0.55683300000000002</v>
      </c>
      <c r="D171">
        <v>0.52657900000000002</v>
      </c>
      <c r="E171">
        <v>0.64641599999999999</v>
      </c>
      <c r="F171">
        <v>0.55664400000000003</v>
      </c>
      <c r="G171">
        <v>0.45748299999999997</v>
      </c>
      <c r="H171">
        <v>0.61442799999999997</v>
      </c>
      <c r="I171">
        <v>0.646733</v>
      </c>
      <c r="J171">
        <v>0.74484499999999998</v>
      </c>
      <c r="K171">
        <v>0.69616100000000003</v>
      </c>
      <c r="L171">
        <v>0.69179100000000004</v>
      </c>
      <c r="M171">
        <v>0.58536999999999995</v>
      </c>
      <c r="N171">
        <v>0.55651799999999996</v>
      </c>
      <c r="O171">
        <v>0.72959200000000002</v>
      </c>
      <c r="P171">
        <v>0.68170600000000003</v>
      </c>
      <c r="Q171">
        <v>0.59561699999999995</v>
      </c>
      <c r="R171">
        <v>0.54948799999999998</v>
      </c>
      <c r="S171">
        <v>0.73592199999999997</v>
      </c>
      <c r="T171">
        <v>0.612178</v>
      </c>
      <c r="U171">
        <v>0.60291300000000003</v>
      </c>
      <c r="V171">
        <v>0.63230399999999998</v>
      </c>
      <c r="W171">
        <v>0.58004699999999998</v>
      </c>
      <c r="X171">
        <v>0.37198199999999998</v>
      </c>
      <c r="Y171">
        <v>0.56381599999999998</v>
      </c>
      <c r="Z171">
        <v>0.55069400000000002</v>
      </c>
      <c r="AA171">
        <v>0.457285</v>
      </c>
      <c r="AB171">
        <v>0.36162499999999997</v>
      </c>
      <c r="AC171">
        <v>0.65744899999999995</v>
      </c>
      <c r="AD171">
        <v>0.60489499999999996</v>
      </c>
      <c r="AE171">
        <v>0.682558</v>
      </c>
      <c r="AF171">
        <v>0.57963299999999995</v>
      </c>
      <c r="AG171">
        <v>0.64655799999999997</v>
      </c>
      <c r="AH171">
        <v>0.76461999999999997</v>
      </c>
      <c r="AI171">
        <v>0.49325200000000002</v>
      </c>
      <c r="AJ171">
        <v>0.53515100000000004</v>
      </c>
      <c r="AK171">
        <v>0.58462899999999995</v>
      </c>
      <c r="AL171">
        <v>0.48943799999999998</v>
      </c>
    </row>
    <row r="172" spans="2:38" ht="15.6" x14ac:dyDescent="0.3">
      <c r="B172">
        <v>53.89</v>
      </c>
      <c r="C172">
        <v>0.56831799999999999</v>
      </c>
      <c r="D172">
        <v>0.54017800000000005</v>
      </c>
      <c r="E172">
        <v>0.64751599999999998</v>
      </c>
      <c r="F172">
        <v>0.57602600000000004</v>
      </c>
      <c r="G172">
        <v>0.46298</v>
      </c>
      <c r="H172">
        <v>0.58173900000000001</v>
      </c>
      <c r="I172">
        <v>0.66271199999999997</v>
      </c>
      <c r="J172">
        <v>0.76238600000000001</v>
      </c>
      <c r="K172">
        <v>0.69249000000000005</v>
      </c>
      <c r="L172">
        <v>0.68404900000000002</v>
      </c>
      <c r="M172">
        <v>0.59800699999999996</v>
      </c>
      <c r="N172">
        <v>0.56246399999999996</v>
      </c>
      <c r="O172">
        <v>0.73391200000000001</v>
      </c>
      <c r="P172">
        <v>0.67774000000000001</v>
      </c>
      <c r="Q172">
        <v>0.618093</v>
      </c>
      <c r="R172">
        <v>0.54882799999999998</v>
      </c>
      <c r="S172">
        <v>0.71435000000000004</v>
      </c>
      <c r="T172">
        <v>0.62833899999999998</v>
      </c>
      <c r="U172">
        <v>0.59134600000000004</v>
      </c>
      <c r="V172">
        <v>0.59802</v>
      </c>
      <c r="W172">
        <v>0.58392999999999995</v>
      </c>
      <c r="X172">
        <v>0.38536500000000001</v>
      </c>
      <c r="Y172">
        <v>0.57580699999999996</v>
      </c>
      <c r="Z172">
        <v>0.54542999999999997</v>
      </c>
      <c r="AA172">
        <v>0.44278299999999998</v>
      </c>
      <c r="AB172">
        <v>0.35677900000000001</v>
      </c>
      <c r="AC172">
        <v>0.66321399999999997</v>
      </c>
      <c r="AD172">
        <v>0.60471900000000001</v>
      </c>
      <c r="AE172">
        <v>0.681315</v>
      </c>
      <c r="AF172">
        <v>0.56715599999999999</v>
      </c>
      <c r="AG172">
        <v>0.67828500000000003</v>
      </c>
      <c r="AH172">
        <v>0.79139000000000004</v>
      </c>
      <c r="AI172">
        <v>0.48575400000000002</v>
      </c>
      <c r="AJ172">
        <v>0.53198999999999996</v>
      </c>
      <c r="AK172">
        <v>0.583754</v>
      </c>
      <c r="AL172">
        <v>0.49389699999999997</v>
      </c>
    </row>
    <row r="173" spans="2:38" ht="15.6" x14ac:dyDescent="0.3">
      <c r="B173">
        <v>54.207000000000001</v>
      </c>
      <c r="C173">
        <v>0.55349599999999999</v>
      </c>
      <c r="D173">
        <v>0.52682899999999999</v>
      </c>
      <c r="E173">
        <v>0.67235800000000001</v>
      </c>
      <c r="F173">
        <v>0.55776999999999999</v>
      </c>
      <c r="G173">
        <v>0.44385999999999998</v>
      </c>
      <c r="H173">
        <v>0.573681</v>
      </c>
      <c r="I173">
        <v>0.65502899999999997</v>
      </c>
      <c r="J173">
        <v>0.74021499999999996</v>
      </c>
      <c r="K173">
        <v>0.67469299999999999</v>
      </c>
      <c r="L173">
        <v>0.69886499999999996</v>
      </c>
      <c r="M173">
        <v>0.58708800000000005</v>
      </c>
      <c r="N173">
        <v>0.56027000000000005</v>
      </c>
      <c r="O173">
        <v>0.74290900000000004</v>
      </c>
      <c r="P173">
        <v>0.68188599999999999</v>
      </c>
      <c r="Q173">
        <v>0.61702900000000005</v>
      </c>
      <c r="R173">
        <v>0.53567799999999999</v>
      </c>
      <c r="S173">
        <v>0.72396000000000005</v>
      </c>
      <c r="T173">
        <v>0.61901099999999998</v>
      </c>
      <c r="U173">
        <v>0.59204900000000005</v>
      </c>
      <c r="V173">
        <v>0.61236100000000004</v>
      </c>
      <c r="W173">
        <v>0.56541300000000005</v>
      </c>
      <c r="X173">
        <v>0.375664</v>
      </c>
      <c r="Y173">
        <v>0.57752499999999996</v>
      </c>
      <c r="Z173">
        <v>0.56033200000000005</v>
      </c>
      <c r="AA173">
        <v>0.44648399999999999</v>
      </c>
      <c r="AB173">
        <v>0.35878100000000002</v>
      </c>
      <c r="AC173">
        <v>0.67438100000000001</v>
      </c>
      <c r="AD173">
        <v>0.59877499999999995</v>
      </c>
      <c r="AE173">
        <v>0.66441499999999998</v>
      </c>
      <c r="AF173">
        <v>0.58563900000000002</v>
      </c>
      <c r="AG173">
        <v>0.69775399999999999</v>
      </c>
      <c r="AH173">
        <v>0.75271299999999997</v>
      </c>
      <c r="AI173">
        <v>0.51276200000000005</v>
      </c>
      <c r="AJ173">
        <v>0.52683599999999997</v>
      </c>
      <c r="AK173">
        <v>0.58785100000000001</v>
      </c>
      <c r="AL173">
        <v>0.49563200000000002</v>
      </c>
    </row>
    <row r="174" spans="2:38" ht="15.6" x14ac:dyDescent="0.3">
      <c r="B174">
        <v>54.524000000000001</v>
      </c>
      <c r="C174">
        <v>0.56605399999999995</v>
      </c>
      <c r="D174">
        <v>0.52079299999999995</v>
      </c>
      <c r="E174">
        <v>0.66837299999999999</v>
      </c>
      <c r="F174">
        <v>0.55809200000000003</v>
      </c>
      <c r="G174">
        <v>0.45301999999999998</v>
      </c>
      <c r="H174">
        <v>0.57067900000000005</v>
      </c>
      <c r="I174">
        <v>0.64837100000000003</v>
      </c>
      <c r="J174">
        <v>0.74675199999999997</v>
      </c>
      <c r="K174">
        <v>0.67371800000000004</v>
      </c>
      <c r="L174">
        <v>0.680006</v>
      </c>
      <c r="M174">
        <v>0.59783200000000003</v>
      </c>
      <c r="N174">
        <v>0.56031500000000001</v>
      </c>
      <c r="O174">
        <v>0.75139800000000001</v>
      </c>
      <c r="P174">
        <v>0.67801400000000001</v>
      </c>
      <c r="Q174">
        <v>0.59120799999999996</v>
      </c>
      <c r="R174">
        <v>0.55551300000000003</v>
      </c>
      <c r="S174">
        <v>0.72591099999999997</v>
      </c>
      <c r="T174">
        <v>0.623228</v>
      </c>
      <c r="U174">
        <v>0.60222799999999999</v>
      </c>
      <c r="V174">
        <v>0.63018700000000005</v>
      </c>
      <c r="W174">
        <v>0.59248500000000004</v>
      </c>
      <c r="X174">
        <v>0.37952799999999998</v>
      </c>
      <c r="Y174">
        <v>0.56664499999999995</v>
      </c>
      <c r="Z174">
        <v>0.54055600000000004</v>
      </c>
      <c r="AA174">
        <v>0.43862400000000001</v>
      </c>
      <c r="AB174">
        <v>0.353051</v>
      </c>
      <c r="AC174">
        <v>0.65156099999999995</v>
      </c>
      <c r="AD174">
        <v>0.60414699999999999</v>
      </c>
      <c r="AE174">
        <v>0.694295</v>
      </c>
      <c r="AF174">
        <v>0.59215899999999999</v>
      </c>
      <c r="AG174">
        <v>0.68564800000000004</v>
      </c>
      <c r="AH174">
        <v>0.72886700000000004</v>
      </c>
      <c r="AI174">
        <v>0.51694799999999996</v>
      </c>
      <c r="AJ174">
        <v>0.52635500000000002</v>
      </c>
      <c r="AK174">
        <v>0.58233000000000001</v>
      </c>
      <c r="AL174">
        <v>0.49966100000000002</v>
      </c>
    </row>
    <row r="175" spans="2:38" ht="15.6" x14ac:dyDescent="0.3">
      <c r="B175">
        <v>54.841000000000001</v>
      </c>
      <c r="C175">
        <v>0.57243299999999997</v>
      </c>
      <c r="D175">
        <v>0.52624800000000005</v>
      </c>
      <c r="E175">
        <v>0.65277200000000002</v>
      </c>
      <c r="F175">
        <v>0.55280899999999999</v>
      </c>
      <c r="G175">
        <v>0.45313500000000001</v>
      </c>
      <c r="H175">
        <v>0.60303499999999999</v>
      </c>
      <c r="I175">
        <v>0.66499600000000003</v>
      </c>
      <c r="J175">
        <v>0.74851299999999998</v>
      </c>
      <c r="K175">
        <v>0.66047199999999995</v>
      </c>
      <c r="L175">
        <v>0.69582500000000003</v>
      </c>
      <c r="M175">
        <v>0.60130600000000001</v>
      </c>
      <c r="N175">
        <v>0.58998200000000001</v>
      </c>
      <c r="O175">
        <v>0.73024299999999998</v>
      </c>
      <c r="P175">
        <v>0.67772399999999999</v>
      </c>
      <c r="Q175">
        <v>0.62383500000000003</v>
      </c>
      <c r="R175">
        <v>0.54815999999999998</v>
      </c>
      <c r="S175">
        <v>0.73713200000000001</v>
      </c>
      <c r="T175">
        <v>0.63264500000000001</v>
      </c>
      <c r="U175">
        <v>0.60672599999999999</v>
      </c>
      <c r="V175">
        <v>0.62517100000000003</v>
      </c>
      <c r="W175">
        <v>0.59055100000000005</v>
      </c>
      <c r="X175">
        <v>0.38978499999999999</v>
      </c>
      <c r="Y175">
        <v>0.56332199999999999</v>
      </c>
      <c r="Z175">
        <v>0.56211500000000003</v>
      </c>
      <c r="AA175">
        <v>0.44661200000000001</v>
      </c>
      <c r="AB175">
        <v>0.35546899999999998</v>
      </c>
      <c r="AC175">
        <v>0.65615000000000001</v>
      </c>
      <c r="AD175">
        <v>0.61079000000000006</v>
      </c>
      <c r="AE175">
        <v>0.68092200000000003</v>
      </c>
      <c r="AF175">
        <v>0.58896899999999996</v>
      </c>
      <c r="AG175">
        <v>0.69237300000000002</v>
      </c>
      <c r="AH175">
        <v>0.75641999999999998</v>
      </c>
      <c r="AI175">
        <v>0.51796799999999998</v>
      </c>
      <c r="AJ175">
        <v>0.56652199999999997</v>
      </c>
      <c r="AK175">
        <v>0.57431200000000004</v>
      </c>
      <c r="AL175">
        <v>0.48902600000000002</v>
      </c>
    </row>
    <row r="176" spans="2:38" ht="15.6" x14ac:dyDescent="0.3">
      <c r="B176">
        <v>55.158000000000001</v>
      </c>
      <c r="C176">
        <v>0.56606999999999996</v>
      </c>
      <c r="D176">
        <v>0.53544000000000003</v>
      </c>
      <c r="E176">
        <v>0.67302799999999996</v>
      </c>
      <c r="F176">
        <v>0.54774599999999996</v>
      </c>
      <c r="G176">
        <v>0.44217099999999998</v>
      </c>
      <c r="H176">
        <v>0.59916199999999997</v>
      </c>
      <c r="I176">
        <v>0.67539899999999997</v>
      </c>
      <c r="J176">
        <v>0.75082899999999997</v>
      </c>
      <c r="K176">
        <v>0.67974299999999999</v>
      </c>
      <c r="L176">
        <v>0.69102600000000003</v>
      </c>
      <c r="M176">
        <v>0.59387800000000002</v>
      </c>
      <c r="N176">
        <v>0.56365399999999999</v>
      </c>
      <c r="O176">
        <v>0.775536</v>
      </c>
      <c r="P176">
        <v>0.70601400000000003</v>
      </c>
      <c r="Q176">
        <v>0.60111499999999995</v>
      </c>
      <c r="R176">
        <v>0.54039000000000004</v>
      </c>
      <c r="S176">
        <v>0.743255</v>
      </c>
      <c r="T176">
        <v>0.63724800000000004</v>
      </c>
      <c r="U176">
        <v>0.59725899999999998</v>
      </c>
      <c r="V176">
        <v>0.59084000000000003</v>
      </c>
      <c r="W176">
        <v>0.59070199999999995</v>
      </c>
      <c r="X176">
        <v>0.37334400000000001</v>
      </c>
      <c r="Y176">
        <v>0.55885600000000002</v>
      </c>
      <c r="Z176">
        <v>0.55303899999999995</v>
      </c>
      <c r="AA176">
        <v>0.44769300000000001</v>
      </c>
      <c r="AB176">
        <v>0.37163400000000002</v>
      </c>
      <c r="AC176">
        <v>0.67484299999999997</v>
      </c>
      <c r="AD176">
        <v>0.59655800000000003</v>
      </c>
      <c r="AE176">
        <v>0.67681800000000003</v>
      </c>
      <c r="AF176">
        <v>0.58061399999999996</v>
      </c>
      <c r="AG176">
        <v>0.68852199999999997</v>
      </c>
      <c r="AH176">
        <v>0.74064099999999999</v>
      </c>
      <c r="AI176">
        <v>0.52122100000000005</v>
      </c>
      <c r="AJ176">
        <v>0.56048900000000001</v>
      </c>
      <c r="AK176">
        <v>0.56751300000000005</v>
      </c>
      <c r="AL176">
        <v>0.50187199999999998</v>
      </c>
    </row>
    <row r="177" spans="2:38" ht="15.6" x14ac:dyDescent="0.3">
      <c r="B177">
        <v>55.475000000000001</v>
      </c>
      <c r="C177">
        <v>0.56657900000000005</v>
      </c>
      <c r="D177">
        <v>0.53198100000000004</v>
      </c>
      <c r="E177">
        <v>0.66916299999999995</v>
      </c>
      <c r="F177">
        <v>0.56881099999999996</v>
      </c>
      <c r="G177">
        <v>0.46032099999999998</v>
      </c>
      <c r="H177">
        <v>0.59371099999999999</v>
      </c>
      <c r="I177">
        <v>0.64580400000000004</v>
      </c>
      <c r="J177">
        <v>0.729688</v>
      </c>
      <c r="K177">
        <v>0.71408000000000005</v>
      </c>
      <c r="L177">
        <v>0.693191</v>
      </c>
      <c r="M177">
        <v>0.58917600000000003</v>
      </c>
      <c r="N177">
        <v>0.58766799999999997</v>
      </c>
      <c r="O177">
        <v>0.75602999999999998</v>
      </c>
      <c r="P177">
        <v>0.68314299999999994</v>
      </c>
      <c r="Q177">
        <v>0.61717</v>
      </c>
      <c r="R177">
        <v>0.54597499999999999</v>
      </c>
      <c r="S177">
        <v>0.76802499999999996</v>
      </c>
      <c r="T177">
        <v>0.63169299999999995</v>
      </c>
      <c r="U177">
        <v>0.59795100000000001</v>
      </c>
      <c r="V177">
        <v>0.59449300000000005</v>
      </c>
      <c r="W177">
        <v>0.59145899999999996</v>
      </c>
      <c r="X177">
        <v>0.38094899999999998</v>
      </c>
      <c r="Y177">
        <v>0.55183000000000004</v>
      </c>
      <c r="Z177">
        <v>0.546184</v>
      </c>
      <c r="AA177">
        <v>0.45604699999999998</v>
      </c>
      <c r="AB177">
        <v>0.36860799999999999</v>
      </c>
      <c r="AC177">
        <v>0.66903000000000001</v>
      </c>
      <c r="AD177">
        <v>0.60018899999999997</v>
      </c>
      <c r="AE177">
        <v>0.67942000000000002</v>
      </c>
      <c r="AF177">
        <v>0.55483300000000002</v>
      </c>
      <c r="AG177">
        <v>0.69658299999999995</v>
      </c>
      <c r="AH177">
        <v>0.76211099999999998</v>
      </c>
      <c r="AI177">
        <v>0.50612699999999999</v>
      </c>
      <c r="AJ177">
        <v>0.55132899999999996</v>
      </c>
      <c r="AK177">
        <v>0.57712399999999997</v>
      </c>
      <c r="AL177">
        <v>0.50277899999999998</v>
      </c>
    </row>
    <row r="178" spans="2:38" ht="15.6" x14ac:dyDescent="0.3">
      <c r="B178">
        <v>55.792000000000002</v>
      </c>
      <c r="C178">
        <v>0.56727300000000003</v>
      </c>
      <c r="D178">
        <v>0.52869200000000005</v>
      </c>
      <c r="E178">
        <v>0.68687200000000004</v>
      </c>
      <c r="F178">
        <v>0.56842599999999999</v>
      </c>
      <c r="G178">
        <v>0.45387100000000002</v>
      </c>
      <c r="H178">
        <v>0.59912600000000005</v>
      </c>
      <c r="I178">
        <v>0.64343499999999998</v>
      </c>
      <c r="J178">
        <v>0.74218200000000001</v>
      </c>
      <c r="K178">
        <v>0.71179899999999996</v>
      </c>
      <c r="L178">
        <v>0.72707200000000005</v>
      </c>
      <c r="M178">
        <v>0.60492900000000005</v>
      </c>
      <c r="N178">
        <v>0.587727</v>
      </c>
      <c r="O178">
        <v>0.75599499999999997</v>
      </c>
      <c r="P178">
        <v>0.68817300000000003</v>
      </c>
      <c r="Q178">
        <v>0.61276900000000001</v>
      </c>
      <c r="R178">
        <v>0.55746899999999999</v>
      </c>
      <c r="S178">
        <v>0.71825899999999998</v>
      </c>
      <c r="T178">
        <v>0.63539699999999999</v>
      </c>
      <c r="U178">
        <v>0.60141999999999995</v>
      </c>
      <c r="V178">
        <v>0.597159</v>
      </c>
      <c r="W178">
        <v>0.60176300000000005</v>
      </c>
      <c r="X178">
        <v>0.39777400000000002</v>
      </c>
      <c r="Y178">
        <v>0.55111299999999996</v>
      </c>
      <c r="Z178">
        <v>0.573299</v>
      </c>
      <c r="AA178">
        <v>0.46770200000000001</v>
      </c>
      <c r="AB178">
        <v>0.356574</v>
      </c>
      <c r="AC178">
        <v>0.65719099999999997</v>
      </c>
      <c r="AD178">
        <v>0.61152799999999996</v>
      </c>
      <c r="AE178">
        <v>0.68315300000000001</v>
      </c>
      <c r="AF178">
        <v>0.55902499999999999</v>
      </c>
      <c r="AG178">
        <v>0.69996400000000003</v>
      </c>
      <c r="AH178">
        <v>0.72374400000000005</v>
      </c>
      <c r="AI178">
        <v>0.51971100000000003</v>
      </c>
      <c r="AJ178">
        <v>0.556643</v>
      </c>
      <c r="AK178">
        <v>0.56207300000000004</v>
      </c>
      <c r="AL178">
        <v>0.48773899999999998</v>
      </c>
    </row>
    <row r="179" spans="2:38" ht="15.6" x14ac:dyDescent="0.3">
      <c r="B179">
        <v>56.109000000000002</v>
      </c>
      <c r="C179">
        <v>0.57252400000000003</v>
      </c>
      <c r="D179">
        <v>0.53360700000000005</v>
      </c>
      <c r="E179">
        <v>0.70049700000000004</v>
      </c>
      <c r="F179">
        <v>0.56813199999999997</v>
      </c>
      <c r="G179">
        <v>0.454926</v>
      </c>
      <c r="H179">
        <v>0.60973999999999995</v>
      </c>
      <c r="I179">
        <v>0.66617599999999999</v>
      </c>
      <c r="J179">
        <v>0.75533499999999998</v>
      </c>
      <c r="K179">
        <v>0.70550599999999997</v>
      </c>
      <c r="L179">
        <v>0.69026299999999996</v>
      </c>
      <c r="M179">
        <v>0.601213</v>
      </c>
      <c r="N179">
        <v>0.59576300000000004</v>
      </c>
      <c r="O179">
        <v>0.76107000000000002</v>
      </c>
      <c r="P179">
        <v>0.68066099999999996</v>
      </c>
      <c r="Q179">
        <v>0.62296600000000002</v>
      </c>
      <c r="R179">
        <v>0.55144199999999999</v>
      </c>
      <c r="S179">
        <v>0.721086</v>
      </c>
      <c r="T179">
        <v>0.61416300000000001</v>
      </c>
      <c r="U179">
        <v>0.61287899999999995</v>
      </c>
      <c r="V179">
        <v>0.60594400000000004</v>
      </c>
      <c r="W179">
        <v>0.60513300000000003</v>
      </c>
      <c r="X179">
        <v>0.37935400000000002</v>
      </c>
      <c r="Y179">
        <v>0.56173200000000001</v>
      </c>
      <c r="Z179">
        <v>0.55884199999999995</v>
      </c>
      <c r="AA179">
        <v>0.45096900000000001</v>
      </c>
      <c r="AB179">
        <v>0.36938599999999999</v>
      </c>
      <c r="AC179">
        <v>0.652196</v>
      </c>
      <c r="AD179">
        <v>0.61034699999999997</v>
      </c>
      <c r="AE179">
        <v>0.66559199999999996</v>
      </c>
      <c r="AF179">
        <v>0.56474100000000005</v>
      </c>
      <c r="AG179">
        <v>0.68628900000000004</v>
      </c>
      <c r="AH179">
        <v>0.76863800000000004</v>
      </c>
      <c r="AI179">
        <v>0.53004200000000001</v>
      </c>
      <c r="AJ179">
        <v>0.54906299999999997</v>
      </c>
      <c r="AK179">
        <v>0.57696599999999998</v>
      </c>
      <c r="AL179">
        <v>0.51073000000000002</v>
      </c>
    </row>
    <row r="180" spans="2:38" ht="15.6" x14ac:dyDescent="0.3">
      <c r="B180">
        <v>56.426000000000002</v>
      </c>
      <c r="C180">
        <v>0.56961399999999995</v>
      </c>
      <c r="D180">
        <v>0.529694</v>
      </c>
      <c r="E180">
        <v>0.66974699999999998</v>
      </c>
      <c r="F180">
        <v>0.56371700000000002</v>
      </c>
      <c r="G180">
        <v>0.449071</v>
      </c>
      <c r="H180">
        <v>0.60046900000000003</v>
      </c>
      <c r="I180">
        <v>0.63567600000000002</v>
      </c>
      <c r="J180">
        <v>0.743668</v>
      </c>
      <c r="K180">
        <v>0.71624299999999996</v>
      </c>
      <c r="L180">
        <v>0.69344799999999995</v>
      </c>
      <c r="M180">
        <v>0.59351699999999996</v>
      </c>
      <c r="N180">
        <v>0.58252099999999996</v>
      </c>
      <c r="O180">
        <v>0.74700900000000003</v>
      </c>
      <c r="P180">
        <v>0.69190099999999999</v>
      </c>
      <c r="Q180">
        <v>0.61815900000000001</v>
      </c>
      <c r="R180">
        <v>0.55446300000000004</v>
      </c>
      <c r="S180">
        <v>0.73293299999999995</v>
      </c>
      <c r="T180">
        <v>0.62348700000000001</v>
      </c>
      <c r="U180">
        <v>0.60072499999999995</v>
      </c>
      <c r="V180">
        <v>0.64283900000000005</v>
      </c>
      <c r="W180">
        <v>0.60295500000000002</v>
      </c>
      <c r="X180">
        <v>0.40226099999999998</v>
      </c>
      <c r="Y180">
        <v>0.57345999999999997</v>
      </c>
      <c r="Z180">
        <v>0.58158500000000002</v>
      </c>
      <c r="AA180">
        <v>0.46559299999999998</v>
      </c>
      <c r="AB180">
        <v>0.36418800000000001</v>
      </c>
      <c r="AC180">
        <v>0.63979600000000003</v>
      </c>
      <c r="AD180">
        <v>0.61863100000000004</v>
      </c>
      <c r="AE180">
        <v>0.68421399999999999</v>
      </c>
      <c r="AF180">
        <v>0.58156799999999997</v>
      </c>
      <c r="AG180">
        <v>0.70683600000000002</v>
      </c>
      <c r="AH180">
        <v>0.74298699999999995</v>
      </c>
      <c r="AI180">
        <v>0.51319700000000001</v>
      </c>
      <c r="AJ180">
        <v>0.55365399999999998</v>
      </c>
      <c r="AK180">
        <v>0.58101199999999997</v>
      </c>
      <c r="AL180">
        <v>0.48316900000000002</v>
      </c>
    </row>
    <row r="181" spans="2:38" ht="15.6" x14ac:dyDescent="0.3">
      <c r="B181">
        <v>56.743000000000002</v>
      </c>
      <c r="C181">
        <v>0.57528500000000005</v>
      </c>
      <c r="D181">
        <v>0.54951399999999995</v>
      </c>
      <c r="E181">
        <v>0.66060200000000002</v>
      </c>
      <c r="F181">
        <v>0.57567299999999999</v>
      </c>
      <c r="G181">
        <v>0.46978599999999998</v>
      </c>
      <c r="H181">
        <v>0.60896099999999997</v>
      </c>
      <c r="I181">
        <v>0.66246300000000002</v>
      </c>
      <c r="J181">
        <v>0.76415599999999995</v>
      </c>
      <c r="K181">
        <v>0.735985</v>
      </c>
      <c r="L181">
        <v>0.68549400000000005</v>
      </c>
      <c r="M181">
        <v>0.59982400000000002</v>
      </c>
      <c r="N181">
        <v>0.58413700000000002</v>
      </c>
      <c r="O181">
        <v>0.76009199999999999</v>
      </c>
      <c r="P181">
        <v>0.70482800000000001</v>
      </c>
      <c r="Q181">
        <v>0.60492299999999999</v>
      </c>
      <c r="R181">
        <v>0.55598099999999995</v>
      </c>
      <c r="S181">
        <v>0.79683199999999998</v>
      </c>
      <c r="T181">
        <v>0.61843099999999995</v>
      </c>
      <c r="U181">
        <v>0.59706400000000004</v>
      </c>
      <c r="V181">
        <v>0.598109</v>
      </c>
      <c r="W181">
        <v>0.61863599999999996</v>
      </c>
      <c r="X181">
        <v>0.40504699999999999</v>
      </c>
      <c r="Y181">
        <v>0.56186100000000005</v>
      </c>
      <c r="Z181">
        <v>0.56826100000000002</v>
      </c>
      <c r="AA181">
        <v>0.45305800000000002</v>
      </c>
      <c r="AB181">
        <v>0.394816</v>
      </c>
      <c r="AC181">
        <v>0.72769099999999998</v>
      </c>
      <c r="AD181">
        <v>0.605213</v>
      </c>
      <c r="AE181">
        <v>0.69615300000000002</v>
      </c>
      <c r="AF181">
        <v>0.591275</v>
      </c>
      <c r="AG181">
        <v>0.69347000000000003</v>
      </c>
      <c r="AH181">
        <v>0.77346099999999995</v>
      </c>
      <c r="AI181">
        <v>0.49474800000000002</v>
      </c>
      <c r="AJ181">
        <v>0.55326900000000001</v>
      </c>
      <c r="AK181">
        <v>0.56651099999999999</v>
      </c>
      <c r="AL181">
        <v>0.490645</v>
      </c>
    </row>
    <row r="182" spans="2:38" ht="15.6" x14ac:dyDescent="0.3">
      <c r="B182">
        <v>57.06</v>
      </c>
      <c r="C182">
        <v>0.57461799999999996</v>
      </c>
      <c r="D182">
        <v>0.52725900000000003</v>
      </c>
      <c r="E182">
        <v>0.67113100000000003</v>
      </c>
      <c r="F182">
        <v>0.56938100000000003</v>
      </c>
      <c r="G182">
        <v>0.46363799999999999</v>
      </c>
      <c r="H182">
        <v>0.60421100000000005</v>
      </c>
      <c r="I182">
        <v>0.67070600000000002</v>
      </c>
      <c r="J182">
        <v>0.76286100000000001</v>
      </c>
      <c r="K182">
        <v>0.73311599999999999</v>
      </c>
      <c r="L182">
        <v>0.71176700000000004</v>
      </c>
      <c r="M182">
        <v>0.60672099999999995</v>
      </c>
      <c r="N182">
        <v>0.60238999999999998</v>
      </c>
      <c r="O182">
        <v>0.74685400000000002</v>
      </c>
      <c r="P182">
        <v>0.68808899999999995</v>
      </c>
      <c r="Q182">
        <v>0.61097900000000005</v>
      </c>
      <c r="R182">
        <v>0.54915800000000004</v>
      </c>
      <c r="S182">
        <v>0.76827999999999996</v>
      </c>
      <c r="T182">
        <v>0.63059100000000001</v>
      </c>
      <c r="U182">
        <v>0.60486700000000004</v>
      </c>
      <c r="V182">
        <v>0.61946999999999997</v>
      </c>
      <c r="W182">
        <v>0.59907999999999995</v>
      </c>
      <c r="X182">
        <v>0.39752399999999999</v>
      </c>
      <c r="Y182">
        <v>0.56844300000000003</v>
      </c>
      <c r="Z182">
        <v>0.560145</v>
      </c>
      <c r="AA182">
        <v>0.45072099999999998</v>
      </c>
      <c r="AB182">
        <v>0.39027200000000001</v>
      </c>
      <c r="AC182">
        <v>0.71225499999999997</v>
      </c>
      <c r="AD182">
        <v>0.60650499999999996</v>
      </c>
      <c r="AE182">
        <v>0.70454600000000001</v>
      </c>
      <c r="AF182">
        <v>0.58613800000000005</v>
      </c>
      <c r="AG182">
        <v>0.72794099999999995</v>
      </c>
      <c r="AH182">
        <v>0.77187700000000004</v>
      </c>
      <c r="AI182">
        <v>0.50777300000000003</v>
      </c>
      <c r="AJ182">
        <v>0.55645100000000003</v>
      </c>
      <c r="AK182">
        <v>0.58476399999999995</v>
      </c>
      <c r="AL182">
        <v>0.49774400000000002</v>
      </c>
    </row>
    <row r="183" spans="2:38" ht="15.6" x14ac:dyDescent="0.3">
      <c r="B183">
        <v>57.377000000000002</v>
      </c>
      <c r="C183">
        <v>0.57946799999999998</v>
      </c>
      <c r="D183">
        <v>0.53919399999999995</v>
      </c>
      <c r="E183">
        <v>0.680786</v>
      </c>
      <c r="F183">
        <v>0.56446700000000005</v>
      </c>
      <c r="G183">
        <v>0.45843099999999998</v>
      </c>
      <c r="H183">
        <v>0.60189800000000004</v>
      </c>
      <c r="I183">
        <v>0.66212300000000002</v>
      </c>
      <c r="J183">
        <v>0.77019899999999997</v>
      </c>
      <c r="K183">
        <v>0.78220199999999995</v>
      </c>
      <c r="L183">
        <v>0.70252000000000003</v>
      </c>
      <c r="M183">
        <v>0.59867800000000004</v>
      </c>
      <c r="N183">
        <v>0.56681999999999999</v>
      </c>
      <c r="O183">
        <v>0.76780099999999996</v>
      </c>
      <c r="P183">
        <v>0.68768899999999999</v>
      </c>
      <c r="Q183">
        <v>0.62570099999999995</v>
      </c>
      <c r="R183">
        <v>0.551041</v>
      </c>
      <c r="S183">
        <v>0.73306300000000002</v>
      </c>
      <c r="T183">
        <v>0.61361100000000002</v>
      </c>
      <c r="U183">
        <v>0.61446100000000003</v>
      </c>
      <c r="V183">
        <v>0.61794800000000005</v>
      </c>
      <c r="W183">
        <v>0.63225600000000004</v>
      </c>
      <c r="X183">
        <v>0.38491500000000001</v>
      </c>
      <c r="Y183">
        <v>0.571129</v>
      </c>
      <c r="Z183">
        <v>0.56470500000000001</v>
      </c>
      <c r="AA183">
        <v>0.478856</v>
      </c>
      <c r="AB183">
        <v>0.33813199999999999</v>
      </c>
      <c r="AC183">
        <v>0.64309099999999997</v>
      </c>
      <c r="AD183">
        <v>0.61151999999999995</v>
      </c>
      <c r="AE183">
        <v>0.68816999999999995</v>
      </c>
      <c r="AF183">
        <v>0.55345100000000003</v>
      </c>
      <c r="AG183">
        <v>0.68654300000000001</v>
      </c>
      <c r="AH183">
        <v>0.76117000000000001</v>
      </c>
      <c r="AI183">
        <v>0.53196100000000002</v>
      </c>
      <c r="AJ183">
        <v>0.565832</v>
      </c>
      <c r="AK183">
        <v>0.56508700000000001</v>
      </c>
      <c r="AL183">
        <v>0.48689100000000002</v>
      </c>
    </row>
    <row r="184" spans="2:38" ht="15.6" x14ac:dyDescent="0.3">
      <c r="B184">
        <v>57.694000000000003</v>
      </c>
      <c r="C184">
        <v>0.58495299999999995</v>
      </c>
      <c r="D184">
        <v>0.55738200000000004</v>
      </c>
      <c r="E184">
        <v>0.67298400000000003</v>
      </c>
      <c r="F184">
        <v>0.58149300000000004</v>
      </c>
      <c r="G184">
        <v>0.46463500000000002</v>
      </c>
      <c r="H184">
        <v>0.62904000000000004</v>
      </c>
      <c r="I184">
        <v>0.67225599999999996</v>
      </c>
      <c r="J184">
        <v>0.71496800000000005</v>
      </c>
      <c r="K184">
        <v>0.77561599999999997</v>
      </c>
      <c r="L184">
        <v>0.71223000000000003</v>
      </c>
      <c r="M184">
        <v>0.59020899999999998</v>
      </c>
      <c r="N184">
        <v>0.61158599999999996</v>
      </c>
      <c r="O184">
        <v>0.75580800000000004</v>
      </c>
      <c r="P184">
        <v>0.68626600000000004</v>
      </c>
      <c r="Q184">
        <v>0.619232</v>
      </c>
      <c r="R184">
        <v>0.54370399999999997</v>
      </c>
      <c r="S184">
        <v>0.73980500000000005</v>
      </c>
      <c r="T184">
        <v>0.64361400000000002</v>
      </c>
      <c r="U184">
        <v>0.59520600000000001</v>
      </c>
      <c r="V184">
        <v>0.60865899999999995</v>
      </c>
      <c r="W184">
        <v>0.62639100000000003</v>
      </c>
      <c r="X184">
        <v>0.396866</v>
      </c>
      <c r="Y184">
        <v>0.56841600000000003</v>
      </c>
      <c r="Z184">
        <v>0.58611800000000003</v>
      </c>
      <c r="AA184">
        <v>0.464978</v>
      </c>
      <c r="AB184">
        <v>0.34631200000000001</v>
      </c>
      <c r="AC184">
        <v>0.60063999999999995</v>
      </c>
      <c r="AD184">
        <v>0.61696899999999999</v>
      </c>
      <c r="AE184">
        <v>0.68691199999999997</v>
      </c>
      <c r="AF184">
        <v>0.58869499999999997</v>
      </c>
      <c r="AG184">
        <v>0.690276</v>
      </c>
      <c r="AH184">
        <v>0.78464400000000001</v>
      </c>
      <c r="AI184">
        <v>0.49757699999999999</v>
      </c>
      <c r="AJ184">
        <v>0.57066499999999998</v>
      </c>
      <c r="AK184">
        <v>0.56426600000000005</v>
      </c>
      <c r="AL184">
        <v>0.49362400000000001</v>
      </c>
    </row>
    <row r="185" spans="2:38" ht="15.6" x14ac:dyDescent="0.3">
      <c r="B185">
        <v>58.011000000000003</v>
      </c>
      <c r="C185">
        <v>0.58346399999999998</v>
      </c>
      <c r="D185">
        <v>0.53408299999999997</v>
      </c>
      <c r="E185">
        <v>0.67538900000000002</v>
      </c>
      <c r="F185">
        <v>0.57737799999999995</v>
      </c>
      <c r="G185">
        <v>0.45992100000000002</v>
      </c>
      <c r="H185">
        <v>0.59208300000000003</v>
      </c>
      <c r="I185">
        <v>0.65653499999999998</v>
      </c>
      <c r="J185">
        <v>0.76056299999999999</v>
      </c>
      <c r="K185">
        <v>0.73616099999999995</v>
      </c>
      <c r="L185">
        <v>0.72862400000000005</v>
      </c>
      <c r="M185">
        <v>0.592943</v>
      </c>
      <c r="N185">
        <v>0.60371900000000001</v>
      </c>
      <c r="O185">
        <v>0.78586800000000001</v>
      </c>
      <c r="P185">
        <v>0.71185399999999999</v>
      </c>
      <c r="Q185">
        <v>0.60346299999999997</v>
      </c>
      <c r="R185">
        <v>0.56892900000000002</v>
      </c>
      <c r="S185">
        <v>0.73266500000000001</v>
      </c>
      <c r="T185">
        <v>0.62593100000000002</v>
      </c>
      <c r="U185">
        <v>0.61521599999999999</v>
      </c>
      <c r="V185">
        <v>0.60883399999999999</v>
      </c>
      <c r="W185">
        <v>0.60761600000000004</v>
      </c>
      <c r="X185">
        <v>0.38828299999999999</v>
      </c>
      <c r="Y185">
        <v>0.54920100000000005</v>
      </c>
      <c r="Z185">
        <v>0.58206100000000005</v>
      </c>
      <c r="AA185">
        <v>0.46351799999999999</v>
      </c>
      <c r="AB185">
        <v>0.35020400000000002</v>
      </c>
      <c r="AC185">
        <v>0.62775000000000003</v>
      </c>
      <c r="AD185">
        <v>0.60784800000000005</v>
      </c>
      <c r="AE185">
        <v>0.69693700000000003</v>
      </c>
      <c r="AF185">
        <v>0.59577599999999997</v>
      </c>
      <c r="AG185">
        <v>0.69501199999999996</v>
      </c>
      <c r="AH185">
        <v>0.76300299999999999</v>
      </c>
      <c r="AI185">
        <v>0.54869800000000002</v>
      </c>
      <c r="AJ185">
        <v>0.54807499999999998</v>
      </c>
      <c r="AK185">
        <v>0.58414500000000003</v>
      </c>
      <c r="AL185">
        <v>0.48625000000000002</v>
      </c>
    </row>
    <row r="186" spans="2:38" ht="15.6" x14ac:dyDescent="0.3">
      <c r="B186">
        <v>58.328000000000003</v>
      </c>
      <c r="C186">
        <v>0.59309000000000001</v>
      </c>
      <c r="D186">
        <v>0.54525100000000004</v>
      </c>
      <c r="E186">
        <v>0.68455900000000003</v>
      </c>
      <c r="F186">
        <v>0.58327099999999998</v>
      </c>
      <c r="G186">
        <v>0.47065800000000002</v>
      </c>
      <c r="H186">
        <v>0.60147200000000001</v>
      </c>
      <c r="I186">
        <v>0.65350200000000003</v>
      </c>
      <c r="J186">
        <v>0.749</v>
      </c>
      <c r="K186">
        <v>0.74138199999999999</v>
      </c>
      <c r="L186">
        <v>0.723271</v>
      </c>
      <c r="M186">
        <v>0.59711099999999995</v>
      </c>
      <c r="N186">
        <v>0.58165500000000003</v>
      </c>
      <c r="O186">
        <v>0.76273899999999994</v>
      </c>
      <c r="P186">
        <v>0.70319799999999999</v>
      </c>
      <c r="Q186">
        <v>0.61027699999999996</v>
      </c>
      <c r="R186">
        <v>0.55225599999999997</v>
      </c>
      <c r="S186">
        <v>0.76390199999999997</v>
      </c>
      <c r="T186">
        <v>0.64873400000000003</v>
      </c>
      <c r="U186">
        <v>0.61086799999999997</v>
      </c>
      <c r="V186">
        <v>0.63721799999999995</v>
      </c>
      <c r="W186">
        <v>0.61100699999999997</v>
      </c>
      <c r="X186">
        <v>0.40117700000000001</v>
      </c>
      <c r="Y186">
        <v>0.56465100000000001</v>
      </c>
      <c r="Z186">
        <v>0.57883799999999996</v>
      </c>
      <c r="AA186">
        <v>0.45279799999999998</v>
      </c>
      <c r="AB186">
        <v>0.38348900000000002</v>
      </c>
      <c r="AC186">
        <v>0.66851300000000002</v>
      </c>
      <c r="AD186">
        <v>0.62376200000000004</v>
      </c>
      <c r="AE186">
        <v>0.70643299999999998</v>
      </c>
      <c r="AF186">
        <v>0.57992200000000005</v>
      </c>
      <c r="AG186">
        <v>0.69058200000000003</v>
      </c>
      <c r="AH186">
        <v>0.75942100000000001</v>
      </c>
      <c r="AI186">
        <v>0.51744000000000001</v>
      </c>
      <c r="AJ186">
        <v>0.55500499999999997</v>
      </c>
      <c r="AK186">
        <v>0.59641299999999997</v>
      </c>
      <c r="AL186">
        <v>0.50471100000000002</v>
      </c>
    </row>
    <row r="187" spans="2:38" ht="15.6" x14ac:dyDescent="0.3">
      <c r="B187">
        <v>58.645000000000003</v>
      </c>
      <c r="C187">
        <v>0.58085100000000001</v>
      </c>
      <c r="D187">
        <v>0.54285799999999995</v>
      </c>
      <c r="E187">
        <v>0.69100099999999998</v>
      </c>
      <c r="F187">
        <v>0.57659700000000003</v>
      </c>
      <c r="G187">
        <v>0.46735900000000002</v>
      </c>
      <c r="H187">
        <v>0.60540899999999997</v>
      </c>
      <c r="I187">
        <v>0.66849800000000004</v>
      </c>
      <c r="J187">
        <v>0.77622500000000005</v>
      </c>
      <c r="K187">
        <v>0.73327699999999996</v>
      </c>
      <c r="L187">
        <v>0.70397200000000004</v>
      </c>
      <c r="M187">
        <v>0.59499999999999997</v>
      </c>
      <c r="N187">
        <v>0.58746799999999999</v>
      </c>
      <c r="O187">
        <v>0.75246299999999999</v>
      </c>
      <c r="P187">
        <v>0.67113699999999998</v>
      </c>
      <c r="Q187">
        <v>0.61676699999999995</v>
      </c>
      <c r="R187">
        <v>0.54590399999999994</v>
      </c>
      <c r="S187">
        <v>0.744726</v>
      </c>
      <c r="T187">
        <v>0.63140799999999997</v>
      </c>
      <c r="U187">
        <v>0.60403799999999996</v>
      </c>
      <c r="V187">
        <v>0.61750799999999995</v>
      </c>
      <c r="W187">
        <v>0.60326400000000002</v>
      </c>
      <c r="X187">
        <v>0.398924</v>
      </c>
      <c r="Y187">
        <v>0.58490799999999998</v>
      </c>
      <c r="Z187">
        <v>0.55679999999999996</v>
      </c>
      <c r="AA187">
        <v>0.46182800000000002</v>
      </c>
      <c r="AB187">
        <v>0.38312099999999999</v>
      </c>
      <c r="AC187">
        <v>0.68608899999999995</v>
      </c>
      <c r="AD187">
        <v>0.62516300000000002</v>
      </c>
      <c r="AE187">
        <v>0.70998000000000006</v>
      </c>
      <c r="AF187">
        <v>0.594113</v>
      </c>
      <c r="AG187">
        <v>0.68494299999999997</v>
      </c>
      <c r="AH187">
        <v>0.76472399999999996</v>
      </c>
      <c r="AI187">
        <v>0.53767799999999999</v>
      </c>
      <c r="AJ187">
        <v>0.53937900000000005</v>
      </c>
      <c r="AK187">
        <v>0.57078899999999999</v>
      </c>
      <c r="AL187">
        <v>0.48594199999999999</v>
      </c>
    </row>
    <row r="188" spans="2:38" ht="15.6" x14ac:dyDescent="0.3">
      <c r="B188">
        <v>58.962000000000003</v>
      </c>
      <c r="C188">
        <v>0.57691599999999998</v>
      </c>
      <c r="D188">
        <v>0.54762699999999997</v>
      </c>
      <c r="E188">
        <v>0.69632899999999998</v>
      </c>
      <c r="F188">
        <v>0.56475600000000004</v>
      </c>
      <c r="G188">
        <v>0.46160299999999999</v>
      </c>
      <c r="H188">
        <v>0.60908099999999998</v>
      </c>
      <c r="I188">
        <v>0.68202600000000002</v>
      </c>
      <c r="J188">
        <v>0.78261199999999997</v>
      </c>
      <c r="K188">
        <v>0.71100399999999997</v>
      </c>
      <c r="L188">
        <v>0.70977900000000005</v>
      </c>
      <c r="M188">
        <v>0.60780199999999995</v>
      </c>
      <c r="N188">
        <v>0.60776200000000002</v>
      </c>
      <c r="O188">
        <v>0.767957</v>
      </c>
      <c r="P188">
        <v>0.70600600000000002</v>
      </c>
      <c r="Q188">
        <v>0.63041700000000001</v>
      </c>
      <c r="R188">
        <v>0.56517399999999995</v>
      </c>
      <c r="S188">
        <v>0.75490599999999997</v>
      </c>
      <c r="T188">
        <v>0.62939400000000001</v>
      </c>
      <c r="U188">
        <v>0.62473699999999999</v>
      </c>
      <c r="V188">
        <v>0.63529400000000003</v>
      </c>
      <c r="W188">
        <v>0.61371699999999996</v>
      </c>
      <c r="X188">
        <v>0.39075799999999999</v>
      </c>
      <c r="Y188">
        <v>0.56066899999999997</v>
      </c>
      <c r="Z188">
        <v>0.57076400000000005</v>
      </c>
      <c r="AA188">
        <v>0.45105299999999998</v>
      </c>
      <c r="AB188">
        <v>0.38768599999999998</v>
      </c>
      <c r="AC188">
        <v>0.70404100000000003</v>
      </c>
      <c r="AD188">
        <v>0.62774099999999999</v>
      </c>
      <c r="AE188">
        <v>0.69762900000000005</v>
      </c>
      <c r="AF188">
        <v>0.59630399999999995</v>
      </c>
      <c r="AG188">
        <v>0.68949899999999997</v>
      </c>
      <c r="AH188">
        <v>0.74687199999999998</v>
      </c>
      <c r="AI188">
        <v>0.50135399999999997</v>
      </c>
      <c r="AJ188">
        <v>0.551736</v>
      </c>
      <c r="AK188">
        <v>0.596387</v>
      </c>
      <c r="AL188">
        <v>0.50878199999999996</v>
      </c>
    </row>
    <row r="189" spans="2:38" ht="15.6" x14ac:dyDescent="0.3">
      <c r="B189">
        <v>59.279000000000003</v>
      </c>
      <c r="C189">
        <v>0.57657999999999998</v>
      </c>
      <c r="D189">
        <v>0.538547</v>
      </c>
      <c r="E189">
        <v>0.67905499999999996</v>
      </c>
      <c r="F189">
        <v>0.58118099999999995</v>
      </c>
      <c r="G189">
        <v>0.46655600000000003</v>
      </c>
      <c r="H189">
        <v>0.61278200000000005</v>
      </c>
      <c r="I189">
        <v>0.67978799999999995</v>
      </c>
      <c r="J189">
        <v>0.752834</v>
      </c>
      <c r="K189">
        <v>0.69177699999999998</v>
      </c>
      <c r="L189">
        <v>0.69930400000000004</v>
      </c>
      <c r="M189">
        <v>0.618784</v>
      </c>
      <c r="N189">
        <v>0.59688799999999997</v>
      </c>
      <c r="O189">
        <v>0.780254</v>
      </c>
      <c r="P189">
        <v>0.71921000000000002</v>
      </c>
      <c r="Q189">
        <v>0.61595800000000001</v>
      </c>
      <c r="R189">
        <v>0.57180900000000001</v>
      </c>
      <c r="S189">
        <v>0.74800500000000003</v>
      </c>
      <c r="T189">
        <v>0.63554500000000003</v>
      </c>
      <c r="U189">
        <v>0.627058</v>
      </c>
      <c r="V189">
        <v>0.61105600000000004</v>
      </c>
      <c r="W189">
        <v>0.59929699999999997</v>
      </c>
      <c r="X189">
        <v>0.393735</v>
      </c>
      <c r="Y189">
        <v>0.56820099999999996</v>
      </c>
      <c r="Z189">
        <v>0.567438</v>
      </c>
      <c r="AA189">
        <v>0.46494799999999997</v>
      </c>
      <c r="AB189">
        <v>0.386714</v>
      </c>
      <c r="AC189">
        <v>0.69956200000000002</v>
      </c>
      <c r="AD189">
        <v>0.62343400000000004</v>
      </c>
      <c r="AE189">
        <v>0.68118100000000004</v>
      </c>
      <c r="AF189">
        <v>0.60871500000000001</v>
      </c>
      <c r="AG189">
        <v>0.70260800000000001</v>
      </c>
      <c r="AH189">
        <v>0.78378099999999995</v>
      </c>
      <c r="AI189">
        <v>0.54472100000000001</v>
      </c>
      <c r="AJ189">
        <v>0.54944199999999999</v>
      </c>
      <c r="AK189">
        <v>0.56392900000000001</v>
      </c>
      <c r="AL189">
        <v>0.48250300000000002</v>
      </c>
    </row>
    <row r="190" spans="2:38" ht="15.6" x14ac:dyDescent="0.3">
      <c r="B190">
        <v>59.595999999999997</v>
      </c>
      <c r="C190">
        <v>0.59051699999999996</v>
      </c>
      <c r="D190">
        <v>0.54407300000000003</v>
      </c>
      <c r="E190">
        <v>0.68963099999999999</v>
      </c>
      <c r="F190">
        <v>0.57446299999999995</v>
      </c>
      <c r="G190">
        <v>0.47335100000000002</v>
      </c>
      <c r="H190">
        <v>0.60905399999999998</v>
      </c>
      <c r="I190">
        <v>0.68165100000000001</v>
      </c>
      <c r="J190">
        <v>0.78606799999999999</v>
      </c>
      <c r="K190">
        <v>0.76549199999999995</v>
      </c>
      <c r="L190">
        <v>0.69938599999999995</v>
      </c>
      <c r="M190">
        <v>0.60226000000000002</v>
      </c>
      <c r="N190">
        <v>0.59401800000000005</v>
      </c>
      <c r="O190">
        <v>0.77004899999999998</v>
      </c>
      <c r="P190">
        <v>0.70801000000000003</v>
      </c>
      <c r="Q190">
        <v>0.62967200000000001</v>
      </c>
      <c r="R190">
        <v>0.57826299999999997</v>
      </c>
      <c r="S190">
        <v>0.75192700000000001</v>
      </c>
      <c r="T190">
        <v>0.63859999999999995</v>
      </c>
      <c r="U190">
        <v>0.62227299999999997</v>
      </c>
      <c r="V190">
        <v>0.60033700000000001</v>
      </c>
      <c r="W190">
        <v>0.61629599999999995</v>
      </c>
      <c r="X190">
        <v>0.39091700000000001</v>
      </c>
      <c r="Y190">
        <v>0.578901</v>
      </c>
      <c r="Z190">
        <v>0.56901999999999997</v>
      </c>
      <c r="AA190">
        <v>0.46665000000000001</v>
      </c>
      <c r="AB190">
        <v>0.39195600000000003</v>
      </c>
      <c r="AC190">
        <v>0.699299</v>
      </c>
      <c r="AD190">
        <v>0.64190199999999997</v>
      </c>
      <c r="AE190">
        <v>0.68630199999999997</v>
      </c>
      <c r="AF190">
        <v>0.60496000000000005</v>
      </c>
      <c r="AG190">
        <v>0.71993200000000002</v>
      </c>
      <c r="AH190">
        <v>0.77268099999999995</v>
      </c>
      <c r="AI190">
        <v>0.55030299999999999</v>
      </c>
      <c r="AJ190">
        <v>0.55527099999999996</v>
      </c>
      <c r="AK190">
        <v>0.57221</v>
      </c>
      <c r="AL190">
        <v>0.47662700000000002</v>
      </c>
    </row>
    <row r="191" spans="2:38" ht="15.6" x14ac:dyDescent="0.3">
      <c r="B191">
        <v>59.912999999999997</v>
      </c>
      <c r="C191">
        <v>0.57192100000000001</v>
      </c>
      <c r="D191">
        <v>0.55399699999999996</v>
      </c>
      <c r="E191">
        <v>0.65996600000000005</v>
      </c>
      <c r="F191">
        <v>0.58150299999999999</v>
      </c>
      <c r="G191">
        <v>0.47259899999999999</v>
      </c>
      <c r="H191">
        <v>0.60208600000000001</v>
      </c>
      <c r="I191">
        <v>0.68379199999999996</v>
      </c>
      <c r="J191">
        <v>0.76430399999999998</v>
      </c>
      <c r="K191">
        <v>0.73704999999999998</v>
      </c>
      <c r="L191">
        <v>0.705488</v>
      </c>
      <c r="M191">
        <v>0.60613700000000004</v>
      </c>
      <c r="N191">
        <v>0.60617799999999999</v>
      </c>
      <c r="O191">
        <v>0.77522999999999997</v>
      </c>
      <c r="P191">
        <v>0.70824699999999996</v>
      </c>
      <c r="Q191">
        <v>0.61910500000000002</v>
      </c>
      <c r="R191">
        <v>0.560921</v>
      </c>
      <c r="S191">
        <v>0.78614300000000004</v>
      </c>
      <c r="T191">
        <v>0.64028700000000005</v>
      </c>
      <c r="U191">
        <v>0.620475</v>
      </c>
      <c r="V191">
        <v>0.65534499999999996</v>
      </c>
      <c r="W191">
        <v>0.61077700000000001</v>
      </c>
      <c r="X191">
        <v>0.41364299999999998</v>
      </c>
      <c r="Y191">
        <v>0.57827700000000004</v>
      </c>
      <c r="Z191">
        <v>0.54844099999999996</v>
      </c>
      <c r="AA191">
        <v>0.472134</v>
      </c>
      <c r="AB191">
        <v>0.39378800000000003</v>
      </c>
      <c r="AC191">
        <v>0.70413899999999996</v>
      </c>
      <c r="AD191">
        <v>0.61670400000000003</v>
      </c>
      <c r="AE191">
        <v>0.689693</v>
      </c>
      <c r="AF191">
        <v>0.58758299999999997</v>
      </c>
      <c r="AG191">
        <v>0.69965500000000003</v>
      </c>
      <c r="AH191">
        <v>0.76368499999999995</v>
      </c>
      <c r="AI191">
        <v>0.50801799999999997</v>
      </c>
      <c r="AJ191">
        <v>0.56447499999999995</v>
      </c>
      <c r="AK191">
        <v>0.59129399999999999</v>
      </c>
      <c r="AL191">
        <v>0.48990099999999998</v>
      </c>
    </row>
    <row r="192" spans="2:38" ht="15.6" x14ac:dyDescent="0.3">
      <c r="B192">
        <v>60.23</v>
      </c>
      <c r="C192">
        <v>0.57912699999999995</v>
      </c>
      <c r="D192">
        <v>0.54955200000000004</v>
      </c>
      <c r="E192">
        <v>0.67464299999999999</v>
      </c>
      <c r="F192">
        <v>0.582839</v>
      </c>
      <c r="G192">
        <v>0.48393199999999997</v>
      </c>
      <c r="H192">
        <v>0.63120600000000004</v>
      </c>
      <c r="I192">
        <v>0.69331500000000001</v>
      </c>
      <c r="J192">
        <v>0.76412999999999998</v>
      </c>
      <c r="K192">
        <v>0.71101999999999999</v>
      </c>
      <c r="L192">
        <v>0.70616800000000002</v>
      </c>
      <c r="M192">
        <v>0.62186799999999998</v>
      </c>
      <c r="N192">
        <v>0.60480699999999998</v>
      </c>
      <c r="O192">
        <v>0.75557300000000005</v>
      </c>
      <c r="P192">
        <v>0.68583700000000003</v>
      </c>
      <c r="Q192">
        <v>0.62417199999999995</v>
      </c>
      <c r="R192">
        <v>0.55684500000000003</v>
      </c>
      <c r="S192">
        <v>0.76575199999999999</v>
      </c>
      <c r="T192">
        <v>0.65163700000000002</v>
      </c>
      <c r="U192">
        <v>0.62021899999999996</v>
      </c>
      <c r="V192">
        <v>0.61800500000000003</v>
      </c>
      <c r="W192">
        <v>0.625892</v>
      </c>
      <c r="X192">
        <v>0.41176000000000001</v>
      </c>
      <c r="Y192">
        <v>0.556396</v>
      </c>
      <c r="Z192">
        <v>0.60441299999999998</v>
      </c>
      <c r="AA192">
        <v>0.47445199999999998</v>
      </c>
      <c r="AB192">
        <v>0.38839499999999999</v>
      </c>
      <c r="AC192">
        <v>0.70972999999999997</v>
      </c>
      <c r="AD192">
        <v>0.64995999999999998</v>
      </c>
      <c r="AE192">
        <v>0.69142199999999998</v>
      </c>
      <c r="AF192">
        <v>0.59828000000000003</v>
      </c>
      <c r="AG192">
        <v>0.69262699999999999</v>
      </c>
      <c r="AH192">
        <v>0.78487799999999996</v>
      </c>
      <c r="AI192">
        <v>0.50836999999999999</v>
      </c>
      <c r="AJ192">
        <v>0.55577399999999999</v>
      </c>
      <c r="AK192">
        <v>0.59070800000000001</v>
      </c>
      <c r="AL192">
        <v>0.477545</v>
      </c>
    </row>
    <row r="193" spans="2:38" ht="15.6" x14ac:dyDescent="0.3">
      <c r="B193">
        <v>60.546999999999997</v>
      </c>
      <c r="C193">
        <v>0.58993600000000002</v>
      </c>
      <c r="D193">
        <v>0.560558</v>
      </c>
      <c r="E193">
        <v>0.68772</v>
      </c>
      <c r="F193">
        <v>0.57685399999999998</v>
      </c>
      <c r="G193">
        <v>0.46939399999999998</v>
      </c>
      <c r="H193">
        <v>0.62843899999999997</v>
      </c>
      <c r="I193">
        <v>0.68102200000000002</v>
      </c>
      <c r="J193">
        <v>0.75222900000000004</v>
      </c>
      <c r="K193">
        <v>0.72090600000000005</v>
      </c>
      <c r="L193">
        <v>0.72298899999999999</v>
      </c>
      <c r="M193">
        <v>0.61438899999999996</v>
      </c>
      <c r="N193">
        <v>0.58296400000000004</v>
      </c>
      <c r="O193">
        <v>0.76010999999999995</v>
      </c>
      <c r="P193">
        <v>0.68215499999999996</v>
      </c>
      <c r="Q193">
        <v>0.60850000000000004</v>
      </c>
      <c r="R193">
        <v>0.58039200000000002</v>
      </c>
      <c r="S193">
        <v>0.76950799999999997</v>
      </c>
      <c r="T193">
        <v>0.63874900000000001</v>
      </c>
      <c r="U193">
        <v>0.63180599999999998</v>
      </c>
      <c r="V193">
        <v>0.64384300000000005</v>
      </c>
      <c r="W193">
        <v>0.62451900000000005</v>
      </c>
      <c r="X193">
        <v>0.39989799999999998</v>
      </c>
      <c r="Y193">
        <v>0.59606599999999998</v>
      </c>
      <c r="Z193">
        <v>0.56419699999999995</v>
      </c>
      <c r="AA193">
        <v>0.45960699999999999</v>
      </c>
      <c r="AB193">
        <v>0.401673</v>
      </c>
      <c r="AC193">
        <v>0.69718400000000003</v>
      </c>
      <c r="AD193">
        <v>0.61258999999999997</v>
      </c>
      <c r="AE193">
        <v>0.693693</v>
      </c>
      <c r="AF193">
        <v>0.61377300000000001</v>
      </c>
      <c r="AG193">
        <v>0.68524700000000005</v>
      </c>
      <c r="AH193">
        <v>0.74690599999999996</v>
      </c>
      <c r="AI193">
        <v>0.52210800000000002</v>
      </c>
      <c r="AJ193">
        <v>0.57619299999999996</v>
      </c>
      <c r="AK193">
        <v>0.58482199999999995</v>
      </c>
      <c r="AL193">
        <v>0.49101800000000001</v>
      </c>
    </row>
    <row r="194" spans="2:38" ht="15.6" x14ac:dyDescent="0.3">
      <c r="B194">
        <v>60.863999999999997</v>
      </c>
      <c r="C194">
        <v>0.58982199999999996</v>
      </c>
      <c r="D194">
        <v>0.53272399999999998</v>
      </c>
      <c r="E194">
        <v>0.71102100000000001</v>
      </c>
      <c r="F194">
        <v>0.58267800000000003</v>
      </c>
      <c r="G194">
        <v>0.47699900000000001</v>
      </c>
      <c r="H194">
        <v>0.61325700000000005</v>
      </c>
      <c r="I194">
        <v>0.67455900000000002</v>
      </c>
      <c r="J194">
        <v>0.76966800000000002</v>
      </c>
      <c r="K194">
        <v>0.70902600000000005</v>
      </c>
      <c r="L194">
        <v>0.69454400000000005</v>
      </c>
      <c r="M194">
        <v>0.62580400000000003</v>
      </c>
      <c r="N194">
        <v>0.57018899999999995</v>
      </c>
      <c r="O194">
        <v>0.74082199999999998</v>
      </c>
      <c r="P194">
        <v>0.68448299999999995</v>
      </c>
      <c r="Q194">
        <v>0.62018700000000004</v>
      </c>
      <c r="R194">
        <v>0.57410499999999998</v>
      </c>
      <c r="S194">
        <v>0.77537299999999998</v>
      </c>
      <c r="T194">
        <v>0.65096299999999996</v>
      </c>
      <c r="U194">
        <v>0.61262799999999995</v>
      </c>
      <c r="V194">
        <v>0.61891700000000005</v>
      </c>
      <c r="W194">
        <v>0.63195000000000001</v>
      </c>
      <c r="X194">
        <v>0.41450500000000001</v>
      </c>
      <c r="Y194">
        <v>0.59397100000000003</v>
      </c>
      <c r="Z194">
        <v>0.58682599999999996</v>
      </c>
      <c r="AA194">
        <v>0.47304099999999999</v>
      </c>
      <c r="AB194">
        <v>0.40602700000000003</v>
      </c>
      <c r="AC194">
        <v>0.73512999999999995</v>
      </c>
      <c r="AD194">
        <v>0.62960000000000005</v>
      </c>
      <c r="AE194">
        <v>0.68364800000000003</v>
      </c>
      <c r="AF194">
        <v>0.59219699999999997</v>
      </c>
      <c r="AG194">
        <v>0.70790500000000001</v>
      </c>
      <c r="AH194">
        <v>0.73281300000000005</v>
      </c>
      <c r="AI194">
        <v>0.53689600000000004</v>
      </c>
      <c r="AJ194">
        <v>0.56557000000000002</v>
      </c>
      <c r="AK194">
        <v>0.60988100000000001</v>
      </c>
      <c r="AL194">
        <v>0.47411900000000001</v>
      </c>
    </row>
    <row r="195" spans="2:38" ht="15.6" x14ac:dyDescent="0.3">
      <c r="B195">
        <v>61.180999999999997</v>
      </c>
      <c r="C195">
        <v>0.57731600000000005</v>
      </c>
      <c r="D195">
        <v>0.54866599999999999</v>
      </c>
      <c r="E195">
        <v>0.69727700000000004</v>
      </c>
      <c r="F195">
        <v>0.58698700000000004</v>
      </c>
      <c r="G195">
        <v>0.48255300000000001</v>
      </c>
      <c r="H195">
        <v>0.61201700000000003</v>
      </c>
      <c r="I195">
        <v>0.67562100000000003</v>
      </c>
      <c r="J195">
        <v>0.73548199999999997</v>
      </c>
      <c r="K195">
        <v>0.72861799999999999</v>
      </c>
      <c r="L195">
        <v>0.711646</v>
      </c>
      <c r="M195">
        <v>0.609097</v>
      </c>
      <c r="N195">
        <v>0.59019100000000002</v>
      </c>
      <c r="O195">
        <v>0.75819599999999998</v>
      </c>
      <c r="P195">
        <v>0.69060999999999995</v>
      </c>
      <c r="Q195">
        <v>0.63475300000000001</v>
      </c>
      <c r="R195">
        <v>0.56772400000000001</v>
      </c>
      <c r="S195">
        <v>0.772679</v>
      </c>
      <c r="T195">
        <v>0.64215900000000004</v>
      </c>
      <c r="U195">
        <v>0.62147799999999997</v>
      </c>
      <c r="V195">
        <v>0.592144</v>
      </c>
      <c r="W195">
        <v>0.62435499999999999</v>
      </c>
      <c r="X195">
        <v>0.40354400000000001</v>
      </c>
      <c r="Y195">
        <v>0.56998499999999996</v>
      </c>
      <c r="Z195">
        <v>0.56772500000000004</v>
      </c>
      <c r="AA195">
        <v>0.48016599999999998</v>
      </c>
      <c r="AB195">
        <v>0.41609099999999999</v>
      </c>
      <c r="AC195">
        <v>0.73651500000000003</v>
      </c>
      <c r="AD195">
        <v>0.64624199999999998</v>
      </c>
      <c r="AE195">
        <v>0.699187</v>
      </c>
      <c r="AF195">
        <v>0.605819</v>
      </c>
      <c r="AG195">
        <v>0.70084400000000002</v>
      </c>
      <c r="AH195">
        <v>0.78219300000000003</v>
      </c>
      <c r="AI195">
        <v>0.50590800000000002</v>
      </c>
      <c r="AJ195">
        <v>0.55080700000000005</v>
      </c>
      <c r="AK195">
        <v>0.59432600000000002</v>
      </c>
      <c r="AL195">
        <v>0.48599500000000001</v>
      </c>
    </row>
    <row r="196" spans="2:38" ht="15.6" x14ac:dyDescent="0.3">
      <c r="B196">
        <v>61.497999999999998</v>
      </c>
      <c r="C196">
        <v>0.59160999999999997</v>
      </c>
      <c r="D196">
        <v>0.55651899999999999</v>
      </c>
      <c r="E196">
        <v>0.68803899999999996</v>
      </c>
      <c r="F196">
        <v>0.59265000000000001</v>
      </c>
      <c r="G196">
        <v>0.47949399999999998</v>
      </c>
      <c r="H196">
        <v>0.61179499999999998</v>
      </c>
      <c r="I196">
        <v>0.702264</v>
      </c>
      <c r="J196">
        <v>0.729522</v>
      </c>
      <c r="K196">
        <v>0.68781700000000001</v>
      </c>
      <c r="L196">
        <v>0.71997100000000003</v>
      </c>
      <c r="M196">
        <v>0.62436199999999997</v>
      </c>
      <c r="N196">
        <v>0.57408899999999996</v>
      </c>
      <c r="O196">
        <v>0.77944100000000005</v>
      </c>
      <c r="P196">
        <v>0.70258900000000002</v>
      </c>
      <c r="Q196">
        <v>0.60476399999999997</v>
      </c>
      <c r="R196">
        <v>0.57611999999999997</v>
      </c>
      <c r="S196">
        <v>0.75497999999999998</v>
      </c>
      <c r="T196">
        <v>0.63841199999999998</v>
      </c>
      <c r="U196">
        <v>0.61423000000000005</v>
      </c>
      <c r="V196">
        <v>0.61799999999999999</v>
      </c>
      <c r="W196">
        <v>0.63634900000000005</v>
      </c>
      <c r="X196">
        <v>0.40140599999999999</v>
      </c>
      <c r="Y196">
        <v>0.59369400000000006</v>
      </c>
      <c r="Z196">
        <v>0.57212799999999997</v>
      </c>
      <c r="AA196">
        <v>0.46215699999999998</v>
      </c>
      <c r="AB196">
        <v>0.41635699999999998</v>
      </c>
      <c r="AC196">
        <v>0.71666099999999999</v>
      </c>
      <c r="AD196">
        <v>0.64505400000000002</v>
      </c>
      <c r="AE196">
        <v>0.69667100000000004</v>
      </c>
      <c r="AF196">
        <v>0.61467400000000005</v>
      </c>
      <c r="AG196">
        <v>0.69106999999999996</v>
      </c>
      <c r="AH196">
        <v>0.78849499999999995</v>
      </c>
      <c r="AI196">
        <v>0.53265600000000002</v>
      </c>
      <c r="AJ196">
        <v>0.56465900000000002</v>
      </c>
      <c r="AK196">
        <v>0.59482900000000005</v>
      </c>
      <c r="AL196">
        <v>0.464947</v>
      </c>
    </row>
    <row r="197" spans="2:38" ht="15.6" x14ac:dyDescent="0.3">
      <c r="B197">
        <v>61.814999999999998</v>
      </c>
      <c r="C197">
        <v>0.59235599999999999</v>
      </c>
      <c r="D197">
        <v>0.56030800000000003</v>
      </c>
      <c r="E197">
        <v>0.68926500000000002</v>
      </c>
      <c r="F197">
        <v>0.58408800000000005</v>
      </c>
      <c r="G197">
        <v>0.48096699999999998</v>
      </c>
      <c r="H197">
        <v>0.61652200000000001</v>
      </c>
      <c r="I197">
        <v>0.723943</v>
      </c>
      <c r="J197">
        <v>0.74325699999999995</v>
      </c>
      <c r="K197">
        <v>0.69876000000000005</v>
      </c>
      <c r="L197">
        <v>0.72310200000000002</v>
      </c>
      <c r="M197">
        <v>0.61416999999999999</v>
      </c>
      <c r="N197">
        <v>0.59338599999999997</v>
      </c>
      <c r="O197">
        <v>0.76334400000000002</v>
      </c>
      <c r="P197">
        <v>0.69039300000000003</v>
      </c>
      <c r="Q197">
        <v>0.63166500000000003</v>
      </c>
      <c r="R197">
        <v>0.57483300000000004</v>
      </c>
      <c r="S197">
        <v>0.76399499999999998</v>
      </c>
      <c r="T197">
        <v>0.63526099999999996</v>
      </c>
      <c r="U197">
        <v>0.62401399999999996</v>
      </c>
      <c r="V197">
        <v>0.63728700000000005</v>
      </c>
      <c r="W197">
        <v>0.65202099999999996</v>
      </c>
      <c r="X197">
        <v>0.40007100000000001</v>
      </c>
      <c r="Y197">
        <v>0.59093300000000004</v>
      </c>
      <c r="Z197">
        <v>0.59410399999999997</v>
      </c>
      <c r="AA197">
        <v>0.47317799999999999</v>
      </c>
      <c r="AB197">
        <v>0.40116800000000002</v>
      </c>
      <c r="AC197">
        <v>0.73311000000000004</v>
      </c>
      <c r="AD197">
        <v>0.632409</v>
      </c>
      <c r="AE197">
        <v>0.70052800000000004</v>
      </c>
      <c r="AF197">
        <v>0.61732699999999996</v>
      </c>
      <c r="AG197">
        <v>0.71461600000000003</v>
      </c>
      <c r="AH197">
        <v>0.74297100000000005</v>
      </c>
      <c r="AI197">
        <v>0.54319799999999996</v>
      </c>
      <c r="AJ197">
        <v>0.57713199999999998</v>
      </c>
      <c r="AK197">
        <v>0.59423700000000002</v>
      </c>
      <c r="AL197">
        <v>0.46476499999999998</v>
      </c>
    </row>
    <row r="198" spans="2:38" ht="15.6" x14ac:dyDescent="0.3">
      <c r="B198">
        <v>62.131999999999998</v>
      </c>
      <c r="C198">
        <v>0.60639399999999999</v>
      </c>
      <c r="D198">
        <v>0.55825499999999995</v>
      </c>
      <c r="E198">
        <v>0.68978099999999998</v>
      </c>
      <c r="F198">
        <v>0.58846600000000004</v>
      </c>
      <c r="G198">
        <v>0.48340699999999998</v>
      </c>
      <c r="H198">
        <v>0.60783799999999999</v>
      </c>
      <c r="I198">
        <v>0.68005499999999997</v>
      </c>
      <c r="J198">
        <v>0.73612299999999997</v>
      </c>
      <c r="K198">
        <v>0.69983600000000001</v>
      </c>
      <c r="L198">
        <v>0.72906499999999996</v>
      </c>
      <c r="M198">
        <v>0.599665</v>
      </c>
      <c r="N198">
        <v>0.60917299999999996</v>
      </c>
      <c r="O198">
        <v>0.77075700000000003</v>
      </c>
      <c r="P198">
        <v>0.72758100000000003</v>
      </c>
      <c r="Q198">
        <v>0.61703699999999995</v>
      </c>
      <c r="R198">
        <v>0.57134200000000002</v>
      </c>
      <c r="S198">
        <v>0.78349999999999997</v>
      </c>
      <c r="T198">
        <v>0.65471599999999996</v>
      </c>
      <c r="U198">
        <v>0.61983900000000003</v>
      </c>
      <c r="V198">
        <v>0.62876500000000002</v>
      </c>
      <c r="W198">
        <v>0.61020600000000003</v>
      </c>
      <c r="X198">
        <v>0.41363899999999998</v>
      </c>
      <c r="Y198">
        <v>0.576326</v>
      </c>
      <c r="Z198">
        <v>0.57705300000000004</v>
      </c>
      <c r="AA198">
        <v>0.47077200000000002</v>
      </c>
      <c r="AB198">
        <v>0.40062900000000001</v>
      </c>
      <c r="AC198">
        <v>0.72646299999999997</v>
      </c>
      <c r="AD198">
        <v>0.62990199999999996</v>
      </c>
      <c r="AE198">
        <v>0.71403499999999998</v>
      </c>
      <c r="AF198">
        <v>0.59652899999999998</v>
      </c>
      <c r="AG198">
        <v>0.71150899999999995</v>
      </c>
      <c r="AH198">
        <v>0.73518600000000001</v>
      </c>
      <c r="AI198">
        <v>0.55381599999999997</v>
      </c>
      <c r="AJ198">
        <v>0.56567299999999998</v>
      </c>
      <c r="AK198">
        <v>0.60426100000000005</v>
      </c>
      <c r="AL198">
        <v>0.46106200000000003</v>
      </c>
    </row>
    <row r="199" spans="2:38" ht="15.6" x14ac:dyDescent="0.3">
      <c r="B199">
        <v>62.448999999999998</v>
      </c>
      <c r="C199">
        <v>0.60102500000000003</v>
      </c>
      <c r="D199">
        <v>0.55318800000000001</v>
      </c>
      <c r="E199">
        <v>0.70126299999999997</v>
      </c>
      <c r="F199">
        <v>0.58726800000000001</v>
      </c>
      <c r="G199">
        <v>0.48211599999999999</v>
      </c>
      <c r="H199">
        <v>0.59696000000000005</v>
      </c>
      <c r="I199">
        <v>0.69664499999999996</v>
      </c>
      <c r="J199">
        <v>0.75296300000000005</v>
      </c>
      <c r="K199">
        <v>0.68950699999999998</v>
      </c>
      <c r="L199">
        <v>0.69894900000000004</v>
      </c>
      <c r="M199">
        <v>0.59713499999999997</v>
      </c>
      <c r="N199">
        <v>0.59866799999999998</v>
      </c>
      <c r="O199">
        <v>0.75821300000000003</v>
      </c>
      <c r="P199">
        <v>0.70709200000000005</v>
      </c>
      <c r="Q199">
        <v>0.63396399999999997</v>
      </c>
      <c r="R199">
        <v>0.57252499999999995</v>
      </c>
      <c r="S199">
        <v>0.80806900000000004</v>
      </c>
      <c r="T199">
        <v>0.64164100000000002</v>
      </c>
      <c r="U199">
        <v>0.62728799999999996</v>
      </c>
      <c r="V199">
        <v>0.63224599999999997</v>
      </c>
      <c r="W199">
        <v>0.63737200000000005</v>
      </c>
      <c r="X199">
        <v>0.41491899999999998</v>
      </c>
      <c r="Y199">
        <v>0.60620099999999999</v>
      </c>
      <c r="Z199">
        <v>0.61409199999999997</v>
      </c>
      <c r="AA199">
        <v>0.489568</v>
      </c>
      <c r="AB199">
        <v>0.41310799999999998</v>
      </c>
      <c r="AC199">
        <v>0.72124100000000002</v>
      </c>
      <c r="AD199">
        <v>0.63894300000000004</v>
      </c>
      <c r="AE199">
        <v>0.71152199999999999</v>
      </c>
      <c r="AF199">
        <v>0.59073699999999996</v>
      </c>
      <c r="AG199">
        <v>0.71830000000000005</v>
      </c>
      <c r="AH199">
        <v>0.78568300000000002</v>
      </c>
      <c r="AI199">
        <v>0.52225299999999997</v>
      </c>
      <c r="AJ199">
        <v>0.57874000000000003</v>
      </c>
      <c r="AK199">
        <v>0.61478100000000002</v>
      </c>
      <c r="AL199">
        <v>0.47561399999999998</v>
      </c>
    </row>
    <row r="200" spans="2:38" ht="15.6" x14ac:dyDescent="0.3">
      <c r="B200">
        <v>62.765999999999998</v>
      </c>
      <c r="C200">
        <v>0.61058400000000002</v>
      </c>
      <c r="D200">
        <v>0.56087600000000004</v>
      </c>
      <c r="E200">
        <v>0.69351799999999997</v>
      </c>
      <c r="F200">
        <v>0.59500200000000003</v>
      </c>
      <c r="G200">
        <v>0.48435299999999998</v>
      </c>
      <c r="H200">
        <v>0.624915</v>
      </c>
      <c r="I200">
        <v>0.70419200000000004</v>
      </c>
      <c r="J200">
        <v>0.75468599999999997</v>
      </c>
      <c r="K200">
        <v>0.68180399999999997</v>
      </c>
      <c r="L200">
        <v>0.72279400000000005</v>
      </c>
      <c r="M200">
        <v>0.63035799999999997</v>
      </c>
      <c r="N200">
        <v>0.58721999999999996</v>
      </c>
      <c r="O200">
        <v>0.760077</v>
      </c>
      <c r="P200">
        <v>0.71843900000000005</v>
      </c>
      <c r="Q200">
        <v>0.63519199999999998</v>
      </c>
      <c r="R200">
        <v>0.57918400000000003</v>
      </c>
      <c r="S200">
        <v>0.81631200000000004</v>
      </c>
      <c r="T200">
        <v>0.65240299999999996</v>
      </c>
      <c r="U200">
        <v>0.62720500000000001</v>
      </c>
      <c r="V200">
        <v>0.62889799999999996</v>
      </c>
      <c r="W200">
        <v>0.618502</v>
      </c>
      <c r="X200">
        <v>0.42843300000000001</v>
      </c>
      <c r="Y200">
        <v>0.61245899999999998</v>
      </c>
      <c r="Z200">
        <v>0.57587600000000005</v>
      </c>
      <c r="AA200">
        <v>0.47030499999999997</v>
      </c>
      <c r="AB200">
        <v>0.42203299999999999</v>
      </c>
      <c r="AC200">
        <v>0.74617599999999995</v>
      </c>
      <c r="AD200">
        <v>0.63520399999999999</v>
      </c>
      <c r="AE200">
        <v>0.699434</v>
      </c>
      <c r="AF200">
        <v>0.61328000000000005</v>
      </c>
      <c r="AG200">
        <v>0.69533699999999998</v>
      </c>
      <c r="AH200">
        <v>0.75729500000000005</v>
      </c>
      <c r="AI200">
        <v>0.52447100000000002</v>
      </c>
      <c r="AJ200">
        <v>0.57238699999999998</v>
      </c>
      <c r="AK200">
        <v>0.61698600000000003</v>
      </c>
      <c r="AL200">
        <v>0.49271300000000001</v>
      </c>
    </row>
    <row r="201" spans="2:38" ht="15.6" x14ac:dyDescent="0.3">
      <c r="B201">
        <v>63.082999999999998</v>
      </c>
      <c r="C201">
        <v>0.60032700000000006</v>
      </c>
      <c r="D201">
        <v>0.560728</v>
      </c>
      <c r="E201">
        <v>0.70231200000000005</v>
      </c>
      <c r="F201">
        <v>0.59008799999999995</v>
      </c>
      <c r="G201">
        <v>0.49077300000000001</v>
      </c>
      <c r="H201">
        <v>0.63989600000000002</v>
      </c>
      <c r="I201">
        <v>0.69739399999999996</v>
      </c>
      <c r="J201">
        <v>0.769347</v>
      </c>
      <c r="K201">
        <v>0.69763600000000003</v>
      </c>
      <c r="L201">
        <v>0.72628899999999996</v>
      </c>
      <c r="M201">
        <v>0.62472399999999995</v>
      </c>
      <c r="N201">
        <v>0.59040400000000004</v>
      </c>
      <c r="O201">
        <v>0.75668000000000002</v>
      </c>
      <c r="P201">
        <v>0.72023099999999995</v>
      </c>
      <c r="Q201">
        <v>0.65229000000000004</v>
      </c>
      <c r="R201">
        <v>0.57815399999999995</v>
      </c>
      <c r="S201">
        <v>0.78418900000000002</v>
      </c>
      <c r="T201">
        <v>0.67077600000000004</v>
      </c>
      <c r="U201">
        <v>0.62758100000000006</v>
      </c>
      <c r="V201">
        <v>0.64712700000000001</v>
      </c>
      <c r="W201">
        <v>0.65183800000000003</v>
      </c>
      <c r="X201">
        <v>0.40725699999999998</v>
      </c>
      <c r="Y201">
        <v>0.61636800000000003</v>
      </c>
      <c r="Z201">
        <v>0.57905499999999999</v>
      </c>
      <c r="AA201">
        <v>0.469999</v>
      </c>
      <c r="AB201">
        <v>0.41250199999999998</v>
      </c>
      <c r="AC201">
        <v>0.72584700000000002</v>
      </c>
      <c r="AD201">
        <v>0.64853799999999995</v>
      </c>
      <c r="AE201">
        <v>0.72047499999999998</v>
      </c>
      <c r="AF201">
        <v>0.58278600000000003</v>
      </c>
      <c r="AG201">
        <v>0.71959799999999996</v>
      </c>
      <c r="AH201">
        <v>0.77747900000000003</v>
      </c>
      <c r="AI201">
        <v>0.50766</v>
      </c>
      <c r="AJ201">
        <v>0.57020199999999999</v>
      </c>
      <c r="AK201">
        <v>0.59774000000000005</v>
      </c>
      <c r="AL201">
        <v>0.479966</v>
      </c>
    </row>
    <row r="202" spans="2:38" ht="15.6" x14ac:dyDescent="0.3">
      <c r="B202">
        <v>63.4</v>
      </c>
      <c r="C202">
        <v>0.59775900000000004</v>
      </c>
      <c r="D202">
        <v>0.576318</v>
      </c>
      <c r="E202">
        <v>0.66308900000000004</v>
      </c>
      <c r="F202">
        <v>0.600773</v>
      </c>
      <c r="G202">
        <v>0.496751</v>
      </c>
      <c r="H202">
        <v>0.62481299999999995</v>
      </c>
      <c r="I202">
        <v>0.695797</v>
      </c>
      <c r="J202">
        <v>0.75716000000000006</v>
      </c>
      <c r="K202">
        <v>0.74153100000000005</v>
      </c>
      <c r="L202">
        <v>0.72523700000000002</v>
      </c>
      <c r="M202">
        <v>0.61263599999999996</v>
      </c>
      <c r="N202">
        <v>0.60830700000000004</v>
      </c>
      <c r="O202">
        <v>0.75344900000000004</v>
      </c>
      <c r="P202">
        <v>0.69050400000000001</v>
      </c>
      <c r="Q202">
        <v>0.63237699999999997</v>
      </c>
      <c r="R202">
        <v>0.59989499999999996</v>
      </c>
      <c r="S202">
        <v>0.80415999999999999</v>
      </c>
      <c r="T202">
        <v>0.67036799999999996</v>
      </c>
      <c r="U202">
        <v>0.63280499999999995</v>
      </c>
      <c r="V202">
        <v>0.61823799999999995</v>
      </c>
      <c r="W202">
        <v>0.64347699999999997</v>
      </c>
      <c r="X202">
        <v>0.41197499999999998</v>
      </c>
      <c r="Y202">
        <v>0.58869099999999996</v>
      </c>
      <c r="Z202">
        <v>0.60369200000000001</v>
      </c>
      <c r="AA202">
        <v>0.48548599999999997</v>
      </c>
      <c r="AB202">
        <v>0.40725499999999998</v>
      </c>
      <c r="AC202">
        <v>0.72472800000000004</v>
      </c>
      <c r="AD202">
        <v>0.63968400000000003</v>
      </c>
      <c r="AE202">
        <v>0.71619500000000003</v>
      </c>
      <c r="AF202">
        <v>0.62528700000000004</v>
      </c>
      <c r="AG202">
        <v>0.69627300000000003</v>
      </c>
      <c r="AH202">
        <v>0.72567000000000004</v>
      </c>
      <c r="AI202">
        <v>0.51399300000000003</v>
      </c>
      <c r="AJ202">
        <v>0.57939399999999996</v>
      </c>
      <c r="AK202">
        <v>0.60645300000000002</v>
      </c>
      <c r="AL202">
        <v>0.500726</v>
      </c>
    </row>
    <row r="203" spans="2:38" ht="15.6" x14ac:dyDescent="0.3">
      <c r="B203">
        <v>63.716999999999999</v>
      </c>
      <c r="C203">
        <v>0.61074200000000001</v>
      </c>
      <c r="D203">
        <v>0.57478300000000004</v>
      </c>
      <c r="E203">
        <v>0.67475799999999997</v>
      </c>
      <c r="F203">
        <v>0.58922300000000005</v>
      </c>
      <c r="G203">
        <v>0.49566199999999999</v>
      </c>
      <c r="H203">
        <v>0.63195299999999999</v>
      </c>
      <c r="I203">
        <v>0.70446500000000001</v>
      </c>
      <c r="J203">
        <v>0.73906099999999997</v>
      </c>
      <c r="K203">
        <v>0.69101900000000005</v>
      </c>
      <c r="L203">
        <v>0.71619200000000005</v>
      </c>
      <c r="M203">
        <v>0.63288699999999998</v>
      </c>
      <c r="N203">
        <v>0.59473500000000001</v>
      </c>
      <c r="O203">
        <v>0.76247699999999996</v>
      </c>
      <c r="P203">
        <v>0.71609999999999996</v>
      </c>
      <c r="Q203">
        <v>0.618726</v>
      </c>
      <c r="R203">
        <v>0.58046600000000004</v>
      </c>
      <c r="S203">
        <v>0.76714499999999997</v>
      </c>
      <c r="T203">
        <v>0.64929499999999996</v>
      </c>
      <c r="U203">
        <v>0.61756999999999995</v>
      </c>
      <c r="V203">
        <v>0.60397599999999996</v>
      </c>
      <c r="W203">
        <v>0.65445200000000003</v>
      </c>
      <c r="X203">
        <v>0.41500599999999999</v>
      </c>
      <c r="Y203">
        <v>0.60331299999999999</v>
      </c>
      <c r="Z203">
        <v>0.59645499999999996</v>
      </c>
      <c r="AA203">
        <v>0.48647699999999999</v>
      </c>
      <c r="AB203">
        <v>0.424122</v>
      </c>
      <c r="AC203">
        <v>0.75143099999999996</v>
      </c>
      <c r="AD203">
        <v>0.64833499999999999</v>
      </c>
      <c r="AE203">
        <v>0.70170600000000005</v>
      </c>
      <c r="AF203">
        <v>0.61095200000000005</v>
      </c>
      <c r="AG203">
        <v>0.70828400000000002</v>
      </c>
      <c r="AH203">
        <v>0.76710100000000003</v>
      </c>
      <c r="AI203">
        <v>0.55162999999999995</v>
      </c>
      <c r="AJ203">
        <v>0.59325300000000003</v>
      </c>
      <c r="AK203">
        <v>0.59016500000000005</v>
      </c>
      <c r="AL203">
        <v>0.503494</v>
      </c>
    </row>
    <row r="204" spans="2:38" ht="15.6" x14ac:dyDescent="0.3">
      <c r="B204">
        <v>64.034000000000006</v>
      </c>
      <c r="C204">
        <v>0.60122399999999998</v>
      </c>
      <c r="D204">
        <v>0.57323900000000005</v>
      </c>
      <c r="E204">
        <v>0.69490300000000005</v>
      </c>
      <c r="F204">
        <v>0.60234200000000004</v>
      </c>
      <c r="G204">
        <v>0.49217</v>
      </c>
      <c r="H204">
        <v>0.62479499999999999</v>
      </c>
      <c r="I204">
        <v>0.745618</v>
      </c>
      <c r="J204">
        <v>0.77957500000000002</v>
      </c>
      <c r="K204">
        <v>0.72059300000000004</v>
      </c>
      <c r="L204">
        <v>0.730217</v>
      </c>
      <c r="M204">
        <v>0.616205</v>
      </c>
      <c r="N204">
        <v>0.60493200000000003</v>
      </c>
      <c r="O204">
        <v>0.76747100000000001</v>
      </c>
      <c r="P204">
        <v>0.70588700000000004</v>
      </c>
      <c r="Q204">
        <v>0.64713600000000004</v>
      </c>
      <c r="R204">
        <v>0.57415400000000005</v>
      </c>
      <c r="S204">
        <v>0.80684500000000003</v>
      </c>
      <c r="T204">
        <v>0.66770399999999996</v>
      </c>
      <c r="U204">
        <v>0.62720500000000001</v>
      </c>
      <c r="V204">
        <v>0.63692099999999996</v>
      </c>
      <c r="W204">
        <v>0.66901699999999997</v>
      </c>
      <c r="X204">
        <v>0.420713</v>
      </c>
      <c r="Y204">
        <v>0.59803499999999998</v>
      </c>
      <c r="Z204">
        <v>0.59125899999999998</v>
      </c>
      <c r="AA204">
        <v>0.49336200000000002</v>
      </c>
      <c r="AB204">
        <v>0.41672999999999999</v>
      </c>
      <c r="AC204">
        <v>0.738981</v>
      </c>
      <c r="AD204">
        <v>0.65000800000000003</v>
      </c>
      <c r="AE204">
        <v>0.71108400000000005</v>
      </c>
      <c r="AF204">
        <v>0.60627799999999998</v>
      </c>
      <c r="AG204">
        <v>0.72111800000000004</v>
      </c>
      <c r="AH204">
        <v>0.75773400000000002</v>
      </c>
      <c r="AI204">
        <v>0.54500199999999999</v>
      </c>
      <c r="AJ204">
        <v>0.57953500000000002</v>
      </c>
      <c r="AK204">
        <v>0.60536100000000004</v>
      </c>
      <c r="AL204">
        <v>0.48441699999999999</v>
      </c>
    </row>
    <row r="205" spans="2:38" ht="15.6" x14ac:dyDescent="0.3">
      <c r="B205">
        <v>64.350999999999999</v>
      </c>
      <c r="C205">
        <v>0.58430599999999999</v>
      </c>
      <c r="D205">
        <v>0.564496</v>
      </c>
      <c r="E205">
        <v>0.692353</v>
      </c>
      <c r="F205">
        <v>0.60722299999999996</v>
      </c>
      <c r="G205">
        <v>0.49521599999999999</v>
      </c>
      <c r="H205">
        <v>0.64315100000000003</v>
      </c>
      <c r="I205">
        <v>0.69577900000000004</v>
      </c>
      <c r="J205">
        <v>0.78818900000000003</v>
      </c>
      <c r="K205">
        <v>0.69848900000000003</v>
      </c>
      <c r="L205">
        <v>0.72605299999999995</v>
      </c>
      <c r="M205">
        <v>0.63952299999999995</v>
      </c>
      <c r="N205">
        <v>0.58350199999999997</v>
      </c>
      <c r="O205">
        <v>0.76440600000000003</v>
      </c>
      <c r="P205">
        <v>0.70332499999999998</v>
      </c>
      <c r="Q205">
        <v>0.63658099999999995</v>
      </c>
      <c r="R205">
        <v>0.58644799999999997</v>
      </c>
      <c r="S205">
        <v>0.78489399999999998</v>
      </c>
      <c r="T205">
        <v>0.68290200000000001</v>
      </c>
      <c r="U205">
        <v>0.61976799999999999</v>
      </c>
      <c r="V205">
        <v>0.61468599999999995</v>
      </c>
      <c r="W205">
        <v>0.64605000000000001</v>
      </c>
      <c r="X205">
        <v>0.42838700000000002</v>
      </c>
      <c r="Y205">
        <v>0.59860599999999997</v>
      </c>
      <c r="Z205">
        <v>0.57405600000000001</v>
      </c>
      <c r="AA205">
        <v>0.47953000000000001</v>
      </c>
      <c r="AB205">
        <v>0.43202400000000002</v>
      </c>
      <c r="AC205">
        <v>0.738398</v>
      </c>
      <c r="AD205">
        <v>0.65308900000000003</v>
      </c>
      <c r="AE205">
        <v>0.69706299999999999</v>
      </c>
      <c r="AF205">
        <v>0.60975900000000005</v>
      </c>
      <c r="AG205">
        <v>0.72426500000000005</v>
      </c>
      <c r="AH205">
        <v>0.75429500000000005</v>
      </c>
      <c r="AI205">
        <v>0.52673599999999998</v>
      </c>
      <c r="AJ205">
        <v>0.59784800000000005</v>
      </c>
      <c r="AK205">
        <v>0.61049200000000003</v>
      </c>
      <c r="AL205">
        <v>0.49220799999999998</v>
      </c>
    </row>
    <row r="206" spans="2:38" ht="15.6" x14ac:dyDescent="0.3">
      <c r="B206">
        <v>64.668000000000006</v>
      </c>
      <c r="C206">
        <v>0.60263599999999995</v>
      </c>
      <c r="D206">
        <v>0.54859400000000003</v>
      </c>
      <c r="E206">
        <v>0.68337700000000001</v>
      </c>
      <c r="F206">
        <v>0.59765100000000004</v>
      </c>
      <c r="G206">
        <v>0.49121599999999999</v>
      </c>
      <c r="H206">
        <v>0.60568999999999995</v>
      </c>
      <c r="I206">
        <v>0.69262199999999996</v>
      </c>
      <c r="J206">
        <v>0.77816600000000002</v>
      </c>
      <c r="K206">
        <v>0.71440899999999996</v>
      </c>
      <c r="L206">
        <v>0.72767499999999996</v>
      </c>
      <c r="M206">
        <v>0.623247</v>
      </c>
      <c r="N206">
        <v>0.60231000000000001</v>
      </c>
      <c r="O206">
        <v>0.75872200000000001</v>
      </c>
      <c r="P206">
        <v>0.70264300000000002</v>
      </c>
      <c r="Q206">
        <v>0.635521</v>
      </c>
      <c r="R206">
        <v>0.58432600000000001</v>
      </c>
      <c r="S206">
        <v>0.78349400000000002</v>
      </c>
      <c r="T206">
        <v>0.65988199999999997</v>
      </c>
      <c r="U206">
        <v>0.62768100000000004</v>
      </c>
      <c r="V206">
        <v>0.61807199999999995</v>
      </c>
      <c r="W206">
        <v>0.67310499999999995</v>
      </c>
      <c r="X206">
        <v>0.428954</v>
      </c>
      <c r="Y206">
        <v>0.58838500000000005</v>
      </c>
      <c r="Z206">
        <v>0.58984599999999998</v>
      </c>
      <c r="AA206">
        <v>0.46340100000000001</v>
      </c>
      <c r="AB206">
        <v>0.42307</v>
      </c>
      <c r="AC206">
        <v>0.75306399999999996</v>
      </c>
      <c r="AD206">
        <v>0.64510599999999996</v>
      </c>
      <c r="AE206">
        <v>0.71535599999999999</v>
      </c>
      <c r="AF206">
        <v>0.62925600000000004</v>
      </c>
      <c r="AG206">
        <v>0.71428000000000003</v>
      </c>
      <c r="AH206">
        <v>0.76005100000000003</v>
      </c>
      <c r="AI206">
        <v>0.54865200000000003</v>
      </c>
      <c r="AJ206">
        <v>0.59014900000000003</v>
      </c>
      <c r="AK206">
        <v>0.60242099999999998</v>
      </c>
      <c r="AL206">
        <v>0.49840299999999998</v>
      </c>
    </row>
    <row r="207" spans="2:38" ht="15.6" x14ac:dyDescent="0.3">
      <c r="B207">
        <v>64.984999999999999</v>
      </c>
      <c r="C207">
        <v>0.599796</v>
      </c>
      <c r="D207">
        <v>0.55797099999999999</v>
      </c>
      <c r="E207">
        <v>0.70849099999999998</v>
      </c>
      <c r="F207">
        <v>0.60489999999999999</v>
      </c>
      <c r="G207">
        <v>0.49043700000000001</v>
      </c>
      <c r="H207">
        <v>0.61697400000000002</v>
      </c>
      <c r="I207">
        <v>0.69221900000000003</v>
      </c>
      <c r="J207">
        <v>0.76368100000000005</v>
      </c>
      <c r="K207">
        <v>0.70118800000000003</v>
      </c>
      <c r="L207">
        <v>0.73853999999999997</v>
      </c>
      <c r="M207">
        <v>0.64682399999999995</v>
      </c>
      <c r="N207">
        <v>0.60699899999999996</v>
      </c>
      <c r="O207">
        <v>0.76788400000000001</v>
      </c>
      <c r="P207">
        <v>0.69468099999999999</v>
      </c>
      <c r="Q207">
        <v>0.64271400000000001</v>
      </c>
      <c r="R207">
        <v>0.58937399999999995</v>
      </c>
      <c r="S207">
        <v>0.78760699999999995</v>
      </c>
      <c r="T207">
        <v>0.650142</v>
      </c>
      <c r="U207">
        <v>0.63989099999999999</v>
      </c>
      <c r="V207">
        <v>0.62314400000000003</v>
      </c>
      <c r="W207">
        <v>0.64010900000000004</v>
      </c>
      <c r="X207">
        <v>0.41724699999999998</v>
      </c>
      <c r="Y207">
        <v>0.58966300000000005</v>
      </c>
      <c r="Z207">
        <v>0.60350599999999999</v>
      </c>
      <c r="AA207">
        <v>0.47930099999999998</v>
      </c>
      <c r="AB207">
        <v>0.42588399999999998</v>
      </c>
      <c r="AC207">
        <v>0.742228</v>
      </c>
      <c r="AD207">
        <v>0.61869700000000005</v>
      </c>
      <c r="AE207">
        <v>0.71552899999999997</v>
      </c>
      <c r="AF207">
        <v>0.623309</v>
      </c>
      <c r="AG207">
        <v>0.71020000000000005</v>
      </c>
      <c r="AH207">
        <v>0.75654600000000005</v>
      </c>
      <c r="AI207">
        <v>0.54462200000000005</v>
      </c>
      <c r="AJ207">
        <v>0.58072999999999997</v>
      </c>
      <c r="AK207">
        <v>0.59595699999999996</v>
      </c>
      <c r="AL207">
        <v>0.50438000000000005</v>
      </c>
    </row>
    <row r="208" spans="2:38" ht="15.6" x14ac:dyDescent="0.3">
      <c r="B208">
        <v>65.302000000000007</v>
      </c>
      <c r="C208">
        <v>0.59181700000000004</v>
      </c>
      <c r="D208">
        <v>0.57020599999999999</v>
      </c>
      <c r="E208">
        <v>0.71065699999999998</v>
      </c>
      <c r="F208">
        <v>0.60392500000000005</v>
      </c>
      <c r="G208">
        <v>0.49027199999999999</v>
      </c>
      <c r="H208">
        <v>0.62399000000000004</v>
      </c>
      <c r="I208">
        <v>0.707148</v>
      </c>
      <c r="J208">
        <v>0.80240599999999995</v>
      </c>
      <c r="K208">
        <v>0.71318599999999999</v>
      </c>
      <c r="L208">
        <v>0.74155499999999996</v>
      </c>
      <c r="M208">
        <v>0.64104000000000005</v>
      </c>
      <c r="N208">
        <v>0.60280299999999998</v>
      </c>
      <c r="O208">
        <v>0.76436899999999997</v>
      </c>
      <c r="P208">
        <v>0.67877399999999999</v>
      </c>
      <c r="Q208">
        <v>0.64744000000000002</v>
      </c>
      <c r="R208">
        <v>0.58302900000000002</v>
      </c>
      <c r="S208">
        <v>0.78570499999999999</v>
      </c>
      <c r="T208">
        <v>0.68686000000000003</v>
      </c>
      <c r="U208">
        <v>0.63663199999999998</v>
      </c>
      <c r="V208">
        <v>0.61701399999999995</v>
      </c>
      <c r="W208">
        <v>0.644011</v>
      </c>
      <c r="X208">
        <v>0.43838199999999999</v>
      </c>
      <c r="Y208">
        <v>0.60820799999999997</v>
      </c>
      <c r="Z208">
        <v>0.58918199999999998</v>
      </c>
      <c r="AA208">
        <v>0.465555</v>
      </c>
      <c r="AB208">
        <v>0.43462800000000001</v>
      </c>
      <c r="AC208">
        <v>0.784941</v>
      </c>
      <c r="AD208">
        <v>0.654331</v>
      </c>
      <c r="AE208">
        <v>0.72654300000000005</v>
      </c>
      <c r="AF208">
        <v>0.60900699999999997</v>
      </c>
      <c r="AG208">
        <v>0.69967599999999996</v>
      </c>
      <c r="AH208">
        <v>0.78992700000000005</v>
      </c>
      <c r="AI208">
        <v>0.51956000000000002</v>
      </c>
      <c r="AJ208">
        <v>0.58191700000000002</v>
      </c>
      <c r="AK208">
        <v>0.59449300000000005</v>
      </c>
      <c r="AL208">
        <v>0.49893700000000002</v>
      </c>
    </row>
    <row r="209" spans="2:38" ht="15.6" x14ac:dyDescent="0.3">
      <c r="B209">
        <v>65.619</v>
      </c>
      <c r="C209">
        <v>0.62267600000000001</v>
      </c>
      <c r="D209">
        <v>0.56300799999999995</v>
      </c>
      <c r="E209">
        <v>0.69840899999999995</v>
      </c>
      <c r="F209">
        <v>0.59910600000000003</v>
      </c>
      <c r="G209">
        <v>0.499859</v>
      </c>
      <c r="H209">
        <v>0.64352600000000004</v>
      </c>
      <c r="I209">
        <v>0.71289199999999997</v>
      </c>
      <c r="J209">
        <v>0.770208</v>
      </c>
      <c r="K209">
        <v>0.71543999999999996</v>
      </c>
      <c r="L209">
        <v>0.73845099999999997</v>
      </c>
      <c r="M209">
        <v>0.63195800000000002</v>
      </c>
      <c r="N209">
        <v>0.59342799999999996</v>
      </c>
      <c r="O209">
        <v>0.73744799999999999</v>
      </c>
      <c r="P209">
        <v>0.70070500000000002</v>
      </c>
      <c r="Q209">
        <v>0.64961100000000005</v>
      </c>
      <c r="R209">
        <v>0.59197</v>
      </c>
      <c r="S209">
        <v>0.79948300000000005</v>
      </c>
      <c r="T209">
        <v>0.70576799999999995</v>
      </c>
      <c r="U209">
        <v>0.62977499999999997</v>
      </c>
      <c r="V209">
        <v>0.66906900000000002</v>
      </c>
      <c r="W209">
        <v>0.65433200000000002</v>
      </c>
      <c r="X209">
        <v>0.41808699999999999</v>
      </c>
      <c r="Y209">
        <v>0.58976700000000004</v>
      </c>
      <c r="Z209">
        <v>0.59710399999999997</v>
      </c>
      <c r="AA209">
        <v>0.48106900000000002</v>
      </c>
      <c r="AB209">
        <v>0.42005500000000001</v>
      </c>
      <c r="AC209">
        <v>0.73170999999999997</v>
      </c>
      <c r="AD209">
        <v>0.63708500000000001</v>
      </c>
      <c r="AE209">
        <v>0.70700499999999999</v>
      </c>
      <c r="AF209">
        <v>0.617892</v>
      </c>
      <c r="AG209">
        <v>0.71498799999999996</v>
      </c>
      <c r="AH209">
        <v>0.78884500000000002</v>
      </c>
      <c r="AI209">
        <v>0.54896</v>
      </c>
      <c r="AJ209">
        <v>0.57669499999999996</v>
      </c>
      <c r="AK209">
        <v>0.59395299999999995</v>
      </c>
      <c r="AL209">
        <v>0.49841800000000003</v>
      </c>
    </row>
    <row r="210" spans="2:38" ht="15.6" x14ac:dyDescent="0.3">
      <c r="B210">
        <v>65.936000000000007</v>
      </c>
      <c r="C210">
        <v>0.60791799999999996</v>
      </c>
      <c r="D210">
        <v>0.56295399999999995</v>
      </c>
      <c r="E210">
        <v>0.71677599999999997</v>
      </c>
      <c r="F210">
        <v>0.599248</v>
      </c>
      <c r="G210">
        <v>0.48944599999999999</v>
      </c>
      <c r="H210">
        <v>0.63315200000000005</v>
      </c>
      <c r="I210">
        <v>0.70684800000000003</v>
      </c>
      <c r="J210">
        <v>0.77268899999999996</v>
      </c>
      <c r="K210">
        <v>0.73067400000000005</v>
      </c>
      <c r="L210">
        <v>0.71262499999999995</v>
      </c>
      <c r="M210">
        <v>0.65562100000000001</v>
      </c>
      <c r="N210">
        <v>0.60597199999999996</v>
      </c>
      <c r="O210">
        <v>0.77139000000000002</v>
      </c>
      <c r="P210">
        <v>0.70278600000000002</v>
      </c>
      <c r="Q210">
        <v>0.65828299999999995</v>
      </c>
      <c r="R210">
        <v>0.592167</v>
      </c>
      <c r="S210">
        <v>0.74902500000000005</v>
      </c>
      <c r="T210">
        <v>0.70882500000000004</v>
      </c>
      <c r="U210">
        <v>0.62790000000000001</v>
      </c>
      <c r="V210">
        <v>0.60737300000000005</v>
      </c>
      <c r="W210">
        <v>0.63718699999999995</v>
      </c>
      <c r="X210">
        <v>0.43016399999999999</v>
      </c>
      <c r="Y210">
        <v>0.59936900000000004</v>
      </c>
      <c r="Z210">
        <v>0.58113999999999999</v>
      </c>
      <c r="AA210">
        <v>0.46630700000000003</v>
      </c>
      <c r="AB210">
        <v>0.41937799999999997</v>
      </c>
      <c r="AC210">
        <v>0.76890000000000003</v>
      </c>
      <c r="AD210">
        <v>0.64956100000000006</v>
      </c>
      <c r="AE210">
        <v>0.71252099999999996</v>
      </c>
      <c r="AF210">
        <v>0.62426899999999996</v>
      </c>
      <c r="AG210">
        <v>0.70360100000000003</v>
      </c>
      <c r="AH210">
        <v>0.77717400000000003</v>
      </c>
      <c r="AI210">
        <v>0.51000699999999999</v>
      </c>
      <c r="AJ210">
        <v>0.57386999999999999</v>
      </c>
      <c r="AK210">
        <v>0.56196000000000002</v>
      </c>
      <c r="AL210">
        <v>0.50343300000000002</v>
      </c>
    </row>
    <row r="211" spans="2:38" ht="15.6" x14ac:dyDescent="0.3">
      <c r="B211">
        <v>66.253</v>
      </c>
      <c r="C211">
        <v>0.59931299999999998</v>
      </c>
      <c r="D211">
        <v>0.56142899999999996</v>
      </c>
      <c r="E211">
        <v>0.69882999999999995</v>
      </c>
      <c r="F211">
        <v>0.61287800000000003</v>
      </c>
      <c r="G211">
        <v>0.508324</v>
      </c>
      <c r="H211">
        <v>0.63856199999999996</v>
      </c>
      <c r="I211">
        <v>0.72749699999999995</v>
      </c>
      <c r="J211">
        <v>0.78050900000000001</v>
      </c>
      <c r="K211">
        <v>0.70390799999999998</v>
      </c>
      <c r="L211">
        <v>0.73915600000000004</v>
      </c>
      <c r="M211">
        <v>0.62120699999999995</v>
      </c>
      <c r="N211">
        <v>0.59949200000000002</v>
      </c>
      <c r="O211">
        <v>0.745564</v>
      </c>
      <c r="P211">
        <v>0.68818000000000001</v>
      </c>
      <c r="Q211">
        <v>0.62568900000000005</v>
      </c>
      <c r="R211">
        <v>0.59122399999999997</v>
      </c>
      <c r="S211">
        <v>0.76576200000000005</v>
      </c>
      <c r="T211">
        <v>0.69881499999999996</v>
      </c>
      <c r="U211">
        <v>0.61563999999999997</v>
      </c>
      <c r="V211">
        <v>0.62743000000000004</v>
      </c>
      <c r="W211">
        <v>0.66434899999999997</v>
      </c>
      <c r="X211">
        <v>0.43822800000000001</v>
      </c>
      <c r="Y211">
        <v>0.59162499999999996</v>
      </c>
      <c r="Z211">
        <v>0.59296800000000005</v>
      </c>
      <c r="AA211">
        <v>0.48177700000000001</v>
      </c>
      <c r="AB211">
        <v>0.41461999999999999</v>
      </c>
      <c r="AC211">
        <v>0.76548000000000005</v>
      </c>
      <c r="AD211">
        <v>0.642733</v>
      </c>
      <c r="AE211">
        <v>0.71845700000000001</v>
      </c>
      <c r="AF211">
        <v>0.639185</v>
      </c>
      <c r="AG211">
        <v>0.693048</v>
      </c>
      <c r="AH211">
        <v>0.739869</v>
      </c>
      <c r="AI211">
        <v>0.54470300000000005</v>
      </c>
      <c r="AJ211">
        <v>0.57809500000000003</v>
      </c>
      <c r="AK211">
        <v>0.58305099999999999</v>
      </c>
      <c r="AL211">
        <v>0.50197700000000001</v>
      </c>
    </row>
    <row r="212" spans="2:38" ht="15.6" x14ac:dyDescent="0.3">
      <c r="B212">
        <v>66.569999999999993</v>
      </c>
      <c r="C212">
        <v>0.62784700000000004</v>
      </c>
      <c r="D212">
        <v>0.56703400000000004</v>
      </c>
      <c r="E212">
        <v>0.70382299999999998</v>
      </c>
      <c r="F212">
        <v>0.61604599999999998</v>
      </c>
      <c r="G212">
        <v>0.51073000000000002</v>
      </c>
      <c r="H212">
        <v>0.63718900000000001</v>
      </c>
      <c r="I212">
        <v>0.723472</v>
      </c>
      <c r="J212">
        <v>0.79142000000000001</v>
      </c>
      <c r="K212">
        <v>0.71773100000000001</v>
      </c>
      <c r="L212">
        <v>0.73614800000000002</v>
      </c>
      <c r="M212">
        <v>0.63075300000000001</v>
      </c>
      <c r="N212">
        <v>0.62130700000000005</v>
      </c>
      <c r="O212">
        <v>0.75844299999999998</v>
      </c>
      <c r="P212">
        <v>0.70943599999999996</v>
      </c>
      <c r="Q212">
        <v>0.65779500000000002</v>
      </c>
      <c r="R212">
        <v>0.59618400000000005</v>
      </c>
      <c r="S212">
        <v>0.75520399999999999</v>
      </c>
      <c r="T212">
        <v>0.68615300000000001</v>
      </c>
      <c r="U212">
        <v>0.62351299999999998</v>
      </c>
      <c r="V212">
        <v>0.62542299999999995</v>
      </c>
      <c r="W212">
        <v>0.65657200000000004</v>
      </c>
      <c r="X212">
        <v>0.43060199999999998</v>
      </c>
      <c r="Y212">
        <v>0.630162</v>
      </c>
      <c r="Z212">
        <v>0.60368500000000003</v>
      </c>
      <c r="AA212">
        <v>0.47914699999999999</v>
      </c>
      <c r="AB212">
        <v>0.414572</v>
      </c>
      <c r="AC212">
        <v>0.75675899999999996</v>
      </c>
      <c r="AD212">
        <v>0.64342299999999997</v>
      </c>
      <c r="AE212">
        <v>0.71383799999999997</v>
      </c>
      <c r="AF212">
        <v>0.59944900000000001</v>
      </c>
      <c r="AG212">
        <v>0.70689299999999999</v>
      </c>
      <c r="AH212">
        <v>0.747</v>
      </c>
      <c r="AI212">
        <v>0.52032400000000001</v>
      </c>
      <c r="AJ212">
        <v>0.590256</v>
      </c>
      <c r="AK212">
        <v>0.57078399999999996</v>
      </c>
      <c r="AL212">
        <v>0.503973</v>
      </c>
    </row>
    <row r="213" spans="2:38" ht="15.6" x14ac:dyDescent="0.3">
      <c r="B213">
        <v>66.887</v>
      </c>
      <c r="C213">
        <v>0.61600100000000002</v>
      </c>
      <c r="D213">
        <v>0.56747800000000004</v>
      </c>
      <c r="E213">
        <v>0.69352999999999998</v>
      </c>
      <c r="F213">
        <v>0.60878100000000002</v>
      </c>
      <c r="G213">
        <v>0.50844</v>
      </c>
      <c r="H213">
        <v>0.62722299999999997</v>
      </c>
      <c r="I213">
        <v>0.711198</v>
      </c>
      <c r="J213">
        <v>0.79067900000000002</v>
      </c>
      <c r="K213">
        <v>0.74130200000000002</v>
      </c>
      <c r="L213">
        <v>0.73162799999999995</v>
      </c>
      <c r="M213">
        <v>0.64674600000000004</v>
      </c>
      <c r="N213">
        <v>0.59987100000000004</v>
      </c>
      <c r="O213">
        <v>0.76982399999999995</v>
      </c>
      <c r="P213">
        <v>0.72838700000000001</v>
      </c>
      <c r="Q213">
        <v>0.65371599999999996</v>
      </c>
      <c r="R213">
        <v>0.58665900000000004</v>
      </c>
      <c r="S213">
        <v>0.78689100000000001</v>
      </c>
      <c r="T213">
        <v>0.71454399999999996</v>
      </c>
      <c r="U213">
        <v>0.62604499999999996</v>
      </c>
      <c r="V213">
        <v>0.6381</v>
      </c>
      <c r="W213">
        <v>0.66391500000000003</v>
      </c>
      <c r="X213">
        <v>0.42723499999999998</v>
      </c>
      <c r="Y213">
        <v>0.58941200000000005</v>
      </c>
      <c r="Z213">
        <v>0.59684800000000005</v>
      </c>
      <c r="AA213">
        <v>0.51457299999999995</v>
      </c>
      <c r="AB213">
        <v>0.43430099999999999</v>
      </c>
      <c r="AC213">
        <v>0.77994399999999997</v>
      </c>
      <c r="AD213">
        <v>0.66656599999999999</v>
      </c>
      <c r="AE213">
        <v>0.73872300000000002</v>
      </c>
      <c r="AF213">
        <v>0.63951800000000003</v>
      </c>
      <c r="AG213">
        <v>0.71416599999999997</v>
      </c>
      <c r="AH213">
        <v>0.77987899999999999</v>
      </c>
      <c r="AI213">
        <v>0.51487700000000003</v>
      </c>
      <c r="AJ213">
        <v>0.58038000000000001</v>
      </c>
      <c r="AK213">
        <v>0.59184499999999995</v>
      </c>
      <c r="AL213">
        <v>0.50311799999999995</v>
      </c>
    </row>
    <row r="214" spans="2:38" ht="15.6" x14ac:dyDescent="0.3">
      <c r="B214">
        <v>67.203999999999994</v>
      </c>
      <c r="C214">
        <v>0.62370000000000003</v>
      </c>
      <c r="D214">
        <v>0.58086899999999997</v>
      </c>
      <c r="E214">
        <v>0.70960900000000005</v>
      </c>
      <c r="F214">
        <v>0.60989599999999999</v>
      </c>
      <c r="G214">
        <v>0.50083699999999998</v>
      </c>
      <c r="H214">
        <v>0.63547799999999999</v>
      </c>
      <c r="I214">
        <v>0.71187</v>
      </c>
      <c r="J214">
        <v>0.77887499999999998</v>
      </c>
      <c r="K214">
        <v>0.71424399999999999</v>
      </c>
      <c r="L214">
        <v>0.74499000000000004</v>
      </c>
      <c r="M214">
        <v>0.64066599999999996</v>
      </c>
      <c r="N214">
        <v>0.59934500000000002</v>
      </c>
      <c r="O214">
        <v>0.75321400000000005</v>
      </c>
      <c r="P214">
        <v>0.69543699999999997</v>
      </c>
      <c r="Q214">
        <v>0.65353000000000006</v>
      </c>
      <c r="R214">
        <v>0.58176700000000003</v>
      </c>
      <c r="S214">
        <v>0.76811499999999999</v>
      </c>
      <c r="T214">
        <v>0.71232200000000001</v>
      </c>
      <c r="U214">
        <v>0.62742500000000001</v>
      </c>
      <c r="V214">
        <v>0.634907</v>
      </c>
      <c r="W214">
        <v>0.65863700000000003</v>
      </c>
      <c r="X214">
        <v>0.44026300000000002</v>
      </c>
      <c r="Y214">
        <v>0.61008099999999998</v>
      </c>
      <c r="Z214">
        <v>0.59679700000000002</v>
      </c>
      <c r="AA214">
        <v>0.50116000000000005</v>
      </c>
      <c r="AB214">
        <v>0.422786</v>
      </c>
      <c r="AC214">
        <v>0.76083599999999996</v>
      </c>
      <c r="AD214">
        <v>0.66166599999999998</v>
      </c>
      <c r="AE214">
        <v>0.73619000000000001</v>
      </c>
      <c r="AF214">
        <v>0.61550099999999996</v>
      </c>
      <c r="AG214">
        <v>0.70084800000000003</v>
      </c>
      <c r="AH214">
        <v>0.769428</v>
      </c>
      <c r="AI214">
        <v>0.54517499999999997</v>
      </c>
      <c r="AJ214">
        <v>0.58321999999999996</v>
      </c>
      <c r="AK214">
        <v>0.57462299999999999</v>
      </c>
      <c r="AL214">
        <v>0.48475099999999999</v>
      </c>
    </row>
    <row r="215" spans="2:38" ht="15.6" x14ac:dyDescent="0.3">
      <c r="B215">
        <v>67.521000000000001</v>
      </c>
      <c r="C215">
        <v>0.63608799999999999</v>
      </c>
      <c r="D215">
        <v>0.58601000000000003</v>
      </c>
      <c r="E215">
        <v>0.70869400000000005</v>
      </c>
      <c r="F215">
        <v>0.62561900000000004</v>
      </c>
      <c r="G215">
        <v>0.51976599999999995</v>
      </c>
      <c r="H215">
        <v>0.61138800000000004</v>
      </c>
      <c r="I215">
        <v>0.70493600000000001</v>
      </c>
      <c r="J215">
        <v>0.78205999999999998</v>
      </c>
      <c r="K215">
        <v>0.73647200000000002</v>
      </c>
      <c r="L215">
        <v>0.74871299999999996</v>
      </c>
      <c r="M215">
        <v>0.63350600000000001</v>
      </c>
      <c r="N215">
        <v>0.63714599999999999</v>
      </c>
      <c r="O215">
        <v>0.75443800000000005</v>
      </c>
      <c r="P215">
        <v>0.69298700000000002</v>
      </c>
      <c r="Q215">
        <v>0.65313100000000002</v>
      </c>
      <c r="R215">
        <v>0.58267000000000002</v>
      </c>
      <c r="S215">
        <v>0.76778800000000003</v>
      </c>
      <c r="T215">
        <v>0.71820399999999995</v>
      </c>
      <c r="U215">
        <v>0.64094200000000001</v>
      </c>
      <c r="V215">
        <v>0.61715699999999996</v>
      </c>
      <c r="W215">
        <v>0.65292700000000004</v>
      </c>
      <c r="X215">
        <v>0.43563800000000003</v>
      </c>
      <c r="Y215">
        <v>0.61752200000000002</v>
      </c>
      <c r="Z215">
        <v>0.58601599999999998</v>
      </c>
      <c r="AA215">
        <v>0.49337199999999998</v>
      </c>
      <c r="AB215">
        <v>0.426736</v>
      </c>
      <c r="AC215">
        <v>0.76700999999999997</v>
      </c>
      <c r="AD215">
        <v>0.66405899999999995</v>
      </c>
      <c r="AE215">
        <v>0.70219699999999996</v>
      </c>
      <c r="AF215">
        <v>0.62962099999999999</v>
      </c>
      <c r="AG215">
        <v>0.698268</v>
      </c>
      <c r="AH215">
        <v>0.75159399999999998</v>
      </c>
      <c r="AI215">
        <v>0.54965299999999995</v>
      </c>
      <c r="AJ215">
        <v>0.59458599999999995</v>
      </c>
      <c r="AK215">
        <v>0.58188099999999998</v>
      </c>
      <c r="AL215">
        <v>0.51836400000000005</v>
      </c>
    </row>
    <row r="216" spans="2:38" ht="15.6" x14ac:dyDescent="0.3">
      <c r="B216">
        <v>67.837999999999994</v>
      </c>
      <c r="C216">
        <v>0.63513399999999998</v>
      </c>
      <c r="D216">
        <v>0.56567000000000001</v>
      </c>
      <c r="E216">
        <v>0.73195100000000002</v>
      </c>
      <c r="F216">
        <v>0.60208499999999998</v>
      </c>
      <c r="G216">
        <v>0.49798300000000001</v>
      </c>
      <c r="H216">
        <v>0.63470700000000002</v>
      </c>
      <c r="I216">
        <v>0.70684800000000003</v>
      </c>
      <c r="J216">
        <v>0.76379399999999997</v>
      </c>
      <c r="K216">
        <v>0.73229699999999998</v>
      </c>
      <c r="L216">
        <v>0.72918799999999995</v>
      </c>
      <c r="M216">
        <v>0.64146400000000003</v>
      </c>
      <c r="N216">
        <v>0.60624999999999996</v>
      </c>
      <c r="O216">
        <v>0.77047500000000002</v>
      </c>
      <c r="P216">
        <v>0.70233100000000004</v>
      </c>
      <c r="Q216">
        <v>0.65286999999999995</v>
      </c>
      <c r="R216">
        <v>0.58918400000000004</v>
      </c>
      <c r="S216">
        <v>0.78787099999999999</v>
      </c>
      <c r="T216">
        <v>0.69489699999999999</v>
      </c>
      <c r="U216">
        <v>0.63113200000000003</v>
      </c>
      <c r="V216">
        <v>0.634216</v>
      </c>
      <c r="W216">
        <v>0.67861300000000002</v>
      </c>
      <c r="X216">
        <v>0.412912</v>
      </c>
      <c r="Y216">
        <v>0.60082100000000005</v>
      </c>
      <c r="Z216">
        <v>0.60409500000000005</v>
      </c>
      <c r="AA216">
        <v>0.49601099999999998</v>
      </c>
      <c r="AB216">
        <v>0.439002</v>
      </c>
      <c r="AC216">
        <v>0.79363499999999998</v>
      </c>
      <c r="AD216">
        <v>0.673566</v>
      </c>
      <c r="AE216">
        <v>0.736259</v>
      </c>
      <c r="AF216">
        <v>0.63887499999999997</v>
      </c>
      <c r="AG216">
        <v>0.71624399999999999</v>
      </c>
      <c r="AH216">
        <v>0.77927800000000003</v>
      </c>
      <c r="AI216">
        <v>0.51986900000000003</v>
      </c>
      <c r="AJ216">
        <v>0.58209599999999995</v>
      </c>
      <c r="AK216">
        <v>0.59568299999999996</v>
      </c>
      <c r="AL216">
        <v>0.512262</v>
      </c>
    </row>
    <row r="217" spans="2:38" ht="15.6" x14ac:dyDescent="0.3">
      <c r="B217">
        <v>68.155000000000001</v>
      </c>
      <c r="C217">
        <v>0.61058299999999999</v>
      </c>
      <c r="D217">
        <v>0.58850000000000002</v>
      </c>
      <c r="E217">
        <v>0.71087699999999998</v>
      </c>
      <c r="F217">
        <v>0.60918700000000003</v>
      </c>
      <c r="G217">
        <v>0.49741099999999999</v>
      </c>
      <c r="H217">
        <v>0.66766300000000001</v>
      </c>
      <c r="I217">
        <v>0.72434699999999996</v>
      </c>
      <c r="J217">
        <v>0.79034899999999997</v>
      </c>
      <c r="K217">
        <v>0.733769</v>
      </c>
      <c r="L217">
        <v>0.73238099999999995</v>
      </c>
      <c r="M217">
        <v>0.65395000000000003</v>
      </c>
      <c r="N217">
        <v>0.603904</v>
      </c>
      <c r="O217">
        <v>0.76247100000000001</v>
      </c>
      <c r="P217">
        <v>0.69726600000000005</v>
      </c>
      <c r="Q217">
        <v>0.66001299999999996</v>
      </c>
      <c r="R217">
        <v>0.57180699999999995</v>
      </c>
      <c r="S217">
        <v>0.75694700000000004</v>
      </c>
      <c r="T217">
        <v>0.73219299999999998</v>
      </c>
      <c r="U217">
        <v>0.655582</v>
      </c>
      <c r="V217">
        <v>0.61806399999999995</v>
      </c>
      <c r="W217">
        <v>0.66770799999999997</v>
      </c>
      <c r="X217">
        <v>0.43207400000000001</v>
      </c>
      <c r="Y217">
        <v>0.59360400000000002</v>
      </c>
      <c r="Z217">
        <v>0.59012799999999999</v>
      </c>
      <c r="AA217">
        <v>0.47922399999999998</v>
      </c>
      <c r="AB217">
        <v>0.42355900000000002</v>
      </c>
      <c r="AC217">
        <v>0.76496799999999998</v>
      </c>
      <c r="AD217">
        <v>0.66618699999999997</v>
      </c>
      <c r="AE217">
        <v>0.71731999999999996</v>
      </c>
      <c r="AF217">
        <v>0.63354600000000005</v>
      </c>
      <c r="AG217">
        <v>0.69095499999999999</v>
      </c>
      <c r="AH217">
        <v>0.77766800000000003</v>
      </c>
      <c r="AI217">
        <v>0.51786600000000005</v>
      </c>
      <c r="AJ217">
        <v>0.59630700000000003</v>
      </c>
      <c r="AK217">
        <v>0.59367899999999996</v>
      </c>
      <c r="AL217">
        <v>0.50187899999999996</v>
      </c>
    </row>
    <row r="218" spans="2:38" ht="15.6" x14ac:dyDescent="0.3">
      <c r="B218">
        <v>68.471999999999994</v>
      </c>
      <c r="C218">
        <v>0.62817500000000004</v>
      </c>
      <c r="D218">
        <v>0.57513099999999995</v>
      </c>
      <c r="E218">
        <v>0.73345099999999996</v>
      </c>
      <c r="F218">
        <v>0.59448500000000004</v>
      </c>
      <c r="G218">
        <v>0.49381599999999998</v>
      </c>
      <c r="H218">
        <v>0.61868000000000001</v>
      </c>
      <c r="I218">
        <v>0.72877899999999995</v>
      </c>
      <c r="J218">
        <v>0.79102099999999997</v>
      </c>
      <c r="K218">
        <v>0.73525300000000005</v>
      </c>
      <c r="L218">
        <v>0.71687699999999999</v>
      </c>
      <c r="M218">
        <v>0.64352900000000002</v>
      </c>
      <c r="N218">
        <v>0.60945199999999999</v>
      </c>
      <c r="O218">
        <v>0.78566499999999995</v>
      </c>
      <c r="P218">
        <v>0.73249200000000003</v>
      </c>
      <c r="Q218">
        <v>0.65348899999999999</v>
      </c>
      <c r="R218">
        <v>0.581291</v>
      </c>
      <c r="S218">
        <v>0.765019</v>
      </c>
      <c r="T218">
        <v>0.726294</v>
      </c>
      <c r="U218">
        <v>0.63777899999999998</v>
      </c>
      <c r="V218">
        <v>0.61507400000000001</v>
      </c>
      <c r="W218">
        <v>0.65748799999999996</v>
      </c>
      <c r="X218">
        <v>0.43432900000000002</v>
      </c>
      <c r="Y218">
        <v>0.59426000000000001</v>
      </c>
      <c r="Z218">
        <v>0.61372700000000002</v>
      </c>
      <c r="AA218">
        <v>0.50154100000000001</v>
      </c>
      <c r="AB218">
        <v>0.42629400000000001</v>
      </c>
      <c r="AC218">
        <v>0.807029</v>
      </c>
      <c r="AD218">
        <v>0.66232100000000005</v>
      </c>
      <c r="AE218">
        <v>0.72349399999999997</v>
      </c>
      <c r="AF218">
        <v>0.65600400000000003</v>
      </c>
      <c r="AG218">
        <v>0.70577000000000001</v>
      </c>
      <c r="AH218">
        <v>0.76967099999999999</v>
      </c>
      <c r="AI218">
        <v>0.54668700000000003</v>
      </c>
      <c r="AJ218">
        <v>0.59400200000000003</v>
      </c>
      <c r="AK218">
        <v>0.58443000000000001</v>
      </c>
      <c r="AL218">
        <v>0.50666699999999998</v>
      </c>
    </row>
    <row r="219" spans="2:38" ht="15.6" x14ac:dyDescent="0.3">
      <c r="B219">
        <v>68.789000000000001</v>
      </c>
      <c r="C219">
        <v>0.63651899999999995</v>
      </c>
      <c r="D219">
        <v>0.563056</v>
      </c>
      <c r="E219">
        <v>0.71181000000000005</v>
      </c>
      <c r="F219">
        <v>0.61387599999999998</v>
      </c>
      <c r="G219">
        <v>0.51274399999999998</v>
      </c>
      <c r="H219">
        <v>0.64924800000000005</v>
      </c>
      <c r="I219">
        <v>0.68955299999999997</v>
      </c>
      <c r="J219">
        <v>0.81645000000000001</v>
      </c>
      <c r="K219">
        <v>0.71515899999999999</v>
      </c>
      <c r="L219">
        <v>0.73217500000000002</v>
      </c>
      <c r="M219">
        <v>0.65900499999999995</v>
      </c>
      <c r="N219">
        <v>0.60355700000000001</v>
      </c>
      <c r="O219">
        <v>0.757884</v>
      </c>
      <c r="P219">
        <v>0.69368399999999997</v>
      </c>
      <c r="Q219">
        <v>0.667933</v>
      </c>
      <c r="R219">
        <v>0.58918899999999996</v>
      </c>
      <c r="S219">
        <v>0.74806700000000004</v>
      </c>
      <c r="T219">
        <v>0.72573399999999999</v>
      </c>
      <c r="U219">
        <v>0.64374500000000001</v>
      </c>
      <c r="V219">
        <v>0.60759099999999999</v>
      </c>
      <c r="W219">
        <v>0.66220199999999996</v>
      </c>
      <c r="X219">
        <v>0.42807600000000001</v>
      </c>
      <c r="Y219">
        <v>0.611819</v>
      </c>
      <c r="Z219">
        <v>0.58782400000000001</v>
      </c>
      <c r="AA219">
        <v>0.48216900000000001</v>
      </c>
      <c r="AB219">
        <v>0.42186400000000002</v>
      </c>
      <c r="AC219">
        <v>0.76781500000000003</v>
      </c>
      <c r="AD219">
        <v>0.65377600000000002</v>
      </c>
      <c r="AE219">
        <v>0.72870000000000001</v>
      </c>
      <c r="AF219">
        <v>0.65203299999999997</v>
      </c>
      <c r="AG219">
        <v>0.71026599999999995</v>
      </c>
      <c r="AH219">
        <v>0.74343899999999996</v>
      </c>
      <c r="AI219">
        <v>0.54269299999999998</v>
      </c>
      <c r="AJ219">
        <v>0.60857700000000003</v>
      </c>
      <c r="AK219">
        <v>0.582256</v>
      </c>
      <c r="AL219">
        <v>0.49687100000000001</v>
      </c>
    </row>
    <row r="220" spans="2:38" ht="15.6" x14ac:dyDescent="0.3">
      <c r="B220">
        <v>69.105999999999995</v>
      </c>
      <c r="C220">
        <v>0.62082999999999999</v>
      </c>
      <c r="D220">
        <v>0.582314</v>
      </c>
      <c r="E220">
        <v>0.70717699999999994</v>
      </c>
      <c r="F220">
        <v>0.62044900000000003</v>
      </c>
      <c r="G220">
        <v>0.50666199999999995</v>
      </c>
      <c r="H220">
        <v>0.61966500000000002</v>
      </c>
      <c r="I220">
        <v>0.70825000000000005</v>
      </c>
      <c r="J220">
        <v>0.80746300000000004</v>
      </c>
      <c r="K220">
        <v>0.70545800000000003</v>
      </c>
      <c r="L220">
        <v>0.72531599999999996</v>
      </c>
      <c r="M220">
        <v>0.64098100000000002</v>
      </c>
      <c r="N220">
        <v>0.62150700000000003</v>
      </c>
      <c r="O220">
        <v>0.76695199999999997</v>
      </c>
      <c r="P220">
        <v>0.69889199999999996</v>
      </c>
      <c r="Q220">
        <v>0.66274</v>
      </c>
      <c r="R220">
        <v>0.575932</v>
      </c>
      <c r="S220">
        <v>0.782389</v>
      </c>
      <c r="T220">
        <v>0.73074099999999997</v>
      </c>
      <c r="U220">
        <v>0.65229700000000002</v>
      </c>
      <c r="V220">
        <v>0.62749299999999997</v>
      </c>
      <c r="W220">
        <v>0.667211</v>
      </c>
      <c r="X220">
        <v>0.43470300000000001</v>
      </c>
      <c r="Y220">
        <v>0.59415200000000001</v>
      </c>
      <c r="Z220">
        <v>0.59253699999999998</v>
      </c>
      <c r="AA220">
        <v>0.498</v>
      </c>
      <c r="AB220">
        <v>0.41953099999999999</v>
      </c>
      <c r="AC220">
        <v>0.74357300000000004</v>
      </c>
      <c r="AD220">
        <v>0.68496199999999996</v>
      </c>
      <c r="AE220">
        <v>0.73748800000000003</v>
      </c>
      <c r="AF220">
        <v>0.63815999999999995</v>
      </c>
      <c r="AG220">
        <v>0.72420700000000005</v>
      </c>
      <c r="AH220">
        <v>0.77932100000000004</v>
      </c>
      <c r="AI220">
        <v>0.54764199999999996</v>
      </c>
      <c r="AJ220">
        <v>0.596391</v>
      </c>
      <c r="AK220">
        <v>0.571075</v>
      </c>
      <c r="AL220">
        <v>0.50072700000000003</v>
      </c>
    </row>
    <row r="221" spans="2:38" ht="15.6" x14ac:dyDescent="0.3">
      <c r="B221">
        <v>69.423000000000002</v>
      </c>
      <c r="C221">
        <v>0.63589099999999998</v>
      </c>
      <c r="D221">
        <v>0.58725899999999998</v>
      </c>
      <c r="E221">
        <v>0.72971699999999995</v>
      </c>
      <c r="F221">
        <v>0.61274899999999999</v>
      </c>
      <c r="G221">
        <v>0.487201</v>
      </c>
      <c r="H221">
        <v>0.63693100000000002</v>
      </c>
      <c r="I221">
        <v>0.69585399999999997</v>
      </c>
      <c r="J221">
        <v>0.810782</v>
      </c>
      <c r="K221">
        <v>0.68223699999999998</v>
      </c>
      <c r="L221">
        <v>0.72960599999999998</v>
      </c>
      <c r="M221">
        <v>0.64740600000000004</v>
      </c>
      <c r="N221">
        <v>0.62376299999999996</v>
      </c>
      <c r="O221">
        <v>0.75997999999999999</v>
      </c>
      <c r="P221">
        <v>0.70504900000000004</v>
      </c>
      <c r="Q221">
        <v>0.65713900000000003</v>
      </c>
      <c r="R221">
        <v>0.61126100000000005</v>
      </c>
      <c r="S221">
        <v>0.77941499999999997</v>
      </c>
      <c r="T221">
        <v>0.73660599999999998</v>
      </c>
      <c r="U221">
        <v>0.64596399999999998</v>
      </c>
      <c r="V221">
        <v>0.62661</v>
      </c>
      <c r="W221">
        <v>0.66503299999999999</v>
      </c>
      <c r="X221">
        <v>0.43303900000000001</v>
      </c>
      <c r="Y221">
        <v>0.58845599999999998</v>
      </c>
      <c r="Z221">
        <v>0.59956600000000004</v>
      </c>
      <c r="AA221">
        <v>0.49007099999999998</v>
      </c>
      <c r="AB221">
        <v>0.43783499999999997</v>
      </c>
      <c r="AC221">
        <v>0.79348600000000002</v>
      </c>
      <c r="AD221">
        <v>0.68376199999999998</v>
      </c>
      <c r="AE221">
        <v>0.72858100000000003</v>
      </c>
      <c r="AF221">
        <v>0.63778999999999997</v>
      </c>
      <c r="AG221">
        <v>0.70692600000000005</v>
      </c>
      <c r="AH221">
        <v>0.75789700000000004</v>
      </c>
      <c r="AI221">
        <v>0.55415099999999995</v>
      </c>
      <c r="AJ221">
        <v>0.61558199999999996</v>
      </c>
      <c r="AK221">
        <v>0.57730599999999999</v>
      </c>
      <c r="AL221">
        <v>0.51603500000000002</v>
      </c>
    </row>
    <row r="222" spans="2:38" ht="15.6" x14ac:dyDescent="0.3">
      <c r="B222">
        <v>69.739999999999995</v>
      </c>
      <c r="C222">
        <v>0.61488799999999999</v>
      </c>
      <c r="D222">
        <v>0.58171099999999998</v>
      </c>
      <c r="E222">
        <v>0.70933299999999999</v>
      </c>
      <c r="F222">
        <v>0.62631400000000004</v>
      </c>
      <c r="G222">
        <v>0.51631300000000002</v>
      </c>
      <c r="H222">
        <v>0.62902999999999998</v>
      </c>
      <c r="I222">
        <v>0.67937599999999998</v>
      </c>
      <c r="J222">
        <v>0.81994299999999998</v>
      </c>
      <c r="K222">
        <v>0.70758500000000002</v>
      </c>
      <c r="L222">
        <v>0.70354399999999995</v>
      </c>
      <c r="M222">
        <v>0.63790400000000003</v>
      </c>
      <c r="N222">
        <v>0.60447899999999999</v>
      </c>
      <c r="O222">
        <v>0.78961000000000003</v>
      </c>
      <c r="P222">
        <v>0.73424500000000004</v>
      </c>
      <c r="Q222">
        <v>0.64368300000000001</v>
      </c>
      <c r="R222">
        <v>0.61653400000000003</v>
      </c>
      <c r="S222">
        <v>0.78468099999999996</v>
      </c>
      <c r="T222">
        <v>0.71349399999999996</v>
      </c>
      <c r="U222">
        <v>0.64742699999999997</v>
      </c>
      <c r="V222">
        <v>0.63055499999999998</v>
      </c>
      <c r="W222">
        <v>0.68588800000000005</v>
      </c>
      <c r="X222">
        <v>0.43132199999999998</v>
      </c>
      <c r="Y222">
        <v>0.61445000000000005</v>
      </c>
      <c r="Z222">
        <v>0.60088799999999998</v>
      </c>
      <c r="AA222">
        <v>0.49843500000000002</v>
      </c>
      <c r="AB222">
        <v>0.457181</v>
      </c>
      <c r="AC222">
        <v>0.80860200000000004</v>
      </c>
      <c r="AD222">
        <v>0.65744999999999998</v>
      </c>
      <c r="AE222">
        <v>0.73202100000000003</v>
      </c>
      <c r="AF222">
        <v>0.61403099999999999</v>
      </c>
      <c r="AG222">
        <v>0.73525600000000002</v>
      </c>
      <c r="AH222">
        <v>0.76661400000000002</v>
      </c>
      <c r="AI222">
        <v>0.53010199999999996</v>
      </c>
      <c r="AJ222">
        <v>0.62064699999999995</v>
      </c>
      <c r="AK222">
        <v>0.57747700000000002</v>
      </c>
      <c r="AL222">
        <v>0.518096</v>
      </c>
    </row>
    <row r="223" spans="2:38" ht="15.6" x14ac:dyDescent="0.3">
      <c r="B223">
        <v>70.057000000000002</v>
      </c>
      <c r="C223">
        <v>0.60982700000000001</v>
      </c>
      <c r="D223">
        <v>0.59635499999999997</v>
      </c>
      <c r="E223">
        <v>0.69824200000000003</v>
      </c>
      <c r="F223">
        <v>0.62336999999999998</v>
      </c>
      <c r="G223">
        <v>0.50781900000000002</v>
      </c>
      <c r="H223">
        <v>0.61905699999999997</v>
      </c>
      <c r="I223">
        <v>0.69432199999999999</v>
      </c>
      <c r="J223">
        <v>0.81373300000000004</v>
      </c>
      <c r="K223">
        <v>0.70211900000000005</v>
      </c>
      <c r="L223">
        <v>0.71014699999999997</v>
      </c>
      <c r="M223">
        <v>0.64154100000000003</v>
      </c>
      <c r="N223">
        <v>0.61473900000000004</v>
      </c>
      <c r="O223">
        <v>0.78101200000000004</v>
      </c>
      <c r="P223">
        <v>0.71471300000000004</v>
      </c>
      <c r="Q223">
        <v>0.64640900000000001</v>
      </c>
      <c r="R223">
        <v>0.60239299999999996</v>
      </c>
      <c r="S223">
        <v>0.77229599999999998</v>
      </c>
      <c r="T223">
        <v>0.73238999999999999</v>
      </c>
      <c r="U223">
        <v>0.65478599999999998</v>
      </c>
      <c r="V223">
        <v>0.619699</v>
      </c>
      <c r="W223">
        <v>0.66729499999999997</v>
      </c>
      <c r="X223">
        <v>0.43787999999999999</v>
      </c>
      <c r="Y223">
        <v>0.60380699999999998</v>
      </c>
      <c r="Z223">
        <v>0.60771200000000003</v>
      </c>
      <c r="AA223">
        <v>0.49707499999999999</v>
      </c>
      <c r="AB223">
        <v>0.43364900000000001</v>
      </c>
      <c r="AC223">
        <v>0.778061</v>
      </c>
      <c r="AD223">
        <v>0.66554400000000002</v>
      </c>
      <c r="AE223">
        <v>0.72851299999999997</v>
      </c>
      <c r="AF223">
        <v>0.61800100000000002</v>
      </c>
      <c r="AG223">
        <v>0.73425799999999997</v>
      </c>
      <c r="AH223">
        <v>0.75979200000000002</v>
      </c>
      <c r="AI223">
        <v>0.54077200000000003</v>
      </c>
      <c r="AJ223">
        <v>0.60652099999999998</v>
      </c>
      <c r="AK223">
        <v>0.58533199999999996</v>
      </c>
      <c r="AL223">
        <v>0.50242699999999996</v>
      </c>
    </row>
    <row r="224" spans="2:38" ht="15.6" x14ac:dyDescent="0.3">
      <c r="B224">
        <v>70.373999999999995</v>
      </c>
      <c r="C224">
        <v>0.63641599999999998</v>
      </c>
      <c r="D224">
        <v>0.58976499999999998</v>
      </c>
      <c r="E224">
        <v>0.71553999999999995</v>
      </c>
      <c r="F224">
        <v>0.62132900000000002</v>
      </c>
      <c r="G224">
        <v>0.50616399999999995</v>
      </c>
      <c r="H224">
        <v>0.65561499999999995</v>
      </c>
      <c r="I224">
        <v>0.69906299999999999</v>
      </c>
      <c r="J224">
        <v>0.80608400000000002</v>
      </c>
      <c r="K224">
        <v>0.70574499999999996</v>
      </c>
      <c r="L224">
        <v>0.72881399999999996</v>
      </c>
      <c r="M224">
        <v>0.63131800000000005</v>
      </c>
      <c r="N224">
        <v>0.61623799999999995</v>
      </c>
      <c r="O224">
        <v>0.76151800000000003</v>
      </c>
      <c r="P224">
        <v>0.69644899999999998</v>
      </c>
      <c r="Q224">
        <v>0.67574699999999999</v>
      </c>
      <c r="R224">
        <v>0.61165400000000003</v>
      </c>
      <c r="S224">
        <v>0.78919499999999998</v>
      </c>
      <c r="T224">
        <v>0.72946800000000001</v>
      </c>
      <c r="U224">
        <v>0.65691100000000002</v>
      </c>
      <c r="V224">
        <v>0.66196200000000005</v>
      </c>
      <c r="W224">
        <v>0.66857100000000003</v>
      </c>
      <c r="X224">
        <v>0.44227899999999998</v>
      </c>
      <c r="Y224">
        <v>0.59858199999999995</v>
      </c>
      <c r="Z224">
        <v>0.61687800000000004</v>
      </c>
      <c r="AA224">
        <v>0.485875</v>
      </c>
      <c r="AB224">
        <v>0.43690800000000002</v>
      </c>
      <c r="AC224">
        <v>0.78578999999999999</v>
      </c>
      <c r="AD224">
        <v>0.66987799999999997</v>
      </c>
      <c r="AE224">
        <v>0.70849499999999999</v>
      </c>
      <c r="AF224">
        <v>0.64404300000000003</v>
      </c>
      <c r="AG224">
        <v>0.72759799999999997</v>
      </c>
      <c r="AH224">
        <v>0.82587999999999995</v>
      </c>
      <c r="AI224">
        <v>0.53197300000000003</v>
      </c>
      <c r="AJ224">
        <v>0.61412100000000003</v>
      </c>
      <c r="AK224">
        <v>0.58238299999999998</v>
      </c>
      <c r="AL224">
        <v>0.52718200000000004</v>
      </c>
    </row>
    <row r="225" spans="2:38" ht="15.6" x14ac:dyDescent="0.3">
      <c r="B225">
        <v>70.691000000000003</v>
      </c>
      <c r="C225">
        <v>0.62146599999999996</v>
      </c>
      <c r="D225">
        <v>0.59978299999999996</v>
      </c>
      <c r="E225">
        <v>0.730182</v>
      </c>
      <c r="F225">
        <v>0.61693699999999996</v>
      </c>
      <c r="G225">
        <v>0.50961500000000004</v>
      </c>
      <c r="H225">
        <v>0.64645600000000003</v>
      </c>
      <c r="I225">
        <v>0.66921799999999998</v>
      </c>
      <c r="J225">
        <v>0.81600600000000001</v>
      </c>
      <c r="K225">
        <v>0.74291799999999997</v>
      </c>
      <c r="L225">
        <v>0.72004500000000005</v>
      </c>
      <c r="M225">
        <v>0.65086500000000003</v>
      </c>
      <c r="N225">
        <v>0.60957899999999998</v>
      </c>
      <c r="O225">
        <v>0.76339199999999996</v>
      </c>
      <c r="P225">
        <v>0.69786099999999995</v>
      </c>
      <c r="Q225">
        <v>0.67604900000000001</v>
      </c>
      <c r="R225">
        <v>0.62017900000000004</v>
      </c>
      <c r="S225">
        <v>0.77174900000000002</v>
      </c>
      <c r="T225">
        <v>0.73787400000000003</v>
      </c>
      <c r="U225">
        <v>0.65405999999999997</v>
      </c>
      <c r="V225">
        <v>0.64987300000000003</v>
      </c>
      <c r="W225">
        <v>0.66974699999999998</v>
      </c>
      <c r="X225">
        <v>0.439363</v>
      </c>
      <c r="Y225">
        <v>0.59187900000000004</v>
      </c>
      <c r="Z225">
        <v>0.59894099999999995</v>
      </c>
      <c r="AA225">
        <v>0.48077999999999999</v>
      </c>
      <c r="AB225">
        <v>0.44814700000000002</v>
      </c>
      <c r="AC225">
        <v>0.78529300000000002</v>
      </c>
      <c r="AD225">
        <v>0.66946899999999998</v>
      </c>
      <c r="AE225">
        <v>0.72877599999999998</v>
      </c>
      <c r="AF225">
        <v>0.65202199999999999</v>
      </c>
      <c r="AG225">
        <v>0.71599000000000002</v>
      </c>
      <c r="AH225">
        <v>0.77382200000000001</v>
      </c>
      <c r="AI225">
        <v>0.53536600000000001</v>
      </c>
      <c r="AJ225">
        <v>0.62632600000000005</v>
      </c>
      <c r="AK225">
        <v>0.58897699999999997</v>
      </c>
      <c r="AL225">
        <v>0.54919399999999996</v>
      </c>
    </row>
    <row r="226" spans="2:38" ht="15.6" x14ac:dyDescent="0.3">
      <c r="B226">
        <v>71.007999999999996</v>
      </c>
      <c r="C226">
        <v>0.620174</v>
      </c>
      <c r="D226">
        <v>0.59068699999999996</v>
      </c>
      <c r="E226">
        <v>0.73348599999999997</v>
      </c>
      <c r="F226">
        <v>0.63320900000000002</v>
      </c>
      <c r="G226">
        <v>0.52034599999999998</v>
      </c>
      <c r="H226">
        <v>0.63597099999999995</v>
      </c>
      <c r="I226">
        <v>0.69876099999999997</v>
      </c>
      <c r="J226">
        <v>0.82353900000000002</v>
      </c>
      <c r="K226">
        <v>0.69990799999999997</v>
      </c>
      <c r="L226">
        <v>0.73471799999999998</v>
      </c>
      <c r="M226">
        <v>0.64088900000000004</v>
      </c>
      <c r="N226">
        <v>0.63009899999999996</v>
      </c>
      <c r="O226">
        <v>0.75608699999999995</v>
      </c>
      <c r="P226">
        <v>0.71143800000000001</v>
      </c>
      <c r="Q226">
        <v>0.66877299999999995</v>
      </c>
      <c r="R226">
        <v>0.63026099999999996</v>
      </c>
      <c r="S226">
        <v>0.81483700000000003</v>
      </c>
      <c r="T226">
        <v>0.74081600000000003</v>
      </c>
      <c r="U226">
        <v>0.64651700000000001</v>
      </c>
      <c r="V226">
        <v>0.652397</v>
      </c>
      <c r="W226">
        <v>0.67100899999999997</v>
      </c>
      <c r="X226">
        <v>0.43317299999999997</v>
      </c>
      <c r="Y226">
        <v>0.61481399999999997</v>
      </c>
      <c r="Z226">
        <v>0.59696400000000005</v>
      </c>
      <c r="AA226">
        <v>0.483852</v>
      </c>
      <c r="AB226">
        <v>0.45841700000000002</v>
      </c>
      <c r="AC226">
        <v>0.79419600000000001</v>
      </c>
      <c r="AD226">
        <v>0.65886</v>
      </c>
      <c r="AE226">
        <v>0.72514000000000001</v>
      </c>
      <c r="AF226">
        <v>0.63787400000000005</v>
      </c>
      <c r="AG226">
        <v>0.69774000000000003</v>
      </c>
      <c r="AH226">
        <v>0.76143300000000003</v>
      </c>
      <c r="AI226">
        <v>0.52753700000000003</v>
      </c>
      <c r="AJ226">
        <v>0.606962</v>
      </c>
      <c r="AK226">
        <v>0.61221499999999995</v>
      </c>
      <c r="AL226">
        <v>0.53325699999999998</v>
      </c>
    </row>
    <row r="227" spans="2:38" ht="15.6" x14ac:dyDescent="0.3">
      <c r="B227">
        <v>71.325000000000003</v>
      </c>
      <c r="C227">
        <v>0.62513399999999997</v>
      </c>
      <c r="D227">
        <v>0.60592299999999999</v>
      </c>
      <c r="E227">
        <v>0.73191600000000001</v>
      </c>
      <c r="F227">
        <v>0.62145899999999998</v>
      </c>
      <c r="G227">
        <v>0.51214199999999999</v>
      </c>
      <c r="H227">
        <v>0.63358000000000003</v>
      </c>
      <c r="I227">
        <v>0.68012899999999998</v>
      </c>
      <c r="J227">
        <v>0.80563700000000005</v>
      </c>
      <c r="K227">
        <v>0.73964799999999997</v>
      </c>
      <c r="L227">
        <v>0.73392900000000005</v>
      </c>
      <c r="M227">
        <v>0.64458199999999999</v>
      </c>
      <c r="N227">
        <v>0.63197099999999995</v>
      </c>
      <c r="O227">
        <v>0.77394399999999997</v>
      </c>
      <c r="P227">
        <v>0.72853699999999999</v>
      </c>
      <c r="Q227">
        <v>0.68186899999999995</v>
      </c>
      <c r="R227">
        <v>0.61873400000000001</v>
      </c>
      <c r="S227">
        <v>0.73419599999999996</v>
      </c>
      <c r="T227">
        <v>0.72935499999999998</v>
      </c>
      <c r="U227">
        <v>0.63281299999999996</v>
      </c>
      <c r="V227">
        <v>0.64032800000000001</v>
      </c>
      <c r="W227">
        <v>0.67021600000000003</v>
      </c>
      <c r="X227">
        <v>0.44806499999999999</v>
      </c>
      <c r="Y227">
        <v>0.60228999999999999</v>
      </c>
      <c r="Z227">
        <v>0.60001899999999997</v>
      </c>
      <c r="AA227">
        <v>0.48065099999999999</v>
      </c>
      <c r="AB227">
        <v>0.44032300000000002</v>
      </c>
      <c r="AC227">
        <v>0.76399499999999998</v>
      </c>
      <c r="AD227">
        <v>0.67278800000000005</v>
      </c>
      <c r="AE227">
        <v>0.73033000000000003</v>
      </c>
      <c r="AF227">
        <v>0.63256800000000002</v>
      </c>
      <c r="AG227">
        <v>0.71375599999999995</v>
      </c>
      <c r="AH227">
        <v>0.78789799999999999</v>
      </c>
      <c r="AI227">
        <v>0.536084</v>
      </c>
      <c r="AJ227">
        <v>0.604182</v>
      </c>
      <c r="AK227">
        <v>0.599082</v>
      </c>
      <c r="AL227">
        <v>0.55466400000000005</v>
      </c>
    </row>
    <row r="228" spans="2:38" ht="15.6" x14ac:dyDescent="0.3">
      <c r="B228">
        <v>71.641999999999996</v>
      </c>
      <c r="C228">
        <v>0.62373999999999996</v>
      </c>
      <c r="D228">
        <v>0.60896300000000003</v>
      </c>
      <c r="E228">
        <v>0.72520099999999998</v>
      </c>
      <c r="F228">
        <v>0.61315500000000001</v>
      </c>
      <c r="G228">
        <v>0.50851599999999997</v>
      </c>
      <c r="H228">
        <v>0.63998200000000005</v>
      </c>
      <c r="I228">
        <v>0.71951600000000004</v>
      </c>
      <c r="J228">
        <v>0.798288</v>
      </c>
      <c r="K228">
        <v>0.68649099999999996</v>
      </c>
      <c r="L228">
        <v>0.73062000000000005</v>
      </c>
      <c r="M228">
        <v>0.64278299999999999</v>
      </c>
      <c r="N228">
        <v>0.61239600000000005</v>
      </c>
      <c r="O228">
        <v>0.79466599999999998</v>
      </c>
      <c r="P228">
        <v>0.74144299999999996</v>
      </c>
      <c r="Q228">
        <v>0.68044400000000005</v>
      </c>
      <c r="R228">
        <v>0.61826800000000004</v>
      </c>
      <c r="S228">
        <v>0.772509</v>
      </c>
      <c r="T228">
        <v>0.72133899999999995</v>
      </c>
      <c r="U228">
        <v>0.65684699999999996</v>
      </c>
      <c r="V228">
        <v>0.63195500000000004</v>
      </c>
      <c r="W228">
        <v>0.66329499999999997</v>
      </c>
      <c r="X228">
        <v>0.44520399999999999</v>
      </c>
      <c r="Y228">
        <v>0.62342900000000001</v>
      </c>
      <c r="Z228">
        <v>0.619668</v>
      </c>
      <c r="AA228">
        <v>0.49941999999999998</v>
      </c>
      <c r="AB228">
        <v>0.44961099999999998</v>
      </c>
      <c r="AC228">
        <v>0.79229300000000003</v>
      </c>
      <c r="AD228">
        <v>0.670045</v>
      </c>
      <c r="AE228">
        <v>0.72278600000000004</v>
      </c>
      <c r="AF228">
        <v>0.63043400000000005</v>
      </c>
      <c r="AG228">
        <v>0.73213200000000001</v>
      </c>
      <c r="AH228">
        <v>0.79905899999999996</v>
      </c>
      <c r="AI228">
        <v>0.52114899999999997</v>
      </c>
      <c r="AJ228">
        <v>0.60969700000000004</v>
      </c>
      <c r="AK228">
        <v>0.61388100000000001</v>
      </c>
      <c r="AL228">
        <v>0.53947500000000004</v>
      </c>
    </row>
    <row r="229" spans="2:38" ht="15.6" x14ac:dyDescent="0.3">
      <c r="B229">
        <v>71.959000000000003</v>
      </c>
      <c r="C229">
        <v>0.64280999999999999</v>
      </c>
      <c r="D229">
        <v>0.59970599999999996</v>
      </c>
      <c r="E229">
        <v>0.736317</v>
      </c>
      <c r="F229">
        <v>0.60856299999999997</v>
      </c>
      <c r="G229">
        <v>0.49583100000000002</v>
      </c>
      <c r="H229">
        <v>0.64265000000000005</v>
      </c>
      <c r="I229">
        <v>0.716109</v>
      </c>
      <c r="J229">
        <v>0.82985399999999998</v>
      </c>
      <c r="K229">
        <v>0.73723499999999997</v>
      </c>
      <c r="L229">
        <v>0.74312699999999998</v>
      </c>
      <c r="M229">
        <v>0.65107700000000002</v>
      </c>
      <c r="N229">
        <v>0.63621799999999995</v>
      </c>
      <c r="O229">
        <v>0.74525799999999998</v>
      </c>
      <c r="P229">
        <v>0.70861799999999997</v>
      </c>
      <c r="Q229">
        <v>0.66484200000000004</v>
      </c>
      <c r="R229">
        <v>0.63232999999999995</v>
      </c>
      <c r="S229">
        <v>0.76263999999999998</v>
      </c>
      <c r="T229">
        <v>0.72081300000000004</v>
      </c>
      <c r="U229">
        <v>0.64378899999999994</v>
      </c>
      <c r="V229">
        <v>0.66974299999999998</v>
      </c>
      <c r="W229">
        <v>0.67325000000000002</v>
      </c>
      <c r="X229">
        <v>0.43952799999999997</v>
      </c>
      <c r="Y229">
        <v>0.63081699999999996</v>
      </c>
      <c r="Z229">
        <v>0.61769700000000005</v>
      </c>
      <c r="AA229">
        <v>0.50811700000000004</v>
      </c>
      <c r="AB229">
        <v>0.45540199999999997</v>
      </c>
      <c r="AC229">
        <v>0.79940800000000001</v>
      </c>
      <c r="AD229">
        <v>0.67463399999999996</v>
      </c>
      <c r="AE229">
        <v>0.71978399999999998</v>
      </c>
      <c r="AF229">
        <v>0.64913200000000004</v>
      </c>
      <c r="AG229">
        <v>0.71394400000000002</v>
      </c>
      <c r="AH229">
        <v>0.79210499999999995</v>
      </c>
      <c r="AI229">
        <v>0.532856</v>
      </c>
      <c r="AJ229">
        <v>0.61451299999999998</v>
      </c>
      <c r="AK229">
        <v>0.61912199999999995</v>
      </c>
      <c r="AL229">
        <v>0.53093599999999996</v>
      </c>
    </row>
    <row r="230" spans="2:38" ht="15.6" x14ac:dyDescent="0.3">
      <c r="B230">
        <v>72.275999999999996</v>
      </c>
      <c r="C230">
        <v>0.64030399999999998</v>
      </c>
      <c r="D230">
        <v>0.59993200000000002</v>
      </c>
      <c r="E230">
        <v>0.76986100000000002</v>
      </c>
      <c r="F230">
        <v>0.61710399999999999</v>
      </c>
      <c r="G230">
        <v>0.51852799999999999</v>
      </c>
      <c r="H230">
        <v>0.66658600000000001</v>
      </c>
      <c r="I230">
        <v>0.69511299999999998</v>
      </c>
      <c r="J230">
        <v>0.81449700000000003</v>
      </c>
      <c r="K230">
        <v>0.703098</v>
      </c>
      <c r="L230">
        <v>0.74338400000000004</v>
      </c>
      <c r="M230">
        <v>0.65439000000000003</v>
      </c>
      <c r="N230">
        <v>0.63088</v>
      </c>
      <c r="O230">
        <v>0.76988500000000004</v>
      </c>
      <c r="P230">
        <v>0.72827299999999995</v>
      </c>
      <c r="Q230">
        <v>0.65555399999999997</v>
      </c>
      <c r="R230">
        <v>0.63508799999999999</v>
      </c>
      <c r="S230">
        <v>0.74703600000000003</v>
      </c>
      <c r="T230">
        <v>0.73499000000000003</v>
      </c>
      <c r="U230">
        <v>0.64554599999999995</v>
      </c>
      <c r="V230">
        <v>0.66189299999999995</v>
      </c>
      <c r="W230">
        <v>0.66933500000000001</v>
      </c>
      <c r="X230">
        <v>0.44670300000000002</v>
      </c>
      <c r="Y230">
        <v>0.611896</v>
      </c>
      <c r="Z230">
        <v>0.60000799999999999</v>
      </c>
      <c r="AA230">
        <v>0.495388</v>
      </c>
      <c r="AB230">
        <v>0.44530399999999998</v>
      </c>
      <c r="AC230">
        <v>0.77716399999999997</v>
      </c>
      <c r="AD230">
        <v>0.67975799999999997</v>
      </c>
      <c r="AE230">
        <v>0.75070700000000001</v>
      </c>
      <c r="AF230">
        <v>0.61925600000000003</v>
      </c>
      <c r="AG230">
        <v>0.730661</v>
      </c>
      <c r="AH230">
        <v>0.76570300000000002</v>
      </c>
      <c r="AI230">
        <v>0.52215699999999998</v>
      </c>
      <c r="AJ230">
        <v>0.627668</v>
      </c>
      <c r="AK230">
        <v>0.59464399999999995</v>
      </c>
      <c r="AL230">
        <v>0.54624099999999998</v>
      </c>
    </row>
    <row r="231" spans="2:38" ht="15.6" x14ac:dyDescent="0.3">
      <c r="B231">
        <v>72.593000000000004</v>
      </c>
      <c r="C231">
        <v>0.62566299999999997</v>
      </c>
      <c r="D231">
        <v>0.606734</v>
      </c>
      <c r="E231">
        <v>0.74174600000000002</v>
      </c>
      <c r="F231">
        <v>0.62516700000000003</v>
      </c>
      <c r="G231">
        <v>0.51182300000000003</v>
      </c>
      <c r="H231">
        <v>0.65151599999999998</v>
      </c>
      <c r="I231">
        <v>0.67761499999999997</v>
      </c>
      <c r="J231">
        <v>0.82827399999999995</v>
      </c>
      <c r="K231">
        <v>0.69992299999999996</v>
      </c>
      <c r="L231">
        <v>0.7399</v>
      </c>
      <c r="M231">
        <v>0.64810900000000005</v>
      </c>
      <c r="N231">
        <v>0.62435600000000002</v>
      </c>
      <c r="O231">
        <v>0.78941300000000003</v>
      </c>
      <c r="P231">
        <v>0.73599400000000004</v>
      </c>
      <c r="Q231">
        <v>0.67697700000000005</v>
      </c>
      <c r="R231">
        <v>0.62479600000000002</v>
      </c>
      <c r="S231">
        <v>0.78692700000000004</v>
      </c>
      <c r="T231">
        <v>0.73022299999999996</v>
      </c>
      <c r="U231">
        <v>0.65371400000000002</v>
      </c>
      <c r="V231">
        <v>0.66228399999999998</v>
      </c>
      <c r="W231">
        <v>0.66652999999999996</v>
      </c>
      <c r="X231">
        <v>0.44623800000000002</v>
      </c>
      <c r="Y231">
        <v>0.59790200000000004</v>
      </c>
      <c r="Z231">
        <v>0.61457399999999995</v>
      </c>
      <c r="AA231">
        <v>0.49788900000000003</v>
      </c>
      <c r="AB231">
        <v>0.444934</v>
      </c>
      <c r="AC231">
        <v>0.78836200000000001</v>
      </c>
      <c r="AD231">
        <v>0.66488800000000003</v>
      </c>
      <c r="AE231">
        <v>0.74634699999999998</v>
      </c>
      <c r="AF231">
        <v>0.64462399999999997</v>
      </c>
      <c r="AG231">
        <v>0.73139100000000001</v>
      </c>
      <c r="AH231">
        <v>0.78056999999999999</v>
      </c>
      <c r="AI231">
        <v>0.52580199999999999</v>
      </c>
      <c r="AJ231">
        <v>0.61097500000000005</v>
      </c>
      <c r="AK231">
        <v>0.59785600000000005</v>
      </c>
      <c r="AL231">
        <v>0.55127199999999998</v>
      </c>
    </row>
    <row r="232" spans="2:38" ht="15.6" x14ac:dyDescent="0.3">
      <c r="B232">
        <v>72.91</v>
      </c>
      <c r="C232">
        <v>0.64300199999999996</v>
      </c>
      <c r="D232">
        <v>0.59574899999999997</v>
      </c>
      <c r="E232">
        <v>0.73180000000000001</v>
      </c>
      <c r="F232">
        <v>0.61387100000000006</v>
      </c>
      <c r="G232">
        <v>0.50217800000000001</v>
      </c>
      <c r="H232">
        <v>0.65259900000000004</v>
      </c>
      <c r="I232">
        <v>0.69687399999999999</v>
      </c>
      <c r="J232">
        <v>0.81066000000000005</v>
      </c>
      <c r="K232">
        <v>0.69079800000000002</v>
      </c>
      <c r="L232">
        <v>0.753664</v>
      </c>
      <c r="M232">
        <v>0.65798299999999998</v>
      </c>
      <c r="N232">
        <v>0.61572199999999999</v>
      </c>
      <c r="O232">
        <v>0.79667100000000002</v>
      </c>
      <c r="P232">
        <v>0.764822</v>
      </c>
      <c r="Q232">
        <v>0.65651700000000002</v>
      </c>
      <c r="R232">
        <v>0.61260000000000003</v>
      </c>
      <c r="S232">
        <v>0.80239899999999997</v>
      </c>
      <c r="T232">
        <v>0.73980599999999996</v>
      </c>
      <c r="U232">
        <v>0.64891399999999999</v>
      </c>
      <c r="V232">
        <v>0.66069500000000003</v>
      </c>
      <c r="W232">
        <v>0.66278300000000001</v>
      </c>
      <c r="X232">
        <v>0.459594</v>
      </c>
      <c r="Y232">
        <v>0.62619199999999997</v>
      </c>
      <c r="Z232">
        <v>0.60580000000000001</v>
      </c>
      <c r="AA232">
        <v>0.49281999999999998</v>
      </c>
      <c r="AB232">
        <v>0.45917999999999998</v>
      </c>
      <c r="AC232">
        <v>0.82878499999999999</v>
      </c>
      <c r="AD232">
        <v>0.67023100000000002</v>
      </c>
      <c r="AE232">
        <v>0.72792599999999996</v>
      </c>
      <c r="AF232">
        <v>0.63218799999999997</v>
      </c>
      <c r="AG232">
        <v>0.71829399999999999</v>
      </c>
      <c r="AH232">
        <v>0.77748300000000004</v>
      </c>
      <c r="AI232">
        <v>0.52854800000000002</v>
      </c>
      <c r="AJ232">
        <v>0.61714199999999997</v>
      </c>
      <c r="AK232">
        <v>0.63114199999999998</v>
      </c>
      <c r="AL232">
        <v>0.525146</v>
      </c>
    </row>
    <row r="233" spans="2:38" ht="15.6" x14ac:dyDescent="0.3">
      <c r="B233">
        <v>73.227000000000004</v>
      </c>
      <c r="C233">
        <v>0.63975300000000002</v>
      </c>
      <c r="D233">
        <v>0.60342200000000001</v>
      </c>
      <c r="E233">
        <v>0.72530799999999995</v>
      </c>
      <c r="F233">
        <v>0.61002599999999996</v>
      </c>
      <c r="G233">
        <v>0.50739599999999996</v>
      </c>
      <c r="H233">
        <v>0.64540900000000001</v>
      </c>
      <c r="I233">
        <v>0.69564400000000004</v>
      </c>
      <c r="J233">
        <v>0.80852400000000002</v>
      </c>
      <c r="K233">
        <v>0.68787900000000002</v>
      </c>
      <c r="L233">
        <v>0.71761200000000003</v>
      </c>
      <c r="M233">
        <v>0.65532500000000005</v>
      </c>
      <c r="N233">
        <v>0.63889899999999999</v>
      </c>
      <c r="O233">
        <v>0.76552699999999996</v>
      </c>
      <c r="P233">
        <v>0.71363200000000004</v>
      </c>
      <c r="Q233">
        <v>0.672732</v>
      </c>
      <c r="R233">
        <v>0.60665500000000006</v>
      </c>
      <c r="S233">
        <v>0.77832999999999997</v>
      </c>
      <c r="T233">
        <v>0.73388399999999998</v>
      </c>
      <c r="U233">
        <v>0.64407800000000004</v>
      </c>
      <c r="V233">
        <v>0.65551499999999996</v>
      </c>
      <c r="W233">
        <v>0.69496800000000003</v>
      </c>
      <c r="X233">
        <v>0.43902400000000003</v>
      </c>
      <c r="Y233">
        <v>0.62136400000000003</v>
      </c>
      <c r="Z233">
        <v>0.59942099999999998</v>
      </c>
      <c r="AA233">
        <v>0.49806</v>
      </c>
      <c r="AB233">
        <v>0.44504199999999999</v>
      </c>
      <c r="AC233">
        <v>0.77493299999999998</v>
      </c>
      <c r="AD233">
        <v>0.69313400000000003</v>
      </c>
      <c r="AE233">
        <v>0.74015200000000003</v>
      </c>
      <c r="AF233">
        <v>0.63271900000000003</v>
      </c>
      <c r="AG233">
        <v>0.72161699999999995</v>
      </c>
      <c r="AH233">
        <v>0.75968899999999995</v>
      </c>
      <c r="AI233">
        <v>0.52160099999999998</v>
      </c>
      <c r="AJ233">
        <v>0.62645600000000001</v>
      </c>
      <c r="AK233">
        <v>0.63201600000000002</v>
      </c>
      <c r="AL233">
        <v>0.54157999999999995</v>
      </c>
    </row>
    <row r="234" spans="2:38" ht="15.6" x14ac:dyDescent="0.3">
      <c r="B234">
        <v>73.543999999999997</v>
      </c>
      <c r="C234">
        <v>0.64951499999999995</v>
      </c>
      <c r="D234">
        <v>0.58777599999999997</v>
      </c>
      <c r="E234">
        <v>0.73557600000000001</v>
      </c>
      <c r="F234">
        <v>0.62164799999999998</v>
      </c>
      <c r="G234">
        <v>0.50722299999999998</v>
      </c>
      <c r="H234">
        <v>0.64192000000000005</v>
      </c>
      <c r="I234">
        <v>0.68427400000000005</v>
      </c>
      <c r="J234">
        <v>0.80302399999999996</v>
      </c>
      <c r="K234">
        <v>0.70062500000000005</v>
      </c>
      <c r="L234">
        <v>0.76445799999999997</v>
      </c>
      <c r="M234">
        <v>0.64771199999999995</v>
      </c>
      <c r="N234">
        <v>0.619232</v>
      </c>
      <c r="O234">
        <v>0.78599699999999995</v>
      </c>
      <c r="P234">
        <v>0.73574099999999998</v>
      </c>
      <c r="Q234">
        <v>0.68366400000000005</v>
      </c>
      <c r="R234">
        <v>0.62642500000000001</v>
      </c>
      <c r="S234">
        <v>0.78874100000000003</v>
      </c>
      <c r="T234">
        <v>0.73184300000000002</v>
      </c>
      <c r="U234">
        <v>0.65193699999999999</v>
      </c>
      <c r="V234">
        <v>0.64866500000000005</v>
      </c>
      <c r="W234">
        <v>0.66528399999999999</v>
      </c>
      <c r="X234">
        <v>0.45734599999999997</v>
      </c>
      <c r="Y234">
        <v>0.61551</v>
      </c>
      <c r="Z234">
        <v>0.632212</v>
      </c>
      <c r="AA234">
        <v>0.51174799999999998</v>
      </c>
      <c r="AB234">
        <v>0.463839</v>
      </c>
      <c r="AC234">
        <v>0.79046300000000003</v>
      </c>
      <c r="AD234">
        <v>0.67806200000000005</v>
      </c>
      <c r="AE234">
        <v>0.74443199999999998</v>
      </c>
      <c r="AF234">
        <v>0.64854500000000004</v>
      </c>
      <c r="AG234">
        <v>0.71443100000000004</v>
      </c>
      <c r="AH234">
        <v>0.77100000000000002</v>
      </c>
      <c r="AI234">
        <v>0.52812000000000003</v>
      </c>
      <c r="AJ234">
        <v>0.63141000000000003</v>
      </c>
      <c r="AK234">
        <v>0.61266399999999999</v>
      </c>
      <c r="AL234">
        <v>0.55240999999999996</v>
      </c>
    </row>
    <row r="235" spans="2:38" ht="15.6" x14ac:dyDescent="0.3">
      <c r="B235">
        <v>73.861000000000004</v>
      </c>
      <c r="C235">
        <v>0.63698200000000005</v>
      </c>
      <c r="D235">
        <v>0.60284400000000005</v>
      </c>
      <c r="E235">
        <v>0.74817599999999995</v>
      </c>
      <c r="F235">
        <v>0.63151800000000002</v>
      </c>
      <c r="G235">
        <v>0.51209700000000002</v>
      </c>
      <c r="H235">
        <v>0.64485300000000001</v>
      </c>
      <c r="I235">
        <v>0.70399400000000001</v>
      </c>
      <c r="J235">
        <v>0.83064800000000005</v>
      </c>
      <c r="K235">
        <v>0.67289500000000002</v>
      </c>
      <c r="L235">
        <v>0.73402000000000001</v>
      </c>
      <c r="M235">
        <v>0.65249299999999999</v>
      </c>
      <c r="N235">
        <v>0.63239199999999995</v>
      </c>
      <c r="O235">
        <v>0.76122299999999998</v>
      </c>
      <c r="P235">
        <v>0.70414699999999997</v>
      </c>
      <c r="Q235">
        <v>0.67086100000000004</v>
      </c>
      <c r="R235">
        <v>0.63637299999999997</v>
      </c>
      <c r="S235">
        <v>0.76729400000000003</v>
      </c>
      <c r="T235">
        <v>0.70026600000000006</v>
      </c>
      <c r="U235">
        <v>0.65385199999999999</v>
      </c>
      <c r="V235">
        <v>0.62390100000000004</v>
      </c>
      <c r="W235">
        <v>0.66243300000000005</v>
      </c>
      <c r="X235">
        <v>0.44079699999999999</v>
      </c>
      <c r="Y235">
        <v>0.63544500000000004</v>
      </c>
      <c r="Z235">
        <v>0.62628200000000001</v>
      </c>
      <c r="AA235">
        <v>0.51675400000000005</v>
      </c>
      <c r="AB235">
        <v>0.46598099999999998</v>
      </c>
      <c r="AC235">
        <v>0.82510300000000003</v>
      </c>
      <c r="AD235">
        <v>0.69296100000000005</v>
      </c>
      <c r="AE235">
        <v>0.73024999999999995</v>
      </c>
      <c r="AF235">
        <v>0.66227899999999995</v>
      </c>
      <c r="AG235">
        <v>0.72255000000000003</v>
      </c>
      <c r="AH235">
        <v>0.79286400000000001</v>
      </c>
      <c r="AI235">
        <v>0.51456599999999997</v>
      </c>
      <c r="AJ235">
        <v>0.61601700000000004</v>
      </c>
      <c r="AK235">
        <v>0.62026300000000001</v>
      </c>
      <c r="AL235">
        <v>0.53376299999999999</v>
      </c>
    </row>
    <row r="236" spans="2:38" ht="15.6" x14ac:dyDescent="0.3">
      <c r="B236">
        <v>74.177999999999997</v>
      </c>
      <c r="C236">
        <v>0.64648000000000005</v>
      </c>
      <c r="D236">
        <v>0.59844799999999998</v>
      </c>
      <c r="E236">
        <v>0.75858199999999998</v>
      </c>
      <c r="F236">
        <v>0.61940300000000004</v>
      </c>
      <c r="G236">
        <v>0.50590800000000002</v>
      </c>
      <c r="H236">
        <v>0.63770199999999999</v>
      </c>
      <c r="I236">
        <v>0.709198</v>
      </c>
      <c r="J236">
        <v>0.82486999999999999</v>
      </c>
      <c r="K236">
        <v>0.69085300000000005</v>
      </c>
      <c r="L236">
        <v>0.757606</v>
      </c>
      <c r="M236">
        <v>0.64474299999999996</v>
      </c>
      <c r="N236">
        <v>0.61493299999999995</v>
      </c>
      <c r="O236">
        <v>0.77834199999999998</v>
      </c>
      <c r="P236">
        <v>0.75254399999999999</v>
      </c>
      <c r="Q236">
        <v>0.66189799999999999</v>
      </c>
      <c r="R236">
        <v>0.61567899999999998</v>
      </c>
      <c r="S236">
        <v>0.78886100000000003</v>
      </c>
      <c r="T236">
        <v>0.713588</v>
      </c>
      <c r="U236">
        <v>0.65190400000000004</v>
      </c>
      <c r="V236">
        <v>0.63209400000000004</v>
      </c>
      <c r="W236">
        <v>0.67927800000000005</v>
      </c>
      <c r="X236">
        <v>0.45809</v>
      </c>
      <c r="Y236">
        <v>0.61685900000000005</v>
      </c>
      <c r="Z236">
        <v>0.617564</v>
      </c>
      <c r="AA236">
        <v>0.49538300000000002</v>
      </c>
      <c r="AB236">
        <v>0.45025700000000002</v>
      </c>
      <c r="AC236">
        <v>0.782752</v>
      </c>
      <c r="AD236">
        <v>0.68884900000000004</v>
      </c>
      <c r="AE236">
        <v>0.75861400000000001</v>
      </c>
      <c r="AF236">
        <v>0.64887300000000003</v>
      </c>
      <c r="AG236">
        <v>0.71418300000000001</v>
      </c>
      <c r="AH236">
        <v>0.76863199999999998</v>
      </c>
      <c r="AI236">
        <v>0.546068</v>
      </c>
      <c r="AJ236">
        <v>0.64716399999999996</v>
      </c>
      <c r="AK236">
        <v>0.61305100000000001</v>
      </c>
      <c r="AL236">
        <v>0.55810199999999999</v>
      </c>
    </row>
    <row r="237" spans="2:38" ht="15.6" x14ac:dyDescent="0.3">
      <c r="B237">
        <v>74.495000000000005</v>
      </c>
      <c r="C237">
        <v>0.648814</v>
      </c>
      <c r="D237">
        <v>0.59818000000000005</v>
      </c>
      <c r="E237">
        <v>0.72563800000000001</v>
      </c>
      <c r="F237">
        <v>0.63205500000000003</v>
      </c>
      <c r="G237">
        <v>0.52180099999999996</v>
      </c>
      <c r="H237">
        <v>0.66601900000000003</v>
      </c>
      <c r="I237">
        <v>0.706395</v>
      </c>
      <c r="J237">
        <v>0.82327499999999998</v>
      </c>
      <c r="K237">
        <v>0.71810099999999999</v>
      </c>
      <c r="L237">
        <v>0.72680500000000003</v>
      </c>
      <c r="M237">
        <v>0.64836499999999997</v>
      </c>
      <c r="N237">
        <v>0.63322900000000004</v>
      </c>
      <c r="O237">
        <v>0.78698199999999996</v>
      </c>
      <c r="P237">
        <v>0.76353199999999999</v>
      </c>
      <c r="Q237">
        <v>0.64624000000000004</v>
      </c>
      <c r="R237">
        <v>0.63668400000000003</v>
      </c>
      <c r="S237">
        <v>0.75094700000000003</v>
      </c>
      <c r="T237">
        <v>0.74067099999999997</v>
      </c>
      <c r="U237">
        <v>0.65561199999999997</v>
      </c>
      <c r="V237">
        <v>0.66176500000000005</v>
      </c>
      <c r="W237">
        <v>0.65494699999999995</v>
      </c>
      <c r="X237">
        <v>0.428365</v>
      </c>
      <c r="Y237">
        <v>0.64290999999999998</v>
      </c>
      <c r="Z237">
        <v>0.61205799999999999</v>
      </c>
      <c r="AA237">
        <v>0.499614</v>
      </c>
      <c r="AB237">
        <v>0.453961</v>
      </c>
      <c r="AC237">
        <v>0.80955699999999997</v>
      </c>
      <c r="AD237">
        <v>0.68944300000000003</v>
      </c>
      <c r="AE237">
        <v>0.74929199999999996</v>
      </c>
      <c r="AF237">
        <v>0.66396100000000002</v>
      </c>
      <c r="AG237">
        <v>0.72472800000000004</v>
      </c>
      <c r="AH237">
        <v>0.77483800000000003</v>
      </c>
      <c r="AI237">
        <v>0.53944000000000003</v>
      </c>
      <c r="AJ237">
        <v>0.615703</v>
      </c>
      <c r="AK237">
        <v>0.61643199999999998</v>
      </c>
      <c r="AL237">
        <v>0.56052000000000002</v>
      </c>
    </row>
    <row r="238" spans="2:38" ht="15.6" x14ac:dyDescent="0.3">
      <c r="B238">
        <v>74.811999999999998</v>
      </c>
      <c r="C238">
        <v>0.634876</v>
      </c>
      <c r="D238">
        <v>0.60020300000000004</v>
      </c>
      <c r="E238">
        <v>0.72018300000000002</v>
      </c>
      <c r="F238">
        <v>0.63178400000000001</v>
      </c>
      <c r="G238">
        <v>0.51179300000000005</v>
      </c>
      <c r="H238">
        <v>0.644733</v>
      </c>
      <c r="I238">
        <v>0.70187900000000003</v>
      </c>
      <c r="J238">
        <v>0.81509699999999996</v>
      </c>
      <c r="K238">
        <v>0.71137399999999995</v>
      </c>
      <c r="L238">
        <v>0.73087800000000003</v>
      </c>
      <c r="M238">
        <v>0.66040500000000002</v>
      </c>
      <c r="N238">
        <v>0.636629</v>
      </c>
      <c r="O238">
        <v>0.78936899999999999</v>
      </c>
      <c r="P238">
        <v>0.74953700000000001</v>
      </c>
      <c r="Q238">
        <v>0.676979</v>
      </c>
      <c r="R238">
        <v>0.62001700000000004</v>
      </c>
      <c r="S238">
        <v>0.76242900000000002</v>
      </c>
      <c r="T238">
        <v>0.722437</v>
      </c>
      <c r="U238">
        <v>0.64851999999999999</v>
      </c>
      <c r="V238">
        <v>0.63717000000000001</v>
      </c>
      <c r="W238">
        <v>0.670539</v>
      </c>
      <c r="X238">
        <v>0.44368299999999999</v>
      </c>
      <c r="Y238">
        <v>0.65761099999999995</v>
      </c>
      <c r="Z238">
        <v>0.61314800000000003</v>
      </c>
      <c r="AA238">
        <v>0.50232699999999997</v>
      </c>
      <c r="AB238">
        <v>0.47019300000000003</v>
      </c>
      <c r="AC238">
        <v>0.81553799999999999</v>
      </c>
      <c r="AD238">
        <v>0.68345199999999995</v>
      </c>
      <c r="AE238">
        <v>0.77475000000000005</v>
      </c>
      <c r="AF238">
        <v>0.63826899999999998</v>
      </c>
      <c r="AG238">
        <v>0.72363299999999997</v>
      </c>
      <c r="AH238">
        <v>0.75134500000000004</v>
      </c>
      <c r="AI238">
        <v>0.51554999999999995</v>
      </c>
      <c r="AJ238">
        <v>0.642231</v>
      </c>
      <c r="AK238">
        <v>0.602823</v>
      </c>
      <c r="AL238">
        <v>0.53062500000000001</v>
      </c>
    </row>
    <row r="239" spans="2:38" ht="15.6" x14ac:dyDescent="0.3">
      <c r="B239">
        <v>75.129000000000005</v>
      </c>
      <c r="C239">
        <v>0.62751599999999996</v>
      </c>
      <c r="D239">
        <v>0.59637300000000004</v>
      </c>
      <c r="E239">
        <v>0.74327399999999999</v>
      </c>
      <c r="F239">
        <v>0.64256199999999997</v>
      </c>
      <c r="G239">
        <v>0.52939199999999997</v>
      </c>
      <c r="H239">
        <v>0.65045900000000001</v>
      </c>
      <c r="I239">
        <v>0.69343299999999997</v>
      </c>
      <c r="J239">
        <v>0.81431500000000001</v>
      </c>
      <c r="K239">
        <v>0.70121199999999995</v>
      </c>
      <c r="L239">
        <v>0.75587800000000005</v>
      </c>
      <c r="M239">
        <v>0.66337900000000005</v>
      </c>
      <c r="N239">
        <v>0.62267799999999995</v>
      </c>
      <c r="O239">
        <v>0.77507400000000004</v>
      </c>
      <c r="P239">
        <v>0.72510399999999997</v>
      </c>
      <c r="Q239">
        <v>0.66914899999999999</v>
      </c>
      <c r="R239">
        <v>0.62329900000000005</v>
      </c>
      <c r="S239">
        <v>0.76009000000000004</v>
      </c>
      <c r="T239">
        <v>0.73901799999999995</v>
      </c>
      <c r="U239">
        <v>0.66778599999999999</v>
      </c>
      <c r="V239">
        <v>0.63832299999999997</v>
      </c>
      <c r="W239">
        <v>0.67966499999999996</v>
      </c>
      <c r="X239">
        <v>0.428263</v>
      </c>
      <c r="Y239">
        <v>0.629718</v>
      </c>
      <c r="Z239">
        <v>0.60505399999999998</v>
      </c>
      <c r="AA239">
        <v>0.50224199999999997</v>
      </c>
      <c r="AB239">
        <v>0.46181699999999998</v>
      </c>
      <c r="AC239">
        <v>0.80481800000000003</v>
      </c>
      <c r="AD239">
        <v>0.67876400000000003</v>
      </c>
      <c r="AE239">
        <v>0.75865300000000002</v>
      </c>
      <c r="AF239">
        <v>0.67419799999999996</v>
      </c>
      <c r="AG239">
        <v>0.72430099999999997</v>
      </c>
      <c r="AH239">
        <v>0.78848799999999997</v>
      </c>
      <c r="AI239">
        <v>0.51861500000000005</v>
      </c>
      <c r="AJ239">
        <v>0.63517400000000002</v>
      </c>
      <c r="AK239">
        <v>0.59990200000000005</v>
      </c>
      <c r="AL239">
        <v>0.55427199999999999</v>
      </c>
    </row>
    <row r="240" spans="2:38" ht="15.6" x14ac:dyDescent="0.3">
      <c r="B240">
        <v>75.445999999999998</v>
      </c>
      <c r="C240">
        <v>0.63202400000000003</v>
      </c>
      <c r="D240">
        <v>0.60288299999999995</v>
      </c>
      <c r="E240">
        <v>0.73566799999999999</v>
      </c>
      <c r="F240">
        <v>0.63165199999999999</v>
      </c>
      <c r="G240">
        <v>0.525729</v>
      </c>
      <c r="H240">
        <v>0.67049999999999998</v>
      </c>
      <c r="I240">
        <v>0.67868499999999998</v>
      </c>
      <c r="J240">
        <v>0.82967999999999997</v>
      </c>
      <c r="K240">
        <v>0.70726299999999998</v>
      </c>
      <c r="L240">
        <v>0.74812100000000004</v>
      </c>
      <c r="M240">
        <v>0.65906799999999999</v>
      </c>
      <c r="N240">
        <v>0.61146</v>
      </c>
      <c r="O240">
        <v>0.77815199999999995</v>
      </c>
      <c r="P240">
        <v>0.74188100000000001</v>
      </c>
      <c r="Q240">
        <v>0.68618800000000002</v>
      </c>
      <c r="R240">
        <v>0.63106799999999996</v>
      </c>
      <c r="S240">
        <v>0.73905299999999996</v>
      </c>
      <c r="T240">
        <v>0.74942799999999998</v>
      </c>
      <c r="U240">
        <v>0.666161</v>
      </c>
      <c r="V240">
        <v>0.64146599999999998</v>
      </c>
      <c r="W240">
        <v>0.67322199999999999</v>
      </c>
      <c r="X240">
        <v>0.463611</v>
      </c>
      <c r="Y240">
        <v>0.62511799999999995</v>
      </c>
      <c r="Z240">
        <v>0.61649299999999996</v>
      </c>
      <c r="AA240">
        <v>0.49895800000000001</v>
      </c>
      <c r="AB240">
        <v>0.47216900000000001</v>
      </c>
      <c r="AC240">
        <v>0.82853399999999999</v>
      </c>
      <c r="AD240">
        <v>0.69059099999999995</v>
      </c>
      <c r="AE240">
        <v>0.74489700000000003</v>
      </c>
      <c r="AF240">
        <v>0.65937699999999999</v>
      </c>
      <c r="AG240">
        <v>0.73691600000000002</v>
      </c>
      <c r="AH240">
        <v>0.7944</v>
      </c>
      <c r="AI240">
        <v>0.53357500000000002</v>
      </c>
      <c r="AJ240">
        <v>0.61248400000000003</v>
      </c>
      <c r="AK240">
        <v>0.59134500000000001</v>
      </c>
      <c r="AL240">
        <v>0.55280499999999999</v>
      </c>
    </row>
    <row r="241" spans="2:38" ht="15.6" x14ac:dyDescent="0.3">
      <c r="B241">
        <v>75.763000000000005</v>
      </c>
      <c r="C241">
        <v>0.63572099999999998</v>
      </c>
      <c r="D241">
        <v>0.61052200000000001</v>
      </c>
      <c r="E241">
        <v>0.74323300000000003</v>
      </c>
      <c r="F241">
        <v>0.648366</v>
      </c>
      <c r="G241">
        <v>0.53583400000000003</v>
      </c>
      <c r="H241">
        <v>0.67187799999999998</v>
      </c>
      <c r="I241">
        <v>0.69614600000000004</v>
      </c>
      <c r="J241">
        <v>0.83397100000000002</v>
      </c>
      <c r="K241">
        <v>0.70261700000000005</v>
      </c>
      <c r="L241">
        <v>0.74760499999999996</v>
      </c>
      <c r="M241">
        <v>0.65986</v>
      </c>
      <c r="N241">
        <v>0.62127299999999996</v>
      </c>
      <c r="O241">
        <v>0.76483699999999999</v>
      </c>
      <c r="P241">
        <v>0.728074</v>
      </c>
      <c r="Q241">
        <v>0.684998</v>
      </c>
      <c r="R241">
        <v>0.61943499999999996</v>
      </c>
      <c r="S241">
        <v>0.77248799999999995</v>
      </c>
      <c r="T241">
        <v>0.74560599999999999</v>
      </c>
      <c r="U241">
        <v>0.66182300000000005</v>
      </c>
      <c r="V241">
        <v>0.65828200000000003</v>
      </c>
      <c r="W241">
        <v>0.70246600000000003</v>
      </c>
      <c r="X241">
        <v>0.45218599999999998</v>
      </c>
      <c r="Y241">
        <v>0.64675499999999997</v>
      </c>
      <c r="Z241">
        <v>0.61918300000000004</v>
      </c>
      <c r="AA241">
        <v>0.511911</v>
      </c>
      <c r="AB241">
        <v>0.47688399999999997</v>
      </c>
      <c r="AC241">
        <v>0.80345500000000003</v>
      </c>
      <c r="AD241">
        <v>0.68115400000000004</v>
      </c>
      <c r="AE241">
        <v>0.75697400000000004</v>
      </c>
      <c r="AF241">
        <v>0.646818</v>
      </c>
      <c r="AG241">
        <v>0.73809199999999997</v>
      </c>
      <c r="AH241">
        <v>0.77231899999999998</v>
      </c>
      <c r="AI241">
        <v>0.54003100000000004</v>
      </c>
      <c r="AJ241">
        <v>0.63901399999999997</v>
      </c>
      <c r="AK241">
        <v>0.59409100000000004</v>
      </c>
      <c r="AL241">
        <v>0.53730900000000004</v>
      </c>
    </row>
    <row r="242" spans="2:38" ht="15.6" x14ac:dyDescent="0.3">
      <c r="B242">
        <v>76.08</v>
      </c>
      <c r="C242">
        <v>0.64753499999999997</v>
      </c>
      <c r="D242">
        <v>0.59117799999999998</v>
      </c>
      <c r="E242">
        <v>0.76265099999999997</v>
      </c>
      <c r="F242">
        <v>0.635463</v>
      </c>
      <c r="G242">
        <v>0.52074799999999999</v>
      </c>
      <c r="H242">
        <v>0.67617499999999997</v>
      </c>
      <c r="I242">
        <v>0.68701299999999998</v>
      </c>
      <c r="J242">
        <v>0.80657500000000004</v>
      </c>
      <c r="K242">
        <v>0.69057900000000005</v>
      </c>
      <c r="L242">
        <v>0.75663899999999995</v>
      </c>
      <c r="M242">
        <v>0.67140999999999995</v>
      </c>
      <c r="N242">
        <v>0.609321</v>
      </c>
      <c r="O242">
        <v>0.791296</v>
      </c>
      <c r="P242">
        <v>0.73927500000000002</v>
      </c>
      <c r="Q242">
        <v>0.67701699999999998</v>
      </c>
      <c r="R242">
        <v>0.62979700000000005</v>
      </c>
      <c r="S242">
        <v>0.77532699999999999</v>
      </c>
      <c r="T242">
        <v>0.72513899999999998</v>
      </c>
      <c r="U242">
        <v>0.65834800000000004</v>
      </c>
      <c r="V242">
        <v>0.64422500000000005</v>
      </c>
      <c r="W242">
        <v>0.68743299999999996</v>
      </c>
      <c r="X242">
        <v>0.43750499999999998</v>
      </c>
      <c r="Y242">
        <v>0.65916399999999997</v>
      </c>
      <c r="Z242">
        <v>0.63079700000000005</v>
      </c>
      <c r="AA242">
        <v>0.51672200000000001</v>
      </c>
      <c r="AB242">
        <v>0.46883399999999997</v>
      </c>
      <c r="AC242">
        <v>0.77925999999999995</v>
      </c>
      <c r="AD242">
        <v>0.67451300000000003</v>
      </c>
      <c r="AE242">
        <v>0.73869099999999999</v>
      </c>
      <c r="AF242">
        <v>0.62673000000000001</v>
      </c>
      <c r="AG242">
        <v>0.73259600000000002</v>
      </c>
      <c r="AH242">
        <v>0.80438699999999996</v>
      </c>
      <c r="AI242">
        <v>0.56572599999999995</v>
      </c>
      <c r="AJ242">
        <v>0.64800800000000003</v>
      </c>
      <c r="AK242">
        <v>0.625942</v>
      </c>
      <c r="AL242">
        <v>0.55057199999999995</v>
      </c>
    </row>
    <row r="243" spans="2:38" ht="15.6" x14ac:dyDescent="0.3">
      <c r="B243">
        <v>76.397000000000006</v>
      </c>
      <c r="C243">
        <v>0.65633799999999998</v>
      </c>
      <c r="D243">
        <v>0.59224900000000003</v>
      </c>
      <c r="E243">
        <v>0.72490600000000005</v>
      </c>
      <c r="F243">
        <v>0.63593900000000003</v>
      </c>
      <c r="G243">
        <v>0.53918699999999997</v>
      </c>
      <c r="H243">
        <v>0.659613</v>
      </c>
      <c r="I243">
        <v>0.70083099999999998</v>
      </c>
      <c r="J243">
        <v>0.80642499999999995</v>
      </c>
      <c r="K243">
        <v>0.68038399999999999</v>
      </c>
      <c r="L243">
        <v>0.75078900000000004</v>
      </c>
      <c r="M243">
        <v>0.66990099999999997</v>
      </c>
      <c r="N243">
        <v>0.63303799999999999</v>
      </c>
      <c r="O243">
        <v>0.75923600000000002</v>
      </c>
      <c r="P243">
        <v>0.73766600000000004</v>
      </c>
      <c r="Q243">
        <v>0.67816399999999999</v>
      </c>
      <c r="R243">
        <v>0.63568899999999995</v>
      </c>
      <c r="S243">
        <v>0.79278800000000005</v>
      </c>
      <c r="T243">
        <v>0.760571</v>
      </c>
      <c r="U243">
        <v>0.66871000000000003</v>
      </c>
      <c r="V243">
        <v>0.64881</v>
      </c>
      <c r="W243">
        <v>0.66659000000000002</v>
      </c>
      <c r="X243">
        <v>0.45031300000000002</v>
      </c>
      <c r="Y243">
        <v>0.64489399999999997</v>
      </c>
      <c r="Z243">
        <v>0.60684099999999996</v>
      </c>
      <c r="AA243">
        <v>0.50987099999999996</v>
      </c>
      <c r="AB243">
        <v>0.46118700000000001</v>
      </c>
      <c r="AC243">
        <v>0.78626399999999996</v>
      </c>
      <c r="AD243">
        <v>0.68505099999999997</v>
      </c>
      <c r="AE243">
        <v>0.75536999999999999</v>
      </c>
      <c r="AF243">
        <v>0.63347600000000004</v>
      </c>
      <c r="AG243">
        <v>0.72000399999999998</v>
      </c>
      <c r="AH243">
        <v>0.76658599999999999</v>
      </c>
      <c r="AI243">
        <v>0.545991</v>
      </c>
      <c r="AJ243">
        <v>0.63653999999999999</v>
      </c>
      <c r="AK243">
        <v>0.61326400000000003</v>
      </c>
      <c r="AL243">
        <v>0.53318699999999997</v>
      </c>
    </row>
    <row r="244" spans="2:38" ht="15.6" x14ac:dyDescent="0.3">
      <c r="B244">
        <v>76.713999999999999</v>
      </c>
      <c r="C244">
        <v>0.65810599999999997</v>
      </c>
      <c r="D244">
        <v>0.58954700000000004</v>
      </c>
      <c r="E244">
        <v>0.76383000000000001</v>
      </c>
      <c r="F244">
        <v>0.62510500000000002</v>
      </c>
      <c r="G244">
        <v>0.51528799999999997</v>
      </c>
      <c r="H244">
        <v>0.68312099999999998</v>
      </c>
      <c r="I244">
        <v>0.72324699999999997</v>
      </c>
      <c r="J244">
        <v>0.82200799999999996</v>
      </c>
      <c r="K244">
        <v>0.70320000000000005</v>
      </c>
      <c r="L244">
        <v>0.75025200000000003</v>
      </c>
      <c r="M244">
        <v>0.67461300000000002</v>
      </c>
      <c r="N244">
        <v>0.65466299999999999</v>
      </c>
      <c r="O244">
        <v>0.77361899999999995</v>
      </c>
      <c r="P244">
        <v>0.75235399999999997</v>
      </c>
      <c r="Q244">
        <v>0.67824899999999999</v>
      </c>
      <c r="R244">
        <v>0.63111399999999995</v>
      </c>
      <c r="S244">
        <v>0.73026199999999997</v>
      </c>
      <c r="T244">
        <v>0.73774700000000004</v>
      </c>
      <c r="U244">
        <v>0.65971400000000002</v>
      </c>
      <c r="V244">
        <v>0.65044299999999999</v>
      </c>
      <c r="W244">
        <v>0.67552400000000001</v>
      </c>
      <c r="X244">
        <v>0.45682899999999999</v>
      </c>
      <c r="Y244">
        <v>0.64837199999999995</v>
      </c>
      <c r="Z244">
        <v>0.62517299999999998</v>
      </c>
      <c r="AA244">
        <v>0.52350699999999994</v>
      </c>
      <c r="AB244">
        <v>0.46986600000000001</v>
      </c>
      <c r="AC244">
        <v>0.79882600000000004</v>
      </c>
      <c r="AD244">
        <v>0.68658200000000003</v>
      </c>
      <c r="AE244">
        <v>0.73663299999999998</v>
      </c>
      <c r="AF244">
        <v>0.64736499999999997</v>
      </c>
      <c r="AG244">
        <v>0.72886899999999999</v>
      </c>
      <c r="AH244">
        <v>0.79762299999999997</v>
      </c>
      <c r="AI244">
        <v>0.53531799999999996</v>
      </c>
      <c r="AJ244">
        <v>0.62151599999999996</v>
      </c>
      <c r="AK244">
        <v>0.61524699999999999</v>
      </c>
      <c r="AL244">
        <v>0.55455900000000002</v>
      </c>
    </row>
    <row r="245" spans="2:38" ht="15.6" x14ac:dyDescent="0.3">
      <c r="B245">
        <v>77.031000000000006</v>
      </c>
      <c r="C245">
        <v>0.64795000000000003</v>
      </c>
      <c r="D245">
        <v>0.59696099999999996</v>
      </c>
      <c r="E245">
        <v>0.74029999999999996</v>
      </c>
      <c r="F245">
        <v>0.63792599999999999</v>
      </c>
      <c r="G245">
        <v>0.52615500000000004</v>
      </c>
      <c r="H245">
        <v>0.65274100000000002</v>
      </c>
      <c r="I245">
        <v>0.71028599999999997</v>
      </c>
      <c r="J245">
        <v>0.85051699999999997</v>
      </c>
      <c r="K245">
        <v>0.70338400000000001</v>
      </c>
      <c r="L245">
        <v>0.74793500000000002</v>
      </c>
      <c r="M245">
        <v>0.65845100000000001</v>
      </c>
      <c r="N245">
        <v>0.60842499999999999</v>
      </c>
      <c r="O245">
        <v>0.76211799999999996</v>
      </c>
      <c r="P245">
        <v>0.73312299999999997</v>
      </c>
      <c r="Q245">
        <v>0.67668300000000003</v>
      </c>
      <c r="R245">
        <v>0.63806799999999997</v>
      </c>
      <c r="S245">
        <v>0.80402700000000005</v>
      </c>
      <c r="T245">
        <v>0.75175099999999995</v>
      </c>
      <c r="U245">
        <v>0.67074299999999998</v>
      </c>
      <c r="V245">
        <v>0.65231099999999997</v>
      </c>
      <c r="W245">
        <v>0.65427400000000002</v>
      </c>
      <c r="X245">
        <v>0.44598900000000002</v>
      </c>
      <c r="Y245">
        <v>0.665269</v>
      </c>
      <c r="Z245">
        <v>0.62144200000000005</v>
      </c>
      <c r="AA245">
        <v>0.51103600000000005</v>
      </c>
      <c r="AB245">
        <v>0.455405</v>
      </c>
      <c r="AC245">
        <v>0.79920400000000003</v>
      </c>
      <c r="AD245">
        <v>0.68106999999999995</v>
      </c>
      <c r="AE245">
        <v>0.77233600000000002</v>
      </c>
      <c r="AF245">
        <v>0.63166599999999995</v>
      </c>
      <c r="AG245">
        <v>0.73990699999999998</v>
      </c>
      <c r="AH245">
        <v>0.787775</v>
      </c>
      <c r="AI245">
        <v>0.51466500000000004</v>
      </c>
      <c r="AJ245">
        <v>0.62656000000000001</v>
      </c>
      <c r="AK245">
        <v>0.62635200000000002</v>
      </c>
      <c r="AL245">
        <v>0.54141300000000003</v>
      </c>
    </row>
    <row r="246" spans="2:38" ht="15.6" x14ac:dyDescent="0.3">
      <c r="B246">
        <v>77.347999999999999</v>
      </c>
      <c r="C246">
        <v>0.64324700000000001</v>
      </c>
      <c r="D246">
        <v>0.61014199999999996</v>
      </c>
      <c r="E246">
        <v>0.74747600000000003</v>
      </c>
      <c r="F246">
        <v>0.63970499999999997</v>
      </c>
      <c r="G246">
        <v>0.52623500000000001</v>
      </c>
      <c r="H246">
        <v>0.65331099999999998</v>
      </c>
      <c r="I246">
        <v>0.69001000000000001</v>
      </c>
      <c r="J246">
        <v>0.847549</v>
      </c>
      <c r="K246">
        <v>0.68867199999999995</v>
      </c>
      <c r="L246">
        <v>0.75453300000000001</v>
      </c>
      <c r="M246">
        <v>0.67089399999999999</v>
      </c>
      <c r="N246">
        <v>0.62048099999999995</v>
      </c>
      <c r="O246">
        <v>0.77568099999999995</v>
      </c>
      <c r="P246">
        <v>0.73567800000000005</v>
      </c>
      <c r="Q246">
        <v>0.67938699999999996</v>
      </c>
      <c r="R246">
        <v>0.63238000000000005</v>
      </c>
      <c r="S246">
        <v>0.78786500000000004</v>
      </c>
      <c r="T246">
        <v>0.74963500000000005</v>
      </c>
      <c r="U246">
        <v>0.66755100000000001</v>
      </c>
      <c r="V246">
        <v>0.66797899999999999</v>
      </c>
      <c r="W246">
        <v>0.68630100000000005</v>
      </c>
      <c r="X246">
        <v>0.45688299999999998</v>
      </c>
      <c r="Y246">
        <v>0.64801699999999995</v>
      </c>
      <c r="Z246">
        <v>0.59876700000000005</v>
      </c>
      <c r="AA246">
        <v>0.50559200000000004</v>
      </c>
      <c r="AB246">
        <v>0.44789299999999999</v>
      </c>
      <c r="AC246">
        <v>0.80599799999999999</v>
      </c>
      <c r="AD246">
        <v>0.69299200000000005</v>
      </c>
      <c r="AE246">
        <v>0.73622699999999996</v>
      </c>
      <c r="AF246">
        <v>0.64521700000000004</v>
      </c>
      <c r="AG246">
        <v>0.74075899999999995</v>
      </c>
      <c r="AH246">
        <v>0.77381200000000006</v>
      </c>
      <c r="AI246">
        <v>0.53311600000000003</v>
      </c>
      <c r="AJ246">
        <v>0.66776000000000002</v>
      </c>
      <c r="AK246">
        <v>0.61150099999999996</v>
      </c>
      <c r="AL246">
        <v>0.55056300000000002</v>
      </c>
    </row>
    <row r="247" spans="2:38" ht="15.6" x14ac:dyDescent="0.3">
      <c r="B247">
        <v>77.665000000000006</v>
      </c>
      <c r="C247">
        <v>0.654644</v>
      </c>
      <c r="D247">
        <v>0.59084999999999999</v>
      </c>
      <c r="E247">
        <v>0.72572599999999998</v>
      </c>
      <c r="F247">
        <v>0.63800800000000002</v>
      </c>
      <c r="G247">
        <v>0.52129899999999996</v>
      </c>
      <c r="H247">
        <v>0.67205400000000004</v>
      </c>
      <c r="I247">
        <v>0.710839</v>
      </c>
      <c r="J247">
        <v>0.83506999999999998</v>
      </c>
      <c r="K247">
        <v>0.70740999999999998</v>
      </c>
      <c r="L247">
        <v>0.74801600000000001</v>
      </c>
      <c r="M247">
        <v>0.657223</v>
      </c>
      <c r="N247">
        <v>0.62705</v>
      </c>
      <c r="O247">
        <v>0.75819400000000003</v>
      </c>
      <c r="P247">
        <v>0.72714400000000001</v>
      </c>
      <c r="Q247">
        <v>0.68053399999999997</v>
      </c>
      <c r="R247">
        <v>0.62550799999999995</v>
      </c>
      <c r="S247">
        <v>0.775648</v>
      </c>
      <c r="T247">
        <v>0.74015699999999995</v>
      </c>
      <c r="U247">
        <v>0.67990899999999999</v>
      </c>
      <c r="V247">
        <v>0.66325800000000001</v>
      </c>
      <c r="W247">
        <v>0.67335100000000003</v>
      </c>
      <c r="X247">
        <v>0.45316099999999998</v>
      </c>
      <c r="Y247">
        <v>0.63996699999999995</v>
      </c>
      <c r="Z247">
        <v>0.59465100000000004</v>
      </c>
      <c r="AA247">
        <v>0.497558</v>
      </c>
      <c r="AB247">
        <v>0.45992899999999998</v>
      </c>
      <c r="AC247">
        <v>0.80938100000000002</v>
      </c>
      <c r="AD247">
        <v>0.70630899999999996</v>
      </c>
      <c r="AE247">
        <v>0.75515299999999996</v>
      </c>
      <c r="AF247">
        <v>0.63132600000000005</v>
      </c>
      <c r="AG247">
        <v>0.73230499999999998</v>
      </c>
      <c r="AH247">
        <v>0.81789800000000001</v>
      </c>
      <c r="AI247">
        <v>0.536439</v>
      </c>
      <c r="AJ247">
        <v>0.635606</v>
      </c>
      <c r="AK247">
        <v>0.62951500000000005</v>
      </c>
      <c r="AL247">
        <v>0.53657200000000005</v>
      </c>
    </row>
    <row r="248" spans="2:38" ht="15.6" x14ac:dyDescent="0.3">
      <c r="B248">
        <v>77.981999999999999</v>
      </c>
      <c r="C248">
        <v>0.65975099999999998</v>
      </c>
      <c r="D248">
        <v>0.60930899999999999</v>
      </c>
      <c r="E248">
        <v>0.75233899999999998</v>
      </c>
      <c r="F248">
        <v>0.63142699999999996</v>
      </c>
      <c r="G248">
        <v>0.52078500000000005</v>
      </c>
      <c r="H248">
        <v>0.67094100000000001</v>
      </c>
      <c r="I248">
        <v>0.68402600000000002</v>
      </c>
      <c r="J248">
        <v>0.86372099999999996</v>
      </c>
      <c r="K248">
        <v>0.68922099999999997</v>
      </c>
      <c r="L248">
        <v>0.75476500000000002</v>
      </c>
      <c r="M248">
        <v>0.65408200000000005</v>
      </c>
      <c r="N248">
        <v>0.66023500000000002</v>
      </c>
      <c r="O248">
        <v>0.76785400000000004</v>
      </c>
      <c r="P248">
        <v>0.73627200000000004</v>
      </c>
      <c r="Q248">
        <v>0.69831200000000004</v>
      </c>
      <c r="R248">
        <v>0.62907100000000005</v>
      </c>
      <c r="S248">
        <v>0.75583</v>
      </c>
      <c r="T248">
        <v>0.71802900000000003</v>
      </c>
      <c r="U248">
        <v>0.66719099999999998</v>
      </c>
      <c r="V248">
        <v>0.64465499999999998</v>
      </c>
      <c r="W248">
        <v>0.68063399999999996</v>
      </c>
      <c r="X248">
        <v>0.45851500000000001</v>
      </c>
      <c r="Y248">
        <v>0.63297199999999998</v>
      </c>
      <c r="Z248">
        <v>0.63526700000000003</v>
      </c>
      <c r="AA248">
        <v>0.51135200000000003</v>
      </c>
      <c r="AB248">
        <v>0.47728199999999998</v>
      </c>
      <c r="AC248">
        <v>0.80929600000000002</v>
      </c>
      <c r="AD248">
        <v>0.72026900000000005</v>
      </c>
      <c r="AE248">
        <v>0.78364900000000004</v>
      </c>
      <c r="AF248">
        <v>0.66215599999999997</v>
      </c>
      <c r="AG248">
        <v>0.75857399999999997</v>
      </c>
      <c r="AH248">
        <v>0.77240200000000003</v>
      </c>
      <c r="AI248">
        <v>0.55657599999999996</v>
      </c>
      <c r="AJ248">
        <v>0.63903900000000002</v>
      </c>
      <c r="AK248">
        <v>0.64945299999999995</v>
      </c>
      <c r="AL248">
        <v>0.54057599999999995</v>
      </c>
    </row>
    <row r="249" spans="2:38" ht="15.6" x14ac:dyDescent="0.3">
      <c r="B249">
        <v>78.299000000000007</v>
      </c>
      <c r="C249">
        <v>0.66000400000000004</v>
      </c>
      <c r="D249">
        <v>0.61561500000000002</v>
      </c>
      <c r="E249">
        <v>0.74246699999999999</v>
      </c>
      <c r="F249">
        <v>0.62549299999999997</v>
      </c>
      <c r="G249">
        <v>0.51662600000000003</v>
      </c>
      <c r="H249">
        <v>0.68587699999999996</v>
      </c>
      <c r="I249">
        <v>0.70073399999999997</v>
      </c>
      <c r="J249">
        <v>0.85236100000000004</v>
      </c>
      <c r="K249">
        <v>0.69335400000000003</v>
      </c>
      <c r="L249">
        <v>0.743232</v>
      </c>
      <c r="M249">
        <v>0.65865600000000002</v>
      </c>
      <c r="N249">
        <v>0.63471699999999998</v>
      </c>
      <c r="O249">
        <v>0.77831300000000003</v>
      </c>
      <c r="P249">
        <v>0.72300799999999998</v>
      </c>
      <c r="Q249">
        <v>0.68421299999999996</v>
      </c>
      <c r="R249">
        <v>0.62919499999999995</v>
      </c>
      <c r="S249">
        <v>0.73943300000000001</v>
      </c>
      <c r="T249">
        <v>0.72672099999999995</v>
      </c>
      <c r="U249">
        <v>0.67584999999999995</v>
      </c>
      <c r="V249">
        <v>0.64943099999999998</v>
      </c>
      <c r="W249">
        <v>0.66342800000000002</v>
      </c>
      <c r="X249">
        <v>0.46582800000000002</v>
      </c>
      <c r="Y249">
        <v>0.65431399999999995</v>
      </c>
      <c r="Z249">
        <v>0.59995900000000002</v>
      </c>
      <c r="AA249">
        <v>0.51152699999999995</v>
      </c>
      <c r="AB249">
        <v>0.47514200000000001</v>
      </c>
      <c r="AC249">
        <v>0.82409600000000005</v>
      </c>
      <c r="AD249">
        <v>0.70580299999999996</v>
      </c>
      <c r="AE249">
        <v>0.75506499999999999</v>
      </c>
      <c r="AF249">
        <v>0.63534999999999997</v>
      </c>
      <c r="AG249">
        <v>0.746278</v>
      </c>
      <c r="AH249">
        <v>0.82906000000000002</v>
      </c>
      <c r="AI249">
        <v>0.54510700000000001</v>
      </c>
      <c r="AJ249">
        <v>0.65301500000000001</v>
      </c>
      <c r="AK249">
        <v>0.63449900000000004</v>
      </c>
      <c r="AL249">
        <v>0.51884600000000003</v>
      </c>
    </row>
    <row r="250" spans="2:38" ht="15.6" x14ac:dyDescent="0.3">
      <c r="B250">
        <v>78.616</v>
      </c>
      <c r="C250">
        <v>0.64891100000000002</v>
      </c>
      <c r="D250">
        <v>0.61865499999999995</v>
      </c>
      <c r="E250">
        <v>0.73638899999999996</v>
      </c>
      <c r="F250">
        <v>0.63108699999999995</v>
      </c>
      <c r="G250">
        <v>0.52352200000000004</v>
      </c>
      <c r="H250">
        <v>0.67503899999999994</v>
      </c>
      <c r="I250">
        <v>0.73178699999999997</v>
      </c>
      <c r="J250">
        <v>0.834812</v>
      </c>
      <c r="K250">
        <v>0.68168499999999999</v>
      </c>
      <c r="L250">
        <v>0.74598299999999995</v>
      </c>
      <c r="M250">
        <v>0.66547500000000004</v>
      </c>
      <c r="N250">
        <v>0.62462600000000001</v>
      </c>
      <c r="O250">
        <v>0.77067200000000002</v>
      </c>
      <c r="P250">
        <v>0.71697699999999998</v>
      </c>
      <c r="Q250">
        <v>0.68346200000000001</v>
      </c>
      <c r="R250">
        <v>0.63064600000000004</v>
      </c>
      <c r="S250">
        <v>0.75387099999999996</v>
      </c>
      <c r="T250">
        <v>0.74264600000000003</v>
      </c>
      <c r="U250">
        <v>0.679068</v>
      </c>
      <c r="V250">
        <v>0.67064999999999997</v>
      </c>
      <c r="W250">
        <v>0.66637400000000002</v>
      </c>
      <c r="X250">
        <v>0.45853100000000002</v>
      </c>
      <c r="Y250">
        <v>0.66225900000000004</v>
      </c>
      <c r="Z250">
        <v>0.61380400000000002</v>
      </c>
      <c r="AA250">
        <v>0.51705699999999999</v>
      </c>
      <c r="AB250">
        <v>0.48220499999999999</v>
      </c>
      <c r="AC250">
        <v>0.84359099999999998</v>
      </c>
      <c r="AD250">
        <v>0.70190399999999997</v>
      </c>
      <c r="AE250">
        <v>0.76915900000000004</v>
      </c>
      <c r="AF250">
        <v>0.63591799999999998</v>
      </c>
      <c r="AG250">
        <v>0.75098500000000001</v>
      </c>
      <c r="AH250">
        <v>0.80066099999999996</v>
      </c>
      <c r="AI250">
        <v>0.54208900000000004</v>
      </c>
      <c r="AJ250">
        <v>0.648011</v>
      </c>
      <c r="AK250">
        <v>0.64590400000000003</v>
      </c>
      <c r="AL250">
        <v>0.51399499999999998</v>
      </c>
    </row>
    <row r="251" spans="2:38" ht="15.6" x14ac:dyDescent="0.3">
      <c r="B251">
        <v>78.933000000000007</v>
      </c>
      <c r="C251">
        <v>0.65027900000000005</v>
      </c>
      <c r="D251">
        <v>0.61419900000000005</v>
      </c>
      <c r="E251">
        <v>0.75487300000000002</v>
      </c>
      <c r="F251">
        <v>0.63209599999999999</v>
      </c>
      <c r="G251">
        <v>0.51869900000000002</v>
      </c>
      <c r="H251">
        <v>0.68677100000000002</v>
      </c>
      <c r="I251">
        <v>0.699376</v>
      </c>
      <c r="J251">
        <v>0.85556200000000004</v>
      </c>
      <c r="K251">
        <v>0.67060600000000004</v>
      </c>
      <c r="L251">
        <v>0.76285199999999997</v>
      </c>
      <c r="M251">
        <v>0.66516500000000001</v>
      </c>
      <c r="N251">
        <v>0.62450499999999998</v>
      </c>
      <c r="O251">
        <v>0.786138</v>
      </c>
      <c r="P251">
        <v>0.73201400000000005</v>
      </c>
      <c r="Q251">
        <v>0.68096800000000002</v>
      </c>
      <c r="R251">
        <v>0.62828300000000004</v>
      </c>
      <c r="S251">
        <v>0.78093199999999996</v>
      </c>
      <c r="T251">
        <v>0.74283299999999997</v>
      </c>
      <c r="U251">
        <v>0.69396800000000003</v>
      </c>
      <c r="V251">
        <v>0.64967900000000001</v>
      </c>
      <c r="W251">
        <v>0.68441399999999997</v>
      </c>
      <c r="X251">
        <v>0.46641700000000003</v>
      </c>
      <c r="Y251">
        <v>0.64876500000000004</v>
      </c>
      <c r="Z251">
        <v>0.60799899999999996</v>
      </c>
      <c r="AA251">
        <v>0.51020799999999999</v>
      </c>
      <c r="AB251">
        <v>0.461399</v>
      </c>
      <c r="AC251">
        <v>0.80814799999999998</v>
      </c>
      <c r="AD251">
        <v>0.70443999999999996</v>
      </c>
      <c r="AE251">
        <v>0.76562600000000003</v>
      </c>
      <c r="AF251">
        <v>0.64377899999999999</v>
      </c>
      <c r="AG251">
        <v>0.73352700000000004</v>
      </c>
      <c r="AH251">
        <v>0.81862299999999999</v>
      </c>
      <c r="AI251">
        <v>0.55739700000000003</v>
      </c>
      <c r="AJ251">
        <v>0.67607899999999999</v>
      </c>
      <c r="AK251">
        <v>0.62116199999999999</v>
      </c>
      <c r="AL251">
        <v>0.520459</v>
      </c>
    </row>
    <row r="252" spans="2:38" ht="15.6" x14ac:dyDescent="0.3">
      <c r="B252">
        <v>79.25</v>
      </c>
      <c r="C252">
        <v>0.65767699999999996</v>
      </c>
      <c r="D252">
        <v>0.59868699999999997</v>
      </c>
      <c r="E252">
        <v>0.74838400000000005</v>
      </c>
      <c r="F252">
        <v>0.64265000000000005</v>
      </c>
      <c r="G252">
        <v>0.53694699999999995</v>
      </c>
      <c r="H252">
        <v>0.68282200000000004</v>
      </c>
      <c r="I252">
        <v>0.71126599999999995</v>
      </c>
      <c r="J252">
        <v>0.844028</v>
      </c>
      <c r="K252">
        <v>0.68291800000000003</v>
      </c>
      <c r="L252">
        <v>0.76176600000000005</v>
      </c>
      <c r="M252">
        <v>0.67366499999999996</v>
      </c>
      <c r="N252">
        <v>0.613564</v>
      </c>
      <c r="O252">
        <v>0.79915400000000003</v>
      </c>
      <c r="P252">
        <v>0.74892700000000001</v>
      </c>
      <c r="Q252">
        <v>0.69643600000000006</v>
      </c>
      <c r="R252">
        <v>0.64369699999999996</v>
      </c>
      <c r="S252">
        <v>0.74824199999999996</v>
      </c>
      <c r="T252">
        <v>0.75068900000000005</v>
      </c>
      <c r="U252">
        <v>0.67024600000000001</v>
      </c>
      <c r="V252">
        <v>0.64381699999999997</v>
      </c>
      <c r="W252">
        <v>0.67624200000000001</v>
      </c>
      <c r="X252">
        <v>0.44679000000000002</v>
      </c>
      <c r="Y252">
        <v>0.66181900000000005</v>
      </c>
      <c r="Z252">
        <v>0.57980799999999999</v>
      </c>
      <c r="AA252">
        <v>0.50449100000000002</v>
      </c>
      <c r="AB252">
        <v>0.46481099999999997</v>
      </c>
      <c r="AC252">
        <v>0.82250999999999996</v>
      </c>
      <c r="AD252">
        <v>0.70890200000000003</v>
      </c>
      <c r="AE252">
        <v>0.74880599999999997</v>
      </c>
      <c r="AF252">
        <v>0.64465300000000003</v>
      </c>
      <c r="AG252">
        <v>0.75832500000000003</v>
      </c>
      <c r="AH252">
        <v>0.79762500000000003</v>
      </c>
      <c r="AI252">
        <v>0.55804399999999998</v>
      </c>
      <c r="AJ252">
        <v>0.65186699999999997</v>
      </c>
      <c r="AK252">
        <v>0.62618300000000005</v>
      </c>
      <c r="AL252">
        <v>0.52934300000000001</v>
      </c>
    </row>
    <row r="253" spans="2:38" ht="15.6" x14ac:dyDescent="0.3">
      <c r="B253">
        <v>79.566999999999993</v>
      </c>
      <c r="C253">
        <v>0.65762200000000004</v>
      </c>
      <c r="D253">
        <v>0.60941400000000001</v>
      </c>
      <c r="E253">
        <v>0.74316599999999999</v>
      </c>
      <c r="F253">
        <v>0.63433700000000004</v>
      </c>
      <c r="G253">
        <v>0.51954599999999995</v>
      </c>
      <c r="H253">
        <v>0.67795899999999998</v>
      </c>
      <c r="I253">
        <v>0.71565400000000001</v>
      </c>
      <c r="J253">
        <v>0.85343800000000003</v>
      </c>
      <c r="K253">
        <v>0.71727200000000002</v>
      </c>
      <c r="L253">
        <v>0.73951100000000003</v>
      </c>
      <c r="M253">
        <v>0.65671400000000002</v>
      </c>
      <c r="N253">
        <v>0.61889799999999995</v>
      </c>
      <c r="O253">
        <v>0.77024000000000004</v>
      </c>
      <c r="P253">
        <v>0.70421599999999995</v>
      </c>
      <c r="Q253">
        <v>0.67499299999999995</v>
      </c>
      <c r="R253">
        <v>0.62990800000000002</v>
      </c>
      <c r="S253">
        <v>0.74100999999999995</v>
      </c>
      <c r="T253">
        <v>0.74128499999999997</v>
      </c>
      <c r="U253">
        <v>0.68515000000000004</v>
      </c>
      <c r="V253">
        <v>0.65971100000000005</v>
      </c>
      <c r="W253">
        <v>0.66460699999999995</v>
      </c>
      <c r="X253">
        <v>0.45350499999999999</v>
      </c>
      <c r="Y253">
        <v>0.65267900000000001</v>
      </c>
      <c r="Z253">
        <v>0.59833999999999998</v>
      </c>
      <c r="AA253">
        <v>0.50270999999999999</v>
      </c>
      <c r="AB253">
        <v>0.45649600000000001</v>
      </c>
      <c r="AC253">
        <v>0.80384699999999998</v>
      </c>
      <c r="AD253">
        <v>0.71625899999999998</v>
      </c>
      <c r="AE253">
        <v>0.75305599999999995</v>
      </c>
      <c r="AF253">
        <v>0.65571999999999997</v>
      </c>
      <c r="AG253">
        <v>0.74682499999999996</v>
      </c>
      <c r="AH253">
        <v>0.81854499999999997</v>
      </c>
      <c r="AI253">
        <v>0.52040799999999998</v>
      </c>
      <c r="AJ253">
        <v>0.66719600000000001</v>
      </c>
      <c r="AK253">
        <v>0.63746000000000003</v>
      </c>
      <c r="AL253">
        <v>0.52164100000000002</v>
      </c>
    </row>
    <row r="254" spans="2:38" ht="15.6" x14ac:dyDescent="0.3">
      <c r="B254">
        <v>79.884</v>
      </c>
      <c r="C254">
        <v>0.66257900000000003</v>
      </c>
      <c r="D254">
        <v>0.61632500000000001</v>
      </c>
      <c r="E254">
        <v>0.74848400000000004</v>
      </c>
      <c r="F254">
        <v>0.64563599999999999</v>
      </c>
      <c r="G254">
        <v>0.51966599999999996</v>
      </c>
      <c r="H254">
        <v>0.664852</v>
      </c>
      <c r="I254">
        <v>0.72040400000000004</v>
      </c>
      <c r="J254">
        <v>0.86875400000000003</v>
      </c>
      <c r="K254">
        <v>0.70593399999999995</v>
      </c>
      <c r="L254">
        <v>0.74891600000000003</v>
      </c>
      <c r="M254">
        <v>0.67527199999999998</v>
      </c>
      <c r="N254">
        <v>0.62680800000000003</v>
      </c>
      <c r="O254">
        <v>0.75991200000000003</v>
      </c>
      <c r="P254">
        <v>0.72204199999999996</v>
      </c>
      <c r="Q254">
        <v>0.67896900000000004</v>
      </c>
      <c r="R254">
        <v>0.63529100000000005</v>
      </c>
      <c r="S254">
        <v>0.77492799999999995</v>
      </c>
      <c r="T254">
        <v>0.73515399999999997</v>
      </c>
      <c r="U254">
        <v>0.67079299999999997</v>
      </c>
      <c r="V254">
        <v>0.66552800000000001</v>
      </c>
      <c r="W254">
        <v>0.66633100000000001</v>
      </c>
      <c r="X254">
        <v>0.45840500000000001</v>
      </c>
      <c r="Y254">
        <v>0.68161799999999995</v>
      </c>
      <c r="Z254">
        <v>0.611842</v>
      </c>
      <c r="AA254">
        <v>0.50818200000000002</v>
      </c>
      <c r="AB254">
        <v>0.47303899999999999</v>
      </c>
      <c r="AC254">
        <v>0.81444300000000003</v>
      </c>
      <c r="AD254">
        <v>0.69344300000000003</v>
      </c>
      <c r="AE254">
        <v>0.76160099999999997</v>
      </c>
      <c r="AF254">
        <v>0.64219999999999999</v>
      </c>
      <c r="AG254">
        <v>0.75322</v>
      </c>
      <c r="AH254">
        <v>0.79615199999999997</v>
      </c>
      <c r="AI254">
        <v>0.52938200000000002</v>
      </c>
      <c r="AJ254">
        <v>0.65370099999999998</v>
      </c>
      <c r="AK254">
        <v>0.63414199999999998</v>
      </c>
      <c r="AL254">
        <v>0.51614000000000004</v>
      </c>
    </row>
    <row r="255" spans="2:38" ht="15.6" x14ac:dyDescent="0.3">
      <c r="B255">
        <v>80.200999999999993</v>
      </c>
      <c r="C255">
        <v>0.65696100000000002</v>
      </c>
      <c r="D255">
        <v>0.61148899999999995</v>
      </c>
      <c r="E255">
        <v>0.77067300000000005</v>
      </c>
      <c r="F255">
        <v>0.63145499999999999</v>
      </c>
      <c r="G255">
        <v>0.52965099999999998</v>
      </c>
      <c r="H255">
        <v>0.664682</v>
      </c>
      <c r="I255">
        <v>0.70700399999999997</v>
      </c>
      <c r="J255">
        <v>0.82418499999999995</v>
      </c>
      <c r="K255">
        <v>0.70933400000000002</v>
      </c>
      <c r="L255">
        <v>0.749664</v>
      </c>
      <c r="M255">
        <v>0.675126</v>
      </c>
      <c r="N255">
        <v>0.62807000000000002</v>
      </c>
      <c r="O255">
        <v>0.76044299999999998</v>
      </c>
      <c r="P255">
        <v>0.70230700000000001</v>
      </c>
      <c r="Q255">
        <v>0.69526900000000003</v>
      </c>
      <c r="R255">
        <v>0.62447900000000001</v>
      </c>
      <c r="S255">
        <v>0.77382399999999996</v>
      </c>
      <c r="T255">
        <v>0.71868299999999996</v>
      </c>
      <c r="U255">
        <v>0.68443699999999996</v>
      </c>
      <c r="V255">
        <v>0.68381499999999995</v>
      </c>
      <c r="W255">
        <v>0.68478499999999998</v>
      </c>
      <c r="X255">
        <v>0.46351399999999998</v>
      </c>
      <c r="Y255">
        <v>0.66188499999999995</v>
      </c>
      <c r="Z255">
        <v>0.59960500000000005</v>
      </c>
      <c r="AA255">
        <v>0.52095999999999998</v>
      </c>
      <c r="AB255">
        <v>0.47215800000000002</v>
      </c>
      <c r="AC255">
        <v>0.82268699999999995</v>
      </c>
      <c r="AD255">
        <v>0.69358900000000001</v>
      </c>
      <c r="AE255">
        <v>0.76622800000000002</v>
      </c>
      <c r="AF255">
        <v>0.62918300000000005</v>
      </c>
      <c r="AG255">
        <v>0.75565099999999996</v>
      </c>
      <c r="AH255">
        <v>0.819554</v>
      </c>
      <c r="AI255">
        <v>0.55350200000000005</v>
      </c>
      <c r="AJ255">
        <v>0.62663400000000002</v>
      </c>
      <c r="AK255">
        <v>0.63872499999999999</v>
      </c>
      <c r="AL255">
        <v>0.53011699999999995</v>
      </c>
    </row>
    <row r="256" spans="2:38" ht="15.6" x14ac:dyDescent="0.3">
      <c r="B256">
        <v>80.518000000000001</v>
      </c>
      <c r="C256">
        <v>0.66098599999999996</v>
      </c>
      <c r="D256">
        <v>0.61279799999999995</v>
      </c>
      <c r="E256">
        <v>0.76303600000000005</v>
      </c>
      <c r="F256">
        <v>0.63335200000000003</v>
      </c>
      <c r="G256">
        <v>0.541408</v>
      </c>
      <c r="H256">
        <v>0.66570499999999999</v>
      </c>
      <c r="I256">
        <v>0.70687</v>
      </c>
      <c r="J256">
        <v>0.84574099999999997</v>
      </c>
      <c r="K256">
        <v>0.696129</v>
      </c>
      <c r="L256">
        <v>0.76347600000000004</v>
      </c>
      <c r="M256">
        <v>0.67872399999999999</v>
      </c>
      <c r="N256">
        <v>0.62206300000000003</v>
      </c>
      <c r="O256">
        <v>0.80366899999999997</v>
      </c>
      <c r="P256">
        <v>0.76608299999999996</v>
      </c>
      <c r="Q256">
        <v>0.66792799999999997</v>
      </c>
      <c r="R256">
        <v>0.63363000000000003</v>
      </c>
      <c r="S256">
        <v>0.76551800000000003</v>
      </c>
      <c r="T256">
        <v>0.73372899999999996</v>
      </c>
      <c r="U256">
        <v>0.69150999999999996</v>
      </c>
      <c r="V256">
        <v>0.66898299999999999</v>
      </c>
      <c r="W256">
        <v>0.67777100000000001</v>
      </c>
      <c r="X256">
        <v>0.44339800000000001</v>
      </c>
      <c r="Y256">
        <v>0.65376500000000004</v>
      </c>
      <c r="Z256">
        <v>0.60933099999999996</v>
      </c>
      <c r="AA256">
        <v>0.50423799999999996</v>
      </c>
      <c r="AB256">
        <v>0.46657300000000002</v>
      </c>
      <c r="AC256">
        <v>0.79465799999999998</v>
      </c>
      <c r="AD256">
        <v>0.68978200000000001</v>
      </c>
      <c r="AE256">
        <v>0.75725699999999996</v>
      </c>
      <c r="AF256">
        <v>0.64692099999999997</v>
      </c>
      <c r="AG256">
        <v>0.73716599999999999</v>
      </c>
      <c r="AH256">
        <v>0.81781800000000004</v>
      </c>
      <c r="AI256">
        <v>0.54031499999999999</v>
      </c>
      <c r="AJ256">
        <v>0.65850600000000004</v>
      </c>
      <c r="AK256">
        <v>0.61841000000000002</v>
      </c>
      <c r="AL256">
        <v>0.52610599999999996</v>
      </c>
    </row>
    <row r="257" spans="2:38" ht="15.6" x14ac:dyDescent="0.3">
      <c r="B257">
        <v>80.834999999999994</v>
      </c>
      <c r="C257">
        <v>0.67371300000000001</v>
      </c>
      <c r="D257">
        <v>0.61455000000000004</v>
      </c>
      <c r="E257">
        <v>0.74510399999999999</v>
      </c>
      <c r="F257">
        <v>0.63442600000000005</v>
      </c>
      <c r="G257">
        <v>0.530752</v>
      </c>
      <c r="H257">
        <v>0.67949800000000005</v>
      </c>
      <c r="I257">
        <v>0.73504700000000001</v>
      </c>
      <c r="J257">
        <v>0.82006000000000001</v>
      </c>
      <c r="K257">
        <v>0.69762999999999997</v>
      </c>
      <c r="L257">
        <v>0.77307899999999996</v>
      </c>
      <c r="M257">
        <v>0.67987600000000004</v>
      </c>
      <c r="N257">
        <v>0.621336</v>
      </c>
      <c r="O257">
        <v>0.79776899999999995</v>
      </c>
      <c r="P257">
        <v>0.76054100000000002</v>
      </c>
      <c r="Q257">
        <v>0.70268799999999998</v>
      </c>
      <c r="R257">
        <v>0.63519700000000001</v>
      </c>
      <c r="S257">
        <v>0.80064599999999997</v>
      </c>
      <c r="T257">
        <v>0.76107400000000003</v>
      </c>
      <c r="U257">
        <v>0.69751300000000005</v>
      </c>
      <c r="V257">
        <v>0.66806200000000004</v>
      </c>
      <c r="W257">
        <v>0.68328999999999995</v>
      </c>
      <c r="X257">
        <v>0.46378399999999997</v>
      </c>
      <c r="Y257">
        <v>0.66191999999999995</v>
      </c>
      <c r="Z257">
        <v>0.61060000000000003</v>
      </c>
      <c r="AA257">
        <v>0.50578000000000001</v>
      </c>
      <c r="AB257">
        <v>0.48996899999999999</v>
      </c>
      <c r="AC257">
        <v>0.845059</v>
      </c>
      <c r="AD257">
        <v>0.70518999999999998</v>
      </c>
      <c r="AE257">
        <v>0.75966599999999995</v>
      </c>
      <c r="AF257">
        <v>0.65265499999999999</v>
      </c>
      <c r="AG257">
        <v>0.75773999999999997</v>
      </c>
      <c r="AH257">
        <v>0.81679000000000002</v>
      </c>
      <c r="AI257">
        <v>0.54597399999999996</v>
      </c>
      <c r="AJ257">
        <v>0.63957399999999998</v>
      </c>
      <c r="AK257">
        <v>0.618363</v>
      </c>
      <c r="AL257">
        <v>0.54772299999999996</v>
      </c>
    </row>
    <row r="258" spans="2:38" ht="15.6" x14ac:dyDescent="0.3">
      <c r="B258">
        <v>81.152000000000001</v>
      </c>
      <c r="C258">
        <v>0.65263700000000002</v>
      </c>
      <c r="D258">
        <v>0.62675800000000004</v>
      </c>
      <c r="E258">
        <v>0.74124100000000004</v>
      </c>
      <c r="F258">
        <v>0.64069900000000002</v>
      </c>
      <c r="G258">
        <v>0.52159800000000001</v>
      </c>
      <c r="H258">
        <v>0.66037800000000002</v>
      </c>
      <c r="I258">
        <v>0.71540099999999995</v>
      </c>
      <c r="J258">
        <v>0.83816400000000002</v>
      </c>
      <c r="K258">
        <v>0.69356300000000004</v>
      </c>
      <c r="L258">
        <v>0.78205899999999995</v>
      </c>
      <c r="M258">
        <v>0.67777900000000002</v>
      </c>
      <c r="N258">
        <v>0.64830600000000005</v>
      </c>
      <c r="O258">
        <v>0.79597899999999999</v>
      </c>
      <c r="P258">
        <v>0.726796</v>
      </c>
      <c r="Q258">
        <v>0.70724799999999999</v>
      </c>
      <c r="R258">
        <v>0.63306600000000002</v>
      </c>
      <c r="S258">
        <v>0.74494899999999997</v>
      </c>
      <c r="T258">
        <v>0.744676</v>
      </c>
      <c r="U258">
        <v>0.67936099999999999</v>
      </c>
      <c r="V258">
        <v>0.65866100000000005</v>
      </c>
      <c r="W258">
        <v>0.68369899999999995</v>
      </c>
      <c r="X258">
        <v>0.47705199999999998</v>
      </c>
      <c r="Y258">
        <v>0.64066400000000001</v>
      </c>
      <c r="Z258">
        <v>0.61325499999999999</v>
      </c>
      <c r="AA258">
        <v>0.51292700000000002</v>
      </c>
      <c r="AB258">
        <v>0.49926300000000001</v>
      </c>
      <c r="AC258">
        <v>0.84618899999999997</v>
      </c>
      <c r="AD258">
        <v>0.71248900000000004</v>
      </c>
      <c r="AE258">
        <v>0.72647300000000004</v>
      </c>
      <c r="AF258">
        <v>0.62651199999999996</v>
      </c>
      <c r="AG258">
        <v>0.77219199999999999</v>
      </c>
      <c r="AH258">
        <v>0.82630899999999996</v>
      </c>
      <c r="AI258">
        <v>0.59413300000000002</v>
      </c>
      <c r="AJ258">
        <v>0.68884400000000001</v>
      </c>
      <c r="AK258">
        <v>0.63483100000000003</v>
      </c>
      <c r="AL258">
        <v>0.53323600000000004</v>
      </c>
    </row>
    <row r="259" spans="2:38" ht="15.6" x14ac:dyDescent="0.3">
      <c r="B259">
        <v>81.468999999999994</v>
      </c>
      <c r="C259">
        <v>0.66449499999999995</v>
      </c>
      <c r="D259">
        <v>0.60971699999999995</v>
      </c>
      <c r="E259">
        <v>0.75957200000000002</v>
      </c>
      <c r="F259">
        <v>0.63649599999999995</v>
      </c>
      <c r="G259">
        <v>0.51977899999999999</v>
      </c>
      <c r="H259">
        <v>0.638598</v>
      </c>
      <c r="I259">
        <v>0.721773</v>
      </c>
      <c r="J259">
        <v>0.836287</v>
      </c>
      <c r="K259">
        <v>0.72072899999999995</v>
      </c>
      <c r="L259">
        <v>0.76340200000000003</v>
      </c>
      <c r="M259">
        <v>0.67101200000000005</v>
      </c>
      <c r="N259">
        <v>0.61736199999999997</v>
      </c>
      <c r="O259">
        <v>0.77032199999999995</v>
      </c>
      <c r="P259">
        <v>0.70099100000000003</v>
      </c>
      <c r="Q259">
        <v>0.69827899999999998</v>
      </c>
      <c r="R259">
        <v>0.62648899999999996</v>
      </c>
      <c r="S259">
        <v>0.77487399999999995</v>
      </c>
      <c r="T259">
        <v>0.75342699999999996</v>
      </c>
      <c r="U259">
        <v>0.68333100000000002</v>
      </c>
      <c r="V259">
        <v>0.6804</v>
      </c>
      <c r="W259">
        <v>0.69135199999999997</v>
      </c>
      <c r="X259">
        <v>0.45566499999999999</v>
      </c>
      <c r="Y259">
        <v>0.65807599999999999</v>
      </c>
      <c r="Z259">
        <v>0.61891300000000005</v>
      </c>
      <c r="AA259">
        <v>0.51016399999999995</v>
      </c>
      <c r="AB259">
        <v>0.49094300000000002</v>
      </c>
      <c r="AC259">
        <v>0.83948299999999998</v>
      </c>
      <c r="AD259">
        <v>0.72944399999999998</v>
      </c>
      <c r="AE259">
        <v>0.73051200000000005</v>
      </c>
      <c r="AF259">
        <v>0.63746999999999998</v>
      </c>
      <c r="AG259">
        <v>0.74300299999999997</v>
      </c>
      <c r="AH259">
        <v>0.83778200000000003</v>
      </c>
      <c r="AI259">
        <v>0.55774500000000005</v>
      </c>
      <c r="AJ259">
        <v>0.66801200000000005</v>
      </c>
      <c r="AK259">
        <v>0.62543400000000005</v>
      </c>
      <c r="AL259">
        <v>0.54110599999999998</v>
      </c>
    </row>
    <row r="260" spans="2:38" ht="15.6" x14ac:dyDescent="0.3">
      <c r="B260">
        <v>81.786000000000001</v>
      </c>
      <c r="C260">
        <v>0.68976199999999999</v>
      </c>
      <c r="D260">
        <v>0.61050700000000002</v>
      </c>
      <c r="E260">
        <v>0.75414499999999995</v>
      </c>
      <c r="F260">
        <v>0.63601700000000005</v>
      </c>
      <c r="G260">
        <v>0.52952100000000002</v>
      </c>
      <c r="H260">
        <v>0.65875099999999998</v>
      </c>
      <c r="I260">
        <v>0.72415600000000002</v>
      </c>
      <c r="J260">
        <v>0.85447099999999998</v>
      </c>
      <c r="K260">
        <v>0.69245599999999996</v>
      </c>
      <c r="L260">
        <v>0.75141999999999998</v>
      </c>
      <c r="M260">
        <v>0.68037000000000003</v>
      </c>
      <c r="N260">
        <v>0.61962899999999999</v>
      </c>
      <c r="O260">
        <v>0.78315199999999996</v>
      </c>
      <c r="P260">
        <v>0.71249399999999996</v>
      </c>
      <c r="Q260">
        <v>0.71724200000000005</v>
      </c>
      <c r="R260">
        <v>0.62065899999999996</v>
      </c>
      <c r="S260">
        <v>0.76611600000000002</v>
      </c>
      <c r="T260">
        <v>0.76288699999999998</v>
      </c>
      <c r="U260">
        <v>0.68967999999999996</v>
      </c>
      <c r="V260">
        <v>0.65226300000000004</v>
      </c>
      <c r="W260">
        <v>0.71232600000000001</v>
      </c>
      <c r="X260">
        <v>0.47402499999999997</v>
      </c>
      <c r="Y260">
        <v>0.66555799999999998</v>
      </c>
      <c r="Z260">
        <v>0.60465500000000005</v>
      </c>
      <c r="AA260">
        <v>0.51526899999999998</v>
      </c>
      <c r="AB260">
        <v>0.47773300000000002</v>
      </c>
      <c r="AC260">
        <v>0.82763399999999998</v>
      </c>
      <c r="AD260">
        <v>0.68870100000000001</v>
      </c>
      <c r="AE260">
        <v>0.747224</v>
      </c>
      <c r="AF260">
        <v>0.64790400000000004</v>
      </c>
      <c r="AG260">
        <v>0.74578699999999998</v>
      </c>
      <c r="AH260">
        <v>0.827295</v>
      </c>
      <c r="AI260">
        <v>0.57579100000000005</v>
      </c>
      <c r="AJ260">
        <v>0.65305800000000003</v>
      </c>
      <c r="AK260">
        <v>0.60180299999999998</v>
      </c>
      <c r="AL260">
        <v>0.52918200000000004</v>
      </c>
    </row>
    <row r="261" spans="2:38" ht="15.6" x14ac:dyDescent="0.3">
      <c r="B261">
        <v>82.102999999999994</v>
      </c>
      <c r="C261">
        <v>0.66647699999999999</v>
      </c>
      <c r="D261">
        <v>0.61604899999999996</v>
      </c>
      <c r="E261">
        <v>0.74733700000000003</v>
      </c>
      <c r="F261">
        <v>0.64348399999999994</v>
      </c>
      <c r="G261">
        <v>0.53658499999999998</v>
      </c>
      <c r="H261">
        <v>0.65614600000000001</v>
      </c>
      <c r="I261">
        <v>0.71456500000000001</v>
      </c>
      <c r="J261">
        <v>0.83982999999999997</v>
      </c>
      <c r="K261">
        <v>0.68590300000000004</v>
      </c>
      <c r="L261">
        <v>0.77244800000000002</v>
      </c>
      <c r="M261">
        <v>0.67512700000000003</v>
      </c>
      <c r="N261">
        <v>0.64495999999999998</v>
      </c>
      <c r="O261">
        <v>0.78481900000000004</v>
      </c>
      <c r="P261">
        <v>0.73768800000000001</v>
      </c>
      <c r="Q261">
        <v>0.70911000000000002</v>
      </c>
      <c r="R261">
        <v>0.629745</v>
      </c>
      <c r="S261">
        <v>0.75420100000000001</v>
      </c>
      <c r="T261">
        <v>0.77083100000000004</v>
      </c>
      <c r="U261">
        <v>0.67168300000000003</v>
      </c>
      <c r="V261">
        <v>0.64197899999999997</v>
      </c>
      <c r="W261">
        <v>0.72103899999999999</v>
      </c>
      <c r="X261">
        <v>0.47246700000000003</v>
      </c>
      <c r="Y261">
        <v>0.68028900000000003</v>
      </c>
      <c r="Z261">
        <v>0.61171600000000004</v>
      </c>
      <c r="AA261">
        <v>0.50874399999999997</v>
      </c>
      <c r="AB261">
        <v>0.48174099999999997</v>
      </c>
      <c r="AC261">
        <v>0.82603599999999999</v>
      </c>
      <c r="AD261">
        <v>0.71262800000000004</v>
      </c>
      <c r="AE261">
        <v>0.75358099999999995</v>
      </c>
      <c r="AF261">
        <v>0.65564199999999995</v>
      </c>
      <c r="AG261">
        <v>0.74848999999999999</v>
      </c>
      <c r="AH261">
        <v>0.82690399999999997</v>
      </c>
      <c r="AI261">
        <v>0.537026</v>
      </c>
      <c r="AJ261">
        <v>0.67039599999999999</v>
      </c>
      <c r="AK261">
        <v>0.59858</v>
      </c>
      <c r="AL261">
        <v>0.536103</v>
      </c>
    </row>
    <row r="263" spans="2:38" ht="15.6" x14ac:dyDescent="0.3">
      <c r="B263" t="s">
        <v>561</v>
      </c>
      <c r="F263" t="s">
        <v>111</v>
      </c>
      <c r="G263" t="s">
        <v>555</v>
      </c>
    </row>
    <row r="264" spans="2:38" ht="15.6" x14ac:dyDescent="0.3">
      <c r="B264" t="s">
        <v>562</v>
      </c>
      <c r="C264" t="s">
        <v>90</v>
      </c>
      <c r="D264" t="s">
        <v>555</v>
      </c>
      <c r="F264" t="s">
        <v>17</v>
      </c>
      <c r="G264" t="s">
        <v>17</v>
      </c>
    </row>
    <row r="265" spans="2:38" ht="15.6" x14ac:dyDescent="0.3">
      <c r="B265" t="s">
        <v>563</v>
      </c>
      <c r="C265">
        <v>4.487E-2</v>
      </c>
      <c r="D265">
        <v>3.2480000000000002E-2</v>
      </c>
      <c r="F265" t="s">
        <v>110</v>
      </c>
      <c r="G265" t="s">
        <v>90</v>
      </c>
    </row>
    <row r="266" spans="2:38" ht="15.6" x14ac:dyDescent="0.3">
      <c r="B266" t="s">
        <v>564</v>
      </c>
      <c r="C266">
        <v>0.73329999999999995</v>
      </c>
      <c r="D266">
        <v>0.69969999999999999</v>
      </c>
    </row>
    <row r="267" spans="2:38" ht="15.6" x14ac:dyDescent="0.3">
      <c r="B267" t="s">
        <v>565</v>
      </c>
      <c r="C267">
        <v>3.5060000000000001E-2</v>
      </c>
      <c r="D267">
        <v>3.0640000000000001E-2</v>
      </c>
      <c r="F267" t="s">
        <v>150</v>
      </c>
    </row>
    <row r="268" spans="2:38" ht="15.6" x14ac:dyDescent="0.3">
      <c r="B268" t="s">
        <v>566</v>
      </c>
      <c r="C268">
        <v>28.52</v>
      </c>
      <c r="D268">
        <v>32.64</v>
      </c>
      <c r="F268" t="s">
        <v>20</v>
      </c>
      <c r="G268">
        <v>5.9999999999999995E-4</v>
      </c>
    </row>
    <row r="269" spans="2:38" ht="15.6" x14ac:dyDescent="0.3">
      <c r="B269" t="s">
        <v>567</v>
      </c>
      <c r="C269">
        <v>19.77</v>
      </c>
      <c r="D269">
        <v>22.62</v>
      </c>
      <c r="F269" t="s">
        <v>23</v>
      </c>
      <c r="G269" t="s">
        <v>74</v>
      </c>
    </row>
    <row r="270" spans="2:38" ht="15.6" x14ac:dyDescent="0.3">
      <c r="B270" t="s">
        <v>568</v>
      </c>
      <c r="C270">
        <v>0.68840000000000001</v>
      </c>
      <c r="D270">
        <v>0.66720000000000002</v>
      </c>
      <c r="F270" t="s">
        <v>569</v>
      </c>
      <c r="G270" t="s">
        <v>62</v>
      </c>
    </row>
    <row r="271" spans="2:38" ht="15.6" x14ac:dyDescent="0.3">
      <c r="B271" t="s">
        <v>570</v>
      </c>
      <c r="F271" t="s">
        <v>27</v>
      </c>
      <c r="G271" t="s">
        <v>571</v>
      </c>
    </row>
    <row r="272" spans="2:38" ht="15.6" x14ac:dyDescent="0.3">
      <c r="B272" t="s">
        <v>563</v>
      </c>
      <c r="C272" t="s">
        <v>572</v>
      </c>
      <c r="D272" t="s">
        <v>573</v>
      </c>
      <c r="F272" t="s">
        <v>151</v>
      </c>
      <c r="G272" t="s">
        <v>574</v>
      </c>
    </row>
    <row r="273" spans="2:7" ht="15.6" x14ac:dyDescent="0.3">
      <c r="B273" t="s">
        <v>564</v>
      </c>
      <c r="C273" t="s">
        <v>575</v>
      </c>
      <c r="D273" t="s">
        <v>576</v>
      </c>
    </row>
    <row r="274" spans="2:7" ht="15.6" x14ac:dyDescent="0.3">
      <c r="B274" t="s">
        <v>565</v>
      </c>
      <c r="C274" t="s">
        <v>577</v>
      </c>
      <c r="D274" t="s">
        <v>578</v>
      </c>
      <c r="F274" t="s">
        <v>153</v>
      </c>
    </row>
    <row r="275" spans="2:7" ht="15.6" x14ac:dyDescent="0.3">
      <c r="B275" t="s">
        <v>566</v>
      </c>
      <c r="C275" t="s">
        <v>579</v>
      </c>
      <c r="D275" t="s">
        <v>580</v>
      </c>
      <c r="F275" t="s">
        <v>581</v>
      </c>
      <c r="G275">
        <v>0.50629999999999997</v>
      </c>
    </row>
    <row r="276" spans="2:7" ht="15.6" x14ac:dyDescent="0.3">
      <c r="B276" t="s">
        <v>567</v>
      </c>
      <c r="C276" t="s">
        <v>582</v>
      </c>
      <c r="D276" t="s">
        <v>583</v>
      </c>
      <c r="F276" t="s">
        <v>584</v>
      </c>
      <c r="G276">
        <v>0.45400000000000001</v>
      </c>
    </row>
    <row r="277" spans="2:7" ht="15.6" x14ac:dyDescent="0.3">
      <c r="B277" t="s">
        <v>585</v>
      </c>
      <c r="F277" t="s">
        <v>586</v>
      </c>
      <c r="G277" t="s">
        <v>587</v>
      </c>
    </row>
    <row r="278" spans="2:7" ht="15.6" x14ac:dyDescent="0.3">
      <c r="B278" t="s">
        <v>588</v>
      </c>
      <c r="C278">
        <v>4902</v>
      </c>
      <c r="D278">
        <v>4906</v>
      </c>
      <c r="F278" t="s">
        <v>160</v>
      </c>
      <c r="G278" t="s">
        <v>589</v>
      </c>
    </row>
    <row r="279" spans="2:7" ht="15.6" x14ac:dyDescent="0.3">
      <c r="B279" t="s">
        <v>162</v>
      </c>
      <c r="C279">
        <v>0.82909999999999995</v>
      </c>
      <c r="D279">
        <v>0.80220000000000002</v>
      </c>
      <c r="F279" t="s">
        <v>590</v>
      </c>
      <c r="G279">
        <v>2.249E-2</v>
      </c>
    </row>
    <row r="280" spans="2:7" ht="15.6" x14ac:dyDescent="0.3">
      <c r="B280" t="s">
        <v>591</v>
      </c>
      <c r="C280">
        <v>32.01</v>
      </c>
      <c r="D280">
        <v>35.28</v>
      </c>
    </row>
    <row r="281" spans="2:7" ht="15.6" x14ac:dyDescent="0.3">
      <c r="B281" t="s">
        <v>592</v>
      </c>
      <c r="C281">
        <v>8.0810000000000007E-2</v>
      </c>
      <c r="D281">
        <v>8.48E-2</v>
      </c>
      <c r="F281" t="s">
        <v>163</v>
      </c>
    </row>
    <row r="282" spans="2:7" ht="15.6" x14ac:dyDescent="0.3">
      <c r="B282" t="s">
        <v>593</v>
      </c>
      <c r="F282" t="s">
        <v>594</v>
      </c>
      <c r="G282" t="s">
        <v>595</v>
      </c>
    </row>
    <row r="283" spans="2:7" ht="15.6" x14ac:dyDescent="0.3">
      <c r="B283" t="s">
        <v>565</v>
      </c>
      <c r="C283" t="s">
        <v>596</v>
      </c>
      <c r="D283" t="s">
        <v>596</v>
      </c>
      <c r="F283" t="s">
        <v>20</v>
      </c>
      <c r="G283">
        <v>0.41560000000000002</v>
      </c>
    </row>
    <row r="284" spans="2:7" ht="15.6" x14ac:dyDescent="0.3">
      <c r="F284" t="s">
        <v>23</v>
      </c>
      <c r="G284" t="s">
        <v>58</v>
      </c>
    </row>
    <row r="285" spans="2:7" ht="15.6" x14ac:dyDescent="0.3">
      <c r="B285" t="s">
        <v>597</v>
      </c>
      <c r="F285" t="s">
        <v>569</v>
      </c>
      <c r="G285" t="s">
        <v>26</v>
      </c>
    </row>
    <row r="286" spans="2:7" ht="15.6" x14ac:dyDescent="0.3">
      <c r="B286" t="s">
        <v>598</v>
      </c>
      <c r="C286">
        <v>5112</v>
      </c>
      <c r="D286">
        <v>5112</v>
      </c>
    </row>
    <row r="287" spans="2:7" ht="15.6" x14ac:dyDescent="0.3">
      <c r="B287" t="s">
        <v>599</v>
      </c>
      <c r="C287">
        <v>4905</v>
      </c>
      <c r="D287">
        <v>4909</v>
      </c>
      <c r="F287" t="s">
        <v>600</v>
      </c>
    </row>
    <row r="288" spans="2:7" ht="15.6" x14ac:dyDescent="0.3">
      <c r="F288" t="s">
        <v>601</v>
      </c>
      <c r="G288">
        <v>260</v>
      </c>
    </row>
    <row r="289" spans="6:7" ht="15.6" x14ac:dyDescent="0.3">
      <c r="F289" t="s">
        <v>602</v>
      </c>
      <c r="G289">
        <v>260</v>
      </c>
    </row>
  </sheetData>
  <mergeCells count="2">
    <mergeCell ref="C2:T2"/>
    <mergeCell ref="U2:AL2"/>
  </mergeCells>
  <pageMargins left="0.7" right="0.7" top="0.75" bottom="0.75" header="0" footer="0"/>
  <ignoredErrors>
    <ignoredError sqref="B2:AL1000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3"/>
  <sheetViews>
    <sheetView workbookViewId="0">
      <selection activeCell="D27" sqref="D27"/>
    </sheetView>
  </sheetViews>
  <sheetFormatPr defaultRowHeight="14.4" x14ac:dyDescent="0.3"/>
  <sheetData>
    <row r="2" spans="1:20" ht="15.6" x14ac:dyDescent="0.3">
      <c r="B2" t="s">
        <v>90</v>
      </c>
      <c r="I2" t="s">
        <v>408</v>
      </c>
      <c r="O2" t="s">
        <v>409</v>
      </c>
    </row>
    <row r="3" spans="1:20" ht="15.6" x14ac:dyDescent="0.3">
      <c r="B3" t="s">
        <v>252</v>
      </c>
      <c r="D3" t="s">
        <v>410</v>
      </c>
      <c r="F3" t="s">
        <v>411</v>
      </c>
      <c r="I3" t="s">
        <v>252</v>
      </c>
      <c r="K3" t="s">
        <v>410</v>
      </c>
      <c r="M3" t="s">
        <v>411</v>
      </c>
      <c r="O3" t="s">
        <v>252</v>
      </c>
      <c r="Q3" t="s">
        <v>410</v>
      </c>
      <c r="S3" t="s">
        <v>411</v>
      </c>
    </row>
    <row r="4" spans="1:20" ht="15.6" x14ac:dyDescent="0.3">
      <c r="B4" t="s">
        <v>412</v>
      </c>
      <c r="C4" t="s">
        <v>413</v>
      </c>
      <c r="D4" t="s">
        <v>412</v>
      </c>
      <c r="E4" t="s">
        <v>413</v>
      </c>
      <c r="F4" t="s">
        <v>412</v>
      </c>
      <c r="G4" t="s">
        <v>413</v>
      </c>
      <c r="I4" t="s">
        <v>412</v>
      </c>
      <c r="J4" t="s">
        <v>413</v>
      </c>
      <c r="K4" t="s">
        <v>412</v>
      </c>
      <c r="L4" t="s">
        <v>413</v>
      </c>
      <c r="M4" t="s">
        <v>412</v>
      </c>
      <c r="N4" t="s">
        <v>413</v>
      </c>
      <c r="O4" t="s">
        <v>412</v>
      </c>
      <c r="P4" t="s">
        <v>413</v>
      </c>
      <c r="Q4" t="s">
        <v>412</v>
      </c>
      <c r="R4" t="s">
        <v>413</v>
      </c>
      <c r="S4" t="s">
        <v>412</v>
      </c>
      <c r="T4" t="s">
        <v>413</v>
      </c>
    </row>
    <row r="5" spans="1:20" ht="15.6" x14ac:dyDescent="0.3">
      <c r="B5">
        <v>11</v>
      </c>
      <c r="C5">
        <v>2</v>
      </c>
      <c r="D5">
        <v>5</v>
      </c>
      <c r="E5">
        <v>4</v>
      </c>
      <c r="F5">
        <v>0</v>
      </c>
      <c r="G5">
        <v>8</v>
      </c>
      <c r="I5">
        <v>15</v>
      </c>
      <c r="J5">
        <v>1</v>
      </c>
      <c r="K5">
        <v>8</v>
      </c>
      <c r="L5">
        <v>2</v>
      </c>
      <c r="M5">
        <v>2</v>
      </c>
      <c r="N5">
        <v>8</v>
      </c>
      <c r="O5">
        <v>17</v>
      </c>
      <c r="P5">
        <v>1</v>
      </c>
      <c r="Q5">
        <v>7</v>
      </c>
      <c r="R5">
        <v>2</v>
      </c>
      <c r="S5">
        <v>2</v>
      </c>
      <c r="T5">
        <v>11</v>
      </c>
    </row>
    <row r="6" spans="1:20" ht="15.6" x14ac:dyDescent="0.3">
      <c r="B6">
        <v>5</v>
      </c>
      <c r="C6">
        <v>1</v>
      </c>
      <c r="D6">
        <v>3</v>
      </c>
      <c r="E6">
        <v>4</v>
      </c>
      <c r="F6">
        <v>1</v>
      </c>
      <c r="G6">
        <v>11</v>
      </c>
      <c r="I6">
        <v>18</v>
      </c>
      <c r="J6">
        <v>2</v>
      </c>
      <c r="K6">
        <v>7</v>
      </c>
      <c r="L6">
        <v>2</v>
      </c>
      <c r="M6">
        <v>1</v>
      </c>
      <c r="N6">
        <v>8</v>
      </c>
      <c r="O6">
        <v>9</v>
      </c>
      <c r="P6">
        <v>3</v>
      </c>
      <c r="Q6">
        <v>11</v>
      </c>
      <c r="R6">
        <v>3</v>
      </c>
      <c r="S6">
        <v>2</v>
      </c>
      <c r="T6">
        <v>11</v>
      </c>
    </row>
    <row r="7" spans="1:20" ht="15.6" x14ac:dyDescent="0.3">
      <c r="B7">
        <v>6</v>
      </c>
      <c r="C7">
        <v>0</v>
      </c>
      <c r="D7">
        <v>5</v>
      </c>
      <c r="E7">
        <v>2</v>
      </c>
      <c r="F7">
        <v>0</v>
      </c>
      <c r="G7">
        <v>12</v>
      </c>
      <c r="I7">
        <v>8</v>
      </c>
      <c r="J7">
        <v>1</v>
      </c>
      <c r="K7">
        <v>9</v>
      </c>
      <c r="L7">
        <v>4</v>
      </c>
      <c r="M7">
        <v>1</v>
      </c>
      <c r="N7">
        <v>8</v>
      </c>
      <c r="O7">
        <v>12</v>
      </c>
      <c r="P7">
        <v>1</v>
      </c>
      <c r="Q7">
        <v>9</v>
      </c>
      <c r="R7">
        <v>6</v>
      </c>
      <c r="S7">
        <v>3</v>
      </c>
      <c r="T7">
        <v>13</v>
      </c>
    </row>
    <row r="8" spans="1:20" ht="15.6" x14ac:dyDescent="0.3">
      <c r="B8">
        <v>12</v>
      </c>
      <c r="C8">
        <v>2</v>
      </c>
      <c r="D8">
        <v>7</v>
      </c>
      <c r="E8">
        <v>4</v>
      </c>
      <c r="F8">
        <v>0</v>
      </c>
      <c r="G8">
        <v>15</v>
      </c>
      <c r="I8">
        <v>8</v>
      </c>
      <c r="J8">
        <v>0</v>
      </c>
      <c r="K8">
        <v>11</v>
      </c>
      <c r="L8">
        <v>3</v>
      </c>
      <c r="M8">
        <v>1</v>
      </c>
      <c r="N8">
        <v>13</v>
      </c>
      <c r="O8">
        <v>13</v>
      </c>
      <c r="P8">
        <v>4</v>
      </c>
      <c r="Q8">
        <v>5</v>
      </c>
      <c r="R8">
        <v>3</v>
      </c>
      <c r="S8">
        <v>0</v>
      </c>
      <c r="T8">
        <v>6</v>
      </c>
    </row>
    <row r="9" spans="1:20" ht="15.6" x14ac:dyDescent="0.3">
      <c r="B9">
        <v>6</v>
      </c>
      <c r="C9">
        <v>1</v>
      </c>
      <c r="D9">
        <v>3</v>
      </c>
      <c r="E9">
        <v>3</v>
      </c>
      <c r="F9">
        <v>0</v>
      </c>
      <c r="G9">
        <v>8</v>
      </c>
      <c r="I9">
        <v>8</v>
      </c>
      <c r="J9">
        <v>0</v>
      </c>
      <c r="K9">
        <v>15</v>
      </c>
      <c r="L9">
        <v>6</v>
      </c>
      <c r="M9">
        <v>1</v>
      </c>
      <c r="N9">
        <v>14</v>
      </c>
      <c r="O9">
        <v>11</v>
      </c>
      <c r="P9">
        <v>0</v>
      </c>
      <c r="Q9">
        <v>10</v>
      </c>
      <c r="R9">
        <v>3</v>
      </c>
      <c r="S9">
        <v>0</v>
      </c>
      <c r="T9">
        <v>7</v>
      </c>
    </row>
    <row r="10" spans="1:20" ht="15.6" x14ac:dyDescent="0.3">
      <c r="B10">
        <v>7</v>
      </c>
      <c r="C10">
        <v>0</v>
      </c>
      <c r="D10">
        <v>8</v>
      </c>
      <c r="E10">
        <v>5</v>
      </c>
      <c r="F10">
        <v>0</v>
      </c>
      <c r="G10">
        <v>7</v>
      </c>
      <c r="I10">
        <v>14</v>
      </c>
      <c r="J10">
        <v>1</v>
      </c>
      <c r="K10">
        <v>11</v>
      </c>
      <c r="L10">
        <v>2</v>
      </c>
      <c r="M10">
        <v>0</v>
      </c>
      <c r="N10">
        <v>13</v>
      </c>
      <c r="O10">
        <v>13</v>
      </c>
      <c r="P10">
        <v>0</v>
      </c>
      <c r="Q10">
        <v>8</v>
      </c>
      <c r="R10">
        <v>2</v>
      </c>
      <c r="S10">
        <v>0</v>
      </c>
      <c r="T10">
        <v>8</v>
      </c>
    </row>
    <row r="11" spans="1:20" ht="15.6" x14ac:dyDescent="0.3">
      <c r="B11">
        <v>7</v>
      </c>
      <c r="C11">
        <v>0</v>
      </c>
      <c r="D11">
        <v>6</v>
      </c>
      <c r="E11">
        <v>7</v>
      </c>
      <c r="F11">
        <v>0</v>
      </c>
      <c r="G11">
        <v>6</v>
      </c>
      <c r="I11">
        <v>11</v>
      </c>
      <c r="J11">
        <v>2</v>
      </c>
      <c r="K11">
        <v>6</v>
      </c>
      <c r="L11">
        <v>5</v>
      </c>
      <c r="M11">
        <v>1</v>
      </c>
      <c r="N11">
        <v>9</v>
      </c>
      <c r="O11">
        <v>10</v>
      </c>
      <c r="P11">
        <v>2</v>
      </c>
      <c r="Q11">
        <v>3</v>
      </c>
      <c r="R11">
        <v>3</v>
      </c>
      <c r="S11">
        <v>0</v>
      </c>
      <c r="T11">
        <v>11</v>
      </c>
    </row>
    <row r="12" spans="1:20" ht="15.6" x14ac:dyDescent="0.3">
      <c r="B12">
        <v>10</v>
      </c>
      <c r="C12">
        <v>1</v>
      </c>
      <c r="D12">
        <v>2</v>
      </c>
      <c r="E12">
        <v>6</v>
      </c>
      <c r="F12">
        <v>0</v>
      </c>
      <c r="G12">
        <v>7</v>
      </c>
      <c r="I12">
        <v>13</v>
      </c>
      <c r="J12">
        <v>2</v>
      </c>
      <c r="K12">
        <v>7</v>
      </c>
      <c r="L12">
        <v>2</v>
      </c>
      <c r="M12">
        <v>0</v>
      </c>
      <c r="N12">
        <v>9</v>
      </c>
      <c r="O12">
        <v>10</v>
      </c>
      <c r="P12">
        <v>1</v>
      </c>
      <c r="Q12">
        <v>4</v>
      </c>
      <c r="R12">
        <v>6</v>
      </c>
      <c r="S12">
        <v>1</v>
      </c>
      <c r="T12">
        <v>5</v>
      </c>
    </row>
    <row r="13" spans="1:20" ht="15.6" x14ac:dyDescent="0.3">
      <c r="B13">
        <v>11</v>
      </c>
      <c r="C13">
        <v>0</v>
      </c>
      <c r="D13">
        <v>8</v>
      </c>
      <c r="E13">
        <v>2</v>
      </c>
      <c r="F13">
        <v>1</v>
      </c>
      <c r="G13">
        <v>16</v>
      </c>
      <c r="I13">
        <v>14</v>
      </c>
      <c r="J13">
        <v>1</v>
      </c>
      <c r="K13">
        <v>9</v>
      </c>
      <c r="L13">
        <v>3</v>
      </c>
      <c r="M13">
        <v>2</v>
      </c>
      <c r="N13">
        <v>9</v>
      </c>
      <c r="O13">
        <v>12</v>
      </c>
      <c r="P13">
        <v>2</v>
      </c>
      <c r="Q13">
        <v>5</v>
      </c>
      <c r="R13">
        <v>1</v>
      </c>
      <c r="S13">
        <v>2</v>
      </c>
      <c r="T13">
        <v>12</v>
      </c>
    </row>
    <row r="14" spans="1:20" ht="15.6" x14ac:dyDescent="0.3">
      <c r="B14">
        <v>13</v>
      </c>
      <c r="C14">
        <v>4</v>
      </c>
      <c r="D14">
        <v>5</v>
      </c>
      <c r="E14">
        <v>4</v>
      </c>
      <c r="F14">
        <v>0</v>
      </c>
      <c r="G14">
        <v>15</v>
      </c>
      <c r="I14">
        <v>6</v>
      </c>
      <c r="J14">
        <v>0</v>
      </c>
      <c r="K14">
        <v>9</v>
      </c>
      <c r="L14">
        <v>3</v>
      </c>
      <c r="M14">
        <v>1</v>
      </c>
      <c r="N14">
        <v>11</v>
      </c>
      <c r="O14">
        <v>6</v>
      </c>
      <c r="P14">
        <v>1</v>
      </c>
      <c r="Q14">
        <v>5</v>
      </c>
      <c r="R14">
        <v>2</v>
      </c>
      <c r="S14">
        <v>3</v>
      </c>
      <c r="T14">
        <v>17</v>
      </c>
    </row>
    <row r="15" spans="1:20" ht="15.6" x14ac:dyDescent="0.3">
      <c r="A15" t="s">
        <v>9</v>
      </c>
      <c r="B15">
        <f>SUM(B5:C14)</f>
        <v>99</v>
      </c>
      <c r="D15">
        <f>SUM(D5:E14)</f>
        <v>93</v>
      </c>
      <c r="F15">
        <f>SUM(F5:G14)</f>
        <v>107</v>
      </c>
      <c r="J15">
        <f>SUM(I5:J14)</f>
        <v>125</v>
      </c>
      <c r="L15">
        <f>SUM(K5:L14)</f>
        <v>124</v>
      </c>
      <c r="N15">
        <f>SUM(M5:N14)</f>
        <v>112</v>
      </c>
      <c r="P15">
        <f>SUM(O5:P14)</f>
        <v>128</v>
      </c>
      <c r="R15">
        <f>SUM(Q5:R14)</f>
        <v>98</v>
      </c>
      <c r="T15">
        <f>SUM(S5:T14)</f>
        <v>114</v>
      </c>
    </row>
    <row r="17" spans="2:19" ht="15.6" x14ac:dyDescent="0.3">
      <c r="B17" t="s">
        <v>414</v>
      </c>
      <c r="I17" t="s">
        <v>414</v>
      </c>
      <c r="O17" t="s">
        <v>414</v>
      </c>
    </row>
    <row r="18" spans="2:19" ht="15.6" x14ac:dyDescent="0.3">
      <c r="B18">
        <f t="shared" ref="B18:B27" si="0">B5/(B5+C5)</f>
        <v>0.84615384615384615</v>
      </c>
      <c r="D18">
        <f t="shared" ref="D18:D27" si="1">D5/(D5+E5)</f>
        <v>0.55555555555555558</v>
      </c>
      <c r="F18">
        <f t="shared" ref="F18:F27" si="2">F5/(F5+G5)</f>
        <v>0</v>
      </c>
      <c r="I18">
        <f t="shared" ref="I18:I27" si="3">I5/(I5+J5)</f>
        <v>0.9375</v>
      </c>
      <c r="K18">
        <f t="shared" ref="K18:K27" si="4">K5/(K5+L5)</f>
        <v>0.8</v>
      </c>
      <c r="M18">
        <f t="shared" ref="M18:M27" si="5">M5/(M5+N5)</f>
        <v>0.2</v>
      </c>
      <c r="O18">
        <f t="shared" ref="O18:O27" si="6">O5/(O5+P5)</f>
        <v>0.94444444444444442</v>
      </c>
      <c r="Q18">
        <f t="shared" ref="Q18:Q27" si="7">Q5/(Q5+R5)</f>
        <v>0.77777777777777779</v>
      </c>
      <c r="S18">
        <f t="shared" ref="S18:S27" si="8">S5/(S5+T5)</f>
        <v>0.15384615384615385</v>
      </c>
    </row>
    <row r="19" spans="2:19" ht="15.6" x14ac:dyDescent="0.3">
      <c r="B19">
        <f t="shared" si="0"/>
        <v>0.83333333333333337</v>
      </c>
      <c r="D19">
        <f t="shared" si="1"/>
        <v>0.42857142857142855</v>
      </c>
      <c r="F19">
        <f t="shared" si="2"/>
        <v>8.3333333333333329E-2</v>
      </c>
      <c r="I19">
        <f t="shared" si="3"/>
        <v>0.9</v>
      </c>
      <c r="K19">
        <f t="shared" si="4"/>
        <v>0.77777777777777779</v>
      </c>
      <c r="M19">
        <f t="shared" si="5"/>
        <v>0.1111111111111111</v>
      </c>
      <c r="O19">
        <f t="shared" si="6"/>
        <v>0.75</v>
      </c>
      <c r="Q19">
        <f t="shared" si="7"/>
        <v>0.7857142857142857</v>
      </c>
      <c r="S19">
        <f t="shared" si="8"/>
        <v>0.15384615384615385</v>
      </c>
    </row>
    <row r="20" spans="2:19" ht="15.6" x14ac:dyDescent="0.3">
      <c r="B20">
        <f t="shared" si="0"/>
        <v>1</v>
      </c>
      <c r="D20">
        <f t="shared" si="1"/>
        <v>0.7142857142857143</v>
      </c>
      <c r="F20">
        <f t="shared" si="2"/>
        <v>0</v>
      </c>
      <c r="I20">
        <f t="shared" si="3"/>
        <v>0.88888888888888884</v>
      </c>
      <c r="K20">
        <f t="shared" si="4"/>
        <v>0.69230769230769229</v>
      </c>
      <c r="M20">
        <f t="shared" si="5"/>
        <v>0.1111111111111111</v>
      </c>
      <c r="O20">
        <f t="shared" si="6"/>
        <v>0.92307692307692313</v>
      </c>
      <c r="Q20">
        <f t="shared" si="7"/>
        <v>0.6</v>
      </c>
      <c r="S20">
        <f t="shared" si="8"/>
        <v>0.1875</v>
      </c>
    </row>
    <row r="21" spans="2:19" ht="15.6" x14ac:dyDescent="0.3">
      <c r="B21">
        <f t="shared" si="0"/>
        <v>0.8571428571428571</v>
      </c>
      <c r="D21">
        <f t="shared" si="1"/>
        <v>0.63636363636363635</v>
      </c>
      <c r="F21">
        <f t="shared" si="2"/>
        <v>0</v>
      </c>
      <c r="I21">
        <f t="shared" si="3"/>
        <v>1</v>
      </c>
      <c r="K21">
        <f t="shared" si="4"/>
        <v>0.7857142857142857</v>
      </c>
      <c r="M21">
        <f t="shared" si="5"/>
        <v>7.1428571428571425E-2</v>
      </c>
      <c r="O21">
        <f t="shared" si="6"/>
        <v>0.76470588235294112</v>
      </c>
      <c r="Q21">
        <f t="shared" si="7"/>
        <v>0.625</v>
      </c>
      <c r="S21">
        <f t="shared" si="8"/>
        <v>0</v>
      </c>
    </row>
    <row r="22" spans="2:19" ht="15.6" x14ac:dyDescent="0.3">
      <c r="B22">
        <f t="shared" si="0"/>
        <v>0.8571428571428571</v>
      </c>
      <c r="D22">
        <f t="shared" si="1"/>
        <v>0.5</v>
      </c>
      <c r="F22">
        <f t="shared" si="2"/>
        <v>0</v>
      </c>
      <c r="I22">
        <f t="shared" si="3"/>
        <v>1</v>
      </c>
      <c r="K22">
        <f t="shared" si="4"/>
        <v>0.7142857142857143</v>
      </c>
      <c r="M22">
        <f t="shared" si="5"/>
        <v>6.6666666666666666E-2</v>
      </c>
      <c r="O22">
        <f t="shared" si="6"/>
        <v>1</v>
      </c>
      <c r="Q22">
        <f t="shared" si="7"/>
        <v>0.76923076923076927</v>
      </c>
      <c r="S22">
        <f t="shared" si="8"/>
        <v>0</v>
      </c>
    </row>
    <row r="23" spans="2:19" ht="15.6" x14ac:dyDescent="0.3">
      <c r="B23">
        <f t="shared" si="0"/>
        <v>1</v>
      </c>
      <c r="D23">
        <f t="shared" si="1"/>
        <v>0.61538461538461542</v>
      </c>
      <c r="F23">
        <f t="shared" si="2"/>
        <v>0</v>
      </c>
      <c r="I23">
        <f t="shared" si="3"/>
        <v>0.93333333333333335</v>
      </c>
      <c r="K23">
        <f t="shared" si="4"/>
        <v>0.84615384615384615</v>
      </c>
      <c r="M23">
        <f t="shared" si="5"/>
        <v>0</v>
      </c>
      <c r="O23">
        <f t="shared" si="6"/>
        <v>1</v>
      </c>
      <c r="Q23">
        <f t="shared" si="7"/>
        <v>0.8</v>
      </c>
      <c r="S23">
        <f t="shared" si="8"/>
        <v>0</v>
      </c>
    </row>
    <row r="24" spans="2:19" ht="15.6" x14ac:dyDescent="0.3">
      <c r="B24">
        <f t="shared" si="0"/>
        <v>1</v>
      </c>
      <c r="D24">
        <f t="shared" si="1"/>
        <v>0.46153846153846156</v>
      </c>
      <c r="F24">
        <f t="shared" si="2"/>
        <v>0</v>
      </c>
      <c r="I24">
        <f t="shared" si="3"/>
        <v>0.84615384615384615</v>
      </c>
      <c r="K24">
        <f t="shared" si="4"/>
        <v>0.54545454545454541</v>
      </c>
      <c r="M24">
        <f t="shared" si="5"/>
        <v>0.1</v>
      </c>
      <c r="O24">
        <f t="shared" si="6"/>
        <v>0.83333333333333337</v>
      </c>
      <c r="Q24">
        <f t="shared" si="7"/>
        <v>0.5</v>
      </c>
      <c r="S24">
        <f t="shared" si="8"/>
        <v>0</v>
      </c>
    </row>
    <row r="25" spans="2:19" ht="15.6" x14ac:dyDescent="0.3">
      <c r="B25">
        <f t="shared" si="0"/>
        <v>0.90909090909090906</v>
      </c>
      <c r="D25">
        <f t="shared" si="1"/>
        <v>0.25</v>
      </c>
      <c r="F25">
        <f t="shared" si="2"/>
        <v>0</v>
      </c>
      <c r="I25">
        <f t="shared" si="3"/>
        <v>0.8666666666666667</v>
      </c>
      <c r="K25">
        <f t="shared" si="4"/>
        <v>0.77777777777777779</v>
      </c>
      <c r="M25">
        <f t="shared" si="5"/>
        <v>0</v>
      </c>
      <c r="O25">
        <f t="shared" si="6"/>
        <v>0.90909090909090906</v>
      </c>
      <c r="Q25">
        <f t="shared" si="7"/>
        <v>0.4</v>
      </c>
      <c r="S25">
        <f t="shared" si="8"/>
        <v>0.16666666666666666</v>
      </c>
    </row>
    <row r="26" spans="2:19" ht="15.6" x14ac:dyDescent="0.3">
      <c r="B26">
        <f t="shared" si="0"/>
        <v>1</v>
      </c>
      <c r="D26">
        <f t="shared" si="1"/>
        <v>0.8</v>
      </c>
      <c r="F26">
        <f t="shared" si="2"/>
        <v>5.8823529411764705E-2</v>
      </c>
      <c r="I26">
        <f t="shared" si="3"/>
        <v>0.93333333333333335</v>
      </c>
      <c r="K26">
        <f t="shared" si="4"/>
        <v>0.75</v>
      </c>
      <c r="M26">
        <f t="shared" si="5"/>
        <v>0.18181818181818182</v>
      </c>
      <c r="O26">
        <f t="shared" si="6"/>
        <v>0.8571428571428571</v>
      </c>
      <c r="Q26">
        <f t="shared" si="7"/>
        <v>0.83333333333333337</v>
      </c>
      <c r="S26">
        <f t="shared" si="8"/>
        <v>0.14285714285714285</v>
      </c>
    </row>
    <row r="27" spans="2:19" ht="15.6" x14ac:dyDescent="0.3">
      <c r="B27">
        <f t="shared" si="0"/>
        <v>0.76470588235294112</v>
      </c>
      <c r="D27">
        <f t="shared" si="1"/>
        <v>0.55555555555555558</v>
      </c>
      <c r="F27">
        <f t="shared" si="2"/>
        <v>0</v>
      </c>
      <c r="I27">
        <f t="shared" si="3"/>
        <v>1</v>
      </c>
      <c r="K27">
        <f t="shared" si="4"/>
        <v>0.75</v>
      </c>
      <c r="M27">
        <f t="shared" si="5"/>
        <v>8.3333333333333329E-2</v>
      </c>
      <c r="O27">
        <f t="shared" si="6"/>
        <v>0.8571428571428571</v>
      </c>
      <c r="Q27">
        <f t="shared" si="7"/>
        <v>0.7142857142857143</v>
      </c>
      <c r="S27">
        <f t="shared" si="8"/>
        <v>0.15</v>
      </c>
    </row>
    <row r="28" spans="2:19" ht="15.6" x14ac:dyDescent="0.3">
      <c r="B28">
        <f>AVERAGE(B18:B27)</f>
        <v>0.90675696852167464</v>
      </c>
      <c r="D28">
        <f>AVERAGE(D18:D27)</f>
        <v>0.55172549672549676</v>
      </c>
      <c r="F28">
        <f>AVERAGE(F18:F27)</f>
        <v>1.4215686274509804E-2</v>
      </c>
      <c r="I28">
        <f>AVERAGE(I18:I27)</f>
        <v>0.93058760683760688</v>
      </c>
      <c r="K28">
        <f>AVERAGE(K18:K27)</f>
        <v>0.74394716394716387</v>
      </c>
      <c r="M28">
        <f>AVERAGE(M18:M27)</f>
        <v>9.2546897546897544E-2</v>
      </c>
      <c r="O28">
        <f>AVERAGE(O18:O27)</f>
        <v>0.88389372065842642</v>
      </c>
      <c r="Q28">
        <f>AVERAGE(Q18:Q27)</f>
        <v>0.68053418803418808</v>
      </c>
      <c r="S28">
        <f>AVERAGE(S18:S27)</f>
        <v>9.5471611721611727E-2</v>
      </c>
    </row>
    <row r="30" spans="2:19" ht="15.6" x14ac:dyDescent="0.3">
      <c r="B30" t="s">
        <v>47</v>
      </c>
      <c r="C30">
        <v>1</v>
      </c>
      <c r="M30" t="s">
        <v>47</v>
      </c>
      <c r="N30">
        <v>1</v>
      </c>
    </row>
    <row r="31" spans="2:19" ht="15.6" x14ac:dyDescent="0.3">
      <c r="B31" t="s">
        <v>48</v>
      </c>
      <c r="C31">
        <v>2</v>
      </c>
      <c r="M31" t="s">
        <v>48</v>
      </c>
      <c r="N31">
        <v>2</v>
      </c>
    </row>
    <row r="32" spans="2:19" ht="15.6" x14ac:dyDescent="0.3">
      <c r="B32" t="s">
        <v>49</v>
      </c>
      <c r="C32">
        <v>0.05</v>
      </c>
      <c r="M32" t="s">
        <v>49</v>
      </c>
      <c r="N32">
        <v>0.05</v>
      </c>
    </row>
    <row r="34" spans="2:21" ht="15.6" x14ac:dyDescent="0.3">
      <c r="B34" t="s">
        <v>340</v>
      </c>
      <c r="C34" t="s">
        <v>51</v>
      </c>
      <c r="D34" t="s">
        <v>53</v>
      </c>
      <c r="E34" t="s">
        <v>54</v>
      </c>
      <c r="G34" t="s">
        <v>415</v>
      </c>
      <c r="M34" t="s">
        <v>340</v>
      </c>
      <c r="N34" t="s">
        <v>51</v>
      </c>
      <c r="O34" t="s">
        <v>53</v>
      </c>
      <c r="P34" t="s">
        <v>54</v>
      </c>
      <c r="R34" t="s">
        <v>416</v>
      </c>
    </row>
    <row r="36" spans="2:21" ht="15.6" x14ac:dyDescent="0.3">
      <c r="B36" t="s">
        <v>417</v>
      </c>
      <c r="C36">
        <v>-0.19769999999999999</v>
      </c>
      <c r="D36" t="s">
        <v>62</v>
      </c>
      <c r="E36" t="s">
        <v>166</v>
      </c>
      <c r="G36" t="s">
        <v>418</v>
      </c>
      <c r="H36" t="s">
        <v>419</v>
      </c>
      <c r="M36" t="s">
        <v>420</v>
      </c>
      <c r="N36">
        <v>-6.8330000000000002E-2</v>
      </c>
      <c r="O36" t="s">
        <v>62</v>
      </c>
      <c r="P36" t="s">
        <v>24</v>
      </c>
      <c r="R36" t="s">
        <v>421</v>
      </c>
      <c r="S36" t="s">
        <v>422</v>
      </c>
    </row>
    <row r="37" spans="2:21" ht="15.6" x14ac:dyDescent="0.3">
      <c r="B37" t="s">
        <v>423</v>
      </c>
      <c r="C37">
        <v>-0.1288</v>
      </c>
      <c r="D37" t="s">
        <v>62</v>
      </c>
      <c r="E37" t="s">
        <v>24</v>
      </c>
      <c r="G37" t="s">
        <v>424</v>
      </c>
      <c r="H37" t="s">
        <v>425</v>
      </c>
      <c r="M37" t="s">
        <v>426</v>
      </c>
      <c r="N37">
        <v>-8.1259999999999999E-2</v>
      </c>
      <c r="O37" t="s">
        <v>62</v>
      </c>
      <c r="P37" t="s">
        <v>24</v>
      </c>
      <c r="R37" t="s">
        <v>427</v>
      </c>
      <c r="S37" t="s">
        <v>428</v>
      </c>
    </row>
    <row r="40" spans="2:21" ht="15.6" x14ac:dyDescent="0.3">
      <c r="B40" t="s">
        <v>79</v>
      </c>
      <c r="C40" t="s">
        <v>80</v>
      </c>
      <c r="D40" t="s">
        <v>81</v>
      </c>
      <c r="E40" t="s">
        <v>51</v>
      </c>
      <c r="F40" t="s">
        <v>82</v>
      </c>
      <c r="G40" t="s">
        <v>83</v>
      </c>
      <c r="H40" t="s">
        <v>84</v>
      </c>
      <c r="I40" t="s">
        <v>347</v>
      </c>
      <c r="J40" t="s">
        <v>86</v>
      </c>
      <c r="M40" t="s">
        <v>79</v>
      </c>
      <c r="N40" t="s">
        <v>80</v>
      </c>
      <c r="O40" t="s">
        <v>81</v>
      </c>
      <c r="P40" t="s">
        <v>51</v>
      </c>
      <c r="Q40" t="s">
        <v>82</v>
      </c>
      <c r="R40" t="s">
        <v>83</v>
      </c>
      <c r="S40" t="s">
        <v>84</v>
      </c>
      <c r="T40" t="s">
        <v>347</v>
      </c>
      <c r="U40" t="s">
        <v>86</v>
      </c>
    </row>
    <row r="42" spans="2:21" ht="15.6" x14ac:dyDescent="0.3">
      <c r="B42" t="s">
        <v>417</v>
      </c>
      <c r="C42">
        <v>0.55169999999999997</v>
      </c>
      <c r="D42">
        <v>0.74939999999999996</v>
      </c>
      <c r="E42">
        <v>-0.19769999999999999</v>
      </c>
      <c r="F42">
        <v>5.7480000000000003E-2</v>
      </c>
      <c r="G42">
        <v>10</v>
      </c>
      <c r="H42">
        <v>10</v>
      </c>
      <c r="I42">
        <v>3.4390000000000001</v>
      </c>
      <c r="J42">
        <v>27</v>
      </c>
      <c r="M42" t="s">
        <v>420</v>
      </c>
      <c r="N42">
        <v>1.422E-2</v>
      </c>
      <c r="O42">
        <v>8.2549999999999998E-2</v>
      </c>
      <c r="P42">
        <v>-6.8330000000000002E-2</v>
      </c>
      <c r="Q42">
        <v>2.938E-2</v>
      </c>
      <c r="R42">
        <v>10</v>
      </c>
      <c r="S42">
        <v>10</v>
      </c>
      <c r="T42">
        <v>2.3260000000000001</v>
      </c>
      <c r="U42">
        <v>27</v>
      </c>
    </row>
    <row r="43" spans="2:21" ht="15.6" x14ac:dyDescent="0.3">
      <c r="B43" t="s">
        <v>423</v>
      </c>
      <c r="C43">
        <v>0.55169999999999997</v>
      </c>
      <c r="D43">
        <v>0.68049999999999999</v>
      </c>
      <c r="E43">
        <v>-0.1288</v>
      </c>
      <c r="F43">
        <v>5.7480000000000003E-2</v>
      </c>
      <c r="G43">
        <v>10</v>
      </c>
      <c r="H43">
        <v>10</v>
      </c>
      <c r="I43">
        <v>2.2410000000000001</v>
      </c>
      <c r="J43">
        <v>27</v>
      </c>
      <c r="M43" t="s">
        <v>426</v>
      </c>
      <c r="N43">
        <v>1.422E-2</v>
      </c>
      <c r="O43">
        <v>9.5469999999999999E-2</v>
      </c>
      <c r="P43">
        <v>-8.1259999999999999E-2</v>
      </c>
      <c r="Q43">
        <v>2.938E-2</v>
      </c>
      <c r="R43">
        <v>10</v>
      </c>
      <c r="S43">
        <v>10</v>
      </c>
      <c r="T43">
        <v>2.766</v>
      </c>
      <c r="U43">
        <v>27</v>
      </c>
    </row>
  </sheetData>
  <pageMargins left="0.7" right="0.7" top="0.75" bottom="0.75" header="0" footer="0"/>
  <ignoredErrors>
    <ignoredError sqref="A2:U1000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69"/>
  <sheetViews>
    <sheetView workbookViewId="0">
      <selection activeCell="D27" sqref="D27"/>
    </sheetView>
  </sheetViews>
  <sheetFormatPr defaultRowHeight="14.4" x14ac:dyDescent="0.3"/>
  <sheetData>
    <row r="2" spans="2:17" ht="15.6" x14ac:dyDescent="0.3">
      <c r="B2" t="s">
        <v>429</v>
      </c>
      <c r="C2" t="s">
        <v>430</v>
      </c>
      <c r="D2" t="s">
        <v>431</v>
      </c>
      <c r="E2" t="s">
        <v>432</v>
      </c>
      <c r="F2" t="s">
        <v>433</v>
      </c>
      <c r="G2" t="s">
        <v>434</v>
      </c>
      <c r="H2" t="s">
        <v>435</v>
      </c>
      <c r="I2" t="s">
        <v>436</v>
      </c>
    </row>
    <row r="3" spans="2:17" ht="15.6" x14ac:dyDescent="0.3">
      <c r="B3" t="s">
        <v>437</v>
      </c>
      <c r="C3" t="s">
        <v>438</v>
      </c>
      <c r="D3">
        <v>75</v>
      </c>
      <c r="E3">
        <v>1.39</v>
      </c>
      <c r="F3">
        <v>1.9E-2</v>
      </c>
      <c r="G3">
        <v>0.30499999999999999</v>
      </c>
      <c r="H3">
        <v>15</v>
      </c>
      <c r="I3">
        <f t="shared" ref="I3:I12" si="0">D3/H3</f>
        <v>5</v>
      </c>
      <c r="L3" t="s">
        <v>47</v>
      </c>
      <c r="M3">
        <v>1</v>
      </c>
    </row>
    <row r="4" spans="2:17" ht="15.6" x14ac:dyDescent="0.3">
      <c r="C4" t="s">
        <v>439</v>
      </c>
      <c r="D4">
        <v>63</v>
      </c>
      <c r="E4">
        <v>1.155</v>
      </c>
      <c r="F4">
        <v>1.7999999999999999E-2</v>
      </c>
      <c r="G4">
        <v>0.254</v>
      </c>
      <c r="H4">
        <v>14</v>
      </c>
      <c r="I4">
        <f t="shared" si="0"/>
        <v>4.5</v>
      </c>
      <c r="L4" t="s">
        <v>48</v>
      </c>
      <c r="M4">
        <v>15</v>
      </c>
    </row>
    <row r="5" spans="2:17" ht="15.6" x14ac:dyDescent="0.3">
      <c r="C5" t="s">
        <v>440</v>
      </c>
      <c r="D5">
        <v>75</v>
      </c>
      <c r="E5">
        <v>1.367</v>
      </c>
      <c r="F5">
        <v>1.7999999999999999E-2</v>
      </c>
      <c r="G5">
        <v>0.3</v>
      </c>
      <c r="H5">
        <v>15</v>
      </c>
      <c r="I5">
        <f t="shared" si="0"/>
        <v>5</v>
      </c>
      <c r="L5" t="s">
        <v>49</v>
      </c>
      <c r="M5">
        <v>0.05</v>
      </c>
    </row>
    <row r="6" spans="2:17" ht="15.6" x14ac:dyDescent="0.3">
      <c r="C6" t="s">
        <v>441</v>
      </c>
      <c r="D6">
        <v>55</v>
      </c>
      <c r="E6">
        <v>1.3260000000000001</v>
      </c>
      <c r="F6">
        <v>2.4E-2</v>
      </c>
      <c r="G6">
        <v>0.29099999999999998</v>
      </c>
      <c r="H6">
        <v>11</v>
      </c>
      <c r="I6">
        <f t="shared" si="0"/>
        <v>5</v>
      </c>
    </row>
    <row r="7" spans="2:17" ht="15.6" x14ac:dyDescent="0.3">
      <c r="C7" t="s">
        <v>442</v>
      </c>
      <c r="D7">
        <v>63</v>
      </c>
      <c r="E7">
        <v>1.3169999999999999</v>
      </c>
      <c r="F7">
        <v>2.1000000000000001E-2</v>
      </c>
      <c r="G7">
        <v>0.28899999999999998</v>
      </c>
      <c r="H7">
        <v>12</v>
      </c>
      <c r="I7">
        <f t="shared" si="0"/>
        <v>5.25</v>
      </c>
      <c r="L7" t="s">
        <v>94</v>
      </c>
      <c r="M7" t="s">
        <v>95</v>
      </c>
      <c r="N7" t="s">
        <v>53</v>
      </c>
      <c r="O7" t="s">
        <v>54</v>
      </c>
    </row>
    <row r="8" spans="2:17" ht="15.6" x14ac:dyDescent="0.3">
      <c r="C8" t="s">
        <v>443</v>
      </c>
      <c r="D8">
        <v>72</v>
      </c>
      <c r="E8">
        <v>1.401</v>
      </c>
      <c r="F8">
        <v>1.9E-2</v>
      </c>
      <c r="G8">
        <v>0.308</v>
      </c>
      <c r="H8">
        <v>15</v>
      </c>
      <c r="I8">
        <f t="shared" si="0"/>
        <v>4.8</v>
      </c>
    </row>
    <row r="9" spans="2:17" ht="15.6" x14ac:dyDescent="0.3">
      <c r="C9" t="s">
        <v>444</v>
      </c>
      <c r="D9">
        <v>99</v>
      </c>
      <c r="E9">
        <v>1.3069999999999999</v>
      </c>
      <c r="F9">
        <v>1.2999999999999999E-2</v>
      </c>
      <c r="G9">
        <v>0.28699999999999998</v>
      </c>
      <c r="H9">
        <v>17</v>
      </c>
      <c r="I9">
        <f t="shared" si="0"/>
        <v>5.8235294117647056</v>
      </c>
      <c r="L9" t="s">
        <v>445</v>
      </c>
      <c r="M9">
        <v>-26.55</v>
      </c>
      <c r="N9" t="s">
        <v>62</v>
      </c>
      <c r="O9" t="s">
        <v>24</v>
      </c>
      <c r="Q9" t="s">
        <v>59</v>
      </c>
    </row>
    <row r="10" spans="2:17" ht="15.6" x14ac:dyDescent="0.3">
      <c r="C10" t="s">
        <v>446</v>
      </c>
      <c r="D10">
        <v>96</v>
      </c>
      <c r="E10">
        <v>1.3540000000000001</v>
      </c>
      <c r="F10">
        <v>1.4E-2</v>
      </c>
      <c r="G10">
        <v>0.29799999999999999</v>
      </c>
      <c r="H10">
        <v>20</v>
      </c>
      <c r="I10">
        <f t="shared" si="0"/>
        <v>4.8</v>
      </c>
      <c r="L10" t="s">
        <v>447</v>
      </c>
      <c r="M10">
        <v>-16.600000000000001</v>
      </c>
      <c r="N10" t="s">
        <v>26</v>
      </c>
      <c r="O10" t="s">
        <v>58</v>
      </c>
      <c r="Q10" t="s">
        <v>65</v>
      </c>
    </row>
    <row r="11" spans="2:17" ht="15.6" x14ac:dyDescent="0.3">
      <c r="C11" t="s">
        <v>448</v>
      </c>
      <c r="D11">
        <v>74</v>
      </c>
      <c r="E11">
        <v>1.3540000000000001</v>
      </c>
      <c r="F11">
        <v>1.7999999999999999E-2</v>
      </c>
      <c r="G11">
        <v>0.29799999999999999</v>
      </c>
      <c r="H11">
        <v>13</v>
      </c>
      <c r="I11">
        <f t="shared" si="0"/>
        <v>5.6923076923076925</v>
      </c>
      <c r="L11" t="s">
        <v>445</v>
      </c>
      <c r="M11">
        <v>-43.85</v>
      </c>
      <c r="N11" t="s">
        <v>62</v>
      </c>
      <c r="O11" t="s">
        <v>63</v>
      </c>
      <c r="Q11" t="s">
        <v>68</v>
      </c>
    </row>
    <row r="12" spans="2:17" ht="15.6" x14ac:dyDescent="0.3">
      <c r="C12" t="s">
        <v>449</v>
      </c>
      <c r="D12">
        <v>78</v>
      </c>
      <c r="E12">
        <v>1.359</v>
      </c>
      <c r="F12">
        <v>1.7000000000000001E-2</v>
      </c>
      <c r="G12">
        <v>0.29899999999999999</v>
      </c>
      <c r="H12">
        <v>10</v>
      </c>
      <c r="I12">
        <f t="shared" si="0"/>
        <v>7.8</v>
      </c>
      <c r="L12" t="s">
        <v>447</v>
      </c>
      <c r="M12">
        <v>-0.2</v>
      </c>
      <c r="N12" t="s">
        <v>26</v>
      </c>
      <c r="O12" t="s">
        <v>58</v>
      </c>
      <c r="Q12" t="s">
        <v>450</v>
      </c>
    </row>
    <row r="13" spans="2:17" ht="15.6" x14ac:dyDescent="0.3">
      <c r="H13">
        <f>SUM(H3:H12)</f>
        <v>142</v>
      </c>
      <c r="L13" t="s">
        <v>445</v>
      </c>
      <c r="M13">
        <v>-32.5</v>
      </c>
      <c r="N13" t="s">
        <v>62</v>
      </c>
      <c r="O13" t="s">
        <v>74</v>
      </c>
      <c r="Q13" t="s">
        <v>451</v>
      </c>
    </row>
    <row r="14" spans="2:17" ht="15.6" x14ac:dyDescent="0.3">
      <c r="L14" t="s">
        <v>452</v>
      </c>
      <c r="M14">
        <v>9.9499999999999993</v>
      </c>
      <c r="N14" t="s">
        <v>26</v>
      </c>
      <c r="O14" t="s">
        <v>58</v>
      </c>
      <c r="Q14" t="s">
        <v>71</v>
      </c>
    </row>
    <row r="15" spans="2:17" ht="15.6" x14ac:dyDescent="0.3">
      <c r="B15" t="s">
        <v>453</v>
      </c>
      <c r="C15" t="s">
        <v>454</v>
      </c>
      <c r="D15">
        <v>102</v>
      </c>
      <c r="E15">
        <v>1.873</v>
      </c>
      <c r="F15">
        <v>1.7999999999999999E-2</v>
      </c>
      <c r="G15">
        <v>0.41199999999999998</v>
      </c>
      <c r="H15">
        <v>11</v>
      </c>
      <c r="I15">
        <f t="shared" ref="I15:I24" si="1">D15/H15</f>
        <v>9.2727272727272734</v>
      </c>
      <c r="L15" t="s">
        <v>455</v>
      </c>
      <c r="M15">
        <v>-17.3</v>
      </c>
      <c r="N15" t="s">
        <v>26</v>
      </c>
      <c r="O15" t="s">
        <v>58</v>
      </c>
      <c r="Q15" t="s">
        <v>75</v>
      </c>
    </row>
    <row r="16" spans="2:17" ht="15.6" x14ac:dyDescent="0.3">
      <c r="C16" t="s">
        <v>456</v>
      </c>
      <c r="D16">
        <v>129</v>
      </c>
      <c r="E16">
        <v>1.375</v>
      </c>
      <c r="F16">
        <v>1.0999999999999999E-2</v>
      </c>
      <c r="G16">
        <v>0.30199999999999999</v>
      </c>
      <c r="H16">
        <v>12</v>
      </c>
      <c r="I16">
        <f t="shared" si="1"/>
        <v>10.75</v>
      </c>
      <c r="L16" t="s">
        <v>452</v>
      </c>
      <c r="M16">
        <v>26.35</v>
      </c>
      <c r="N16" t="s">
        <v>62</v>
      </c>
      <c r="O16" t="s">
        <v>24</v>
      </c>
      <c r="Q16" t="s">
        <v>457</v>
      </c>
    </row>
    <row r="17" spans="2:17" ht="15.6" x14ac:dyDescent="0.3">
      <c r="C17" t="s">
        <v>458</v>
      </c>
      <c r="D17">
        <v>155</v>
      </c>
      <c r="E17">
        <v>1.4039999999999999</v>
      </c>
      <c r="F17">
        <v>8.9999999999999993E-3</v>
      </c>
      <c r="G17">
        <v>0.309</v>
      </c>
      <c r="H17">
        <v>14</v>
      </c>
      <c r="I17">
        <f t="shared" si="1"/>
        <v>11.071428571428571</v>
      </c>
      <c r="L17" t="s">
        <v>455</v>
      </c>
      <c r="M17">
        <v>-5.95</v>
      </c>
      <c r="N17" t="s">
        <v>26</v>
      </c>
      <c r="O17" t="s">
        <v>58</v>
      </c>
      <c r="Q17" t="s">
        <v>459</v>
      </c>
    </row>
    <row r="18" spans="2:17" ht="15.6" x14ac:dyDescent="0.3">
      <c r="C18" t="s">
        <v>460</v>
      </c>
      <c r="D18">
        <v>91</v>
      </c>
      <c r="E18">
        <v>1.4019999999999999</v>
      </c>
      <c r="F18">
        <v>1.4999999999999999E-2</v>
      </c>
      <c r="G18">
        <v>0.308</v>
      </c>
      <c r="H18">
        <v>8</v>
      </c>
      <c r="I18">
        <f t="shared" si="1"/>
        <v>11.375</v>
      </c>
      <c r="L18" t="s">
        <v>445</v>
      </c>
      <c r="M18">
        <v>-27.25</v>
      </c>
      <c r="N18" t="s">
        <v>62</v>
      </c>
      <c r="O18" t="s">
        <v>166</v>
      </c>
      <c r="Q18" t="s">
        <v>78</v>
      </c>
    </row>
    <row r="19" spans="2:17" ht="15.6" x14ac:dyDescent="0.3">
      <c r="C19" t="s">
        <v>461</v>
      </c>
      <c r="D19">
        <v>77</v>
      </c>
      <c r="E19">
        <v>0.82599999999999996</v>
      </c>
      <c r="F19">
        <v>1.0999999999999999E-2</v>
      </c>
      <c r="G19">
        <v>0.182</v>
      </c>
      <c r="H19">
        <v>8</v>
      </c>
      <c r="I19">
        <f t="shared" si="1"/>
        <v>9.625</v>
      </c>
      <c r="L19" t="s">
        <v>447</v>
      </c>
      <c r="M19">
        <v>16.399999999999999</v>
      </c>
      <c r="N19" t="s">
        <v>26</v>
      </c>
      <c r="O19" t="s">
        <v>58</v>
      </c>
      <c r="Q19" t="s">
        <v>462</v>
      </c>
    </row>
    <row r="20" spans="2:17" ht="15.6" x14ac:dyDescent="0.3">
      <c r="C20" t="s">
        <v>463</v>
      </c>
      <c r="D20">
        <v>83</v>
      </c>
      <c r="E20">
        <v>1.3580000000000001</v>
      </c>
      <c r="F20">
        <v>1.6E-2</v>
      </c>
      <c r="G20">
        <v>0.29799999999999999</v>
      </c>
      <c r="H20">
        <v>10</v>
      </c>
      <c r="I20">
        <f t="shared" si="1"/>
        <v>8.3000000000000007</v>
      </c>
      <c r="L20" t="s">
        <v>445</v>
      </c>
      <c r="M20">
        <v>-15.9</v>
      </c>
      <c r="N20" t="s">
        <v>26</v>
      </c>
      <c r="O20" t="s">
        <v>58</v>
      </c>
      <c r="Q20" t="s">
        <v>464</v>
      </c>
    </row>
    <row r="21" spans="2:17" ht="15.6" x14ac:dyDescent="0.3">
      <c r="C21" t="s">
        <v>465</v>
      </c>
      <c r="D21">
        <v>101</v>
      </c>
      <c r="E21">
        <v>1.4179999999999999</v>
      </c>
      <c r="F21">
        <v>1.4E-2</v>
      </c>
      <c r="G21">
        <v>0.312</v>
      </c>
      <c r="H21">
        <v>9</v>
      </c>
      <c r="I21">
        <f t="shared" si="1"/>
        <v>11.222222222222221</v>
      </c>
      <c r="L21" t="s">
        <v>452</v>
      </c>
      <c r="M21">
        <v>43.65</v>
      </c>
      <c r="N21" t="s">
        <v>62</v>
      </c>
      <c r="O21" t="s">
        <v>63</v>
      </c>
      <c r="Q21" t="s">
        <v>466</v>
      </c>
    </row>
    <row r="22" spans="2:17" ht="15.6" x14ac:dyDescent="0.3">
      <c r="C22" t="s">
        <v>467</v>
      </c>
      <c r="D22">
        <v>145</v>
      </c>
      <c r="E22">
        <v>1.37</v>
      </c>
      <c r="F22">
        <v>8.9999999999999993E-3</v>
      </c>
      <c r="G22">
        <v>0.30099999999999999</v>
      </c>
      <c r="H22">
        <v>15</v>
      </c>
      <c r="I22">
        <f t="shared" si="1"/>
        <v>9.6666666666666661</v>
      </c>
      <c r="L22" t="s">
        <v>455</v>
      </c>
      <c r="M22">
        <v>11.35</v>
      </c>
      <c r="N22" t="s">
        <v>26</v>
      </c>
      <c r="O22" t="s">
        <v>58</v>
      </c>
      <c r="Q22" t="s">
        <v>468</v>
      </c>
    </row>
    <row r="23" spans="2:17" ht="15.6" x14ac:dyDescent="0.3">
      <c r="C23" t="s">
        <v>469</v>
      </c>
      <c r="D23">
        <v>117</v>
      </c>
      <c r="E23">
        <v>1.363</v>
      </c>
      <c r="F23">
        <v>1.2E-2</v>
      </c>
      <c r="G23">
        <v>0.3</v>
      </c>
      <c r="H23">
        <v>9</v>
      </c>
      <c r="I23">
        <f t="shared" si="1"/>
        <v>13</v>
      </c>
      <c r="L23" t="s">
        <v>445</v>
      </c>
      <c r="M23">
        <v>-32.299999999999997</v>
      </c>
      <c r="N23" t="s">
        <v>62</v>
      </c>
      <c r="O23" t="s">
        <v>74</v>
      </c>
      <c r="Q23" t="s">
        <v>470</v>
      </c>
    </row>
    <row r="24" spans="2:17" ht="15.6" x14ac:dyDescent="0.3">
      <c r="C24" t="s">
        <v>471</v>
      </c>
      <c r="D24">
        <v>49</v>
      </c>
      <c r="E24">
        <v>1.0720000000000001</v>
      </c>
      <c r="F24">
        <v>2.1999999999999999E-2</v>
      </c>
      <c r="G24">
        <v>0.23599999999999999</v>
      </c>
      <c r="H24">
        <v>6</v>
      </c>
      <c r="I24">
        <f t="shared" si="1"/>
        <v>8.1666666666666661</v>
      </c>
    </row>
    <row r="25" spans="2:17" ht="15.6" x14ac:dyDescent="0.3">
      <c r="H25">
        <f>SUM(H15:H24)</f>
        <v>102</v>
      </c>
    </row>
    <row r="26" spans="2:17" ht="15.6" x14ac:dyDescent="0.3">
      <c r="B26" t="s">
        <v>472</v>
      </c>
      <c r="C26" t="s">
        <v>473</v>
      </c>
      <c r="D26">
        <v>81</v>
      </c>
      <c r="E26">
        <v>1.341</v>
      </c>
      <c r="F26">
        <v>1.7000000000000001E-2</v>
      </c>
      <c r="G26">
        <v>0.29499999999999998</v>
      </c>
      <c r="H26">
        <v>12</v>
      </c>
      <c r="I26">
        <f t="shared" ref="I26:I35" si="2">D26/H26</f>
        <v>6.75</v>
      </c>
      <c r="L26" t="s">
        <v>79</v>
      </c>
      <c r="M26" t="s">
        <v>101</v>
      </c>
      <c r="N26" t="s">
        <v>102</v>
      </c>
      <c r="O26" t="s">
        <v>95</v>
      </c>
      <c r="P26" t="s">
        <v>83</v>
      </c>
      <c r="Q26" t="s">
        <v>84</v>
      </c>
    </row>
    <row r="27" spans="2:17" ht="15.6" x14ac:dyDescent="0.3">
      <c r="C27" t="s">
        <v>474</v>
      </c>
      <c r="D27">
        <v>80</v>
      </c>
      <c r="E27">
        <v>1.4730000000000001</v>
      </c>
      <c r="F27">
        <v>1.7999999999999999E-2</v>
      </c>
      <c r="G27">
        <v>0.32400000000000001</v>
      </c>
      <c r="H27">
        <v>8</v>
      </c>
      <c r="I27">
        <f t="shared" si="2"/>
        <v>10</v>
      </c>
    </row>
    <row r="28" spans="2:17" ht="15.6" x14ac:dyDescent="0.3">
      <c r="C28" t="s">
        <v>475</v>
      </c>
      <c r="D28">
        <v>96</v>
      </c>
      <c r="E28">
        <v>1.3759999999999999</v>
      </c>
      <c r="F28">
        <v>1.4E-2</v>
      </c>
      <c r="G28">
        <v>0.30199999999999999</v>
      </c>
      <c r="H28">
        <v>10</v>
      </c>
      <c r="I28">
        <f t="shared" si="2"/>
        <v>9.6</v>
      </c>
      <c r="L28" t="s">
        <v>445</v>
      </c>
      <c r="M28">
        <v>10.55</v>
      </c>
      <c r="N28">
        <v>37.1</v>
      </c>
      <c r="O28">
        <v>-26.55</v>
      </c>
      <c r="P28">
        <v>10</v>
      </c>
      <c r="Q28">
        <v>10</v>
      </c>
    </row>
    <row r="29" spans="2:17" ht="15.6" x14ac:dyDescent="0.3">
      <c r="C29" t="s">
        <v>476</v>
      </c>
      <c r="D29">
        <v>84</v>
      </c>
      <c r="E29">
        <v>1.3919999999999999</v>
      </c>
      <c r="F29">
        <v>1.7000000000000001E-2</v>
      </c>
      <c r="G29">
        <v>0.30599999999999999</v>
      </c>
      <c r="H29">
        <v>10</v>
      </c>
      <c r="I29">
        <f t="shared" si="2"/>
        <v>8.4</v>
      </c>
      <c r="L29" t="s">
        <v>447</v>
      </c>
      <c r="M29">
        <v>10.55</v>
      </c>
      <c r="N29">
        <v>27.15</v>
      </c>
      <c r="O29">
        <v>-16.600000000000001</v>
      </c>
      <c r="P29">
        <v>10</v>
      </c>
      <c r="Q29">
        <v>10</v>
      </c>
    </row>
    <row r="30" spans="2:17" ht="15.6" x14ac:dyDescent="0.3">
      <c r="C30" t="s">
        <v>477</v>
      </c>
      <c r="D30">
        <v>68</v>
      </c>
      <c r="E30">
        <v>1.266</v>
      </c>
      <c r="F30">
        <v>1.9E-2</v>
      </c>
      <c r="G30">
        <v>0.27800000000000002</v>
      </c>
      <c r="H30">
        <v>9</v>
      </c>
      <c r="I30">
        <f t="shared" si="2"/>
        <v>7.5555555555555554</v>
      </c>
      <c r="L30" t="s">
        <v>445</v>
      </c>
      <c r="M30">
        <v>10.55</v>
      </c>
      <c r="N30">
        <v>54.4</v>
      </c>
      <c r="O30">
        <v>-43.85</v>
      </c>
      <c r="P30">
        <v>10</v>
      </c>
      <c r="Q30">
        <v>10</v>
      </c>
    </row>
    <row r="31" spans="2:17" ht="15.6" x14ac:dyDescent="0.3">
      <c r="C31" t="s">
        <v>478</v>
      </c>
      <c r="D31">
        <v>102</v>
      </c>
      <c r="E31">
        <v>1.41</v>
      </c>
      <c r="F31">
        <v>1.4E-2</v>
      </c>
      <c r="G31">
        <v>0.31</v>
      </c>
      <c r="H31">
        <v>13</v>
      </c>
      <c r="I31">
        <f t="shared" si="2"/>
        <v>7.8461538461538458</v>
      </c>
      <c r="L31" t="s">
        <v>447</v>
      </c>
      <c r="M31">
        <v>10.55</v>
      </c>
      <c r="N31">
        <v>10.75</v>
      </c>
      <c r="O31">
        <v>-0.2</v>
      </c>
      <c r="P31">
        <v>10</v>
      </c>
      <c r="Q31">
        <v>10</v>
      </c>
    </row>
    <row r="32" spans="2:17" ht="15.6" x14ac:dyDescent="0.3">
      <c r="C32" t="s">
        <v>479</v>
      </c>
      <c r="D32">
        <v>118</v>
      </c>
      <c r="E32">
        <v>2.0350000000000001</v>
      </c>
      <c r="F32">
        <v>1.7000000000000001E-2</v>
      </c>
      <c r="G32">
        <v>0.44700000000000001</v>
      </c>
      <c r="H32">
        <v>14</v>
      </c>
      <c r="I32">
        <f t="shared" si="2"/>
        <v>8.4285714285714288</v>
      </c>
      <c r="L32" t="s">
        <v>445</v>
      </c>
      <c r="M32">
        <v>10.55</v>
      </c>
      <c r="N32">
        <v>43.05</v>
      </c>
      <c r="O32">
        <v>-32.5</v>
      </c>
      <c r="P32">
        <v>10</v>
      </c>
      <c r="Q32">
        <v>10</v>
      </c>
    </row>
    <row r="33" spans="2:17" ht="15.6" x14ac:dyDescent="0.3">
      <c r="C33" t="s">
        <v>480</v>
      </c>
      <c r="D33">
        <v>93</v>
      </c>
      <c r="E33">
        <v>1.343</v>
      </c>
      <c r="F33">
        <v>1.4E-2</v>
      </c>
      <c r="G33">
        <v>0.29499999999999998</v>
      </c>
      <c r="H33">
        <v>12</v>
      </c>
      <c r="I33">
        <f t="shared" si="2"/>
        <v>7.75</v>
      </c>
      <c r="L33" t="s">
        <v>452</v>
      </c>
      <c r="M33">
        <v>37.1</v>
      </c>
      <c r="N33">
        <v>27.15</v>
      </c>
      <c r="O33">
        <v>9.9499999999999993</v>
      </c>
      <c r="P33">
        <v>10</v>
      </c>
      <c r="Q33">
        <v>10</v>
      </c>
    </row>
    <row r="34" spans="2:17" ht="15.6" x14ac:dyDescent="0.3">
      <c r="C34" t="s">
        <v>481</v>
      </c>
      <c r="D34">
        <v>103</v>
      </c>
      <c r="E34">
        <v>1.3560000000000001</v>
      </c>
      <c r="F34">
        <v>1.2999999999999999E-2</v>
      </c>
      <c r="G34">
        <v>0.29799999999999999</v>
      </c>
      <c r="H34">
        <v>12</v>
      </c>
      <c r="I34">
        <f t="shared" si="2"/>
        <v>8.5833333333333339</v>
      </c>
      <c r="L34" t="s">
        <v>455</v>
      </c>
      <c r="M34">
        <v>37.1</v>
      </c>
      <c r="N34">
        <v>54.4</v>
      </c>
      <c r="O34">
        <v>-17.3</v>
      </c>
      <c r="P34">
        <v>10</v>
      </c>
      <c r="Q34">
        <v>10</v>
      </c>
    </row>
    <row r="35" spans="2:17" ht="15.6" x14ac:dyDescent="0.3">
      <c r="C35" t="s">
        <v>482</v>
      </c>
      <c r="D35">
        <v>103</v>
      </c>
      <c r="E35">
        <v>2.004</v>
      </c>
      <c r="F35">
        <v>1.9E-2</v>
      </c>
      <c r="G35">
        <v>0.44</v>
      </c>
      <c r="H35">
        <v>11</v>
      </c>
      <c r="I35">
        <f t="shared" si="2"/>
        <v>9.3636363636363633</v>
      </c>
      <c r="L35" t="s">
        <v>452</v>
      </c>
      <c r="M35">
        <v>37.1</v>
      </c>
      <c r="N35">
        <v>10.75</v>
      </c>
      <c r="O35">
        <v>26.35</v>
      </c>
      <c r="P35">
        <v>10</v>
      </c>
      <c r="Q35">
        <v>10</v>
      </c>
    </row>
    <row r="36" spans="2:17" ht="15.6" x14ac:dyDescent="0.3">
      <c r="H36">
        <f>SUM(H26:H35)</f>
        <v>111</v>
      </c>
      <c r="L36" t="s">
        <v>455</v>
      </c>
      <c r="M36">
        <v>37.1</v>
      </c>
      <c r="N36">
        <v>43.05</v>
      </c>
      <c r="O36">
        <v>-5.95</v>
      </c>
      <c r="P36">
        <v>10</v>
      </c>
      <c r="Q36">
        <v>10</v>
      </c>
    </row>
    <row r="37" spans="2:17" ht="15.6" x14ac:dyDescent="0.3">
      <c r="B37" t="s">
        <v>483</v>
      </c>
      <c r="C37" t="s">
        <v>484</v>
      </c>
      <c r="D37">
        <v>122</v>
      </c>
      <c r="E37">
        <v>0.96799999999999997</v>
      </c>
      <c r="F37">
        <v>8.0000000000000002E-3</v>
      </c>
      <c r="G37">
        <v>0.21299999999999999</v>
      </c>
      <c r="H37">
        <v>8</v>
      </c>
      <c r="I37">
        <f t="shared" ref="I37:I46" si="3">D37/H37</f>
        <v>15.25</v>
      </c>
      <c r="L37" t="s">
        <v>445</v>
      </c>
      <c r="M37">
        <v>27.15</v>
      </c>
      <c r="N37">
        <v>54.4</v>
      </c>
      <c r="O37">
        <v>-27.25</v>
      </c>
      <c r="P37">
        <v>10</v>
      </c>
      <c r="Q37">
        <v>10</v>
      </c>
    </row>
    <row r="38" spans="2:17" ht="15.6" x14ac:dyDescent="0.3">
      <c r="C38" t="s">
        <v>485</v>
      </c>
      <c r="D38">
        <v>118</v>
      </c>
      <c r="E38">
        <v>0.95299999999999996</v>
      </c>
      <c r="F38">
        <v>8.0000000000000002E-3</v>
      </c>
      <c r="G38">
        <v>0.20899999999999999</v>
      </c>
      <c r="H38">
        <v>8</v>
      </c>
      <c r="I38">
        <f t="shared" si="3"/>
        <v>14.75</v>
      </c>
      <c r="L38" t="s">
        <v>447</v>
      </c>
      <c r="M38">
        <v>27.15</v>
      </c>
      <c r="N38">
        <v>10.75</v>
      </c>
      <c r="O38">
        <v>16.399999999999999</v>
      </c>
      <c r="P38">
        <v>10</v>
      </c>
      <c r="Q38">
        <v>10</v>
      </c>
    </row>
    <row r="39" spans="2:17" ht="15.6" x14ac:dyDescent="0.3">
      <c r="C39" t="s">
        <v>486</v>
      </c>
      <c r="D39">
        <v>115</v>
      </c>
      <c r="E39">
        <v>0.92</v>
      </c>
      <c r="F39">
        <v>8.0000000000000002E-3</v>
      </c>
      <c r="G39">
        <v>0.20200000000000001</v>
      </c>
      <c r="H39">
        <v>9</v>
      </c>
      <c r="I39">
        <f t="shared" si="3"/>
        <v>12.777777777777779</v>
      </c>
      <c r="L39" t="s">
        <v>445</v>
      </c>
      <c r="M39">
        <v>27.15</v>
      </c>
      <c r="N39">
        <v>43.05</v>
      </c>
      <c r="O39">
        <v>-15.9</v>
      </c>
      <c r="P39">
        <v>10</v>
      </c>
      <c r="Q39">
        <v>10</v>
      </c>
    </row>
    <row r="40" spans="2:17" ht="15.6" x14ac:dyDescent="0.3">
      <c r="C40" t="s">
        <v>487</v>
      </c>
      <c r="D40">
        <v>146</v>
      </c>
      <c r="E40">
        <v>1.294</v>
      </c>
      <c r="F40">
        <v>8.9999999999999993E-3</v>
      </c>
      <c r="G40">
        <v>0.28399999999999997</v>
      </c>
      <c r="H40">
        <v>8</v>
      </c>
      <c r="I40">
        <f t="shared" si="3"/>
        <v>18.25</v>
      </c>
      <c r="L40" t="s">
        <v>452</v>
      </c>
      <c r="M40">
        <v>54.4</v>
      </c>
      <c r="N40">
        <v>10.75</v>
      </c>
      <c r="O40">
        <v>43.65</v>
      </c>
      <c r="P40">
        <v>10</v>
      </c>
      <c r="Q40">
        <v>10</v>
      </c>
    </row>
    <row r="41" spans="2:17" ht="15.6" x14ac:dyDescent="0.3">
      <c r="C41" t="s">
        <v>488</v>
      </c>
      <c r="D41">
        <v>120</v>
      </c>
      <c r="E41">
        <v>1.3140000000000001</v>
      </c>
      <c r="F41">
        <v>1.0999999999999999E-2</v>
      </c>
      <c r="G41">
        <v>0.28899999999999998</v>
      </c>
      <c r="H41">
        <v>8</v>
      </c>
      <c r="I41">
        <f t="shared" si="3"/>
        <v>15</v>
      </c>
      <c r="L41" t="s">
        <v>455</v>
      </c>
      <c r="M41">
        <v>54.4</v>
      </c>
      <c r="N41">
        <v>43.05</v>
      </c>
      <c r="O41">
        <v>11.35</v>
      </c>
      <c r="P41">
        <v>10</v>
      </c>
      <c r="Q41">
        <v>10</v>
      </c>
    </row>
    <row r="42" spans="2:17" ht="15.6" x14ac:dyDescent="0.3">
      <c r="C42" t="s">
        <v>489</v>
      </c>
      <c r="D42">
        <v>90</v>
      </c>
      <c r="E42">
        <v>1.276</v>
      </c>
      <c r="F42">
        <v>1.4E-2</v>
      </c>
      <c r="G42">
        <v>0.28000000000000003</v>
      </c>
      <c r="H42">
        <v>7</v>
      </c>
      <c r="I42">
        <f t="shared" si="3"/>
        <v>12.857142857142858</v>
      </c>
      <c r="L42" t="s">
        <v>445</v>
      </c>
      <c r="M42">
        <v>10.75</v>
      </c>
      <c r="N42">
        <v>43.05</v>
      </c>
      <c r="O42">
        <v>-32.299999999999997</v>
      </c>
      <c r="P42">
        <v>10</v>
      </c>
      <c r="Q42">
        <v>10</v>
      </c>
    </row>
    <row r="43" spans="2:17" ht="15.6" x14ac:dyDescent="0.3">
      <c r="C43" t="s">
        <v>490</v>
      </c>
      <c r="D43">
        <v>137</v>
      </c>
      <c r="E43">
        <v>1.2929999999999999</v>
      </c>
      <c r="F43">
        <v>8.9999999999999993E-3</v>
      </c>
      <c r="G43">
        <v>0.28399999999999997</v>
      </c>
      <c r="H43">
        <v>11</v>
      </c>
      <c r="I43">
        <f t="shared" si="3"/>
        <v>12.454545454545455</v>
      </c>
    </row>
    <row r="44" spans="2:17" ht="15.6" x14ac:dyDescent="0.3">
      <c r="C44" t="s">
        <v>491</v>
      </c>
      <c r="D44">
        <v>139</v>
      </c>
      <c r="E44">
        <v>0.70599999999999996</v>
      </c>
      <c r="F44">
        <v>5.0000000000000001E-3</v>
      </c>
      <c r="G44">
        <v>0.155</v>
      </c>
      <c r="H44">
        <v>11</v>
      </c>
      <c r="I44">
        <f t="shared" si="3"/>
        <v>12.636363636363637</v>
      </c>
    </row>
    <row r="45" spans="2:17" ht="15.6" x14ac:dyDescent="0.3">
      <c r="C45" t="s">
        <v>492</v>
      </c>
      <c r="D45">
        <v>107</v>
      </c>
      <c r="E45">
        <v>0.91</v>
      </c>
      <c r="F45">
        <v>8.9999999999999993E-3</v>
      </c>
      <c r="G45">
        <v>0.2</v>
      </c>
      <c r="H45">
        <v>6</v>
      </c>
      <c r="I45">
        <f t="shared" si="3"/>
        <v>17.833333333333332</v>
      </c>
    </row>
    <row r="46" spans="2:17" ht="15.6" x14ac:dyDescent="0.3">
      <c r="C46" t="s">
        <v>493</v>
      </c>
      <c r="D46">
        <v>134</v>
      </c>
      <c r="E46">
        <v>1.585</v>
      </c>
      <c r="F46">
        <v>1.2E-2</v>
      </c>
      <c r="G46">
        <v>0.34799999999999998</v>
      </c>
      <c r="H46">
        <v>9</v>
      </c>
      <c r="I46">
        <f t="shared" si="3"/>
        <v>14.888888888888889</v>
      </c>
    </row>
    <row r="47" spans="2:17" ht="15.6" x14ac:dyDescent="0.3">
      <c r="H47">
        <f>SUM(H37:H46)</f>
        <v>85</v>
      </c>
    </row>
    <row r="48" spans="2:17" ht="15.6" x14ac:dyDescent="0.3">
      <c r="B48" t="s">
        <v>494</v>
      </c>
      <c r="C48" t="s">
        <v>495</v>
      </c>
      <c r="D48">
        <v>51</v>
      </c>
      <c r="E48">
        <v>1.1259999999999999</v>
      </c>
      <c r="F48">
        <v>2.1999999999999999E-2</v>
      </c>
      <c r="G48">
        <v>0.247</v>
      </c>
      <c r="H48">
        <v>10</v>
      </c>
      <c r="I48">
        <f t="shared" ref="I48:I57" si="4">D48/H48</f>
        <v>5.0999999999999996</v>
      </c>
    </row>
    <row r="49" spans="2:9" ht="15.6" x14ac:dyDescent="0.3">
      <c r="C49" t="s">
        <v>496</v>
      </c>
      <c r="D49">
        <v>36</v>
      </c>
      <c r="E49">
        <v>0.51800000000000002</v>
      </c>
      <c r="F49">
        <v>1.4E-2</v>
      </c>
      <c r="G49">
        <v>0.114</v>
      </c>
      <c r="H49">
        <v>9</v>
      </c>
      <c r="I49">
        <f t="shared" si="4"/>
        <v>4</v>
      </c>
    </row>
    <row r="50" spans="2:9" ht="15.6" x14ac:dyDescent="0.3">
      <c r="C50" t="s">
        <v>497</v>
      </c>
      <c r="D50">
        <v>66</v>
      </c>
      <c r="E50">
        <v>1.3819999999999999</v>
      </c>
      <c r="F50">
        <v>2.1000000000000001E-2</v>
      </c>
      <c r="G50">
        <v>0.30399999999999999</v>
      </c>
      <c r="H50">
        <v>12</v>
      </c>
      <c r="I50">
        <f t="shared" si="4"/>
        <v>5.5</v>
      </c>
    </row>
    <row r="51" spans="2:9" ht="15.6" x14ac:dyDescent="0.3">
      <c r="C51" t="s">
        <v>498</v>
      </c>
      <c r="D51">
        <v>42</v>
      </c>
      <c r="E51">
        <v>1.4610000000000001</v>
      </c>
      <c r="F51">
        <v>3.5000000000000003E-2</v>
      </c>
      <c r="G51">
        <v>0.32100000000000001</v>
      </c>
      <c r="H51">
        <v>8</v>
      </c>
      <c r="I51">
        <f t="shared" si="4"/>
        <v>5.25</v>
      </c>
    </row>
    <row r="52" spans="2:9" ht="15.6" x14ac:dyDescent="0.3">
      <c r="C52" t="s">
        <v>499</v>
      </c>
      <c r="D52">
        <v>48</v>
      </c>
      <c r="E52">
        <v>0.80900000000000005</v>
      </c>
      <c r="F52">
        <v>1.7000000000000001E-2</v>
      </c>
      <c r="G52">
        <v>0.17799999999999999</v>
      </c>
      <c r="H52">
        <v>8</v>
      </c>
      <c r="I52">
        <f t="shared" si="4"/>
        <v>6</v>
      </c>
    </row>
    <row r="53" spans="2:9" ht="15.6" x14ac:dyDescent="0.3">
      <c r="C53" t="s">
        <v>500</v>
      </c>
      <c r="D53">
        <v>46</v>
      </c>
      <c r="E53">
        <v>0.64900000000000002</v>
      </c>
      <c r="F53">
        <v>1.4E-2</v>
      </c>
      <c r="G53">
        <v>0.14299999999999999</v>
      </c>
      <c r="H53">
        <v>8</v>
      </c>
      <c r="I53">
        <f t="shared" si="4"/>
        <v>5.75</v>
      </c>
    </row>
    <row r="54" spans="2:9" ht="15.6" x14ac:dyDescent="0.3">
      <c r="C54" t="s">
        <v>501</v>
      </c>
      <c r="D54">
        <v>59</v>
      </c>
      <c r="E54">
        <v>1.327</v>
      </c>
      <c r="F54">
        <v>2.1999999999999999E-2</v>
      </c>
      <c r="G54">
        <v>0.29199999999999998</v>
      </c>
      <c r="H54">
        <v>12</v>
      </c>
      <c r="I54">
        <f t="shared" si="4"/>
        <v>4.916666666666667</v>
      </c>
    </row>
    <row r="55" spans="2:9" ht="15.6" x14ac:dyDescent="0.3">
      <c r="C55" t="s">
        <v>502</v>
      </c>
      <c r="D55">
        <v>46</v>
      </c>
      <c r="E55">
        <v>0.998</v>
      </c>
      <c r="F55">
        <v>2.1999999999999999E-2</v>
      </c>
      <c r="G55">
        <v>0.219</v>
      </c>
      <c r="H55">
        <v>11</v>
      </c>
      <c r="I55">
        <f t="shared" si="4"/>
        <v>4.1818181818181817</v>
      </c>
    </row>
    <row r="56" spans="2:9" ht="15.6" x14ac:dyDescent="0.3">
      <c r="C56" t="s">
        <v>503</v>
      </c>
      <c r="D56">
        <v>58</v>
      </c>
      <c r="E56">
        <v>1.248</v>
      </c>
      <c r="F56">
        <v>2.1999999999999999E-2</v>
      </c>
      <c r="G56">
        <v>0.27400000000000002</v>
      </c>
      <c r="H56">
        <v>11</v>
      </c>
      <c r="I56">
        <f t="shared" si="4"/>
        <v>5.2727272727272725</v>
      </c>
    </row>
    <row r="57" spans="2:9" ht="15.6" x14ac:dyDescent="0.3">
      <c r="C57" t="s">
        <v>504</v>
      </c>
      <c r="D57">
        <v>67</v>
      </c>
      <c r="E57">
        <v>1.306</v>
      </c>
      <c r="F57">
        <v>1.9E-2</v>
      </c>
      <c r="G57">
        <v>0.28699999999999998</v>
      </c>
      <c r="H57">
        <v>13</v>
      </c>
      <c r="I57">
        <f t="shared" si="4"/>
        <v>5.1538461538461542</v>
      </c>
    </row>
    <row r="58" spans="2:9" ht="15.6" x14ac:dyDescent="0.3">
      <c r="H58">
        <f>SUM(H48:H57)</f>
        <v>102</v>
      </c>
    </row>
    <row r="59" spans="2:9" ht="15.6" x14ac:dyDescent="0.3">
      <c r="B59" t="s">
        <v>505</v>
      </c>
      <c r="C59" t="s">
        <v>506</v>
      </c>
      <c r="D59">
        <v>179</v>
      </c>
      <c r="E59">
        <v>1.36</v>
      </c>
      <c r="F59">
        <v>8.0000000000000002E-3</v>
      </c>
      <c r="G59">
        <v>0.29899999999999999</v>
      </c>
      <c r="H59">
        <v>16</v>
      </c>
      <c r="I59">
        <f t="shared" ref="I59:I68" si="5">D59/H59</f>
        <v>11.1875</v>
      </c>
    </row>
    <row r="60" spans="2:9" ht="15.6" x14ac:dyDescent="0.3">
      <c r="C60" t="s">
        <v>507</v>
      </c>
      <c r="D60">
        <v>213</v>
      </c>
      <c r="E60">
        <v>1.5549999999999999</v>
      </c>
      <c r="F60">
        <v>7.0000000000000001E-3</v>
      </c>
      <c r="G60">
        <v>0.34200000000000003</v>
      </c>
      <c r="H60">
        <v>21</v>
      </c>
      <c r="I60">
        <f t="shared" si="5"/>
        <v>10.142857142857142</v>
      </c>
    </row>
    <row r="61" spans="2:9" ht="15.6" x14ac:dyDescent="0.3">
      <c r="C61" t="s">
        <v>508</v>
      </c>
      <c r="D61">
        <v>162</v>
      </c>
      <c r="E61">
        <v>1.3859999999999999</v>
      </c>
      <c r="F61">
        <v>8.9999999999999993E-3</v>
      </c>
      <c r="G61">
        <v>0.30399999999999999</v>
      </c>
      <c r="H61">
        <v>14</v>
      </c>
      <c r="I61">
        <f t="shared" si="5"/>
        <v>11.571428571428571</v>
      </c>
    </row>
    <row r="62" spans="2:9" ht="15.6" x14ac:dyDescent="0.3">
      <c r="C62" t="s">
        <v>509</v>
      </c>
      <c r="D62">
        <v>213</v>
      </c>
      <c r="E62">
        <v>1.3480000000000001</v>
      </c>
      <c r="F62">
        <v>6.0000000000000001E-3</v>
      </c>
      <c r="G62">
        <v>0.29599999999999999</v>
      </c>
      <c r="H62">
        <v>14</v>
      </c>
      <c r="I62">
        <f t="shared" si="5"/>
        <v>15.214285714285714</v>
      </c>
    </row>
    <row r="63" spans="2:9" ht="15.6" x14ac:dyDescent="0.3">
      <c r="C63" t="s">
        <v>510</v>
      </c>
      <c r="D63">
        <v>112</v>
      </c>
      <c r="E63">
        <v>0.89900000000000002</v>
      </c>
      <c r="F63">
        <v>8.0000000000000002E-3</v>
      </c>
      <c r="G63">
        <v>0.19800000000000001</v>
      </c>
      <c r="H63">
        <v>9</v>
      </c>
      <c r="I63">
        <f t="shared" si="5"/>
        <v>12.444444444444445</v>
      </c>
    </row>
    <row r="64" spans="2:9" ht="15.6" x14ac:dyDescent="0.3">
      <c r="C64" t="s">
        <v>511</v>
      </c>
      <c r="D64">
        <v>208</v>
      </c>
      <c r="E64">
        <v>1.8160000000000001</v>
      </c>
      <c r="F64">
        <v>8.9999999999999993E-3</v>
      </c>
      <c r="G64">
        <v>0.39900000000000002</v>
      </c>
      <c r="H64">
        <v>21</v>
      </c>
      <c r="I64">
        <f t="shared" si="5"/>
        <v>9.9047619047619051</v>
      </c>
    </row>
    <row r="65" spans="3:9" ht="15.6" x14ac:dyDescent="0.3">
      <c r="C65" t="s">
        <v>512</v>
      </c>
      <c r="D65">
        <v>155</v>
      </c>
      <c r="E65">
        <v>0.92800000000000005</v>
      </c>
      <c r="F65">
        <v>6.0000000000000001E-3</v>
      </c>
      <c r="G65">
        <v>0.20399999999999999</v>
      </c>
      <c r="H65">
        <v>15</v>
      </c>
      <c r="I65">
        <f t="shared" si="5"/>
        <v>10.333333333333334</v>
      </c>
    </row>
    <row r="66" spans="3:9" ht="15.6" x14ac:dyDescent="0.3">
      <c r="C66" t="s">
        <v>513</v>
      </c>
      <c r="D66">
        <v>247</v>
      </c>
      <c r="E66">
        <v>2.028</v>
      </c>
      <c r="F66">
        <v>8.0000000000000002E-3</v>
      </c>
      <c r="G66">
        <v>0.44600000000000001</v>
      </c>
      <c r="H66">
        <v>21</v>
      </c>
      <c r="I66">
        <f t="shared" si="5"/>
        <v>11.761904761904763</v>
      </c>
    </row>
    <row r="67" spans="3:9" ht="15.6" x14ac:dyDescent="0.3">
      <c r="C67" t="s">
        <v>514</v>
      </c>
      <c r="D67">
        <v>223</v>
      </c>
      <c r="E67">
        <v>1.6890000000000001</v>
      </c>
      <c r="F67">
        <v>8.0000000000000002E-3</v>
      </c>
      <c r="G67">
        <v>0.371</v>
      </c>
      <c r="H67">
        <v>19</v>
      </c>
      <c r="I67">
        <f t="shared" si="5"/>
        <v>11.736842105263158</v>
      </c>
    </row>
    <row r="68" spans="3:9" ht="15.6" x14ac:dyDescent="0.3">
      <c r="C68" t="s">
        <v>515</v>
      </c>
      <c r="D68">
        <v>192</v>
      </c>
      <c r="E68">
        <v>1.8720000000000001</v>
      </c>
      <c r="F68">
        <v>0.01</v>
      </c>
      <c r="G68">
        <v>0.41099999999999998</v>
      </c>
      <c r="H68">
        <v>20</v>
      </c>
      <c r="I68">
        <f t="shared" si="5"/>
        <v>9.6</v>
      </c>
    </row>
    <row r="69" spans="3:9" ht="15.6" x14ac:dyDescent="0.3">
      <c r="H69">
        <f>SUM(H59:H68)</f>
        <v>170</v>
      </c>
    </row>
  </sheetData>
  <pageMargins left="0.7" right="0.7" top="0.75" bottom="0.75" header="0" footer="0"/>
  <ignoredErrors>
    <ignoredError sqref="B2:Q1000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G39"/>
  <sheetViews>
    <sheetView workbookViewId="0">
      <selection activeCell="D27" sqref="D27"/>
    </sheetView>
  </sheetViews>
  <sheetFormatPr defaultRowHeight="14.4" x14ac:dyDescent="0.3"/>
  <sheetData>
    <row r="2" spans="3:31" ht="15.6" x14ac:dyDescent="0.3">
      <c r="C2" t="s">
        <v>516</v>
      </c>
      <c r="D2" t="s">
        <v>517</v>
      </c>
      <c r="G2" t="s">
        <v>518</v>
      </c>
      <c r="J2" t="s">
        <v>519</v>
      </c>
      <c r="M2" t="s">
        <v>520</v>
      </c>
      <c r="P2" s="1" t="s">
        <v>521</v>
      </c>
      <c r="Q2" s="1"/>
      <c r="R2" s="1"/>
      <c r="S2" s="1" t="s">
        <v>522</v>
      </c>
      <c r="T2" s="1"/>
      <c r="U2" s="1"/>
      <c r="Y2" t="s">
        <v>47</v>
      </c>
      <c r="Z2">
        <v>1</v>
      </c>
    </row>
    <row r="3" spans="3:31" ht="15.6" x14ac:dyDescent="0.3">
      <c r="D3" t="s">
        <v>523</v>
      </c>
      <c r="E3" t="s">
        <v>236</v>
      </c>
      <c r="F3" t="s">
        <v>524</v>
      </c>
      <c r="G3" t="s">
        <v>523</v>
      </c>
      <c r="H3" t="s">
        <v>236</v>
      </c>
      <c r="I3" t="s">
        <v>524</v>
      </c>
      <c r="J3" t="s">
        <v>523</v>
      </c>
      <c r="K3" t="s">
        <v>236</v>
      </c>
      <c r="L3" t="s">
        <v>524</v>
      </c>
      <c r="M3" t="s">
        <v>523</v>
      </c>
      <c r="N3" t="s">
        <v>236</v>
      </c>
      <c r="O3" t="s">
        <v>524</v>
      </c>
      <c r="P3" t="s">
        <v>523</v>
      </c>
      <c r="Q3" t="s">
        <v>236</v>
      </c>
      <c r="R3" t="s">
        <v>524</v>
      </c>
      <c r="S3" t="s">
        <v>523</v>
      </c>
      <c r="T3" t="s">
        <v>236</v>
      </c>
      <c r="U3" t="s">
        <v>524</v>
      </c>
      <c r="Y3" t="s">
        <v>48</v>
      </c>
      <c r="Z3">
        <v>15</v>
      </c>
    </row>
    <row r="4" spans="3:31" ht="15.6" x14ac:dyDescent="0.3">
      <c r="C4">
        <v>0</v>
      </c>
      <c r="D4">
        <v>1</v>
      </c>
      <c r="E4">
        <v>0</v>
      </c>
      <c r="F4">
        <v>4</v>
      </c>
      <c r="G4">
        <v>1</v>
      </c>
      <c r="H4">
        <v>0</v>
      </c>
      <c r="I4">
        <v>4</v>
      </c>
      <c r="J4">
        <v>1</v>
      </c>
      <c r="K4">
        <v>0</v>
      </c>
      <c r="L4">
        <v>4</v>
      </c>
      <c r="M4">
        <v>1</v>
      </c>
      <c r="N4">
        <v>0</v>
      </c>
      <c r="O4">
        <v>4</v>
      </c>
      <c r="P4">
        <v>1</v>
      </c>
      <c r="Q4">
        <v>0</v>
      </c>
      <c r="R4">
        <v>4</v>
      </c>
      <c r="S4">
        <v>1</v>
      </c>
      <c r="T4">
        <v>0</v>
      </c>
      <c r="U4">
        <v>4</v>
      </c>
      <c r="Y4" t="s">
        <v>49</v>
      </c>
      <c r="Z4">
        <v>0.05</v>
      </c>
    </row>
    <row r="5" spans="3:31" ht="15.6" x14ac:dyDescent="0.3">
      <c r="C5">
        <v>2</v>
      </c>
      <c r="D5">
        <v>1.0807770000000001</v>
      </c>
      <c r="E5">
        <v>2.1577240000000001E-2</v>
      </c>
      <c r="F5">
        <v>4</v>
      </c>
      <c r="G5">
        <v>1.0328930000000001</v>
      </c>
      <c r="H5">
        <v>1.006371E-2</v>
      </c>
      <c r="I5">
        <v>4</v>
      </c>
      <c r="J5">
        <v>1.0427630000000001</v>
      </c>
      <c r="K5">
        <v>1.478664E-2</v>
      </c>
      <c r="L5">
        <v>4</v>
      </c>
      <c r="M5">
        <v>1.057145</v>
      </c>
      <c r="N5">
        <v>2.6760309999999999E-2</v>
      </c>
      <c r="O5">
        <v>4</v>
      </c>
      <c r="P5">
        <v>1.0051920000000001</v>
      </c>
      <c r="Q5">
        <v>7.4562370000000001E-3</v>
      </c>
      <c r="R5">
        <v>4</v>
      </c>
      <c r="S5">
        <v>1.0393239999999999</v>
      </c>
      <c r="T5">
        <v>1.4002290000000001E-2</v>
      </c>
      <c r="U5">
        <v>4</v>
      </c>
    </row>
    <row r="6" spans="3:31" ht="15.6" x14ac:dyDescent="0.3">
      <c r="C6">
        <v>4</v>
      </c>
      <c r="D6">
        <v>1.0636760000000001</v>
      </c>
      <c r="E6">
        <v>2.300077E-2</v>
      </c>
      <c r="F6">
        <v>4</v>
      </c>
      <c r="G6">
        <v>1.020062</v>
      </c>
      <c r="H6">
        <v>1.097678E-2</v>
      </c>
      <c r="I6">
        <v>4</v>
      </c>
      <c r="J6">
        <v>1.046298</v>
      </c>
      <c r="K6">
        <v>1.8586809999999999E-2</v>
      </c>
      <c r="L6">
        <v>4</v>
      </c>
      <c r="M6">
        <v>1.0319149999999999</v>
      </c>
      <c r="N6">
        <v>2.9865059999999999E-2</v>
      </c>
      <c r="O6">
        <v>4</v>
      </c>
      <c r="P6">
        <v>0.99566379999999999</v>
      </c>
      <c r="Q6">
        <v>8.306117E-3</v>
      </c>
      <c r="R6">
        <v>4</v>
      </c>
      <c r="S6">
        <v>1.0306249999999999</v>
      </c>
      <c r="T6">
        <v>1.7778390000000002E-2</v>
      </c>
      <c r="U6">
        <v>4</v>
      </c>
      <c r="Y6" t="s">
        <v>50</v>
      </c>
      <c r="Z6" t="s">
        <v>51</v>
      </c>
      <c r="AA6" t="s">
        <v>52</v>
      </c>
      <c r="AB6" t="s">
        <v>53</v>
      </c>
      <c r="AC6" t="s">
        <v>54</v>
      </c>
      <c r="AD6" t="s">
        <v>55</v>
      </c>
    </row>
    <row r="7" spans="3:31" ht="15.6" x14ac:dyDescent="0.3">
      <c r="C7">
        <v>6</v>
      </c>
      <c r="D7">
        <v>1.0459510000000001</v>
      </c>
      <c r="E7">
        <v>2.144803E-2</v>
      </c>
      <c r="F7">
        <v>4</v>
      </c>
      <c r="G7">
        <v>1.0028509999999999</v>
      </c>
      <c r="H7">
        <v>1.2192400000000001E-2</v>
      </c>
      <c r="I7">
        <v>4</v>
      </c>
      <c r="J7">
        <v>1.0377209999999999</v>
      </c>
      <c r="K7">
        <v>2.005057E-2</v>
      </c>
      <c r="L7">
        <v>4</v>
      </c>
      <c r="M7">
        <v>1.0109159999999999</v>
      </c>
      <c r="N7">
        <v>2.9966420000000001E-2</v>
      </c>
      <c r="O7">
        <v>4</v>
      </c>
      <c r="P7">
        <v>0.97968100000000002</v>
      </c>
      <c r="Q7">
        <v>8.2215050000000005E-3</v>
      </c>
      <c r="R7">
        <v>4</v>
      </c>
      <c r="S7">
        <v>1.0248330000000001</v>
      </c>
      <c r="T7">
        <v>1.9365250000000001E-2</v>
      </c>
      <c r="U7">
        <v>4</v>
      </c>
    </row>
    <row r="8" spans="3:31" ht="15.6" x14ac:dyDescent="0.3">
      <c r="C8">
        <v>8</v>
      </c>
      <c r="D8">
        <v>1.029323</v>
      </c>
      <c r="E8">
        <v>2.0406859999999999E-2</v>
      </c>
      <c r="F8">
        <v>4</v>
      </c>
      <c r="G8">
        <v>0.99429400000000001</v>
      </c>
      <c r="H8">
        <v>1.089913E-2</v>
      </c>
      <c r="I8">
        <v>4</v>
      </c>
      <c r="J8">
        <v>1.0312110000000001</v>
      </c>
      <c r="K8">
        <v>1.9771750000000001E-2</v>
      </c>
      <c r="L8">
        <v>4</v>
      </c>
      <c r="M8">
        <v>0.99215039999999999</v>
      </c>
      <c r="N8">
        <v>2.9083910000000001E-2</v>
      </c>
      <c r="O8">
        <v>4</v>
      </c>
      <c r="P8">
        <v>0.96710070000000004</v>
      </c>
      <c r="Q8">
        <v>9.8516239999999998E-3</v>
      </c>
      <c r="R8">
        <v>4</v>
      </c>
      <c r="S8">
        <v>1.0277959999999999</v>
      </c>
      <c r="T8">
        <v>1.9317939999999999E-2</v>
      </c>
      <c r="U8">
        <v>4</v>
      </c>
      <c r="Y8" t="s">
        <v>525</v>
      </c>
      <c r="Z8">
        <v>6.6</v>
      </c>
      <c r="AA8" t="s">
        <v>526</v>
      </c>
      <c r="AB8" t="s">
        <v>26</v>
      </c>
      <c r="AC8" t="s">
        <v>58</v>
      </c>
      <c r="AD8">
        <v>0.13339999999999999</v>
      </c>
      <c r="AE8" t="s">
        <v>59</v>
      </c>
    </row>
    <row r="9" spans="3:31" ht="15.6" x14ac:dyDescent="0.3">
      <c r="C9">
        <v>10</v>
      </c>
      <c r="D9">
        <v>1.017962</v>
      </c>
      <c r="E9">
        <v>2.203542E-2</v>
      </c>
      <c r="F9">
        <v>4</v>
      </c>
      <c r="G9">
        <v>0.98167720000000003</v>
      </c>
      <c r="H9">
        <v>1.0499659999999999E-2</v>
      </c>
      <c r="I9">
        <v>4</v>
      </c>
      <c r="J9">
        <v>1.019746</v>
      </c>
      <c r="K9">
        <v>2.0854299999999999E-2</v>
      </c>
      <c r="L9">
        <v>4</v>
      </c>
      <c r="M9">
        <v>0.96939949999999997</v>
      </c>
      <c r="N9">
        <v>2.7125280000000002E-2</v>
      </c>
      <c r="O9">
        <v>4</v>
      </c>
      <c r="P9">
        <v>0.96463429999999994</v>
      </c>
      <c r="Q9">
        <v>8.7581110000000007E-3</v>
      </c>
      <c r="R9">
        <v>4</v>
      </c>
      <c r="S9">
        <v>1.0353699999999999</v>
      </c>
      <c r="T9">
        <v>2.1866389999999999E-2</v>
      </c>
      <c r="U9">
        <v>4</v>
      </c>
      <c r="Y9" t="s">
        <v>527</v>
      </c>
      <c r="Z9">
        <v>-7.68</v>
      </c>
      <c r="AA9" t="s">
        <v>528</v>
      </c>
      <c r="AB9" t="s">
        <v>26</v>
      </c>
      <c r="AC9" t="s">
        <v>58</v>
      </c>
      <c r="AD9">
        <v>5.91E-2</v>
      </c>
      <c r="AE9" t="s">
        <v>65</v>
      </c>
    </row>
    <row r="10" spans="3:31" ht="15.6" x14ac:dyDescent="0.3">
      <c r="C10">
        <v>12</v>
      </c>
      <c r="D10">
        <v>1.0120899999999999</v>
      </c>
      <c r="E10">
        <v>2.1522610000000001E-2</v>
      </c>
      <c r="F10">
        <v>4</v>
      </c>
      <c r="G10">
        <v>0.98202529999999999</v>
      </c>
      <c r="H10">
        <v>1.007301E-2</v>
      </c>
      <c r="I10">
        <v>4</v>
      </c>
      <c r="J10">
        <v>1.0236780000000001</v>
      </c>
      <c r="K10">
        <v>2.2861019999999999E-2</v>
      </c>
      <c r="L10">
        <v>4</v>
      </c>
      <c r="M10">
        <v>0.955403</v>
      </c>
      <c r="N10">
        <v>2.8448589999999999E-2</v>
      </c>
      <c r="O10">
        <v>4</v>
      </c>
      <c r="P10">
        <v>0.9579183</v>
      </c>
      <c r="Q10">
        <v>8.3588199999999994E-3</v>
      </c>
      <c r="R10">
        <v>4</v>
      </c>
      <c r="S10">
        <v>1.047304</v>
      </c>
      <c r="T10">
        <v>2.2315140000000001E-2</v>
      </c>
      <c r="U10">
        <v>4</v>
      </c>
      <c r="Y10" t="s">
        <v>529</v>
      </c>
      <c r="Z10">
        <v>-33.880000000000003</v>
      </c>
      <c r="AA10" t="s">
        <v>530</v>
      </c>
      <c r="AB10" t="s">
        <v>62</v>
      </c>
      <c r="AC10" t="s">
        <v>63</v>
      </c>
      <c r="AD10" t="s">
        <v>64</v>
      </c>
      <c r="AE10" t="s">
        <v>68</v>
      </c>
    </row>
    <row r="11" spans="3:31" ht="15.6" x14ac:dyDescent="0.3">
      <c r="C11">
        <v>14</v>
      </c>
      <c r="D11">
        <v>1.008883</v>
      </c>
      <c r="E11">
        <v>2.222611E-2</v>
      </c>
      <c r="F11">
        <v>4</v>
      </c>
      <c r="G11">
        <v>0.97904999999999998</v>
      </c>
      <c r="H11">
        <v>1.1982100000000001E-2</v>
      </c>
      <c r="I11">
        <v>4</v>
      </c>
      <c r="J11">
        <v>1.037517</v>
      </c>
      <c r="K11">
        <v>2.5395290000000001E-2</v>
      </c>
      <c r="L11">
        <v>4</v>
      </c>
      <c r="M11">
        <v>0.93570169999999997</v>
      </c>
      <c r="N11">
        <v>2.7129219999999999E-2</v>
      </c>
      <c r="O11">
        <v>4</v>
      </c>
      <c r="P11">
        <v>0.94825859999999995</v>
      </c>
      <c r="Q11">
        <v>8.1862970000000004E-3</v>
      </c>
      <c r="R11">
        <v>4</v>
      </c>
      <c r="S11">
        <v>1.080338</v>
      </c>
      <c r="T11">
        <v>2.1587439999999999E-2</v>
      </c>
      <c r="U11">
        <v>4</v>
      </c>
      <c r="Y11" t="s">
        <v>531</v>
      </c>
      <c r="Z11">
        <v>-15.88</v>
      </c>
      <c r="AA11" t="s">
        <v>532</v>
      </c>
      <c r="AB11" t="s">
        <v>62</v>
      </c>
      <c r="AC11" t="s">
        <v>63</v>
      </c>
      <c r="AD11" t="s">
        <v>64</v>
      </c>
      <c r="AE11" t="s">
        <v>450</v>
      </c>
    </row>
    <row r="12" spans="3:31" ht="15.6" x14ac:dyDescent="0.3">
      <c r="C12">
        <v>16</v>
      </c>
      <c r="D12">
        <v>1.003269</v>
      </c>
      <c r="E12">
        <v>2.271799E-2</v>
      </c>
      <c r="F12">
        <v>4</v>
      </c>
      <c r="G12">
        <v>0.97262179999999998</v>
      </c>
      <c r="H12">
        <v>1.1500170000000001E-2</v>
      </c>
      <c r="I12">
        <v>4</v>
      </c>
      <c r="J12">
        <v>1.0406280000000001</v>
      </c>
      <c r="K12">
        <v>2.482125E-2</v>
      </c>
      <c r="L12">
        <v>4</v>
      </c>
      <c r="M12">
        <v>0.94539709999999999</v>
      </c>
      <c r="N12">
        <v>2.5503189999999998E-2</v>
      </c>
      <c r="O12">
        <v>4</v>
      </c>
      <c r="P12">
        <v>0.95998510000000004</v>
      </c>
      <c r="Q12">
        <v>7.2694159999999999E-3</v>
      </c>
      <c r="R12">
        <v>4</v>
      </c>
      <c r="S12">
        <v>1.0974010000000001</v>
      </c>
      <c r="T12">
        <v>2.5280179999999999E-2</v>
      </c>
      <c r="U12">
        <v>4</v>
      </c>
      <c r="Y12" t="s">
        <v>533</v>
      </c>
      <c r="Z12">
        <v>-70.680000000000007</v>
      </c>
      <c r="AA12" t="s">
        <v>534</v>
      </c>
      <c r="AB12" t="s">
        <v>62</v>
      </c>
      <c r="AC12" t="s">
        <v>63</v>
      </c>
      <c r="AD12" t="s">
        <v>64</v>
      </c>
      <c r="AE12" t="s">
        <v>451</v>
      </c>
    </row>
    <row r="13" spans="3:31" ht="15.6" x14ac:dyDescent="0.3">
      <c r="C13">
        <v>18</v>
      </c>
      <c r="D13">
        <v>1.001398</v>
      </c>
      <c r="E13">
        <v>2.080429E-2</v>
      </c>
      <c r="F13">
        <v>4</v>
      </c>
      <c r="G13">
        <v>0.96987299999999999</v>
      </c>
      <c r="H13">
        <v>1.0474539999999999E-2</v>
      </c>
      <c r="I13">
        <v>4</v>
      </c>
      <c r="J13">
        <v>1.039876</v>
      </c>
      <c r="K13">
        <v>2.4968830000000001E-2</v>
      </c>
      <c r="L13">
        <v>4</v>
      </c>
      <c r="M13">
        <v>0.95870219999999995</v>
      </c>
      <c r="N13">
        <v>2.8762920000000001E-2</v>
      </c>
      <c r="O13">
        <v>4</v>
      </c>
      <c r="P13">
        <v>0.97386720000000004</v>
      </c>
      <c r="Q13">
        <v>8.0154839999999998E-3</v>
      </c>
      <c r="R13">
        <v>4</v>
      </c>
      <c r="S13">
        <v>1.136112</v>
      </c>
      <c r="T13">
        <v>2.9385640000000001E-2</v>
      </c>
      <c r="U13">
        <v>4</v>
      </c>
      <c r="Y13" t="s">
        <v>535</v>
      </c>
      <c r="Z13">
        <v>-14.28</v>
      </c>
      <c r="AA13" t="s">
        <v>536</v>
      </c>
      <c r="AB13" t="s">
        <v>62</v>
      </c>
      <c r="AC13" t="s">
        <v>74</v>
      </c>
      <c r="AD13">
        <v>2.0000000000000001E-4</v>
      </c>
      <c r="AE13" t="s">
        <v>71</v>
      </c>
    </row>
    <row r="14" spans="3:31" ht="15.6" x14ac:dyDescent="0.3">
      <c r="C14">
        <v>20</v>
      </c>
      <c r="D14">
        <v>1.002148</v>
      </c>
      <c r="E14">
        <v>2.3342999999999999E-2</v>
      </c>
      <c r="F14">
        <v>4</v>
      </c>
      <c r="G14">
        <v>0.96678149999999996</v>
      </c>
      <c r="H14">
        <v>1.129812E-2</v>
      </c>
      <c r="I14">
        <v>4</v>
      </c>
      <c r="J14">
        <v>1.0475140000000001</v>
      </c>
      <c r="K14">
        <v>2.2998930000000001E-2</v>
      </c>
      <c r="L14">
        <v>4</v>
      </c>
      <c r="M14">
        <v>0.97955910000000002</v>
      </c>
      <c r="N14">
        <v>2.740101E-2</v>
      </c>
      <c r="O14">
        <v>4</v>
      </c>
      <c r="P14">
        <v>0.98355599999999999</v>
      </c>
      <c r="Q14">
        <v>7.9066510000000007E-3</v>
      </c>
      <c r="R14">
        <v>4</v>
      </c>
      <c r="S14">
        <v>1.1922269999999999</v>
      </c>
      <c r="T14">
        <v>3.209219E-2</v>
      </c>
      <c r="U14">
        <v>4</v>
      </c>
      <c r="Y14" t="s">
        <v>537</v>
      </c>
      <c r="Z14">
        <v>-40.479999999999997</v>
      </c>
      <c r="AA14" t="s">
        <v>538</v>
      </c>
      <c r="AB14" t="s">
        <v>62</v>
      </c>
      <c r="AC14" t="s">
        <v>63</v>
      </c>
      <c r="AD14" t="s">
        <v>64</v>
      </c>
      <c r="AE14" t="s">
        <v>75</v>
      </c>
    </row>
    <row r="15" spans="3:31" ht="15.6" x14ac:dyDescent="0.3">
      <c r="C15">
        <v>22</v>
      </c>
      <c r="D15">
        <v>1.0013620000000001</v>
      </c>
      <c r="E15">
        <v>2.4553410000000001E-2</v>
      </c>
      <c r="F15">
        <v>4</v>
      </c>
      <c r="G15">
        <v>0.96934509999999996</v>
      </c>
      <c r="H15">
        <v>9.6006519999999995E-3</v>
      </c>
      <c r="I15">
        <v>4</v>
      </c>
      <c r="J15">
        <v>1.069169</v>
      </c>
      <c r="K15">
        <v>2.8102930000000002E-2</v>
      </c>
      <c r="L15">
        <v>4</v>
      </c>
      <c r="M15">
        <v>1.0110699999999999</v>
      </c>
      <c r="N15">
        <v>2.99238E-2</v>
      </c>
      <c r="O15">
        <v>4</v>
      </c>
      <c r="P15">
        <v>1.0135080000000001</v>
      </c>
      <c r="Q15">
        <v>1.033277E-2</v>
      </c>
      <c r="R15">
        <v>4</v>
      </c>
      <c r="S15">
        <v>1.253244</v>
      </c>
      <c r="T15">
        <v>3.6798129999999998E-2</v>
      </c>
      <c r="U15">
        <v>4</v>
      </c>
      <c r="Y15" t="s">
        <v>539</v>
      </c>
      <c r="Z15">
        <v>-22.48</v>
      </c>
      <c r="AA15" t="s">
        <v>540</v>
      </c>
      <c r="AB15" t="s">
        <v>62</v>
      </c>
      <c r="AC15" t="s">
        <v>63</v>
      </c>
      <c r="AD15" t="s">
        <v>64</v>
      </c>
      <c r="AE15" t="s">
        <v>457</v>
      </c>
    </row>
    <row r="16" spans="3:31" ht="15.6" x14ac:dyDescent="0.3">
      <c r="C16">
        <v>24</v>
      </c>
      <c r="D16">
        <v>1.003773</v>
      </c>
      <c r="E16">
        <v>2.39305E-2</v>
      </c>
      <c r="F16">
        <v>4</v>
      </c>
      <c r="G16">
        <v>0.97471229999999998</v>
      </c>
      <c r="H16">
        <v>9.4645579999999997E-3</v>
      </c>
      <c r="I16">
        <v>4</v>
      </c>
      <c r="J16">
        <v>1.08216</v>
      </c>
      <c r="K16">
        <v>3.2657129999999999E-2</v>
      </c>
      <c r="L16">
        <v>4</v>
      </c>
      <c r="M16">
        <v>1.0542530000000001</v>
      </c>
      <c r="N16">
        <v>3.3922019999999997E-2</v>
      </c>
      <c r="O16">
        <v>4</v>
      </c>
      <c r="P16">
        <v>1.0395589999999999</v>
      </c>
      <c r="Q16">
        <v>1.119385E-2</v>
      </c>
      <c r="R16">
        <v>4</v>
      </c>
      <c r="S16">
        <v>1.333129</v>
      </c>
      <c r="T16">
        <v>4.4260689999999998E-2</v>
      </c>
      <c r="U16">
        <v>4</v>
      </c>
      <c r="Y16" t="s">
        <v>541</v>
      </c>
      <c r="Z16">
        <v>-77.28</v>
      </c>
      <c r="AA16" t="s">
        <v>542</v>
      </c>
      <c r="AB16" t="s">
        <v>62</v>
      </c>
      <c r="AC16" t="s">
        <v>63</v>
      </c>
      <c r="AD16" t="s">
        <v>64</v>
      </c>
      <c r="AE16" t="s">
        <v>459</v>
      </c>
    </row>
    <row r="17" spans="3:33" ht="15.6" x14ac:dyDescent="0.3">
      <c r="C17">
        <v>26</v>
      </c>
      <c r="D17">
        <v>1.0129060000000001</v>
      </c>
      <c r="E17">
        <v>2.5912580000000001E-2</v>
      </c>
      <c r="F17">
        <v>4</v>
      </c>
      <c r="G17">
        <v>0.97830609999999996</v>
      </c>
      <c r="H17">
        <v>1.216161E-2</v>
      </c>
      <c r="I17">
        <v>4</v>
      </c>
      <c r="J17">
        <v>1.09365</v>
      </c>
      <c r="K17">
        <v>3.225012E-2</v>
      </c>
      <c r="L17">
        <v>4</v>
      </c>
      <c r="M17">
        <v>1.109381</v>
      </c>
      <c r="N17">
        <v>3.9368210000000001E-2</v>
      </c>
      <c r="O17">
        <v>4</v>
      </c>
      <c r="P17">
        <v>1.0702700000000001</v>
      </c>
      <c r="Q17">
        <v>1.1039469999999999E-2</v>
      </c>
      <c r="R17">
        <v>4</v>
      </c>
      <c r="S17">
        <v>1.4197599999999999</v>
      </c>
      <c r="T17">
        <v>5.173138E-2</v>
      </c>
      <c r="U17">
        <v>4</v>
      </c>
      <c r="Y17" t="s">
        <v>543</v>
      </c>
      <c r="Z17">
        <v>-26.2</v>
      </c>
      <c r="AA17" t="s">
        <v>544</v>
      </c>
      <c r="AB17" t="s">
        <v>62</v>
      </c>
      <c r="AC17" t="s">
        <v>63</v>
      </c>
      <c r="AD17" t="s">
        <v>64</v>
      </c>
      <c r="AE17" t="s">
        <v>78</v>
      </c>
    </row>
    <row r="18" spans="3:33" ht="15.6" x14ac:dyDescent="0.3">
      <c r="C18">
        <v>28</v>
      </c>
      <c r="D18">
        <v>1.0222169999999999</v>
      </c>
      <c r="E18">
        <v>2.753657E-2</v>
      </c>
      <c r="F18">
        <v>4</v>
      </c>
      <c r="G18">
        <v>0.97742209999999996</v>
      </c>
      <c r="H18">
        <v>9.8172620000000002E-3</v>
      </c>
      <c r="I18">
        <v>4</v>
      </c>
      <c r="J18">
        <v>1.1073580000000001</v>
      </c>
      <c r="K18">
        <v>3.523076E-2</v>
      </c>
      <c r="L18">
        <v>4</v>
      </c>
      <c r="M18">
        <v>1.1615</v>
      </c>
      <c r="N18">
        <v>3.9806849999999998E-2</v>
      </c>
      <c r="O18">
        <v>4</v>
      </c>
      <c r="P18">
        <v>1.0936490000000001</v>
      </c>
      <c r="Q18">
        <v>1.0957969999999999E-2</v>
      </c>
      <c r="R18">
        <v>4</v>
      </c>
      <c r="S18">
        <v>1.520308</v>
      </c>
      <c r="T18">
        <v>5.9048829999999997E-2</v>
      </c>
      <c r="U18">
        <v>4</v>
      </c>
      <c r="Y18" t="s">
        <v>545</v>
      </c>
      <c r="Z18">
        <v>-8.1999999999999993</v>
      </c>
      <c r="AA18" t="s">
        <v>546</v>
      </c>
      <c r="AB18" t="s">
        <v>62</v>
      </c>
      <c r="AC18" t="s">
        <v>24</v>
      </c>
      <c r="AD18">
        <v>3.9E-2</v>
      </c>
      <c r="AE18" t="s">
        <v>462</v>
      </c>
    </row>
    <row r="19" spans="3:33" ht="15.6" x14ac:dyDescent="0.3">
      <c r="C19">
        <v>30</v>
      </c>
      <c r="D19">
        <v>1.0308649999999999</v>
      </c>
      <c r="E19">
        <v>2.8893889999999998E-2</v>
      </c>
      <c r="F19">
        <v>4</v>
      </c>
      <c r="G19">
        <v>0.9752516</v>
      </c>
      <c r="H19">
        <v>1.1014360000000001E-2</v>
      </c>
      <c r="I19">
        <v>4</v>
      </c>
      <c r="J19">
        <v>1.129095</v>
      </c>
      <c r="K19">
        <v>3.6638400000000002E-2</v>
      </c>
      <c r="L19">
        <v>4</v>
      </c>
      <c r="M19">
        <v>1.2164520000000001</v>
      </c>
      <c r="N19">
        <v>4.5690250000000002E-2</v>
      </c>
      <c r="O19">
        <v>4</v>
      </c>
      <c r="P19">
        <v>1.126673</v>
      </c>
      <c r="Q19">
        <v>1.2437480000000001E-2</v>
      </c>
      <c r="R19">
        <v>4</v>
      </c>
      <c r="S19">
        <v>1.6547510000000001</v>
      </c>
      <c r="T19">
        <v>6.8929980000000002E-2</v>
      </c>
      <c r="U19">
        <v>4</v>
      </c>
      <c r="Y19" t="s">
        <v>547</v>
      </c>
      <c r="Z19">
        <v>-63</v>
      </c>
      <c r="AA19" t="s">
        <v>548</v>
      </c>
      <c r="AB19" t="s">
        <v>62</v>
      </c>
      <c r="AC19" t="s">
        <v>63</v>
      </c>
      <c r="AD19" t="s">
        <v>64</v>
      </c>
      <c r="AE19" t="s">
        <v>464</v>
      </c>
    </row>
    <row r="20" spans="3:33" ht="15.6" x14ac:dyDescent="0.3">
      <c r="C20">
        <v>32</v>
      </c>
      <c r="D20">
        <v>1.0273019999999999</v>
      </c>
      <c r="E20">
        <v>2.9997429999999999E-2</v>
      </c>
      <c r="F20">
        <v>4</v>
      </c>
      <c r="G20">
        <v>0.98407449999999996</v>
      </c>
      <c r="H20">
        <v>1.169222E-2</v>
      </c>
      <c r="I20">
        <v>4</v>
      </c>
      <c r="J20">
        <v>1.151051</v>
      </c>
      <c r="K20">
        <v>3.9737809999999998E-2</v>
      </c>
      <c r="L20">
        <v>4</v>
      </c>
      <c r="M20">
        <v>1.2732079999999999</v>
      </c>
      <c r="N20">
        <v>5.1033820000000001E-2</v>
      </c>
      <c r="O20">
        <v>4</v>
      </c>
      <c r="P20">
        <v>1.1605129999999999</v>
      </c>
      <c r="Q20">
        <v>1.290465E-2</v>
      </c>
      <c r="R20">
        <v>4</v>
      </c>
      <c r="S20">
        <v>1.7764169999999999</v>
      </c>
      <c r="T20">
        <v>7.6753740000000001E-2</v>
      </c>
      <c r="U20">
        <v>4</v>
      </c>
      <c r="Y20" t="s">
        <v>549</v>
      </c>
      <c r="Z20">
        <v>18</v>
      </c>
      <c r="AA20" t="s">
        <v>550</v>
      </c>
      <c r="AB20" t="s">
        <v>62</v>
      </c>
      <c r="AC20" t="s">
        <v>63</v>
      </c>
      <c r="AD20" t="s">
        <v>64</v>
      </c>
      <c r="AE20" t="s">
        <v>466</v>
      </c>
    </row>
    <row r="21" spans="3:33" ht="15.6" x14ac:dyDescent="0.3">
      <c r="C21">
        <v>34</v>
      </c>
      <c r="D21">
        <v>1.0564</v>
      </c>
      <c r="E21">
        <v>3.1112509999999999E-2</v>
      </c>
      <c r="F21">
        <v>4</v>
      </c>
      <c r="G21">
        <v>0.99452510000000005</v>
      </c>
      <c r="H21">
        <v>1.1278720000000001E-2</v>
      </c>
      <c r="I21">
        <v>4</v>
      </c>
      <c r="J21">
        <v>1.173146</v>
      </c>
      <c r="K21">
        <v>4.3949210000000002E-2</v>
      </c>
      <c r="L21">
        <v>4</v>
      </c>
      <c r="M21">
        <v>1.3505259999999999</v>
      </c>
      <c r="N21">
        <v>5.5022870000000002E-2</v>
      </c>
      <c r="O21">
        <v>4</v>
      </c>
      <c r="P21">
        <v>1.1929069999999999</v>
      </c>
      <c r="Q21">
        <v>1.7072589999999999E-2</v>
      </c>
      <c r="R21">
        <v>4</v>
      </c>
      <c r="S21">
        <v>1.9049689999999999</v>
      </c>
      <c r="T21">
        <v>8.8521219999999998E-2</v>
      </c>
      <c r="U21">
        <v>4</v>
      </c>
      <c r="Y21" t="s">
        <v>551</v>
      </c>
      <c r="Z21">
        <v>-36.799999999999997</v>
      </c>
      <c r="AA21" t="s">
        <v>552</v>
      </c>
      <c r="AB21" t="s">
        <v>62</v>
      </c>
      <c r="AC21" t="s">
        <v>63</v>
      </c>
      <c r="AD21" t="s">
        <v>64</v>
      </c>
      <c r="AE21" t="s">
        <v>468</v>
      </c>
    </row>
    <row r="22" spans="3:33" ht="15.6" x14ac:dyDescent="0.3">
      <c r="C22">
        <v>36</v>
      </c>
      <c r="D22">
        <v>1.0588839999999999</v>
      </c>
      <c r="E22">
        <v>3.2011940000000003E-2</v>
      </c>
      <c r="F22">
        <v>4</v>
      </c>
      <c r="G22">
        <v>0.99684640000000002</v>
      </c>
      <c r="H22">
        <v>1.1989680000000001E-2</v>
      </c>
      <c r="I22">
        <v>4</v>
      </c>
      <c r="J22">
        <v>1.1994720000000001</v>
      </c>
      <c r="K22">
        <v>4.386603E-2</v>
      </c>
      <c r="L22">
        <v>4</v>
      </c>
      <c r="M22">
        <v>1.42547</v>
      </c>
      <c r="N22">
        <v>6.2559409999999996E-2</v>
      </c>
      <c r="O22">
        <v>4</v>
      </c>
      <c r="P22">
        <v>1.2246509999999999</v>
      </c>
      <c r="Q22">
        <v>1.722044E-2</v>
      </c>
      <c r="R22">
        <v>4</v>
      </c>
      <c r="S22">
        <v>2.0648550000000001</v>
      </c>
      <c r="T22">
        <v>0.1026938</v>
      </c>
      <c r="U22">
        <v>4</v>
      </c>
      <c r="Y22" t="s">
        <v>553</v>
      </c>
      <c r="Z22">
        <v>-54.8</v>
      </c>
      <c r="AA22" t="s">
        <v>554</v>
      </c>
      <c r="AB22" t="s">
        <v>62</v>
      </c>
      <c r="AC22" t="s">
        <v>63</v>
      </c>
      <c r="AD22" t="s">
        <v>64</v>
      </c>
      <c r="AE22" t="s">
        <v>470</v>
      </c>
      <c r="AF22" t="s">
        <v>85</v>
      </c>
      <c r="AG22" t="s">
        <v>86</v>
      </c>
    </row>
    <row r="23" spans="3:33" ht="15.6" x14ac:dyDescent="0.3">
      <c r="C23">
        <v>38</v>
      </c>
      <c r="D23">
        <v>1.0707120000000001</v>
      </c>
      <c r="E23">
        <v>3.3577910000000002E-2</v>
      </c>
      <c r="F23">
        <v>4</v>
      </c>
      <c r="G23">
        <v>1.0087889999999999</v>
      </c>
      <c r="H23">
        <v>1.3040970000000001E-2</v>
      </c>
      <c r="I23">
        <v>4</v>
      </c>
      <c r="J23">
        <v>1.2314620000000001</v>
      </c>
      <c r="K23">
        <v>4.8796390000000002E-2</v>
      </c>
      <c r="L23">
        <v>4</v>
      </c>
      <c r="M23">
        <v>1.4989809999999999</v>
      </c>
      <c r="N23">
        <v>7.1870959999999998E-2</v>
      </c>
      <c r="O23">
        <v>4</v>
      </c>
      <c r="P23">
        <v>1.261706</v>
      </c>
      <c r="Q23">
        <v>1.840725E-2</v>
      </c>
      <c r="R23">
        <v>4</v>
      </c>
      <c r="S23">
        <v>2.2199279999999999</v>
      </c>
      <c r="T23">
        <v>0.11843969999999999</v>
      </c>
      <c r="U23">
        <v>4</v>
      </c>
    </row>
    <row r="24" spans="3:33" ht="15.6" x14ac:dyDescent="0.3">
      <c r="C24">
        <v>40</v>
      </c>
      <c r="D24">
        <v>1.070036</v>
      </c>
      <c r="E24">
        <v>3.5580279999999999E-2</v>
      </c>
      <c r="F24">
        <v>4</v>
      </c>
      <c r="G24">
        <v>1.005482</v>
      </c>
      <c r="H24">
        <v>1.369572E-2</v>
      </c>
      <c r="I24">
        <v>4</v>
      </c>
      <c r="J24">
        <v>1.246081</v>
      </c>
      <c r="K24">
        <v>5.253642E-2</v>
      </c>
      <c r="L24">
        <v>4</v>
      </c>
      <c r="M24">
        <v>1.5895349999999999</v>
      </c>
      <c r="N24">
        <v>8.2656259999999995E-2</v>
      </c>
      <c r="O24">
        <v>4</v>
      </c>
      <c r="P24">
        <v>1.294575</v>
      </c>
      <c r="Q24">
        <v>2.012073E-2</v>
      </c>
      <c r="R24">
        <v>4</v>
      </c>
      <c r="S24">
        <v>2.3578670000000002</v>
      </c>
      <c r="T24">
        <v>0.1282005</v>
      </c>
      <c r="U24">
        <v>4</v>
      </c>
      <c r="Y24" t="s">
        <v>525</v>
      </c>
      <c r="Z24">
        <v>78.319999999999993</v>
      </c>
      <c r="AA24">
        <v>71.72</v>
      </c>
      <c r="AB24">
        <v>6.6</v>
      </c>
      <c r="AC24">
        <v>2.4830000000000001</v>
      </c>
      <c r="AD24">
        <v>4</v>
      </c>
      <c r="AE24">
        <v>4</v>
      </c>
      <c r="AF24">
        <v>3.7589999999999999</v>
      </c>
      <c r="AG24">
        <v>18</v>
      </c>
    </row>
    <row r="25" spans="3:33" ht="15.6" x14ac:dyDescent="0.3">
      <c r="C25">
        <v>42</v>
      </c>
      <c r="D25">
        <v>1.1094820000000001</v>
      </c>
      <c r="E25">
        <v>3.8488500000000002E-2</v>
      </c>
      <c r="F25">
        <v>4</v>
      </c>
      <c r="G25">
        <v>1.0225329999999999</v>
      </c>
      <c r="H25">
        <v>1.445629E-2</v>
      </c>
      <c r="I25">
        <v>4</v>
      </c>
      <c r="J25">
        <v>1.2712479999999999</v>
      </c>
      <c r="K25">
        <v>5.2799239999999997E-2</v>
      </c>
      <c r="L25">
        <v>4</v>
      </c>
      <c r="M25">
        <v>1.6896139999999999</v>
      </c>
      <c r="N25">
        <v>9.2880219999999999E-2</v>
      </c>
      <c r="O25">
        <v>4</v>
      </c>
      <c r="P25">
        <v>1.34988</v>
      </c>
      <c r="Q25">
        <v>2.31016E-2</v>
      </c>
      <c r="R25">
        <v>4</v>
      </c>
      <c r="S25">
        <v>2.5135420000000002</v>
      </c>
      <c r="T25">
        <v>0.1424298</v>
      </c>
      <c r="U25">
        <v>4</v>
      </c>
      <c r="Y25" t="s">
        <v>527</v>
      </c>
      <c r="Z25">
        <v>78.319999999999993</v>
      </c>
      <c r="AA25">
        <v>86</v>
      </c>
      <c r="AB25">
        <v>-7.68</v>
      </c>
      <c r="AC25">
        <v>2.4830000000000001</v>
      </c>
      <c r="AD25">
        <v>4</v>
      </c>
      <c r="AE25">
        <v>4</v>
      </c>
      <c r="AF25">
        <v>4.375</v>
      </c>
      <c r="AG25">
        <v>18</v>
      </c>
    </row>
    <row r="26" spans="3:33" ht="15.6" x14ac:dyDescent="0.3">
      <c r="C26">
        <v>44</v>
      </c>
      <c r="D26">
        <v>1.1150789999999999</v>
      </c>
      <c r="E26">
        <v>3.7890939999999998E-2</v>
      </c>
      <c r="F26">
        <v>4</v>
      </c>
      <c r="G26">
        <v>1.019412</v>
      </c>
      <c r="H26">
        <v>1.413379E-2</v>
      </c>
      <c r="I26">
        <v>4</v>
      </c>
      <c r="J26">
        <v>1.303733</v>
      </c>
      <c r="K26">
        <v>6.2099479999999999E-2</v>
      </c>
      <c r="L26">
        <v>4</v>
      </c>
      <c r="M26">
        <v>1.8077799999999999</v>
      </c>
      <c r="N26">
        <v>0.1030889</v>
      </c>
      <c r="O26">
        <v>4</v>
      </c>
      <c r="P26">
        <v>1.397378</v>
      </c>
      <c r="Q26">
        <v>2.5123070000000001E-2</v>
      </c>
      <c r="R26">
        <v>4</v>
      </c>
      <c r="S26">
        <v>2.6609579999999999</v>
      </c>
      <c r="T26">
        <v>0.1580686</v>
      </c>
      <c r="U26">
        <v>4</v>
      </c>
      <c r="Y26" t="s">
        <v>529</v>
      </c>
      <c r="Z26">
        <v>78.319999999999993</v>
      </c>
      <c r="AA26">
        <v>112.2</v>
      </c>
      <c r="AB26">
        <v>-33.880000000000003</v>
      </c>
      <c r="AC26">
        <v>2.4830000000000001</v>
      </c>
      <c r="AD26">
        <v>4</v>
      </c>
      <c r="AE26">
        <v>4</v>
      </c>
      <c r="AF26">
        <v>19.3</v>
      </c>
      <c r="AG26">
        <v>18</v>
      </c>
    </row>
    <row r="27" spans="3:33" ht="15.6" x14ac:dyDescent="0.3">
      <c r="C27">
        <v>46</v>
      </c>
      <c r="D27">
        <v>1.140417</v>
      </c>
      <c r="E27">
        <v>4.074067E-2</v>
      </c>
      <c r="F27">
        <v>4</v>
      </c>
      <c r="G27">
        <v>1.0401229999999999</v>
      </c>
      <c r="H27">
        <v>1.6104690000000001E-2</v>
      </c>
      <c r="I27">
        <v>4</v>
      </c>
      <c r="J27">
        <v>1.3290759999999999</v>
      </c>
      <c r="K27">
        <v>6.3114409999999996E-2</v>
      </c>
      <c r="L27">
        <v>4</v>
      </c>
      <c r="M27">
        <v>1.901999</v>
      </c>
      <c r="N27">
        <v>0.11487219999999999</v>
      </c>
      <c r="O27">
        <v>4</v>
      </c>
      <c r="P27">
        <v>1.4490749999999999</v>
      </c>
      <c r="Q27">
        <v>2.800588E-2</v>
      </c>
      <c r="R27">
        <v>4</v>
      </c>
      <c r="S27">
        <v>2.7924229999999999</v>
      </c>
      <c r="T27">
        <v>0.1673963</v>
      </c>
      <c r="U27">
        <v>4</v>
      </c>
      <c r="Y27" t="s">
        <v>531</v>
      </c>
      <c r="Z27">
        <v>78.319999999999993</v>
      </c>
      <c r="AA27">
        <v>94.2</v>
      </c>
      <c r="AB27">
        <v>-15.88</v>
      </c>
      <c r="AC27">
        <v>2.4830000000000001</v>
      </c>
      <c r="AD27">
        <v>4</v>
      </c>
      <c r="AE27">
        <v>4</v>
      </c>
      <c r="AF27">
        <v>9.0449999999999999</v>
      </c>
      <c r="AG27">
        <v>18</v>
      </c>
    </row>
    <row r="28" spans="3:33" ht="15.6" x14ac:dyDescent="0.3">
      <c r="C28">
        <v>48</v>
      </c>
      <c r="D28">
        <v>1.1498280000000001</v>
      </c>
      <c r="E28">
        <v>3.6595129999999997E-2</v>
      </c>
      <c r="F28">
        <v>4</v>
      </c>
      <c r="G28">
        <v>1.044945</v>
      </c>
      <c r="H28">
        <v>1.5741749999999999E-2</v>
      </c>
      <c r="I28">
        <v>4</v>
      </c>
      <c r="J28">
        <v>1.340919</v>
      </c>
      <c r="K28">
        <v>6.4193529999999999E-2</v>
      </c>
      <c r="L28">
        <v>4</v>
      </c>
      <c r="M28">
        <v>2.023199</v>
      </c>
      <c r="N28">
        <v>0.1264689</v>
      </c>
      <c r="O28">
        <v>4</v>
      </c>
      <c r="P28">
        <v>1.514373</v>
      </c>
      <c r="Q28">
        <v>3.2812040000000001E-2</v>
      </c>
      <c r="R28">
        <v>4</v>
      </c>
      <c r="S28">
        <v>2.918272</v>
      </c>
      <c r="T28">
        <v>0.17855950000000001</v>
      </c>
      <c r="U28">
        <v>4</v>
      </c>
      <c r="Y28" t="s">
        <v>533</v>
      </c>
      <c r="Z28">
        <v>78.319999999999993</v>
      </c>
      <c r="AA28">
        <v>149</v>
      </c>
      <c r="AB28">
        <v>-70.680000000000007</v>
      </c>
      <c r="AC28">
        <v>2.4830000000000001</v>
      </c>
      <c r="AD28">
        <v>4</v>
      </c>
      <c r="AE28">
        <v>4</v>
      </c>
      <c r="AF28">
        <v>40.26</v>
      </c>
      <c r="AG28">
        <v>18</v>
      </c>
    </row>
    <row r="29" spans="3:33" ht="15.6" x14ac:dyDescent="0.3">
      <c r="C29">
        <v>50</v>
      </c>
      <c r="D29">
        <v>1.181057</v>
      </c>
      <c r="E29">
        <v>4.0830480000000002E-2</v>
      </c>
      <c r="F29">
        <v>4</v>
      </c>
      <c r="G29">
        <v>1.057477</v>
      </c>
      <c r="H29">
        <v>1.6282479999999998E-2</v>
      </c>
      <c r="I29">
        <v>4</v>
      </c>
      <c r="J29">
        <v>1.3726929999999999</v>
      </c>
      <c r="K29">
        <v>6.7084599999999994E-2</v>
      </c>
      <c r="L29">
        <v>4</v>
      </c>
      <c r="M29">
        <v>2.1212610000000001</v>
      </c>
      <c r="N29">
        <v>0.13844680000000001</v>
      </c>
      <c r="O29">
        <v>4</v>
      </c>
      <c r="P29">
        <v>1.5879650000000001</v>
      </c>
      <c r="Q29">
        <v>3.736689E-2</v>
      </c>
      <c r="R29">
        <v>4</v>
      </c>
      <c r="S29">
        <v>3.0185710000000001</v>
      </c>
      <c r="T29">
        <v>0.1861273</v>
      </c>
      <c r="U29">
        <v>4</v>
      </c>
      <c r="Y29" t="s">
        <v>535</v>
      </c>
      <c r="Z29">
        <v>71.72</v>
      </c>
      <c r="AA29">
        <v>86</v>
      </c>
      <c r="AB29">
        <v>-14.28</v>
      </c>
      <c r="AC29">
        <v>2.4830000000000001</v>
      </c>
      <c r="AD29">
        <v>4</v>
      </c>
      <c r="AE29">
        <v>4</v>
      </c>
      <c r="AF29">
        <v>8.1340000000000003</v>
      </c>
      <c r="AG29">
        <v>18</v>
      </c>
    </row>
    <row r="30" spans="3:33" ht="15.6" x14ac:dyDescent="0.3">
      <c r="C30">
        <v>52</v>
      </c>
      <c r="D30">
        <v>1.207198</v>
      </c>
      <c r="E30">
        <v>4.0432559999999999E-2</v>
      </c>
      <c r="F30">
        <v>4</v>
      </c>
      <c r="G30">
        <v>1.0627249999999999</v>
      </c>
      <c r="H30">
        <v>1.695501E-2</v>
      </c>
      <c r="I30">
        <v>4</v>
      </c>
      <c r="J30">
        <v>1.3911020000000001</v>
      </c>
      <c r="K30">
        <v>6.846323E-2</v>
      </c>
      <c r="L30">
        <v>4</v>
      </c>
      <c r="M30">
        <v>2.216628</v>
      </c>
      <c r="N30">
        <v>0.1448971</v>
      </c>
      <c r="O30">
        <v>4</v>
      </c>
      <c r="P30">
        <v>1.653931</v>
      </c>
      <c r="Q30">
        <v>3.9828910000000002E-2</v>
      </c>
      <c r="R30">
        <v>4</v>
      </c>
      <c r="S30">
        <v>3.1077940000000002</v>
      </c>
      <c r="T30">
        <v>0.19238939999999999</v>
      </c>
      <c r="U30">
        <v>4</v>
      </c>
      <c r="Y30" t="s">
        <v>537</v>
      </c>
      <c r="Z30">
        <v>71.72</v>
      </c>
      <c r="AA30">
        <v>112.2</v>
      </c>
      <c r="AB30">
        <v>-40.479999999999997</v>
      </c>
      <c r="AC30">
        <v>2.4830000000000001</v>
      </c>
      <c r="AD30">
        <v>4</v>
      </c>
      <c r="AE30">
        <v>4</v>
      </c>
      <c r="AF30">
        <v>23.06</v>
      </c>
      <c r="AG30">
        <v>18</v>
      </c>
    </row>
    <row r="31" spans="3:33" ht="15.6" x14ac:dyDescent="0.3">
      <c r="C31">
        <v>54</v>
      </c>
      <c r="D31">
        <v>1.2424649999999999</v>
      </c>
      <c r="E31">
        <v>4.2958950000000003E-2</v>
      </c>
      <c r="F31">
        <v>4</v>
      </c>
      <c r="G31">
        <v>1.071056</v>
      </c>
      <c r="H31">
        <v>1.8906679999999999E-2</v>
      </c>
      <c r="I31">
        <v>4</v>
      </c>
      <c r="J31">
        <v>1.4201459999999999</v>
      </c>
      <c r="K31">
        <v>7.2674089999999997E-2</v>
      </c>
      <c r="L31">
        <v>4</v>
      </c>
      <c r="M31">
        <v>2.3101560000000001</v>
      </c>
      <c r="N31">
        <v>0.15552350000000001</v>
      </c>
      <c r="O31">
        <v>4</v>
      </c>
      <c r="P31">
        <v>1.7216450000000001</v>
      </c>
      <c r="Q31">
        <v>4.1884919999999999E-2</v>
      </c>
      <c r="R31">
        <v>4</v>
      </c>
      <c r="S31">
        <v>3.1778590000000002</v>
      </c>
      <c r="T31">
        <v>0.2001241</v>
      </c>
      <c r="U31">
        <v>4</v>
      </c>
      <c r="Y31" t="s">
        <v>539</v>
      </c>
      <c r="Z31">
        <v>71.72</v>
      </c>
      <c r="AA31">
        <v>94.2</v>
      </c>
      <c r="AB31">
        <v>-22.48</v>
      </c>
      <c r="AC31">
        <v>2.4830000000000001</v>
      </c>
      <c r="AD31">
        <v>4</v>
      </c>
      <c r="AE31">
        <v>4</v>
      </c>
      <c r="AF31">
        <v>12.8</v>
      </c>
      <c r="AG31">
        <v>18</v>
      </c>
    </row>
    <row r="32" spans="3:33" ht="15.6" x14ac:dyDescent="0.3">
      <c r="C32">
        <v>56</v>
      </c>
      <c r="D32">
        <v>1.259782</v>
      </c>
      <c r="E32">
        <v>4.4306619999999998E-2</v>
      </c>
      <c r="F32">
        <v>4</v>
      </c>
      <c r="G32">
        <v>1.0769280000000001</v>
      </c>
      <c r="H32">
        <v>1.771611E-2</v>
      </c>
      <c r="I32">
        <v>4</v>
      </c>
      <c r="J32">
        <v>1.459687</v>
      </c>
      <c r="K32">
        <v>7.6067590000000004E-2</v>
      </c>
      <c r="L32">
        <v>4</v>
      </c>
      <c r="M32">
        <v>2.3811019999999998</v>
      </c>
      <c r="N32">
        <v>0.1607499</v>
      </c>
      <c r="O32">
        <v>4</v>
      </c>
      <c r="P32">
        <v>1.794737</v>
      </c>
      <c r="Q32">
        <v>4.7505859999999997E-2</v>
      </c>
      <c r="R32">
        <v>4</v>
      </c>
      <c r="S32">
        <v>3.2564009999999999</v>
      </c>
      <c r="T32">
        <v>0.20657800000000001</v>
      </c>
      <c r="U32">
        <v>4</v>
      </c>
      <c r="Y32" t="s">
        <v>541</v>
      </c>
      <c r="Z32">
        <v>71.72</v>
      </c>
      <c r="AA32">
        <v>149</v>
      </c>
      <c r="AB32">
        <v>-77.28</v>
      </c>
      <c r="AC32">
        <v>2.4830000000000001</v>
      </c>
      <c r="AD32">
        <v>4</v>
      </c>
      <c r="AE32">
        <v>4</v>
      </c>
      <c r="AF32">
        <v>44.02</v>
      </c>
      <c r="AG32">
        <v>18</v>
      </c>
    </row>
    <row r="33" spans="3:33" ht="15.6" x14ac:dyDescent="0.3">
      <c r="C33">
        <v>58</v>
      </c>
      <c r="D33">
        <v>1.279628</v>
      </c>
      <c r="E33">
        <v>4.503948E-2</v>
      </c>
      <c r="F33">
        <v>4</v>
      </c>
      <c r="G33">
        <v>1.084938</v>
      </c>
      <c r="H33">
        <v>1.799603E-2</v>
      </c>
      <c r="I33">
        <v>4</v>
      </c>
      <c r="J33">
        <v>1.465641</v>
      </c>
      <c r="K33">
        <v>7.8549010000000002E-2</v>
      </c>
      <c r="L33">
        <v>4</v>
      </c>
      <c r="M33">
        <v>2.4610940000000001</v>
      </c>
      <c r="N33">
        <v>0.1696742</v>
      </c>
      <c r="O33">
        <v>4</v>
      </c>
      <c r="P33">
        <v>1.8500970000000001</v>
      </c>
      <c r="Q33">
        <v>5.2297169999999997E-2</v>
      </c>
      <c r="R33">
        <v>4</v>
      </c>
      <c r="S33">
        <v>3.33338</v>
      </c>
      <c r="T33">
        <v>0.21268039999999999</v>
      </c>
      <c r="U33">
        <v>4</v>
      </c>
      <c r="Y33" t="s">
        <v>543</v>
      </c>
      <c r="Z33">
        <v>86</v>
      </c>
      <c r="AA33">
        <v>112.2</v>
      </c>
      <c r="AB33">
        <v>-26.2</v>
      </c>
      <c r="AC33">
        <v>2.4830000000000001</v>
      </c>
      <c r="AD33">
        <v>4</v>
      </c>
      <c r="AE33">
        <v>4</v>
      </c>
      <c r="AF33">
        <v>14.92</v>
      </c>
      <c r="AG33">
        <v>18</v>
      </c>
    </row>
    <row r="34" spans="3:33" ht="15.6" x14ac:dyDescent="0.3">
      <c r="C34">
        <v>60</v>
      </c>
      <c r="D34">
        <v>1.294403</v>
      </c>
      <c r="E34">
        <v>4.5570399999999997E-2</v>
      </c>
      <c r="F34">
        <v>4</v>
      </c>
      <c r="G34">
        <v>1.0892569999999999</v>
      </c>
      <c r="H34">
        <v>1.8407150000000001E-2</v>
      </c>
      <c r="I34">
        <v>4</v>
      </c>
      <c r="J34">
        <v>1.4978670000000001</v>
      </c>
      <c r="K34">
        <v>8.2020090000000004E-2</v>
      </c>
      <c r="L34">
        <v>4</v>
      </c>
      <c r="M34">
        <v>2.5017450000000001</v>
      </c>
      <c r="N34">
        <v>0.17557900000000001</v>
      </c>
      <c r="O34">
        <v>4</v>
      </c>
      <c r="P34">
        <v>1.9070720000000001</v>
      </c>
      <c r="Q34">
        <v>5.7444929999999998E-2</v>
      </c>
      <c r="R34">
        <v>4</v>
      </c>
      <c r="S34">
        <v>3.3986369999999999</v>
      </c>
      <c r="T34">
        <v>0.22289</v>
      </c>
      <c r="U34">
        <v>4</v>
      </c>
      <c r="Y34" t="s">
        <v>545</v>
      </c>
      <c r="Z34">
        <v>86</v>
      </c>
      <c r="AA34">
        <v>94.2</v>
      </c>
      <c r="AB34">
        <v>-8.1999999999999993</v>
      </c>
      <c r="AC34">
        <v>2.4830000000000001</v>
      </c>
      <c r="AD34">
        <v>4</v>
      </c>
      <c r="AE34">
        <v>4</v>
      </c>
      <c r="AF34">
        <v>4.6710000000000003</v>
      </c>
      <c r="AG34">
        <v>18</v>
      </c>
    </row>
    <row r="35" spans="3:33" ht="15.6" x14ac:dyDescent="0.3">
      <c r="C35">
        <v>62</v>
      </c>
      <c r="D35">
        <v>1.3101149999999999</v>
      </c>
      <c r="E35">
        <v>4.7119979999999999E-2</v>
      </c>
      <c r="F35">
        <v>4</v>
      </c>
      <c r="G35">
        <v>1.1019760000000001</v>
      </c>
      <c r="H35">
        <v>1.8482289999999998E-2</v>
      </c>
      <c r="I35">
        <v>4</v>
      </c>
      <c r="J35">
        <v>1.51711</v>
      </c>
      <c r="K35">
        <v>8.7246089999999998E-2</v>
      </c>
      <c r="L35">
        <v>4</v>
      </c>
      <c r="M35">
        <v>2.548089</v>
      </c>
      <c r="N35">
        <v>0.18384739999999999</v>
      </c>
      <c r="O35">
        <v>4</v>
      </c>
      <c r="P35">
        <v>1.973857</v>
      </c>
      <c r="Q35">
        <v>6.1103310000000001E-2</v>
      </c>
      <c r="R35">
        <v>4</v>
      </c>
      <c r="S35">
        <v>3.4484919999999999</v>
      </c>
      <c r="T35">
        <v>0.2287217</v>
      </c>
      <c r="U35">
        <v>4</v>
      </c>
      <c r="Y35" t="s">
        <v>547</v>
      </c>
      <c r="Z35">
        <v>86</v>
      </c>
      <c r="AA35">
        <v>149</v>
      </c>
      <c r="AB35">
        <v>-63</v>
      </c>
      <c r="AC35">
        <v>2.4830000000000001</v>
      </c>
      <c r="AD35">
        <v>4</v>
      </c>
      <c r="AE35">
        <v>4</v>
      </c>
      <c r="AF35">
        <v>35.89</v>
      </c>
      <c r="AG35">
        <v>18</v>
      </c>
    </row>
    <row r="36" spans="3:33" ht="15.6" x14ac:dyDescent="0.3">
      <c r="C36">
        <v>64</v>
      </c>
      <c r="D36">
        <v>1.332236</v>
      </c>
      <c r="E36">
        <v>4.6135790000000003E-2</v>
      </c>
      <c r="F36">
        <v>4</v>
      </c>
      <c r="G36">
        <v>1.1107320000000001</v>
      </c>
      <c r="H36">
        <v>1.9574689999999999E-2</v>
      </c>
      <c r="I36">
        <v>4</v>
      </c>
      <c r="J36">
        <v>1.5416810000000001</v>
      </c>
      <c r="K36">
        <v>8.8034370000000001E-2</v>
      </c>
      <c r="L36">
        <v>4</v>
      </c>
      <c r="M36">
        <v>2.5588389999999999</v>
      </c>
      <c r="N36">
        <v>0.1867809</v>
      </c>
      <c r="O36">
        <v>4</v>
      </c>
      <c r="P36">
        <v>2.0150429999999999</v>
      </c>
      <c r="Q36">
        <v>6.331465E-2</v>
      </c>
      <c r="R36">
        <v>4</v>
      </c>
      <c r="S36">
        <v>3.5017830000000001</v>
      </c>
      <c r="T36">
        <v>0.2279312</v>
      </c>
      <c r="U36">
        <v>4</v>
      </c>
      <c r="Y36" t="s">
        <v>549</v>
      </c>
      <c r="Z36">
        <v>112.2</v>
      </c>
      <c r="AA36">
        <v>94.2</v>
      </c>
      <c r="AB36">
        <v>18</v>
      </c>
      <c r="AC36">
        <v>2.4830000000000001</v>
      </c>
      <c r="AD36">
        <v>4</v>
      </c>
      <c r="AE36">
        <v>4</v>
      </c>
      <c r="AF36">
        <v>10.25</v>
      </c>
      <c r="AG36">
        <v>18</v>
      </c>
    </row>
    <row r="37" spans="3:33" ht="15.6" x14ac:dyDescent="0.3">
      <c r="C37">
        <v>66</v>
      </c>
      <c r="D37">
        <v>1.3528500000000001</v>
      </c>
      <c r="E37">
        <v>4.6140559999999997E-2</v>
      </c>
      <c r="F37">
        <v>4</v>
      </c>
      <c r="G37">
        <v>1.1191310000000001</v>
      </c>
      <c r="H37">
        <v>2.0458589999999999E-2</v>
      </c>
      <c r="I37">
        <v>4</v>
      </c>
      <c r="J37">
        <v>1.583645</v>
      </c>
      <c r="K37">
        <v>9.2826060000000002E-2</v>
      </c>
      <c r="L37">
        <v>4</v>
      </c>
      <c r="M37">
        <v>2.5908380000000002</v>
      </c>
      <c r="N37">
        <v>0.183754</v>
      </c>
      <c r="O37">
        <v>4</v>
      </c>
      <c r="P37">
        <v>2.042805</v>
      </c>
      <c r="Q37">
        <v>6.6445630000000006E-2</v>
      </c>
      <c r="R37">
        <v>4</v>
      </c>
      <c r="S37">
        <v>3.5511270000000001</v>
      </c>
      <c r="T37">
        <v>0.23254929999999999</v>
      </c>
      <c r="U37">
        <v>4</v>
      </c>
      <c r="Y37" t="s">
        <v>551</v>
      </c>
      <c r="Z37">
        <v>112.2</v>
      </c>
      <c r="AA37">
        <v>149</v>
      </c>
      <c r="AB37">
        <v>-36.799999999999997</v>
      </c>
      <c r="AC37">
        <v>2.4830000000000001</v>
      </c>
      <c r="AD37">
        <v>4</v>
      </c>
      <c r="AE37">
        <v>4</v>
      </c>
      <c r="AF37">
        <v>20.96</v>
      </c>
      <c r="AG37">
        <v>18</v>
      </c>
    </row>
    <row r="38" spans="3:33" ht="15.6" x14ac:dyDescent="0.3">
      <c r="C38">
        <v>68</v>
      </c>
      <c r="D38">
        <v>1.3668180000000001</v>
      </c>
      <c r="E38">
        <v>4.7021899999999998E-2</v>
      </c>
      <c r="F38">
        <v>4</v>
      </c>
      <c r="G38">
        <v>1.1290150000000001</v>
      </c>
      <c r="H38">
        <v>2.1025619999999998E-2</v>
      </c>
      <c r="I38">
        <v>4</v>
      </c>
      <c r="J38">
        <v>1.5914699999999999</v>
      </c>
      <c r="K38">
        <v>9.5409560000000004E-2</v>
      </c>
      <c r="L38">
        <v>4</v>
      </c>
      <c r="M38">
        <v>2.6221549999999998</v>
      </c>
      <c r="N38">
        <v>0.1859905</v>
      </c>
      <c r="O38">
        <v>4</v>
      </c>
      <c r="P38">
        <v>2.078865</v>
      </c>
      <c r="Q38">
        <v>6.8744689999999997E-2</v>
      </c>
      <c r="R38">
        <v>4</v>
      </c>
      <c r="S38">
        <v>3.5979399999999999</v>
      </c>
      <c r="T38">
        <v>0.23819709999999999</v>
      </c>
      <c r="U38">
        <v>4</v>
      </c>
      <c r="Y38" t="s">
        <v>553</v>
      </c>
      <c r="Z38">
        <v>94.2</v>
      </c>
      <c r="AA38">
        <v>149</v>
      </c>
      <c r="AB38">
        <v>-54.8</v>
      </c>
      <c r="AC38">
        <v>2.4830000000000001</v>
      </c>
      <c r="AD38">
        <v>4</v>
      </c>
      <c r="AE38">
        <v>4</v>
      </c>
      <c r="AF38">
        <v>31.21</v>
      </c>
      <c r="AG38">
        <v>18</v>
      </c>
    </row>
    <row r="39" spans="3:33" ht="15.6" x14ac:dyDescent="0.3">
      <c r="C39">
        <v>70</v>
      </c>
      <c r="D39">
        <v>1.3962559999999999</v>
      </c>
      <c r="E39">
        <v>4.9906819999999998E-2</v>
      </c>
      <c r="F39">
        <v>4</v>
      </c>
      <c r="G39">
        <v>1.1289819999999999</v>
      </c>
      <c r="H39">
        <v>2.1251450000000002E-2</v>
      </c>
      <c r="I39">
        <v>4</v>
      </c>
      <c r="J39">
        <v>1.614498</v>
      </c>
      <c r="K39">
        <v>0.10043290000000001</v>
      </c>
      <c r="L39">
        <v>4</v>
      </c>
      <c r="M39">
        <v>2.6466859999999999</v>
      </c>
      <c r="N39">
        <v>0.19669809999999999</v>
      </c>
      <c r="O39">
        <v>4</v>
      </c>
      <c r="P39">
        <v>2.0997590000000002</v>
      </c>
      <c r="Q39">
        <v>7.1652889999999997E-2</v>
      </c>
      <c r="R39">
        <v>4</v>
      </c>
      <c r="S39">
        <v>3.6388259999999999</v>
      </c>
      <c r="T39">
        <v>0.2388314</v>
      </c>
      <c r="U39">
        <v>4</v>
      </c>
    </row>
  </sheetData>
  <mergeCells count="2">
    <mergeCell ref="P2:R2"/>
    <mergeCell ref="S2:U2"/>
  </mergeCells>
  <pageMargins left="0.7" right="0.7" top="0.75" bottom="0.75" header="0" footer="0"/>
  <ignoredErrors>
    <ignoredError sqref="C2:AG10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60</vt:i4>
      </vt:variant>
    </vt:vector>
  </HeadingPairs>
  <TitlesOfParts>
    <vt:vector size="60" baseType="lpstr">
      <vt:lpstr>Ext Fig. 1b</vt:lpstr>
      <vt:lpstr>Ext Fig. 1f</vt:lpstr>
      <vt:lpstr>Ext Fig. 1h</vt:lpstr>
      <vt:lpstr>Ext Fig. 1j</vt:lpstr>
      <vt:lpstr>Ext Fig. 1k</vt:lpstr>
      <vt:lpstr>Ext Fig. 2a</vt:lpstr>
      <vt:lpstr>Ext Fig. 2b</vt:lpstr>
      <vt:lpstr>Ext Fig. 3b</vt:lpstr>
      <vt:lpstr>Ext Fig. 3d</vt:lpstr>
      <vt:lpstr>Ext Fig. 3e</vt:lpstr>
      <vt:lpstr>Ext Fig. 4c</vt:lpstr>
      <vt:lpstr>Ext Fig. 4d</vt:lpstr>
      <vt:lpstr>Ext Fig. 4e</vt:lpstr>
      <vt:lpstr>Ext Fig. 5c</vt:lpstr>
      <vt:lpstr>Ext Fig. 5d</vt:lpstr>
      <vt:lpstr>Ext Fig. 5e</vt:lpstr>
      <vt:lpstr>Ext Fig. 6a</vt:lpstr>
      <vt:lpstr>Ext Fig. 6h</vt:lpstr>
      <vt:lpstr>Ext Fig. 7d</vt:lpstr>
      <vt:lpstr>Ext Fig. 7e</vt:lpstr>
      <vt:lpstr>Ext Fig. 7f</vt:lpstr>
      <vt:lpstr>Ext Fig. 7h</vt:lpstr>
      <vt:lpstr>Ext Fig. 9a</vt:lpstr>
      <vt:lpstr>Ext Fig. 9b</vt:lpstr>
      <vt:lpstr>Ext Fig. 9c</vt:lpstr>
      <vt:lpstr>Ext Fig. 10d</vt:lpstr>
      <vt:lpstr>Ext Fig. 10j</vt:lpstr>
      <vt:lpstr>Fig.1c</vt:lpstr>
      <vt:lpstr>Fig.1g</vt:lpstr>
      <vt:lpstr>Fig.1k</vt:lpstr>
      <vt:lpstr>Fig. 1l</vt:lpstr>
      <vt:lpstr>Fig. 1m</vt:lpstr>
      <vt:lpstr>Fig. 1n</vt:lpstr>
      <vt:lpstr>Fig. 2a,b</vt:lpstr>
      <vt:lpstr>Fig. 2c</vt:lpstr>
      <vt:lpstr>Fig. 2e</vt:lpstr>
      <vt:lpstr>Fig. 3b</vt:lpstr>
      <vt:lpstr>Fig. 3d</vt:lpstr>
      <vt:lpstr>Fig. 3e</vt:lpstr>
      <vt:lpstr>Fig. 3f</vt:lpstr>
      <vt:lpstr>Fig. 4d</vt:lpstr>
      <vt:lpstr>Fig. 4f</vt:lpstr>
      <vt:lpstr>Fig. 4g</vt:lpstr>
      <vt:lpstr>Fig. 4h</vt:lpstr>
      <vt:lpstr>Fig. 4i</vt:lpstr>
      <vt:lpstr>Fig. 4j</vt:lpstr>
      <vt:lpstr>Fig. 5b</vt:lpstr>
      <vt:lpstr>Fig. 5c</vt:lpstr>
      <vt:lpstr>Fig. 5f</vt:lpstr>
      <vt:lpstr>Fig. 5h</vt:lpstr>
      <vt:lpstr>Fig. 6b</vt:lpstr>
      <vt:lpstr>Fig. 6d</vt:lpstr>
      <vt:lpstr>Fig. 6f</vt:lpstr>
      <vt:lpstr>Fig. 6h</vt:lpstr>
      <vt:lpstr>Fig. 7e</vt:lpstr>
      <vt:lpstr>Fig. 6g</vt:lpstr>
      <vt:lpstr>Fig. 7g</vt:lpstr>
      <vt:lpstr>Fig. 8a</vt:lpstr>
      <vt:lpstr>Fig. 8b</vt:lpstr>
      <vt:lpstr>Fig. 8d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Tatyana</cp:lastModifiedBy>
  <dcterms:modified xsi:type="dcterms:W3CDTF">2026-01-11T10:05:26Z</dcterms:modified>
</cp:coreProperties>
</file>