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n.vinsland/Documents/meninges/manuscript/Nature Cell Biology/final_revisions/"/>
    </mc:Choice>
  </mc:AlternateContent>
  <xr:revisionPtr revIDLastSave="0" documentId="13_ncr:1_{1BF7879C-1C8E-0040-AEEE-B118CE1F078A}" xr6:coauthVersionLast="47" xr6:coauthVersionMax="47" xr10:uidLastSave="{00000000-0000-0000-0000-000000000000}"/>
  <bookViews>
    <workbookView xWindow="6660" yWindow="980" windowWidth="22980" windowHeight="17180" activeTab="1" xr2:uid="{8DE7DCAC-4882-6744-98AC-9C80596F58C7}"/>
  </bookViews>
  <sheets>
    <sheet name="Fig. 7d" sheetId="1" r:id="rId1"/>
    <sheet name="Fig. 7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1" i="1" l="1"/>
  <c r="G31" i="1"/>
  <c r="G21" i="1"/>
  <c r="H21" i="1"/>
  <c r="G22" i="1"/>
  <c r="H22" i="1"/>
  <c r="G23" i="1"/>
  <c r="H23" i="1"/>
  <c r="G24" i="1"/>
  <c r="H24" i="1"/>
  <c r="G25" i="1"/>
  <c r="H25" i="1"/>
  <c r="G26" i="1"/>
  <c r="H26" i="1"/>
  <c r="G27" i="1"/>
  <c r="H27" i="1"/>
  <c r="G28" i="1"/>
  <c r="H28" i="1"/>
  <c r="G29" i="1"/>
  <c r="H29" i="1"/>
  <c r="G30" i="1"/>
  <c r="H30" i="1"/>
  <c r="G32" i="1"/>
  <c r="H32" i="1"/>
  <c r="G33" i="1"/>
  <c r="H33" i="1"/>
  <c r="G34" i="1"/>
  <c r="H34" i="1"/>
  <c r="G35" i="1"/>
  <c r="H35" i="1"/>
  <c r="H20" i="1"/>
  <c r="G20" i="1"/>
  <c r="F21" i="1"/>
  <c r="F22" i="1"/>
  <c r="F23" i="1"/>
  <c r="F24" i="1"/>
  <c r="F25" i="1"/>
  <c r="F26" i="1"/>
  <c r="F27" i="1"/>
  <c r="F28" i="1"/>
  <c r="F29" i="1"/>
  <c r="F30" i="1"/>
  <c r="F31" i="1"/>
  <c r="I31" i="1" s="1"/>
  <c r="F32" i="1"/>
  <c r="F33" i="1"/>
  <c r="F34" i="1"/>
  <c r="F35" i="1"/>
  <c r="F20" i="1"/>
  <c r="E35" i="1"/>
  <c r="E33" i="1"/>
  <c r="E34" i="1"/>
  <c r="E21" i="1"/>
  <c r="E22" i="1"/>
  <c r="E23" i="1"/>
  <c r="E24" i="1"/>
  <c r="E25" i="1"/>
  <c r="E26" i="1"/>
  <c r="I26" i="1" s="1"/>
  <c r="E27" i="1"/>
  <c r="E28" i="1"/>
  <c r="E29" i="1"/>
  <c r="E30" i="1"/>
  <c r="E31" i="1"/>
  <c r="E32" i="1"/>
  <c r="E20" i="1"/>
  <c r="I22" i="1" l="1"/>
  <c r="I20" i="1"/>
  <c r="I33" i="1"/>
  <c r="I25" i="1"/>
  <c r="I24" i="1"/>
  <c r="I30" i="1"/>
  <c r="I29" i="1"/>
  <c r="I28" i="1"/>
  <c r="I34" i="1"/>
  <c r="I27" i="1"/>
  <c r="I35" i="1"/>
  <c r="I32" i="1"/>
  <c r="I23" i="1"/>
  <c r="I21" i="1"/>
</calcChain>
</file>

<file path=xl/sharedStrings.xml><?xml version="1.0" encoding="utf-8"?>
<sst xmlns="http://schemas.openxmlformats.org/spreadsheetml/2006/main" count="91" uniqueCount="70">
  <si>
    <t>pool 9</t>
  </si>
  <si>
    <t>pool 2</t>
  </si>
  <si>
    <t>pool 3</t>
  </si>
  <si>
    <t>pool 4</t>
  </si>
  <si>
    <t>pool 5</t>
  </si>
  <si>
    <t>pool 0</t>
  </si>
  <si>
    <t>pool 1</t>
  </si>
  <si>
    <t>pool 6</t>
  </si>
  <si>
    <t>pool 8</t>
  </si>
  <si>
    <t>pool 7</t>
  </si>
  <si>
    <t xml:space="preserve">Excluded </t>
  </si>
  <si>
    <t xml:space="preserve">G1 phase meningioma cells </t>
  </si>
  <si>
    <t xml:space="preserve">Cycling G2M phase meningioma cells 1 </t>
  </si>
  <si>
    <t xml:space="preserve">Cycling G2M phase meningioma cells 2 </t>
  </si>
  <si>
    <t xml:space="preserve">Cycling S phase meningioma cells </t>
  </si>
  <si>
    <t xml:space="preserve">ECM remodeling meningioma cells </t>
  </si>
  <si>
    <t xml:space="preserve">Meningioma cells </t>
  </si>
  <si>
    <t xml:space="preserve">SSTR2A meningioma cells </t>
  </si>
  <si>
    <t xml:space="preserve">Pericytes </t>
  </si>
  <si>
    <t xml:space="preserve">Active monocytes </t>
  </si>
  <si>
    <t xml:space="preserve">CD163 monocytes </t>
  </si>
  <si>
    <t xml:space="preserve">CD4 T cells </t>
  </si>
  <si>
    <t xml:space="preserve">CD8 T cells </t>
  </si>
  <si>
    <t xml:space="preserve">Glia </t>
  </si>
  <si>
    <t xml:space="preserve">Monocytes </t>
  </si>
  <si>
    <t xml:space="preserve">Vascular cells </t>
  </si>
  <si>
    <t>Cell type</t>
  </si>
  <si>
    <t>Pool</t>
  </si>
  <si>
    <t># cells</t>
  </si>
  <si>
    <t>Other</t>
  </si>
  <si>
    <t>Dura</t>
  </si>
  <si>
    <t>Arachnoid</t>
  </si>
  <si>
    <t>Pia</t>
  </si>
  <si>
    <t>Comment</t>
  </si>
  <si>
    <t>not shown in bar chart</t>
  </si>
  <si>
    <t>0.9534380231638087</t>
  </si>
  <si>
    <t>0.2714639405457155</t>
  </si>
  <si>
    <t>0.12160659708159631</t>
  </si>
  <si>
    <t>0.11533604589924615</t>
  </si>
  <si>
    <t>Osteoprogenitor</t>
  </si>
  <si>
    <t>0.10017887020889867</t>
  </si>
  <si>
    <t>0.05820357197911938</t>
  </si>
  <si>
    <t>Osteogenic</t>
  </si>
  <si>
    <t>0.027853705098038445</t>
  </si>
  <si>
    <t>0.0034528288278681332</t>
  </si>
  <si>
    <t>Pericyte</t>
  </si>
  <si>
    <t>-0.004353862863378938</t>
  </si>
  <si>
    <t>-0.010219365080948742</t>
  </si>
  <si>
    <t>-0.049582159627692884</t>
  </si>
  <si>
    <t>Chondrogenic</t>
  </si>
  <si>
    <t>-0.05456235323691675</t>
  </si>
  <si>
    <t>-0.07620036527217708</t>
  </si>
  <si>
    <t>-0.109952097294216</t>
  </si>
  <si>
    <t>-0.15426337337418558</t>
  </si>
  <si>
    <t>Committed dura precursor</t>
  </si>
  <si>
    <t>Committed arachnoid precursor-pia junction</t>
  </si>
  <si>
    <t>Arachnoid barrier</t>
  </si>
  <si>
    <t>Smooth muscle cell, mature</t>
  </si>
  <si>
    <t>Committed pia precursor</t>
  </si>
  <si>
    <t>Committed arachnoid precursor</t>
  </si>
  <si>
    <t>Smooth muscle cell</t>
  </si>
  <si>
    <t>Primary meninx</t>
  </si>
  <si>
    <t xml:space="preserve">Subclass </t>
  </si>
  <si>
    <t>FETAL</t>
  </si>
  <si>
    <t>ADULT</t>
  </si>
  <si>
    <t>Meningioma</t>
  </si>
  <si>
    <t>Mean score</t>
  </si>
  <si>
    <t>1.027357795857708</t>
  </si>
  <si>
    <t>0.17108298847318526</t>
  </si>
  <si>
    <t>-0.09558003575821071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</si>
</sst>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theme="1"/>
      <name val="Helvetica Neue"/>
      <family val="2"/>
    </font>
    <font>
      <sz val="11"/>
      <color theme="0" tint="-0.14999847407452621"/>
      <name val="Helvetica Neue"/>
      <family val="2"/>
    </font>
    <font>
      <sz val="11"/>
      <color theme="0" tint="-0.249977111117893"/>
      <name val="Helvetica Neue"/>
      <family val="2"/>
    </font>
    <font>
      <b/>
      <sz val="11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4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AF7EE-2675-AC49-83B7-D6175ED9DAB1}">
  <dimension ref="A1:I35"/>
  <sheetViews>
    <sheetView zoomScale="110" zoomScaleNormal="110" workbookViewId="0">
      <selection activeCell="L21" sqref="L21"/>
    </sheetView>
  </sheetViews>
  <sheetFormatPr baseColWidth="10" defaultRowHeight="14" x14ac:dyDescent="0.15"/>
  <cols>
    <col min="1" max="1" width="34.6640625" style="1" customWidth="1"/>
    <col min="2" max="2" width="8.83203125" style="1" customWidth="1"/>
    <col min="3" max="4" width="7.5" style="1" customWidth="1"/>
    <col min="5" max="16384" width="10.83203125" style="1"/>
  </cols>
  <sheetData>
    <row r="1" spans="1:9" x14ac:dyDescent="0.15">
      <c r="A1" s="1" t="s">
        <v>26</v>
      </c>
      <c r="B1" s="1" t="s">
        <v>27</v>
      </c>
      <c r="C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</row>
    <row r="2" spans="1:9" x14ac:dyDescent="0.15">
      <c r="A2" s="1" t="s">
        <v>10</v>
      </c>
      <c r="B2" s="1" t="s">
        <v>5</v>
      </c>
      <c r="C2" s="1">
        <v>9997</v>
      </c>
      <c r="E2" s="2">
        <v>905</v>
      </c>
      <c r="F2" s="2">
        <v>8907</v>
      </c>
      <c r="G2" s="2">
        <v>53</v>
      </c>
      <c r="H2" s="2">
        <v>132</v>
      </c>
    </row>
    <row r="3" spans="1:9" x14ac:dyDescent="0.15">
      <c r="A3" s="1" t="s">
        <v>11</v>
      </c>
      <c r="B3" s="1" t="s">
        <v>6</v>
      </c>
      <c r="C3" s="1">
        <v>9944</v>
      </c>
      <c r="E3" s="2">
        <v>11</v>
      </c>
      <c r="F3" s="2">
        <v>9928</v>
      </c>
      <c r="G3" s="2">
        <v>2</v>
      </c>
      <c r="H3" s="2">
        <v>3</v>
      </c>
    </row>
    <row r="4" spans="1:9" x14ac:dyDescent="0.15">
      <c r="A4" s="1" t="s">
        <v>12</v>
      </c>
      <c r="B4" s="1" t="s">
        <v>1</v>
      </c>
      <c r="C4" s="1">
        <v>450</v>
      </c>
      <c r="E4" s="2">
        <v>276</v>
      </c>
      <c r="F4" s="2">
        <v>157</v>
      </c>
      <c r="G4" s="2">
        <v>7</v>
      </c>
      <c r="H4" s="2">
        <v>10</v>
      </c>
    </row>
    <row r="5" spans="1:9" x14ac:dyDescent="0.15">
      <c r="A5" s="1" t="s">
        <v>13</v>
      </c>
      <c r="B5" s="1" t="s">
        <v>2</v>
      </c>
      <c r="C5" s="1">
        <v>2924</v>
      </c>
      <c r="E5" s="2">
        <v>749</v>
      </c>
      <c r="F5" s="2">
        <v>1625</v>
      </c>
      <c r="G5" s="2">
        <v>162</v>
      </c>
      <c r="H5" s="2">
        <v>388</v>
      </c>
    </row>
    <row r="6" spans="1:9" x14ac:dyDescent="0.15">
      <c r="A6" s="1" t="s">
        <v>14</v>
      </c>
      <c r="B6" s="1" t="s">
        <v>3</v>
      </c>
      <c r="C6" s="1">
        <v>5390</v>
      </c>
      <c r="E6" s="2">
        <v>2134</v>
      </c>
      <c r="F6" s="2">
        <v>2133</v>
      </c>
      <c r="G6" s="2">
        <v>325</v>
      </c>
      <c r="H6" s="2">
        <v>798</v>
      </c>
    </row>
    <row r="7" spans="1:9" x14ac:dyDescent="0.15">
      <c r="A7" s="1" t="s">
        <v>15</v>
      </c>
      <c r="B7" s="1" t="s">
        <v>4</v>
      </c>
      <c r="C7" s="1">
        <v>9647</v>
      </c>
      <c r="E7" s="2">
        <v>21</v>
      </c>
      <c r="F7" s="2">
        <v>9615</v>
      </c>
      <c r="G7" s="2">
        <v>2</v>
      </c>
      <c r="H7" s="2">
        <v>9</v>
      </c>
    </row>
    <row r="8" spans="1:9" x14ac:dyDescent="0.15">
      <c r="A8" s="1" t="s">
        <v>16</v>
      </c>
      <c r="B8" s="1" t="s">
        <v>7</v>
      </c>
      <c r="C8" s="1">
        <v>1926</v>
      </c>
      <c r="E8" s="2">
        <v>91</v>
      </c>
      <c r="F8" s="2">
        <v>1821</v>
      </c>
      <c r="G8" s="2">
        <v>5</v>
      </c>
      <c r="H8" s="2">
        <v>9</v>
      </c>
    </row>
    <row r="9" spans="1:9" x14ac:dyDescent="0.15">
      <c r="A9" s="1" t="s">
        <v>17</v>
      </c>
      <c r="B9" s="1" t="s">
        <v>9</v>
      </c>
      <c r="C9" s="1">
        <v>1216</v>
      </c>
      <c r="E9" s="2">
        <v>11</v>
      </c>
      <c r="F9" s="2">
        <v>1205</v>
      </c>
      <c r="G9" s="2">
        <v>0</v>
      </c>
      <c r="H9" s="2">
        <v>0</v>
      </c>
    </row>
    <row r="10" spans="1:9" x14ac:dyDescent="0.15">
      <c r="A10" s="1" t="s">
        <v>18</v>
      </c>
      <c r="B10" s="1" t="s">
        <v>8</v>
      </c>
      <c r="C10" s="1">
        <v>3276</v>
      </c>
      <c r="E10" s="2">
        <v>1293</v>
      </c>
      <c r="F10" s="2">
        <v>1141</v>
      </c>
      <c r="G10" s="2">
        <v>17</v>
      </c>
      <c r="H10" s="2">
        <v>825</v>
      </c>
    </row>
    <row r="11" spans="1:9" x14ac:dyDescent="0.15">
      <c r="A11" s="4" t="s">
        <v>19</v>
      </c>
      <c r="B11" s="4" t="s">
        <v>0</v>
      </c>
      <c r="C11" s="4">
        <v>22</v>
      </c>
      <c r="D11" s="4"/>
      <c r="E11" s="5">
        <v>2</v>
      </c>
      <c r="F11" s="5">
        <v>16</v>
      </c>
      <c r="G11" s="5">
        <v>1</v>
      </c>
      <c r="H11" s="5">
        <v>3</v>
      </c>
      <c r="I11" s="1" t="s">
        <v>34</v>
      </c>
    </row>
    <row r="12" spans="1:9" x14ac:dyDescent="0.15">
      <c r="A12" s="4" t="s">
        <v>20</v>
      </c>
      <c r="B12" s="4" t="s">
        <v>0</v>
      </c>
      <c r="C12" s="4">
        <v>75</v>
      </c>
      <c r="D12" s="4"/>
      <c r="E12" s="5">
        <v>0</v>
      </c>
      <c r="F12" s="5">
        <v>72</v>
      </c>
      <c r="G12" s="5">
        <v>1</v>
      </c>
      <c r="H12" s="5">
        <v>2</v>
      </c>
      <c r="I12" s="1" t="s">
        <v>34</v>
      </c>
    </row>
    <row r="13" spans="1:9" x14ac:dyDescent="0.15">
      <c r="A13" s="4" t="s">
        <v>21</v>
      </c>
      <c r="B13" s="4" t="s">
        <v>0</v>
      </c>
      <c r="C13" s="4">
        <v>17</v>
      </c>
      <c r="D13" s="4"/>
      <c r="E13" s="5">
        <v>3</v>
      </c>
      <c r="F13" s="5">
        <v>7</v>
      </c>
      <c r="G13" s="5">
        <v>0</v>
      </c>
      <c r="H13" s="5">
        <v>7</v>
      </c>
      <c r="I13" s="1" t="s">
        <v>34</v>
      </c>
    </row>
    <row r="14" spans="1:9" x14ac:dyDescent="0.15">
      <c r="A14" s="4" t="s">
        <v>22</v>
      </c>
      <c r="B14" s="4" t="s">
        <v>0</v>
      </c>
      <c r="C14" s="4">
        <v>94</v>
      </c>
      <c r="D14" s="4"/>
      <c r="E14" s="5">
        <v>6</v>
      </c>
      <c r="F14" s="5">
        <v>73</v>
      </c>
      <c r="G14" s="5">
        <v>3</v>
      </c>
      <c r="H14" s="5">
        <v>12</v>
      </c>
      <c r="I14" s="1" t="s">
        <v>34</v>
      </c>
    </row>
    <row r="15" spans="1:9" x14ac:dyDescent="0.15">
      <c r="A15" s="4" t="s">
        <v>23</v>
      </c>
      <c r="B15" s="4" t="s">
        <v>0</v>
      </c>
      <c r="C15" s="4">
        <v>85</v>
      </c>
      <c r="D15" s="4"/>
      <c r="E15" s="5">
        <v>12</v>
      </c>
      <c r="F15" s="5">
        <v>64</v>
      </c>
      <c r="G15" s="5">
        <v>0</v>
      </c>
      <c r="H15" s="5">
        <v>9</v>
      </c>
      <c r="I15" s="1" t="s">
        <v>34</v>
      </c>
    </row>
    <row r="16" spans="1:9" x14ac:dyDescent="0.15">
      <c r="A16" s="4" t="s">
        <v>24</v>
      </c>
      <c r="B16" s="4" t="s">
        <v>0</v>
      </c>
      <c r="C16" s="4">
        <v>97</v>
      </c>
      <c r="D16" s="4"/>
      <c r="E16" s="5">
        <v>10</v>
      </c>
      <c r="F16" s="5">
        <v>54</v>
      </c>
      <c r="G16" s="5">
        <v>13</v>
      </c>
      <c r="H16" s="5">
        <v>20</v>
      </c>
      <c r="I16" s="1" t="s">
        <v>34</v>
      </c>
    </row>
    <row r="17" spans="1:9" x14ac:dyDescent="0.15">
      <c r="A17" s="4" t="s">
        <v>25</v>
      </c>
      <c r="B17" s="4" t="s">
        <v>0</v>
      </c>
      <c r="C17" s="4">
        <v>27</v>
      </c>
      <c r="D17" s="4"/>
      <c r="E17" s="5">
        <v>2</v>
      </c>
      <c r="F17" s="5">
        <v>24</v>
      </c>
      <c r="G17" s="5">
        <v>1</v>
      </c>
      <c r="H17" s="5">
        <v>0</v>
      </c>
      <c r="I17" s="1" t="s">
        <v>34</v>
      </c>
    </row>
    <row r="20" spans="1:9" x14ac:dyDescent="0.15">
      <c r="E20" s="1">
        <f t="shared" ref="E20:E34" si="0">E3/C3</f>
        <v>1.1061946902654867E-3</v>
      </c>
      <c r="F20" s="1">
        <f>F3/C3</f>
        <v>0.99839098954143202</v>
      </c>
      <c r="G20" s="1">
        <f>G3/C3</f>
        <v>2.0112630732099757E-4</v>
      </c>
      <c r="H20" s="1">
        <f>H3/C3</f>
        <v>3.0168946098149636E-4</v>
      </c>
      <c r="I20" s="1">
        <f>SUM(E20:H20)</f>
        <v>1</v>
      </c>
    </row>
    <row r="21" spans="1:9" x14ac:dyDescent="0.15">
      <c r="E21" s="1">
        <f t="shared" si="0"/>
        <v>0.61333333333333329</v>
      </c>
      <c r="F21" s="1">
        <f t="shared" ref="F21:F34" si="1">F4/C4</f>
        <v>0.34888888888888892</v>
      </c>
      <c r="G21" s="1">
        <f t="shared" ref="G21:G34" si="2">G4/C4</f>
        <v>1.5555555555555555E-2</v>
      </c>
      <c r="H21" s="1">
        <f t="shared" ref="H21:H34" si="3">H4/C4</f>
        <v>2.2222222222222223E-2</v>
      </c>
      <c r="I21" s="1">
        <f t="shared" ref="I21:I35" si="4">SUM(E21:H21)</f>
        <v>1</v>
      </c>
    </row>
    <row r="22" spans="1:9" x14ac:dyDescent="0.15">
      <c r="E22" s="1">
        <f t="shared" si="0"/>
        <v>0.256155950752394</v>
      </c>
      <c r="F22" s="1">
        <f t="shared" si="1"/>
        <v>0.55574555403556769</v>
      </c>
      <c r="G22" s="1">
        <f t="shared" si="2"/>
        <v>5.5403556771545827E-2</v>
      </c>
      <c r="H22" s="1">
        <f t="shared" si="3"/>
        <v>0.13269493844049249</v>
      </c>
      <c r="I22" s="1">
        <f t="shared" si="4"/>
        <v>1</v>
      </c>
    </row>
    <row r="23" spans="1:9" x14ac:dyDescent="0.15">
      <c r="E23" s="1">
        <f t="shared" si="0"/>
        <v>0.39591836734693875</v>
      </c>
      <c r="F23" s="1">
        <f t="shared" si="1"/>
        <v>0.39573283858998143</v>
      </c>
      <c r="G23" s="1">
        <f t="shared" si="2"/>
        <v>6.0296846011131729E-2</v>
      </c>
      <c r="H23" s="1">
        <f t="shared" si="3"/>
        <v>0.14805194805194805</v>
      </c>
      <c r="I23" s="1">
        <f t="shared" si="4"/>
        <v>1</v>
      </c>
    </row>
    <row r="24" spans="1:9" x14ac:dyDescent="0.15">
      <c r="E24" s="1">
        <f t="shared" si="0"/>
        <v>2.1768425417228155E-3</v>
      </c>
      <c r="F24" s="1">
        <f t="shared" si="1"/>
        <v>0.996682906603089</v>
      </c>
      <c r="G24" s="1">
        <f t="shared" si="2"/>
        <v>2.0731833730693481E-4</v>
      </c>
      <c r="H24" s="1">
        <f t="shared" si="3"/>
        <v>9.3293251788120659E-4</v>
      </c>
      <c r="I24" s="1">
        <f t="shared" si="4"/>
        <v>0.99999999999999989</v>
      </c>
    </row>
    <row r="25" spans="1:9" x14ac:dyDescent="0.15">
      <c r="E25" s="1">
        <f t="shared" si="0"/>
        <v>4.7248182762201454E-2</v>
      </c>
      <c r="F25" s="1">
        <f t="shared" si="1"/>
        <v>0.94548286604361376</v>
      </c>
      <c r="G25" s="1">
        <f t="shared" si="2"/>
        <v>2.5960539979231569E-3</v>
      </c>
      <c r="H25" s="1">
        <f t="shared" si="3"/>
        <v>4.6728971962616819E-3</v>
      </c>
      <c r="I25" s="1">
        <f t="shared" si="4"/>
        <v>1</v>
      </c>
    </row>
    <row r="26" spans="1:9" x14ac:dyDescent="0.15">
      <c r="E26" s="1">
        <f t="shared" si="0"/>
        <v>9.0460526315789477E-3</v>
      </c>
      <c r="F26" s="1">
        <f t="shared" si="1"/>
        <v>0.99095394736842102</v>
      </c>
      <c r="G26" s="1">
        <f t="shared" si="2"/>
        <v>0</v>
      </c>
      <c r="H26" s="1">
        <f t="shared" si="3"/>
        <v>0</v>
      </c>
      <c r="I26" s="1">
        <f t="shared" si="4"/>
        <v>1</v>
      </c>
    </row>
    <row r="27" spans="1:9" x14ac:dyDescent="0.15">
      <c r="E27" s="1">
        <f t="shared" si="0"/>
        <v>0.39468864468864467</v>
      </c>
      <c r="F27" s="1">
        <f t="shared" si="1"/>
        <v>0.34829059829059827</v>
      </c>
      <c r="G27" s="1">
        <f t="shared" si="2"/>
        <v>5.189255189255189E-3</v>
      </c>
      <c r="H27" s="1">
        <f t="shared" si="3"/>
        <v>0.25183150183150182</v>
      </c>
      <c r="I27" s="1">
        <f t="shared" si="4"/>
        <v>1</v>
      </c>
    </row>
    <row r="28" spans="1:9" x14ac:dyDescent="0.15">
      <c r="E28" s="1">
        <f t="shared" si="0"/>
        <v>9.0909090909090912E-2</v>
      </c>
      <c r="F28" s="1">
        <f t="shared" si="1"/>
        <v>0.72727272727272729</v>
      </c>
      <c r="G28" s="1">
        <f t="shared" si="2"/>
        <v>4.5454545454545456E-2</v>
      </c>
      <c r="H28" s="1">
        <f t="shared" si="3"/>
        <v>0.13636363636363635</v>
      </c>
      <c r="I28" s="1">
        <f t="shared" si="4"/>
        <v>1</v>
      </c>
    </row>
    <row r="29" spans="1:9" x14ac:dyDescent="0.15">
      <c r="E29" s="3">
        <f t="shared" si="0"/>
        <v>0</v>
      </c>
      <c r="F29" s="3">
        <f t="shared" si="1"/>
        <v>0.96</v>
      </c>
      <c r="G29" s="3">
        <f t="shared" si="2"/>
        <v>1.3333333333333334E-2</v>
      </c>
      <c r="H29" s="3">
        <f t="shared" si="3"/>
        <v>2.6666666666666668E-2</v>
      </c>
      <c r="I29" s="3">
        <f t="shared" si="4"/>
        <v>0.99999999999999989</v>
      </c>
    </row>
    <row r="30" spans="1:9" x14ac:dyDescent="0.15">
      <c r="E30" s="3">
        <f t="shared" si="0"/>
        <v>0.17647058823529413</v>
      </c>
      <c r="F30" s="3">
        <f t="shared" si="1"/>
        <v>0.41176470588235292</v>
      </c>
      <c r="G30" s="3">
        <f t="shared" si="2"/>
        <v>0</v>
      </c>
      <c r="H30" s="3">
        <f t="shared" si="3"/>
        <v>0.41176470588235292</v>
      </c>
      <c r="I30" s="3">
        <f t="shared" si="4"/>
        <v>1</v>
      </c>
    </row>
    <row r="31" spans="1:9" x14ac:dyDescent="0.15">
      <c r="E31" s="3">
        <f t="shared" si="0"/>
        <v>6.3829787234042548E-2</v>
      </c>
      <c r="F31" s="3">
        <f t="shared" si="1"/>
        <v>0.77659574468085102</v>
      </c>
      <c r="G31" s="3">
        <f>G14/C14</f>
        <v>3.1914893617021274E-2</v>
      </c>
      <c r="H31" s="3">
        <f>H14/C14</f>
        <v>0.1276595744680851</v>
      </c>
      <c r="I31" s="3">
        <f t="shared" si="4"/>
        <v>0.99999999999999989</v>
      </c>
    </row>
    <row r="32" spans="1:9" x14ac:dyDescent="0.15">
      <c r="E32" s="3">
        <f t="shared" si="0"/>
        <v>0.14117647058823529</v>
      </c>
      <c r="F32" s="3">
        <f t="shared" si="1"/>
        <v>0.75294117647058822</v>
      </c>
      <c r="G32" s="3">
        <f t="shared" si="2"/>
        <v>0</v>
      </c>
      <c r="H32" s="3">
        <f t="shared" si="3"/>
        <v>0.10588235294117647</v>
      </c>
      <c r="I32" s="3">
        <f t="shared" si="4"/>
        <v>0.99999999999999989</v>
      </c>
    </row>
    <row r="33" spans="5:9" x14ac:dyDescent="0.15">
      <c r="E33" s="3">
        <f t="shared" si="0"/>
        <v>0.10309278350515463</v>
      </c>
      <c r="F33" s="3">
        <f t="shared" si="1"/>
        <v>0.55670103092783507</v>
      </c>
      <c r="G33" s="3">
        <f t="shared" si="2"/>
        <v>0.13402061855670103</v>
      </c>
      <c r="H33" s="3">
        <f t="shared" si="3"/>
        <v>0.20618556701030927</v>
      </c>
      <c r="I33" s="3">
        <f t="shared" si="4"/>
        <v>1</v>
      </c>
    </row>
    <row r="34" spans="5:9" x14ac:dyDescent="0.15">
      <c r="E34" s="3">
        <f t="shared" si="0"/>
        <v>7.407407407407407E-2</v>
      </c>
      <c r="F34" s="3">
        <f t="shared" si="1"/>
        <v>0.88888888888888884</v>
      </c>
      <c r="G34" s="3">
        <f t="shared" si="2"/>
        <v>3.7037037037037035E-2</v>
      </c>
      <c r="H34" s="3">
        <f t="shared" si="3"/>
        <v>0</v>
      </c>
      <c r="I34" s="3">
        <f t="shared" si="4"/>
        <v>1</v>
      </c>
    </row>
    <row r="35" spans="5:9" x14ac:dyDescent="0.15">
      <c r="E35" s="3">
        <f>E2/C2</f>
        <v>9.0527158147444234E-2</v>
      </c>
      <c r="F35" s="3">
        <f>F2/C2</f>
        <v>0.89096729018705612</v>
      </c>
      <c r="G35" s="3">
        <f>G2/C2</f>
        <v>5.3015904771431428E-3</v>
      </c>
      <c r="H35" s="3">
        <f>H2/C2</f>
        <v>1.3203961188356508E-2</v>
      </c>
      <c r="I35" s="3">
        <f t="shared" si="4"/>
        <v>1</v>
      </c>
    </row>
  </sheetData>
  <sortState xmlns:xlrd2="http://schemas.microsoft.com/office/spreadsheetml/2017/richdata2" ref="A3:D18">
    <sortCondition ref="B3:B1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EC870-C9EC-E74A-89B1-4626C3A77AEF}">
  <dimension ref="A1:B24"/>
  <sheetViews>
    <sheetView tabSelected="1" workbookViewId="0"/>
  </sheetViews>
  <sheetFormatPr baseColWidth="10" defaultRowHeight="16" x14ac:dyDescent="0.2"/>
  <cols>
    <col min="1" max="1" width="39" customWidth="1"/>
    <col min="2" max="2" width="23.5" customWidth="1"/>
  </cols>
  <sheetData>
    <row r="1" spans="1:2" x14ac:dyDescent="0.2">
      <c r="A1" s="6" t="s">
        <v>63</v>
      </c>
      <c r="B1" s="6" t="s">
        <v>65</v>
      </c>
    </row>
    <row r="2" spans="1:2" x14ac:dyDescent="0.2">
      <c r="A2" s="6" t="s">
        <v>62</v>
      </c>
      <c r="B2" s="6" t="s">
        <v>66</v>
      </c>
    </row>
    <row r="3" spans="1:2" x14ac:dyDescent="0.2">
      <c r="A3" s="1" t="s">
        <v>30</v>
      </c>
      <c r="B3" s="7" t="s">
        <v>35</v>
      </c>
    </row>
    <row r="4" spans="1:2" x14ac:dyDescent="0.2">
      <c r="A4" s="1" t="s">
        <v>54</v>
      </c>
      <c r="B4" s="7" t="s">
        <v>36</v>
      </c>
    </row>
    <row r="5" spans="1:2" x14ac:dyDescent="0.2">
      <c r="A5" s="1" t="s">
        <v>55</v>
      </c>
      <c r="B5" s="7" t="s">
        <v>37</v>
      </c>
    </row>
    <row r="6" spans="1:2" x14ac:dyDescent="0.2">
      <c r="A6" s="1" t="s">
        <v>56</v>
      </c>
      <c r="B6" s="7" t="s">
        <v>38</v>
      </c>
    </row>
    <row r="7" spans="1:2" x14ac:dyDescent="0.2">
      <c r="A7" s="1" t="s">
        <v>39</v>
      </c>
      <c r="B7" s="7" t="s">
        <v>40</v>
      </c>
    </row>
    <row r="8" spans="1:2" x14ac:dyDescent="0.2">
      <c r="A8" s="1" t="s">
        <v>31</v>
      </c>
      <c r="B8" s="7" t="s">
        <v>41</v>
      </c>
    </row>
    <row r="9" spans="1:2" x14ac:dyDescent="0.2">
      <c r="A9" s="1" t="s">
        <v>42</v>
      </c>
      <c r="B9" s="7" t="s">
        <v>43</v>
      </c>
    </row>
    <row r="10" spans="1:2" x14ac:dyDescent="0.2">
      <c r="A10" s="1" t="s">
        <v>57</v>
      </c>
      <c r="B10" s="7" t="s">
        <v>44</v>
      </c>
    </row>
    <row r="11" spans="1:2" x14ac:dyDescent="0.2">
      <c r="A11" s="1" t="s">
        <v>45</v>
      </c>
      <c r="B11" s="7" t="s">
        <v>46</v>
      </c>
    </row>
    <row r="12" spans="1:2" x14ac:dyDescent="0.2">
      <c r="A12" s="1" t="s">
        <v>58</v>
      </c>
      <c r="B12" s="7" t="s">
        <v>47</v>
      </c>
    </row>
    <row r="13" spans="1:2" x14ac:dyDescent="0.2">
      <c r="A13" s="1" t="s">
        <v>32</v>
      </c>
      <c r="B13" s="7" t="s">
        <v>48</v>
      </c>
    </row>
    <row r="14" spans="1:2" x14ac:dyDescent="0.2">
      <c r="A14" s="1" t="s">
        <v>49</v>
      </c>
      <c r="B14" s="7" t="s">
        <v>50</v>
      </c>
    </row>
    <row r="15" spans="1:2" x14ac:dyDescent="0.2">
      <c r="A15" s="1" t="s">
        <v>59</v>
      </c>
      <c r="B15" s="7" t="s">
        <v>51</v>
      </c>
    </row>
    <row r="16" spans="1:2" x14ac:dyDescent="0.2">
      <c r="A16" s="1" t="s">
        <v>60</v>
      </c>
      <c r="B16" s="7" t="s">
        <v>52</v>
      </c>
    </row>
    <row r="17" spans="1:2" x14ac:dyDescent="0.2">
      <c r="A17" s="1" t="s">
        <v>61</v>
      </c>
      <c r="B17" s="7" t="s">
        <v>53</v>
      </c>
    </row>
    <row r="19" spans="1:2" x14ac:dyDescent="0.2">
      <c r="A19" s="6" t="s">
        <v>64</v>
      </c>
      <c r="B19" s="6" t="s">
        <v>65</v>
      </c>
    </row>
    <row r="20" spans="1:2" x14ac:dyDescent="0.2">
      <c r="A20" s="6" t="s">
        <v>62</v>
      </c>
      <c r="B20" s="6" t="s">
        <v>66</v>
      </c>
    </row>
    <row r="21" spans="1:2" x14ac:dyDescent="0.2">
      <c r="A21" s="1" t="s">
        <v>30</v>
      </c>
      <c r="B21" s="1" t="s">
        <v>67</v>
      </c>
    </row>
    <row r="22" spans="1:2" x14ac:dyDescent="0.2">
      <c r="A22" s="1" t="s">
        <v>31</v>
      </c>
      <c r="B22" s="1" t="s">
        <v>68</v>
      </c>
    </row>
    <row r="23" spans="1:2" x14ac:dyDescent="0.2">
      <c r="A23" s="1" t="s">
        <v>32</v>
      </c>
      <c r="B23" s="1" t="s">
        <v>69</v>
      </c>
    </row>
    <row r="24" spans="1:2" x14ac:dyDescent="0.2">
      <c r="A24" s="1"/>
      <c r="B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7d</vt:lpstr>
      <vt:lpstr>Fig. 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Vinsland</dc:creator>
  <cp:lastModifiedBy>Elin Vinsland</cp:lastModifiedBy>
  <dcterms:created xsi:type="dcterms:W3CDTF">2026-07-20T10:54:25Z</dcterms:created>
  <dcterms:modified xsi:type="dcterms:W3CDTF">2026-07-20T15:12:24Z</dcterms:modified>
</cp:coreProperties>
</file>