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-A\Desktop\"/>
    </mc:Choice>
  </mc:AlternateContent>
  <xr:revisionPtr revIDLastSave="0" documentId="13_ncr:1_{9B171001-A499-4750-86C3-B2BAFE2DB96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25" i="2"/>
  <c r="D26" i="2"/>
  <c r="D27" i="2"/>
  <c r="D28" i="2"/>
  <c r="D29" i="2"/>
  <c r="D30" i="2"/>
  <c r="D23" i="2"/>
  <c r="I29" i="2"/>
  <c r="F29" i="2"/>
  <c r="G29" i="2" s="1"/>
  <c r="D7" i="2"/>
  <c r="D8" i="2"/>
  <c r="D9" i="2"/>
  <c r="D10" i="2"/>
  <c r="F10" i="2" s="1"/>
  <c r="G10" i="2" s="1"/>
  <c r="D11" i="2"/>
  <c r="D12" i="2"/>
  <c r="D13" i="2"/>
  <c r="D6" i="2"/>
  <c r="I12" i="2"/>
  <c r="F12" i="2"/>
  <c r="G12" i="2" s="1"/>
  <c r="I23" i="2"/>
  <c r="I24" i="2"/>
  <c r="I25" i="2"/>
  <c r="I26" i="2"/>
  <c r="I27" i="2"/>
  <c r="I28" i="2"/>
  <c r="I30" i="2"/>
  <c r="F23" i="2"/>
  <c r="J23" i="2" s="1"/>
  <c r="F24" i="2"/>
  <c r="J24" i="2" s="1"/>
  <c r="F25" i="2"/>
  <c r="G25" i="2" s="1"/>
  <c r="F26" i="2"/>
  <c r="G26" i="2" s="1"/>
  <c r="F27" i="2"/>
  <c r="J27" i="2" s="1"/>
  <c r="F28" i="2"/>
  <c r="J28" i="2" s="1"/>
  <c r="F30" i="2"/>
  <c r="G30" i="2" s="1"/>
  <c r="D16" i="2"/>
  <c r="F16" i="2" s="1"/>
  <c r="D17" i="2"/>
  <c r="D18" i="2"/>
  <c r="D19" i="2"/>
  <c r="F19" i="2" s="1"/>
  <c r="D20" i="2"/>
  <c r="F20" i="2" s="1"/>
  <c r="D21" i="2"/>
  <c r="D15" i="2"/>
  <c r="F15" i="2" s="1"/>
  <c r="I15" i="2"/>
  <c r="I16" i="2"/>
  <c r="I17" i="2"/>
  <c r="I18" i="2"/>
  <c r="I19" i="2"/>
  <c r="I20" i="2"/>
  <c r="I21" i="2"/>
  <c r="F17" i="2"/>
  <c r="F18" i="2"/>
  <c r="G18" i="2" s="1"/>
  <c r="F21" i="2"/>
  <c r="J21" i="2" s="1"/>
  <c r="F14" i="2"/>
  <c r="G14" i="2" s="1"/>
  <c r="F22" i="2"/>
  <c r="I6" i="2"/>
  <c r="I7" i="2"/>
  <c r="I8" i="2"/>
  <c r="I9" i="2"/>
  <c r="I10" i="2"/>
  <c r="I11" i="2"/>
  <c r="I13" i="2"/>
  <c r="F7" i="2"/>
  <c r="G7" i="2" s="1"/>
  <c r="F8" i="2"/>
  <c r="F9" i="2"/>
  <c r="F11" i="2"/>
  <c r="F13" i="2"/>
  <c r="F6" i="2"/>
  <c r="I22" i="2"/>
  <c r="G22" i="2"/>
  <c r="I14" i="2"/>
  <c r="I5" i="2"/>
  <c r="F5" i="2"/>
  <c r="G5" i="2" s="1"/>
  <c r="J29" i="2" l="1"/>
  <c r="J11" i="2"/>
  <c r="G24" i="2"/>
  <c r="J26" i="2"/>
  <c r="J12" i="2"/>
  <c r="G20" i="2"/>
  <c r="J20" i="2"/>
  <c r="J19" i="2"/>
  <c r="G19" i="2"/>
  <c r="J18" i="2"/>
  <c r="J17" i="2"/>
  <c r="G16" i="2"/>
  <c r="J16" i="2"/>
  <c r="J7" i="2"/>
  <c r="J6" i="2"/>
  <c r="G6" i="2"/>
  <c r="G28" i="2"/>
  <c r="G27" i="2"/>
  <c r="G23" i="2"/>
  <c r="J30" i="2"/>
  <c r="J25" i="2"/>
  <c r="J13" i="2"/>
  <c r="G13" i="2"/>
  <c r="G11" i="2"/>
  <c r="J10" i="2"/>
  <c r="J9" i="2"/>
  <c r="G9" i="2"/>
  <c r="J8" i="2"/>
  <c r="G8" i="2"/>
  <c r="G21" i="2"/>
  <c r="G17" i="2"/>
  <c r="J15" i="2"/>
  <c r="G15" i="2"/>
  <c r="J22" i="2"/>
  <c r="J14" i="2"/>
  <c r="J5" i="2"/>
</calcChain>
</file>

<file path=xl/sharedStrings.xml><?xml version="1.0" encoding="utf-8"?>
<sst xmlns="http://schemas.openxmlformats.org/spreadsheetml/2006/main" count="12" uniqueCount="12">
  <si>
    <t>Channel</t>
  </si>
  <si>
    <t>Lost (%)</t>
  </si>
  <si>
    <t>Recovered (%)</t>
  </si>
  <si>
    <t>Potential (V)</t>
  </si>
  <si>
    <t>Start Cap (C)</t>
  </si>
  <si>
    <t>Finish Cap (C)</t>
  </si>
  <si>
    <t>ch01</t>
  </si>
  <si>
    <t>ch02</t>
  </si>
  <si>
    <t>ch03</t>
  </si>
  <si>
    <t>Lost (C)</t>
  </si>
  <si>
    <t>Restart Cap (C )</t>
  </si>
  <si>
    <t>Recovered (C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</si>
</sst>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4" borderId="0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1" fillId="5" borderId="9" xfId="0" applyFont="1" applyFill="1" applyBorder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9" borderId="2" xfId="0" applyNumberFormat="1" applyFill="1" applyBorder="1" applyAlignment="1">
      <alignment horizontal="center" vertical="center"/>
    </xf>
    <xf numFmtId="164" fontId="0" fillId="9" borderId="3" xfId="0" applyNumberFormat="1" applyFill="1" applyBorder="1" applyAlignment="1">
      <alignment horizontal="center" vertical="center"/>
    </xf>
    <xf numFmtId="164" fontId="0" fillId="9" borderId="5" xfId="0" applyNumberFormat="1" applyFill="1" applyBorder="1" applyAlignment="1">
      <alignment horizontal="center" vertical="center"/>
    </xf>
    <xf numFmtId="164" fontId="0" fillId="9" borderId="0" xfId="0" applyNumberFormat="1" applyFill="1" applyBorder="1" applyAlignment="1">
      <alignment horizontal="center" vertical="center"/>
    </xf>
    <xf numFmtId="164" fontId="0" fillId="9" borderId="7" xfId="0" applyNumberFormat="1" applyFill="1" applyBorder="1" applyAlignment="1">
      <alignment horizontal="center" vertical="center"/>
    </xf>
    <xf numFmtId="164" fontId="0" fillId="9" borderId="8" xfId="0" applyNumberForma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0" fillId="4" borderId="4" xfId="0" applyNumberFormat="1" applyFill="1" applyBorder="1" applyAlignment="1">
      <alignment horizontal="center" vertical="center"/>
    </xf>
    <xf numFmtId="166" fontId="0" fillId="4" borderId="6" xfId="0" applyNumberFormat="1" applyFill="1" applyBorder="1" applyAlignment="1">
      <alignment horizontal="center" vertical="center"/>
    </xf>
    <xf numFmtId="166" fontId="0" fillId="3" borderId="4" xfId="0" applyNumberFormat="1" applyFill="1" applyBorder="1" applyAlignment="1">
      <alignment horizontal="center" vertical="center"/>
    </xf>
    <xf numFmtId="166" fontId="0" fillId="9" borderId="1" xfId="0" applyNumberFormat="1" applyFill="1" applyBorder="1" applyAlignment="1">
      <alignment horizontal="center" vertical="center"/>
    </xf>
    <xf numFmtId="166" fontId="0" fillId="9" borderId="4" xfId="0" applyNumberFormat="1" applyFill="1" applyBorder="1" applyAlignment="1">
      <alignment horizontal="center" vertical="center"/>
    </xf>
    <xf numFmtId="166" fontId="0" fillId="9" borderId="6" xfId="0" applyNumberForma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66" fontId="0" fillId="3" borderId="6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164" fontId="0" fillId="0" borderId="0" xfId="0" applyNumberFormat="1"/>
    <xf numFmtId="164" fontId="0" fillId="3" borderId="8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54DF-1169-4D93-99F6-4E6A37945847}">
  <dimension ref="B3:J30"/>
  <sheetViews>
    <sheetView tabSelected="1" topLeftCell="A3" workbookViewId="0">
      <selection activeCell="K11" sqref="K11"/>
    </sheetView>
  </sheetViews>
  <sheetFormatPr defaultRowHeight="14.5" x14ac:dyDescent="0.35"/>
  <cols>
    <col min="3" max="3" width="11.7265625" style="27" customWidth="1"/>
    <col min="4" max="4" width="12.54296875" style="36" customWidth="1"/>
    <col min="5" max="5" width="11.08984375" style="36" customWidth="1"/>
    <col min="6" max="7" width="8.7265625" style="36"/>
    <col min="8" max="8" width="13.26953125" style="36" customWidth="1"/>
    <col min="9" max="9" width="12.453125" style="36" customWidth="1"/>
    <col min="10" max="10" width="13.26953125" style="36" customWidth="1"/>
  </cols>
  <sheetData>
    <row r="3" spans="2:10" ht="15" thickBot="1" x14ac:dyDescent="0.4"/>
    <row r="4" spans="2:10" ht="15" thickBot="1" x14ac:dyDescent="0.4">
      <c r="B4" s="9" t="s">
        <v>0</v>
      </c>
      <c r="C4" s="19" t="s">
        <v>3</v>
      </c>
      <c r="D4" s="10" t="s">
        <v>4</v>
      </c>
      <c r="E4" s="10" t="s">
        <v>5</v>
      </c>
      <c r="F4" s="10" t="s">
        <v>9</v>
      </c>
      <c r="G4" s="10" t="s">
        <v>1</v>
      </c>
      <c r="H4" s="10" t="s">
        <v>10</v>
      </c>
      <c r="I4" s="10" t="s">
        <v>11</v>
      </c>
      <c r="J4" s="11" t="s">
        <v>2</v>
      </c>
    </row>
    <row r="5" spans="2:10" x14ac:dyDescent="0.35">
      <c r="B5" s="34" t="s">
        <v>6</v>
      </c>
      <c r="C5" s="20">
        <v>-0.02</v>
      </c>
      <c r="D5" s="5">
        <v>111.5</v>
      </c>
      <c r="E5" s="5">
        <v>101</v>
      </c>
      <c r="F5" s="5">
        <f>D5-E5</f>
        <v>10.5</v>
      </c>
      <c r="G5" s="5">
        <f>(F5/D5)*100</f>
        <v>9.4170403587443943</v>
      </c>
      <c r="H5" s="5">
        <v>110.5</v>
      </c>
      <c r="I5" s="5">
        <f>H5-E5</f>
        <v>9.5</v>
      </c>
      <c r="J5" s="6">
        <f>100*(I5/F5)</f>
        <v>90.476190476190482</v>
      </c>
    </row>
    <row r="6" spans="2:10" x14ac:dyDescent="0.35">
      <c r="B6" s="35"/>
      <c r="C6" s="21">
        <v>0.02</v>
      </c>
      <c r="D6" s="1">
        <f>H5</f>
        <v>110.5</v>
      </c>
      <c r="E6" s="1">
        <v>99.7</v>
      </c>
      <c r="F6" s="1">
        <f t="shared" ref="F6:F13" si="0">D6-E6</f>
        <v>10.799999999999997</v>
      </c>
      <c r="G6" s="1">
        <f t="shared" ref="G6:G13" si="1">(F6/D6)*100</f>
        <v>9.7737556561085945</v>
      </c>
      <c r="H6" s="1">
        <v>109.7</v>
      </c>
      <c r="I6" s="1">
        <f t="shared" ref="I6:I13" si="2">H6-E6</f>
        <v>10</v>
      </c>
      <c r="J6" s="2">
        <f t="shared" ref="J6:J13" si="3">100*(I6/F6)</f>
        <v>92.592592592592609</v>
      </c>
    </row>
    <row r="7" spans="2:10" x14ac:dyDescent="0.35">
      <c r="B7" s="35"/>
      <c r="C7" s="21">
        <v>0</v>
      </c>
      <c r="D7" s="1">
        <f t="shared" ref="D7:D13" si="4">H6</f>
        <v>109.7</v>
      </c>
      <c r="E7" s="1">
        <v>98.9</v>
      </c>
      <c r="F7" s="1">
        <f t="shared" si="0"/>
        <v>10.799999999999997</v>
      </c>
      <c r="G7" s="1">
        <f t="shared" si="1"/>
        <v>9.8450319051959863</v>
      </c>
      <c r="H7" s="1">
        <v>109.3</v>
      </c>
      <c r="I7" s="1">
        <f t="shared" si="2"/>
        <v>10.399999999999991</v>
      </c>
      <c r="J7" s="2">
        <f t="shared" si="3"/>
        <v>96.296296296296248</v>
      </c>
    </row>
    <row r="8" spans="2:10" x14ac:dyDescent="0.35">
      <c r="B8" s="35"/>
      <c r="C8" s="21">
        <v>0</v>
      </c>
      <c r="D8" s="1">
        <f t="shared" si="4"/>
        <v>109.3</v>
      </c>
      <c r="E8" s="1">
        <v>97.7</v>
      </c>
      <c r="F8" s="1">
        <f t="shared" si="0"/>
        <v>11.599999999999994</v>
      </c>
      <c r="G8" s="1">
        <f t="shared" si="1"/>
        <v>10.612991765782246</v>
      </c>
      <c r="H8" s="1">
        <v>108.7</v>
      </c>
      <c r="I8" s="1">
        <f t="shared" si="2"/>
        <v>11</v>
      </c>
      <c r="J8" s="2">
        <f t="shared" si="3"/>
        <v>94.827586206896598</v>
      </c>
    </row>
    <row r="9" spans="2:10" x14ac:dyDescent="0.35">
      <c r="B9" s="35"/>
      <c r="C9" s="21">
        <v>-0.02</v>
      </c>
      <c r="D9" s="1">
        <f t="shared" si="4"/>
        <v>108.7</v>
      </c>
      <c r="E9" s="1">
        <v>98</v>
      </c>
      <c r="F9" s="1">
        <f t="shared" si="0"/>
        <v>10.700000000000003</v>
      </c>
      <c r="G9" s="1">
        <f t="shared" si="1"/>
        <v>9.8436062557497728</v>
      </c>
      <c r="H9" s="1">
        <v>108.4</v>
      </c>
      <c r="I9" s="1">
        <f t="shared" si="2"/>
        <v>10.400000000000006</v>
      </c>
      <c r="J9" s="2">
        <f t="shared" si="3"/>
        <v>97.196261682243019</v>
      </c>
    </row>
    <row r="10" spans="2:10" x14ac:dyDescent="0.35">
      <c r="B10" s="35"/>
      <c r="C10" s="21">
        <v>0.05</v>
      </c>
      <c r="D10" s="1">
        <f t="shared" si="4"/>
        <v>108.4</v>
      </c>
      <c r="E10" s="1">
        <v>97</v>
      </c>
      <c r="F10" s="1">
        <f t="shared" si="0"/>
        <v>11.400000000000006</v>
      </c>
      <c r="G10" s="1">
        <f t="shared" si="1"/>
        <v>10.516605166051665</v>
      </c>
      <c r="H10" s="1">
        <v>107.9</v>
      </c>
      <c r="I10" s="1">
        <f t="shared" si="2"/>
        <v>10.900000000000006</v>
      </c>
      <c r="J10" s="2">
        <f t="shared" si="3"/>
        <v>95.614035087719301</v>
      </c>
    </row>
    <row r="11" spans="2:10" x14ac:dyDescent="0.35">
      <c r="B11" s="35"/>
      <c r="C11" s="21">
        <v>0.1</v>
      </c>
      <c r="D11" s="1">
        <f t="shared" si="4"/>
        <v>107.9</v>
      </c>
      <c r="E11" s="1">
        <v>95.85</v>
      </c>
      <c r="F11" s="1">
        <f t="shared" si="0"/>
        <v>12.050000000000011</v>
      </c>
      <c r="G11" s="1">
        <f t="shared" si="1"/>
        <v>11.167747914735877</v>
      </c>
      <c r="H11" s="1">
        <v>107.35</v>
      </c>
      <c r="I11" s="1">
        <f t="shared" si="2"/>
        <v>11.5</v>
      </c>
      <c r="J11" s="2">
        <f t="shared" si="3"/>
        <v>95.435684647302807</v>
      </c>
    </row>
    <row r="12" spans="2:10" x14ac:dyDescent="0.35">
      <c r="B12" s="35"/>
      <c r="C12" s="21">
        <v>0</v>
      </c>
      <c r="D12" s="1">
        <f t="shared" si="4"/>
        <v>107.35</v>
      </c>
      <c r="E12" s="1">
        <v>96.4</v>
      </c>
      <c r="F12" s="1">
        <f t="shared" ref="F12" si="5">D12-E12</f>
        <v>10.949999999999989</v>
      </c>
      <c r="G12" s="1">
        <f t="shared" ref="G12" si="6">(F12/D12)*100</f>
        <v>10.200279459711215</v>
      </c>
      <c r="H12" s="1">
        <v>107.05</v>
      </c>
      <c r="I12" s="1">
        <f t="shared" ref="I12" si="7">H12-E12</f>
        <v>10.649999999999991</v>
      </c>
      <c r="J12" s="2">
        <f t="shared" ref="J12" si="8">100*(I12/F12)</f>
        <v>97.260273972602761</v>
      </c>
    </row>
    <row r="13" spans="2:10" ht="15" thickBot="1" x14ac:dyDescent="0.4">
      <c r="B13" s="35"/>
      <c r="C13" s="22">
        <v>0</v>
      </c>
      <c r="D13" s="7">
        <f t="shared" si="4"/>
        <v>107.05</v>
      </c>
      <c r="E13" s="7">
        <v>96.3</v>
      </c>
      <c r="F13" s="7">
        <f t="shared" si="0"/>
        <v>10.75</v>
      </c>
      <c r="G13" s="7">
        <f t="shared" si="1"/>
        <v>10.042036431574031</v>
      </c>
      <c r="H13" s="7">
        <v>106.7</v>
      </c>
      <c r="I13" s="7">
        <f t="shared" si="2"/>
        <v>10.400000000000006</v>
      </c>
      <c r="J13" s="12">
        <f t="shared" si="3"/>
        <v>96.744186046511686</v>
      </c>
    </row>
    <row r="14" spans="2:10" x14ac:dyDescent="0.35">
      <c r="B14" s="31" t="s">
        <v>7</v>
      </c>
      <c r="C14" s="23">
        <v>0</v>
      </c>
      <c r="D14" s="3">
        <v>111.2</v>
      </c>
      <c r="E14" s="3">
        <v>97.1</v>
      </c>
      <c r="F14" s="3">
        <f>D14-E14</f>
        <v>14.100000000000009</v>
      </c>
      <c r="G14" s="3">
        <f>(F14/D14)*100</f>
        <v>12.679856115107921</v>
      </c>
      <c r="H14" s="3">
        <v>109.7</v>
      </c>
      <c r="I14" s="3">
        <f>H14-E14</f>
        <v>12.600000000000009</v>
      </c>
      <c r="J14" s="4">
        <f>100*(I14/F14)</f>
        <v>89.361702127659584</v>
      </c>
    </row>
    <row r="15" spans="2:10" x14ac:dyDescent="0.35">
      <c r="B15" s="32"/>
      <c r="C15" s="23">
        <v>-0.02</v>
      </c>
      <c r="D15" s="3">
        <f>H14</f>
        <v>109.7</v>
      </c>
      <c r="E15" s="3">
        <v>95.6</v>
      </c>
      <c r="F15" s="3">
        <f t="shared" ref="F15:F21" si="9">D15-E15</f>
        <v>14.100000000000009</v>
      </c>
      <c r="G15" s="3">
        <f t="shared" ref="G15:G21" si="10">(F15/D15)*100</f>
        <v>12.853236098450328</v>
      </c>
      <c r="H15" s="3">
        <v>109.1</v>
      </c>
      <c r="I15" s="3">
        <f t="shared" ref="I15:I21" si="11">H15-E15</f>
        <v>13.5</v>
      </c>
      <c r="J15" s="4">
        <f t="shared" ref="J15:J21" si="12">100*(I15/F15)</f>
        <v>95.744680851063762</v>
      </c>
    </row>
    <row r="16" spans="2:10" x14ac:dyDescent="0.35">
      <c r="B16" s="32"/>
      <c r="C16" s="23">
        <v>0.02</v>
      </c>
      <c r="D16" s="3">
        <f t="shared" ref="D16:D21" si="13">H15</f>
        <v>109.1</v>
      </c>
      <c r="E16" s="3">
        <v>94.6</v>
      </c>
      <c r="F16" s="3">
        <f t="shared" si="9"/>
        <v>14.5</v>
      </c>
      <c r="G16" s="3">
        <f t="shared" si="10"/>
        <v>13.290559120073327</v>
      </c>
      <c r="H16" s="3">
        <v>108.5</v>
      </c>
      <c r="I16" s="3">
        <f t="shared" si="11"/>
        <v>13.900000000000006</v>
      </c>
      <c r="J16" s="4">
        <f t="shared" si="12"/>
        <v>95.862068965517281</v>
      </c>
    </row>
    <row r="17" spans="2:10" x14ac:dyDescent="0.35">
      <c r="B17" s="32"/>
      <c r="C17" s="23">
        <v>0.02</v>
      </c>
      <c r="D17" s="3">
        <f t="shared" si="13"/>
        <v>108.5</v>
      </c>
      <c r="E17" s="3">
        <v>93.7</v>
      </c>
      <c r="F17" s="3">
        <f t="shared" si="9"/>
        <v>14.799999999999997</v>
      </c>
      <c r="G17" s="3">
        <f t="shared" si="10"/>
        <v>13.640552995391703</v>
      </c>
      <c r="H17" s="3">
        <v>108</v>
      </c>
      <c r="I17" s="3">
        <f t="shared" si="11"/>
        <v>14.299999999999997</v>
      </c>
      <c r="J17" s="4">
        <f t="shared" si="12"/>
        <v>96.621621621621628</v>
      </c>
    </row>
    <row r="18" spans="2:10" x14ac:dyDescent="0.35">
      <c r="B18" s="32"/>
      <c r="C18" s="23">
        <v>0</v>
      </c>
      <c r="D18" s="3">
        <f t="shared" si="13"/>
        <v>108</v>
      </c>
      <c r="E18" s="3">
        <v>93.9</v>
      </c>
      <c r="F18" s="3">
        <f t="shared" si="9"/>
        <v>14.099999999999994</v>
      </c>
      <c r="G18" s="3">
        <f t="shared" si="10"/>
        <v>13.05555555555555</v>
      </c>
      <c r="H18" s="3">
        <v>107.5</v>
      </c>
      <c r="I18" s="3">
        <f t="shared" si="11"/>
        <v>13.599999999999994</v>
      </c>
      <c r="J18" s="4">
        <f t="shared" si="12"/>
        <v>96.453900709219852</v>
      </c>
    </row>
    <row r="19" spans="2:10" x14ac:dyDescent="0.35">
      <c r="B19" s="32"/>
      <c r="C19" s="23">
        <v>0.05</v>
      </c>
      <c r="D19" s="3">
        <f t="shared" si="13"/>
        <v>107.5</v>
      </c>
      <c r="E19" s="3">
        <v>92.1</v>
      </c>
      <c r="F19" s="3">
        <f t="shared" si="9"/>
        <v>15.400000000000006</v>
      </c>
      <c r="G19" s="3">
        <f t="shared" si="10"/>
        <v>14.325581395348843</v>
      </c>
      <c r="H19" s="3">
        <v>106.9</v>
      </c>
      <c r="I19" s="3">
        <f t="shared" si="11"/>
        <v>14.800000000000011</v>
      </c>
      <c r="J19" s="4">
        <f t="shared" si="12"/>
        <v>96.103896103896147</v>
      </c>
    </row>
    <row r="20" spans="2:10" x14ac:dyDescent="0.35">
      <c r="B20" s="32"/>
      <c r="C20" s="23">
        <v>0.1</v>
      </c>
      <c r="D20" s="3">
        <f t="shared" si="13"/>
        <v>106.9</v>
      </c>
      <c r="E20" s="3">
        <v>91.9</v>
      </c>
      <c r="F20" s="3">
        <f t="shared" si="9"/>
        <v>15</v>
      </c>
      <c r="G20" s="3">
        <f t="shared" si="10"/>
        <v>14.031805425631431</v>
      </c>
      <c r="H20" s="3">
        <v>101.75</v>
      </c>
      <c r="I20" s="3">
        <f t="shared" si="11"/>
        <v>9.8499999999999943</v>
      </c>
      <c r="J20" s="4">
        <f t="shared" si="12"/>
        <v>65.666666666666629</v>
      </c>
    </row>
    <row r="21" spans="2:10" ht="15" thickBot="1" x14ac:dyDescent="0.4">
      <c r="B21" s="32"/>
      <c r="C21" s="33">
        <v>0</v>
      </c>
      <c r="D21" s="8">
        <f t="shared" si="13"/>
        <v>101.75</v>
      </c>
      <c r="E21" s="8">
        <v>89.5</v>
      </c>
      <c r="F21" s="8">
        <f t="shared" si="9"/>
        <v>12.25</v>
      </c>
      <c r="G21" s="8">
        <f t="shared" si="10"/>
        <v>12.039312039312039</v>
      </c>
      <c r="H21" s="8">
        <v>105.4</v>
      </c>
      <c r="I21" s="8">
        <f t="shared" si="11"/>
        <v>15.900000000000006</v>
      </c>
      <c r="J21" s="37">
        <f t="shared" si="12"/>
        <v>129.79591836734699</v>
      </c>
    </row>
    <row r="22" spans="2:10" x14ac:dyDescent="0.35">
      <c r="B22" s="28" t="s">
        <v>8</v>
      </c>
      <c r="C22" s="24">
        <v>0.02</v>
      </c>
      <c r="D22" s="13">
        <v>111.4</v>
      </c>
      <c r="E22" s="13">
        <v>99.6</v>
      </c>
      <c r="F22" s="13">
        <f>D22-E22</f>
        <v>11.800000000000011</v>
      </c>
      <c r="G22" s="13">
        <f>(F22/D22)*100</f>
        <v>10.59245960502694</v>
      </c>
      <c r="H22" s="13">
        <v>109.3</v>
      </c>
      <c r="I22" s="13">
        <f>H22-E22</f>
        <v>9.7000000000000028</v>
      </c>
      <c r="J22" s="14">
        <f>100*(I22/F22)</f>
        <v>82.203389830508428</v>
      </c>
    </row>
    <row r="23" spans="2:10" x14ac:dyDescent="0.35">
      <c r="B23" s="29"/>
      <c r="C23" s="25">
        <v>0</v>
      </c>
      <c r="D23" s="16">
        <f>H22</f>
        <v>109.3</v>
      </c>
      <c r="E23" s="16">
        <v>97.4</v>
      </c>
      <c r="F23" s="16">
        <f t="shared" ref="F23:F30" si="14">D23-E23</f>
        <v>11.899999999999991</v>
      </c>
      <c r="G23" s="16">
        <f t="shared" ref="G23:G30" si="15">(F23/D23)*100</f>
        <v>10.88746569075937</v>
      </c>
      <c r="H23" s="16">
        <v>109.3</v>
      </c>
      <c r="I23" s="16">
        <f t="shared" ref="I23:I30" si="16">H23-E23</f>
        <v>11.899999999999991</v>
      </c>
      <c r="J23" s="15">
        <f t="shared" ref="J23:J30" si="17">100*(I23/F23)</f>
        <v>100</v>
      </c>
    </row>
    <row r="24" spans="2:10" x14ac:dyDescent="0.35">
      <c r="B24" s="29"/>
      <c r="C24" s="25">
        <v>-0.02</v>
      </c>
      <c r="D24" s="16">
        <f t="shared" ref="D24:D30" si="18">H23</f>
        <v>109.3</v>
      </c>
      <c r="E24" s="16">
        <v>96.7</v>
      </c>
      <c r="F24" s="16">
        <f t="shared" si="14"/>
        <v>12.599999999999994</v>
      </c>
      <c r="G24" s="16">
        <f t="shared" si="15"/>
        <v>11.527904849039336</v>
      </c>
      <c r="H24" s="16">
        <v>108.7</v>
      </c>
      <c r="I24" s="16">
        <f t="shared" si="16"/>
        <v>12</v>
      </c>
      <c r="J24" s="15">
        <f t="shared" si="17"/>
        <v>95.238095238095283</v>
      </c>
    </row>
    <row r="25" spans="2:10" x14ac:dyDescent="0.35">
      <c r="B25" s="29"/>
      <c r="C25" s="25">
        <v>-0.02</v>
      </c>
      <c r="D25" s="16">
        <f t="shared" si="18"/>
        <v>108.7</v>
      </c>
      <c r="E25" s="16">
        <v>95.4</v>
      </c>
      <c r="F25" s="16">
        <f t="shared" si="14"/>
        <v>13.299999999999997</v>
      </c>
      <c r="G25" s="16">
        <f t="shared" si="15"/>
        <v>12.235510579576815</v>
      </c>
      <c r="H25" s="16">
        <v>108</v>
      </c>
      <c r="I25" s="16">
        <f t="shared" si="16"/>
        <v>12.599999999999994</v>
      </c>
      <c r="J25" s="15">
        <f t="shared" si="17"/>
        <v>94.736842105263136</v>
      </c>
    </row>
    <row r="26" spans="2:10" x14ac:dyDescent="0.35">
      <c r="B26" s="29"/>
      <c r="C26" s="25">
        <v>0.02</v>
      </c>
      <c r="D26" s="16">
        <f t="shared" si="18"/>
        <v>108</v>
      </c>
      <c r="E26" s="16">
        <v>95</v>
      </c>
      <c r="F26" s="16">
        <f t="shared" si="14"/>
        <v>13</v>
      </c>
      <c r="G26" s="16">
        <f t="shared" si="15"/>
        <v>12.037037037037036</v>
      </c>
      <c r="H26" s="16">
        <v>107.5</v>
      </c>
      <c r="I26" s="16">
        <f t="shared" si="16"/>
        <v>12.5</v>
      </c>
      <c r="J26" s="15">
        <f t="shared" si="17"/>
        <v>96.15384615384616</v>
      </c>
    </row>
    <row r="27" spans="2:10" x14ac:dyDescent="0.35">
      <c r="B27" s="29"/>
      <c r="C27" s="25">
        <v>0.05</v>
      </c>
      <c r="D27" s="16">
        <f t="shared" si="18"/>
        <v>107.5</v>
      </c>
      <c r="E27" s="16">
        <v>93.7</v>
      </c>
      <c r="F27" s="16">
        <f t="shared" si="14"/>
        <v>13.799999999999997</v>
      </c>
      <c r="G27" s="16">
        <f t="shared" si="15"/>
        <v>12.837209302325578</v>
      </c>
      <c r="H27" s="16">
        <v>106.9</v>
      </c>
      <c r="I27" s="16">
        <f t="shared" si="16"/>
        <v>13.200000000000003</v>
      </c>
      <c r="J27" s="15">
        <f t="shared" si="17"/>
        <v>95.652173913043512</v>
      </c>
    </row>
    <row r="28" spans="2:10" x14ac:dyDescent="0.35">
      <c r="B28" s="29"/>
      <c r="C28" s="25">
        <v>0.1</v>
      </c>
      <c r="D28" s="16">
        <f t="shared" si="18"/>
        <v>106.9</v>
      </c>
      <c r="E28" s="16">
        <v>92</v>
      </c>
      <c r="F28" s="16">
        <f t="shared" si="14"/>
        <v>14.900000000000006</v>
      </c>
      <c r="G28" s="16">
        <f t="shared" si="15"/>
        <v>13.938260056127227</v>
      </c>
      <c r="H28" s="16">
        <v>105.2</v>
      </c>
      <c r="I28" s="16">
        <f t="shared" si="16"/>
        <v>13.200000000000003</v>
      </c>
      <c r="J28" s="15">
        <f t="shared" si="17"/>
        <v>88.590604026845625</v>
      </c>
    </row>
    <row r="29" spans="2:10" x14ac:dyDescent="0.35">
      <c r="B29" s="29"/>
      <c r="C29" s="25">
        <v>0</v>
      </c>
      <c r="D29" s="16">
        <f t="shared" si="18"/>
        <v>105.2</v>
      </c>
      <c r="E29" s="16">
        <v>91.57</v>
      </c>
      <c r="F29" s="16">
        <f t="shared" ref="F29" si="19">D29-E29</f>
        <v>13.63000000000001</v>
      </c>
      <c r="G29" s="16">
        <f t="shared" ref="G29" si="20">(F29/D29)*100</f>
        <v>12.956273764258563</v>
      </c>
      <c r="H29" s="16">
        <v>105.55</v>
      </c>
      <c r="I29" s="16">
        <f t="shared" ref="I29" si="21">H29-E29</f>
        <v>13.980000000000004</v>
      </c>
      <c r="J29" s="15">
        <f t="shared" ref="J29" si="22">100*(I29/F29)</f>
        <v>102.56786500366835</v>
      </c>
    </row>
    <row r="30" spans="2:10" ht="15" thickBot="1" x14ac:dyDescent="0.4">
      <c r="B30" s="30"/>
      <c r="C30" s="26">
        <v>0</v>
      </c>
      <c r="D30" s="17">
        <f t="shared" si="18"/>
        <v>105.55</v>
      </c>
      <c r="E30" s="17">
        <v>92.1</v>
      </c>
      <c r="F30" s="17">
        <f t="shared" si="14"/>
        <v>13.450000000000003</v>
      </c>
      <c r="G30" s="17">
        <f t="shared" si="15"/>
        <v>12.74277593557556</v>
      </c>
      <c r="H30" s="17">
        <v>105.16</v>
      </c>
      <c r="I30" s="17">
        <f t="shared" si="16"/>
        <v>13.060000000000002</v>
      </c>
      <c r="J30" s="18">
        <f t="shared" si="17"/>
        <v>97.100371747211895</v>
      </c>
    </row>
  </sheetData>
  <mergeCells count="3">
    <mergeCell ref="B22:B30"/>
    <mergeCell ref="B5:B13"/>
    <mergeCell ref="B14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M-A</dc:creator>
  <cp:lastModifiedBy>M-A</cp:lastModifiedBy>
  <dcterms:created xsi:type="dcterms:W3CDTF">2015-06-05T18:17:20Z</dcterms:created>
  <dcterms:modified xsi:type="dcterms:W3CDTF">2020-11-15T22:16:48Z</dcterms:modified>
</cp:coreProperties>
</file>