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SI\Figure S8\"/>
    </mc:Choice>
  </mc:AlternateContent>
  <xr:revisionPtr revIDLastSave="0" documentId="13_ncr:1_{0AECACD9-39DE-4099-95A4-39C4C0B77209}" xr6:coauthVersionLast="47" xr6:coauthVersionMax="47" xr10:uidLastSave="{00000000-0000-0000-0000-000000000000}"/>
  <bookViews>
    <workbookView xWindow="28680" yWindow="-120" windowWidth="29040" windowHeight="15720" activeTab="3" xr2:uid="{CBB99628-A0FA-4B38-BBED-6652DCB1D495}"/>
  </bookViews>
  <sheets>
    <sheet name="Supplementary Figure 8a" sheetId="1" r:id="rId1"/>
    <sheet name="Supplementary Figure 8b" sheetId="2" r:id="rId2"/>
    <sheet name="Supplementary Figure 8c" sheetId="3" r:id="rId3"/>
    <sheet name="Supplementary Figure 8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N20" i="1"/>
  <c r="M20" i="1"/>
  <c r="Q20" i="1" s="1"/>
  <c r="L20" i="1"/>
  <c r="K20" i="1"/>
  <c r="G20" i="1"/>
  <c r="F20" i="1"/>
  <c r="P20" i="1" s="1"/>
  <c r="P19" i="1"/>
  <c r="O19" i="1"/>
  <c r="Q19" i="1" s="1"/>
  <c r="N19" i="1"/>
  <c r="M19" i="1"/>
  <c r="L19" i="1"/>
  <c r="K19" i="1"/>
  <c r="G19" i="1"/>
  <c r="F19" i="1"/>
  <c r="P18" i="1"/>
  <c r="O18" i="1"/>
  <c r="N18" i="1"/>
  <c r="M18" i="1"/>
  <c r="Q18" i="1" s="1"/>
  <c r="L18" i="1"/>
  <c r="K18" i="1"/>
  <c r="G18" i="1"/>
  <c r="F18" i="1"/>
  <c r="O17" i="1"/>
  <c r="N17" i="1"/>
  <c r="M17" i="1"/>
  <c r="Q17" i="1" s="1"/>
  <c r="L17" i="1"/>
  <c r="K17" i="1"/>
  <c r="G17" i="1"/>
  <c r="F17" i="1"/>
  <c r="P17" i="1" s="1"/>
  <c r="O16" i="1"/>
  <c r="N16" i="1"/>
  <c r="M16" i="1"/>
  <c r="Q16" i="1" s="1"/>
  <c r="L16" i="1"/>
  <c r="K16" i="1"/>
  <c r="G16" i="1"/>
  <c r="F16" i="1"/>
  <c r="P16" i="1" s="1"/>
  <c r="P15" i="1"/>
  <c r="O15" i="1"/>
  <c r="Q15" i="1" s="1"/>
  <c r="N15" i="1"/>
  <c r="M15" i="1"/>
  <c r="L15" i="1"/>
  <c r="K15" i="1"/>
  <c r="G15" i="1"/>
  <c r="F15" i="1"/>
  <c r="P14" i="1"/>
  <c r="O14" i="1"/>
  <c r="N14" i="1"/>
  <c r="M14" i="1"/>
  <c r="Q14" i="1" s="1"/>
  <c r="L14" i="1"/>
  <c r="K14" i="1"/>
  <c r="G14" i="1"/>
  <c r="F14" i="1"/>
  <c r="O13" i="1"/>
  <c r="N13" i="1"/>
  <c r="M13" i="1"/>
  <c r="Q13" i="1" s="1"/>
  <c r="L13" i="1"/>
  <c r="K13" i="1"/>
  <c r="G13" i="1"/>
  <c r="F13" i="1"/>
  <c r="P13" i="1" s="1"/>
  <c r="O12" i="1"/>
  <c r="N12" i="1"/>
  <c r="M12" i="1"/>
  <c r="Q12" i="1" s="1"/>
  <c r="L12" i="1"/>
  <c r="K12" i="1"/>
  <c r="G12" i="1"/>
  <c r="F12" i="1"/>
  <c r="P12" i="1" s="1"/>
  <c r="P11" i="1"/>
  <c r="O11" i="1"/>
  <c r="Q11" i="1" s="1"/>
  <c r="N11" i="1"/>
  <c r="M11" i="1"/>
  <c r="L11" i="1"/>
  <c r="K11" i="1"/>
  <c r="G11" i="1"/>
  <c r="F11" i="1"/>
  <c r="P10" i="1"/>
  <c r="O10" i="1"/>
  <c r="N10" i="1"/>
  <c r="M10" i="1"/>
  <c r="Q10" i="1" s="1"/>
  <c r="L10" i="1"/>
  <c r="K10" i="1"/>
  <c r="G10" i="1"/>
  <c r="F10" i="1"/>
  <c r="O9" i="1"/>
  <c r="N9" i="1"/>
  <c r="M9" i="1"/>
  <c r="Q9" i="1" s="1"/>
  <c r="L9" i="1"/>
  <c r="K9" i="1"/>
  <c r="G9" i="1"/>
  <c r="F9" i="1"/>
  <c r="P9" i="1" s="1"/>
</calcChain>
</file>

<file path=xl/sharedStrings.xml><?xml version="1.0" encoding="utf-8"?>
<sst xmlns="http://schemas.openxmlformats.org/spreadsheetml/2006/main" count="84" uniqueCount="17">
  <si>
    <t>Supplementary Figure 8a</t>
    <phoneticPr fontId="2" type="noConversion"/>
  </si>
  <si>
    <t>C8-Cys</t>
    <phoneticPr fontId="2" type="noConversion"/>
  </si>
  <si>
    <t>Experiment #1</t>
    <phoneticPr fontId="2" type="noConversion"/>
  </si>
  <si>
    <t>Experiment #2</t>
    <phoneticPr fontId="2" type="noConversion"/>
  </si>
  <si>
    <t>Experiment #3</t>
    <phoneticPr fontId="2" type="noConversion"/>
  </si>
  <si>
    <t>Emission at 440 nm</t>
    <phoneticPr fontId="2" type="noConversion"/>
  </si>
  <si>
    <t>Avg</t>
    <phoneticPr fontId="2" type="noConversion"/>
  </si>
  <si>
    <t>SD</t>
    <phoneticPr fontId="2" type="noConversion"/>
  </si>
  <si>
    <t>Emission at 490 nm</t>
    <phoneticPr fontId="2" type="noConversion"/>
  </si>
  <si>
    <t>GP</t>
    <phoneticPr fontId="2" type="noConversion"/>
  </si>
  <si>
    <t>Concentration (mM)</t>
    <phoneticPr fontId="2" type="noConversion"/>
  </si>
  <si>
    <t>C7-Cys</t>
    <phoneticPr fontId="2" type="noConversion"/>
  </si>
  <si>
    <t>Supplementary Figure 8b</t>
    <phoneticPr fontId="2" type="noConversion"/>
  </si>
  <si>
    <t>Supplementary Figure 8c</t>
    <phoneticPr fontId="2" type="noConversion"/>
  </si>
  <si>
    <t>C6-Cys</t>
    <phoneticPr fontId="2" type="noConversion"/>
  </si>
  <si>
    <t>Supplementary Figure 8d</t>
    <phoneticPr fontId="2" type="noConversion"/>
  </si>
  <si>
    <t>C8-CG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</si>
</sst>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0FF9-AFD0-442B-8625-FA1889A77D9C}">
  <dimension ref="A1:Q20"/>
  <sheetViews>
    <sheetView workbookViewId="0">
      <selection activeCell="A3" sqref="A3"/>
    </sheetView>
  </sheetViews>
  <sheetFormatPr defaultRowHeight="17.399999999999999" x14ac:dyDescent="0.4"/>
  <cols>
    <col min="2" max="2" width="20.59765625" bestFit="1" customWidth="1"/>
    <col min="3" max="5" width="14.09765625" bestFit="1" customWidth="1"/>
    <col min="8" max="10" width="14.09765625" bestFit="1" customWidth="1"/>
    <col min="13" max="15" width="14.09765625" bestFit="1" customWidth="1"/>
  </cols>
  <sheetData>
    <row r="1" spans="1:17" x14ac:dyDescent="0.4">
      <c r="A1" s="1" t="s">
        <v>0</v>
      </c>
    </row>
    <row r="3" spans="1:17" x14ac:dyDescent="0.4">
      <c r="A3" s="1" t="s">
        <v>1</v>
      </c>
    </row>
    <row r="6" spans="1:17" x14ac:dyDescent="0.4">
      <c r="C6" s="1"/>
    </row>
    <row r="7" spans="1:17" x14ac:dyDescent="0.4">
      <c r="B7" s="1" t="s">
        <v>10</v>
      </c>
      <c r="C7" s="1" t="s">
        <v>5</v>
      </c>
      <c r="D7" s="1"/>
      <c r="E7" s="1"/>
      <c r="H7" s="1" t="s">
        <v>8</v>
      </c>
      <c r="M7" s="1" t="s">
        <v>9</v>
      </c>
    </row>
    <row r="8" spans="1:17" x14ac:dyDescent="0.4">
      <c r="C8" t="s">
        <v>2</v>
      </c>
      <c r="D8" t="s">
        <v>3</v>
      </c>
      <c r="E8" t="s">
        <v>4</v>
      </c>
      <c r="F8" t="s">
        <v>6</v>
      </c>
      <c r="G8" t="s">
        <v>7</v>
      </c>
      <c r="H8" t="s">
        <v>2</v>
      </c>
      <c r="I8" t="s">
        <v>3</v>
      </c>
      <c r="J8" t="s">
        <v>4</v>
      </c>
      <c r="K8" t="s">
        <v>6</v>
      </c>
      <c r="L8" t="s">
        <v>7</v>
      </c>
      <c r="M8" t="s">
        <v>2</v>
      </c>
      <c r="N8" t="s">
        <v>3</v>
      </c>
      <c r="O8" t="s">
        <v>4</v>
      </c>
      <c r="P8" t="s">
        <v>6</v>
      </c>
      <c r="Q8" t="s">
        <v>7</v>
      </c>
    </row>
    <row r="9" spans="1:17" x14ac:dyDescent="0.4">
      <c r="B9">
        <v>0.3</v>
      </c>
      <c r="C9">
        <v>85289</v>
      </c>
      <c r="D9">
        <v>91345</v>
      </c>
      <c r="E9">
        <v>86247</v>
      </c>
      <c r="F9">
        <f t="shared" ref="F9:F20" si="0">AVERAGE(C9:E9)</f>
        <v>87627</v>
      </c>
      <c r="G9">
        <f t="shared" ref="G9:G20" si="1">STDEV(C9:E9)</f>
        <v>3255.3162672772673</v>
      </c>
      <c r="H9">
        <v>45519</v>
      </c>
      <c r="I9">
        <v>45402</v>
      </c>
      <c r="J9">
        <v>43303</v>
      </c>
      <c r="K9">
        <f t="shared" ref="K9:K20" si="2">AVERAGE(H9:J9)</f>
        <v>44741.333333333336</v>
      </c>
      <c r="L9">
        <f t="shared" ref="L9:L20" si="3">STDEV(H9:J9)</f>
        <v>1247.0061480735903</v>
      </c>
      <c r="M9">
        <f t="shared" ref="M9:P20" si="4">(C9-H9)/(C9+H9)</f>
        <v>0.30403339245306099</v>
      </c>
      <c r="N9">
        <f t="shared" si="4"/>
        <v>0.33597080740345309</v>
      </c>
      <c r="O9">
        <f t="shared" si="4"/>
        <v>0.33148591277499034</v>
      </c>
      <c r="P9">
        <f t="shared" si="4"/>
        <v>0.32398735850719579</v>
      </c>
      <c r="Q9">
        <f t="shared" ref="Q9:Q20" si="5">STDEV(M9:O9)</f>
        <v>1.7290429074914473E-2</v>
      </c>
    </row>
    <row r="10" spans="1:17" x14ac:dyDescent="0.4">
      <c r="B10">
        <v>0.5</v>
      </c>
      <c r="C10">
        <v>89526</v>
      </c>
      <c r="D10">
        <v>90851</v>
      </c>
      <c r="E10">
        <v>107339</v>
      </c>
      <c r="F10">
        <f t="shared" si="0"/>
        <v>95905.333333333328</v>
      </c>
      <c r="G10">
        <f t="shared" si="1"/>
        <v>9923.9838942499973</v>
      </c>
      <c r="H10">
        <v>47898</v>
      </c>
      <c r="I10">
        <v>47841</v>
      </c>
      <c r="J10">
        <v>57589</v>
      </c>
      <c r="K10">
        <f t="shared" si="2"/>
        <v>51109.333333333336</v>
      </c>
      <c r="L10">
        <f t="shared" si="3"/>
        <v>5611.628313897254</v>
      </c>
      <c r="M10">
        <f t="shared" si="4"/>
        <v>0.30291652113168005</v>
      </c>
      <c r="N10">
        <f t="shared" si="4"/>
        <v>0.31011161422432443</v>
      </c>
      <c r="O10">
        <f t="shared" si="4"/>
        <v>0.30164677920062088</v>
      </c>
      <c r="P10">
        <f t="shared" si="4"/>
        <v>0.30470429254224063</v>
      </c>
      <c r="Q10">
        <f t="shared" si="5"/>
        <v>4.5649943622058445E-3</v>
      </c>
    </row>
    <row r="11" spans="1:17" x14ac:dyDescent="0.4">
      <c r="B11">
        <v>0.6</v>
      </c>
      <c r="C11">
        <v>125672</v>
      </c>
      <c r="D11">
        <v>123956</v>
      </c>
      <c r="E11">
        <v>125253</v>
      </c>
      <c r="F11">
        <f t="shared" si="0"/>
        <v>124960.33333333333</v>
      </c>
      <c r="G11">
        <f t="shared" si="1"/>
        <v>894.65319165212475</v>
      </c>
      <c r="H11">
        <v>71625</v>
      </c>
      <c r="I11">
        <v>68682</v>
      </c>
      <c r="J11">
        <v>70318</v>
      </c>
      <c r="K11">
        <f t="shared" si="2"/>
        <v>70208.333333333328</v>
      </c>
      <c r="L11">
        <f t="shared" si="3"/>
        <v>1474.5617428013429</v>
      </c>
      <c r="M11">
        <f t="shared" si="4"/>
        <v>0.27393726209724428</v>
      </c>
      <c r="N11">
        <f t="shared" si="4"/>
        <v>0.2869319656557896</v>
      </c>
      <c r="O11">
        <f t="shared" si="4"/>
        <v>0.28089542928143746</v>
      </c>
      <c r="P11">
        <f t="shared" si="4"/>
        <v>0.28053683480613351</v>
      </c>
      <c r="Q11">
        <f t="shared" si="5"/>
        <v>6.5027966103891228E-3</v>
      </c>
    </row>
    <row r="12" spans="1:17" x14ac:dyDescent="0.4">
      <c r="B12">
        <v>0.7</v>
      </c>
      <c r="C12">
        <v>110440</v>
      </c>
      <c r="D12">
        <v>112717</v>
      </c>
      <c r="E12">
        <v>106613</v>
      </c>
      <c r="F12">
        <f t="shared" si="0"/>
        <v>109923.33333333333</v>
      </c>
      <c r="G12">
        <f t="shared" si="1"/>
        <v>3084.6251528076041</v>
      </c>
      <c r="H12">
        <v>63570</v>
      </c>
      <c r="I12">
        <v>64004</v>
      </c>
      <c r="J12">
        <v>61560</v>
      </c>
      <c r="K12">
        <f t="shared" si="2"/>
        <v>63044.666666666664</v>
      </c>
      <c r="L12">
        <f t="shared" si="3"/>
        <v>1303.9422277590882</v>
      </c>
      <c r="M12">
        <f t="shared" si="4"/>
        <v>0.26935233607263953</v>
      </c>
      <c r="N12">
        <f t="shared" si="4"/>
        <v>0.27564918713678621</v>
      </c>
      <c r="O12">
        <f t="shared" si="4"/>
        <v>0.267896749180903</v>
      </c>
      <c r="P12">
        <f t="shared" si="4"/>
        <v>0.27102508363782124</v>
      </c>
      <c r="Q12">
        <f t="shared" si="5"/>
        <v>4.1204643909649105E-3</v>
      </c>
    </row>
    <row r="13" spans="1:17" x14ac:dyDescent="0.4">
      <c r="B13">
        <v>0.8</v>
      </c>
      <c r="C13">
        <v>100650</v>
      </c>
      <c r="D13">
        <v>100334</v>
      </c>
      <c r="E13">
        <v>94805</v>
      </c>
      <c r="F13">
        <f t="shared" si="0"/>
        <v>98596.333333333328</v>
      </c>
      <c r="G13">
        <f t="shared" si="1"/>
        <v>3287.1903402956959</v>
      </c>
      <c r="H13">
        <v>58922</v>
      </c>
      <c r="I13">
        <v>59506</v>
      </c>
      <c r="J13">
        <v>57886</v>
      </c>
      <c r="K13">
        <f t="shared" si="2"/>
        <v>58771.333333333336</v>
      </c>
      <c r="L13">
        <f t="shared" si="3"/>
        <v>820.44215721361684</v>
      </c>
      <c r="M13">
        <f t="shared" si="4"/>
        <v>0.2614995111924398</v>
      </c>
      <c r="N13">
        <f t="shared" si="4"/>
        <v>0.25543043043043046</v>
      </c>
      <c r="O13">
        <f t="shared" si="4"/>
        <v>0.24178897250001638</v>
      </c>
      <c r="P13">
        <f t="shared" si="4"/>
        <v>0.25306977502790701</v>
      </c>
      <c r="Q13">
        <f t="shared" si="5"/>
        <v>1.0094787857343098E-2</v>
      </c>
    </row>
    <row r="14" spans="1:17" x14ac:dyDescent="0.4">
      <c r="B14">
        <v>0.9</v>
      </c>
      <c r="C14">
        <v>100965</v>
      </c>
      <c r="D14">
        <v>98766</v>
      </c>
      <c r="E14">
        <v>91085</v>
      </c>
      <c r="F14">
        <f t="shared" si="0"/>
        <v>96938.666666666672</v>
      </c>
      <c r="G14">
        <f t="shared" si="1"/>
        <v>5187.2883410635013</v>
      </c>
      <c r="H14">
        <v>60586</v>
      </c>
      <c r="I14">
        <v>61591</v>
      </c>
      <c r="J14">
        <v>59364</v>
      </c>
      <c r="K14">
        <f t="shared" si="2"/>
        <v>60513.666666666664</v>
      </c>
      <c r="L14">
        <f t="shared" si="3"/>
        <v>1115.2606571260969</v>
      </c>
      <c r="M14">
        <f t="shared" si="4"/>
        <v>0.2499458375373721</v>
      </c>
      <c r="N14">
        <f t="shared" si="4"/>
        <v>0.23182648715054535</v>
      </c>
      <c r="O14">
        <f t="shared" si="4"/>
        <v>0.21084221231114864</v>
      </c>
      <c r="P14">
        <f t="shared" si="4"/>
        <v>0.23133985523661132</v>
      </c>
      <c r="Q14">
        <f t="shared" si="5"/>
        <v>1.9569296337242501E-2</v>
      </c>
    </row>
    <row r="15" spans="1:17" x14ac:dyDescent="0.4">
      <c r="B15">
        <v>1</v>
      </c>
      <c r="C15">
        <v>101199</v>
      </c>
      <c r="D15">
        <v>100089</v>
      </c>
      <c r="E15">
        <v>89662</v>
      </c>
      <c r="F15">
        <f t="shared" si="0"/>
        <v>96983.333333333328</v>
      </c>
      <c r="G15">
        <f t="shared" si="1"/>
        <v>6364.70473261198</v>
      </c>
      <c r="H15">
        <v>60565</v>
      </c>
      <c r="I15">
        <v>62488</v>
      </c>
      <c r="J15">
        <v>58600</v>
      </c>
      <c r="K15">
        <f t="shared" si="2"/>
        <v>60551</v>
      </c>
      <c r="L15">
        <f t="shared" si="3"/>
        <v>1944.0378082743143</v>
      </c>
      <c r="M15">
        <f t="shared" si="4"/>
        <v>0.25119309611532853</v>
      </c>
      <c r="N15">
        <f t="shared" si="4"/>
        <v>0.23128117753433758</v>
      </c>
      <c r="O15">
        <f t="shared" si="4"/>
        <v>0.20950749349125197</v>
      </c>
      <c r="P15">
        <f t="shared" si="4"/>
        <v>0.23126598857815123</v>
      </c>
      <c r="Q15">
        <f t="shared" si="5"/>
        <v>2.0849729352825946E-2</v>
      </c>
    </row>
    <row r="16" spans="1:17" x14ac:dyDescent="0.4">
      <c r="B16">
        <v>1.1000000000000001</v>
      </c>
      <c r="C16">
        <v>95932</v>
      </c>
      <c r="D16">
        <v>99050</v>
      </c>
      <c r="E16">
        <v>94891</v>
      </c>
      <c r="F16">
        <f t="shared" si="0"/>
        <v>96624.333333333328</v>
      </c>
      <c r="G16">
        <f t="shared" si="1"/>
        <v>2164.2121738252313</v>
      </c>
      <c r="H16">
        <v>60735</v>
      </c>
      <c r="I16">
        <v>60280</v>
      </c>
      <c r="J16">
        <v>61168</v>
      </c>
      <c r="K16">
        <f t="shared" si="2"/>
        <v>60727.666666666664</v>
      </c>
      <c r="L16">
        <f t="shared" si="3"/>
        <v>444.04541809744342</v>
      </c>
      <c r="M16">
        <f t="shared" si="4"/>
        <v>0.22466122412505504</v>
      </c>
      <c r="N16">
        <f t="shared" si="4"/>
        <v>0.24333145044875415</v>
      </c>
      <c r="O16">
        <f t="shared" si="4"/>
        <v>0.21609135006632108</v>
      </c>
      <c r="P16">
        <f t="shared" si="4"/>
        <v>0.22812971342383107</v>
      </c>
      <c r="Q16">
        <f t="shared" si="5"/>
        <v>1.3928646507621975E-2</v>
      </c>
    </row>
    <row r="17" spans="2:17" x14ac:dyDescent="0.4">
      <c r="B17">
        <v>1.2</v>
      </c>
      <c r="C17">
        <v>100098</v>
      </c>
      <c r="D17">
        <v>101399</v>
      </c>
      <c r="E17">
        <v>97660</v>
      </c>
      <c r="F17">
        <f t="shared" si="0"/>
        <v>99719</v>
      </c>
      <c r="G17">
        <f t="shared" si="1"/>
        <v>1898.0940440346997</v>
      </c>
      <c r="H17">
        <v>64747</v>
      </c>
      <c r="I17">
        <v>65567</v>
      </c>
      <c r="J17">
        <v>63290</v>
      </c>
      <c r="K17">
        <f t="shared" si="2"/>
        <v>64534.666666666664</v>
      </c>
      <c r="L17">
        <f t="shared" si="3"/>
        <v>1153.2546697643731</v>
      </c>
      <c r="M17">
        <f t="shared" si="4"/>
        <v>0.21444993782037672</v>
      </c>
      <c r="N17">
        <f t="shared" si="4"/>
        <v>0.21460656660637495</v>
      </c>
      <c r="O17">
        <f t="shared" si="4"/>
        <v>0.21354457906182045</v>
      </c>
      <c r="P17">
        <f t="shared" si="4"/>
        <v>0.21420729319081666</v>
      </c>
      <c r="Q17">
        <f t="shared" si="5"/>
        <v>5.732981485938361E-4</v>
      </c>
    </row>
    <row r="18" spans="2:17" x14ac:dyDescent="0.4">
      <c r="B18">
        <v>1.3</v>
      </c>
      <c r="C18">
        <v>94588</v>
      </c>
      <c r="D18">
        <v>97374</v>
      </c>
      <c r="E18">
        <v>94615</v>
      </c>
      <c r="F18">
        <f t="shared" si="0"/>
        <v>95525.666666666672</v>
      </c>
      <c r="G18">
        <f t="shared" si="1"/>
        <v>1600.7605484060798</v>
      </c>
      <c r="H18">
        <v>63121</v>
      </c>
      <c r="I18">
        <v>63045</v>
      </c>
      <c r="J18">
        <v>58812</v>
      </c>
      <c r="K18">
        <f t="shared" si="2"/>
        <v>61659.333333333336</v>
      </c>
      <c r="L18">
        <f t="shared" si="3"/>
        <v>2466.1557804269651</v>
      </c>
      <c r="M18">
        <f t="shared" si="4"/>
        <v>0.19952570874205022</v>
      </c>
      <c r="N18">
        <f t="shared" si="4"/>
        <v>0.21399584837207564</v>
      </c>
      <c r="O18">
        <f t="shared" si="4"/>
        <v>0.2333552764506899</v>
      </c>
      <c r="P18">
        <f t="shared" si="4"/>
        <v>0.21545524912258382</v>
      </c>
      <c r="Q18">
        <f t="shared" si="5"/>
        <v>1.6973567920921966E-2</v>
      </c>
    </row>
    <row r="19" spans="2:17" x14ac:dyDescent="0.4">
      <c r="B19">
        <v>1.4</v>
      </c>
      <c r="C19">
        <v>92034</v>
      </c>
      <c r="D19">
        <v>96382</v>
      </c>
      <c r="E19">
        <v>95096</v>
      </c>
      <c r="F19">
        <f t="shared" si="0"/>
        <v>94504</v>
      </c>
      <c r="G19">
        <f t="shared" si="1"/>
        <v>2233.6347060340909</v>
      </c>
      <c r="H19">
        <v>59829</v>
      </c>
      <c r="I19">
        <v>63598</v>
      </c>
      <c r="J19">
        <v>60003</v>
      </c>
      <c r="K19">
        <f t="shared" si="2"/>
        <v>61143.333333333336</v>
      </c>
      <c r="L19">
        <f t="shared" si="3"/>
        <v>2127.5832141971168</v>
      </c>
      <c r="M19">
        <f t="shared" si="4"/>
        <v>0.21206613855909603</v>
      </c>
      <c r="N19">
        <f t="shared" si="4"/>
        <v>0.20492561570196274</v>
      </c>
      <c r="O19">
        <f t="shared" si="4"/>
        <v>0.22626193592479643</v>
      </c>
      <c r="P19">
        <f t="shared" si="4"/>
        <v>0.21433497093857479</v>
      </c>
      <c r="Q19">
        <f t="shared" si="5"/>
        <v>1.0860833993242041E-2</v>
      </c>
    </row>
    <row r="20" spans="2:17" x14ac:dyDescent="0.4">
      <c r="B20">
        <v>1.5</v>
      </c>
      <c r="C20">
        <v>95467</v>
      </c>
      <c r="D20">
        <v>102808</v>
      </c>
      <c r="E20">
        <v>95445</v>
      </c>
      <c r="F20">
        <f t="shared" si="0"/>
        <v>97906.666666666672</v>
      </c>
      <c r="G20">
        <f t="shared" si="1"/>
        <v>4244.6934321966446</v>
      </c>
      <c r="H20">
        <v>64211</v>
      </c>
      <c r="I20">
        <v>66863</v>
      </c>
      <c r="J20">
        <v>61045</v>
      </c>
      <c r="K20">
        <f t="shared" si="2"/>
        <v>64039.666666666664</v>
      </c>
      <c r="L20">
        <f t="shared" si="3"/>
        <v>2912.781717419507</v>
      </c>
      <c r="M20">
        <f t="shared" si="4"/>
        <v>0.19574393466852039</v>
      </c>
      <c r="N20">
        <f t="shared" si="4"/>
        <v>0.2118511707952449</v>
      </c>
      <c r="O20">
        <f t="shared" si="4"/>
        <v>0.21982235286599783</v>
      </c>
      <c r="P20">
        <f t="shared" si="4"/>
        <v>0.20912483353538933</v>
      </c>
      <c r="Q20">
        <f t="shared" si="5"/>
        <v>1.2266166353971162E-2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9451-A5B3-4895-8E4D-4C34016207C6}">
  <dimension ref="A1:Q27"/>
  <sheetViews>
    <sheetView workbookViewId="0">
      <selection activeCell="C12" sqref="C12"/>
    </sheetView>
  </sheetViews>
  <sheetFormatPr defaultRowHeight="17.399999999999999" x14ac:dyDescent="0.4"/>
  <cols>
    <col min="2" max="2" width="20.59765625" bestFit="1" customWidth="1"/>
    <col min="3" max="5" width="14.09765625" bestFit="1" customWidth="1"/>
    <col min="8" max="10" width="14.09765625" bestFit="1" customWidth="1"/>
    <col min="13" max="15" width="14.09765625" bestFit="1" customWidth="1"/>
  </cols>
  <sheetData>
    <row r="1" spans="1:17" x14ac:dyDescent="0.4">
      <c r="A1" s="1" t="s">
        <v>12</v>
      </c>
    </row>
    <row r="3" spans="1:17" x14ac:dyDescent="0.4">
      <c r="A3" s="1" t="s">
        <v>11</v>
      </c>
    </row>
    <row r="6" spans="1:17" x14ac:dyDescent="0.4">
      <c r="C6" s="1"/>
    </row>
    <row r="7" spans="1:17" x14ac:dyDescent="0.4">
      <c r="B7" s="1" t="s">
        <v>10</v>
      </c>
      <c r="C7" s="1" t="s">
        <v>5</v>
      </c>
      <c r="D7" s="1"/>
      <c r="E7" s="1"/>
      <c r="H7" s="1" t="s">
        <v>8</v>
      </c>
      <c r="M7" s="1" t="s">
        <v>9</v>
      </c>
    </row>
    <row r="8" spans="1:17" x14ac:dyDescent="0.4">
      <c r="C8" t="s">
        <v>2</v>
      </c>
      <c r="D8" t="s">
        <v>3</v>
      </c>
      <c r="E8" t="s">
        <v>4</v>
      </c>
      <c r="F8" t="s">
        <v>6</v>
      </c>
      <c r="G8" t="s">
        <v>7</v>
      </c>
      <c r="H8" t="s">
        <v>2</v>
      </c>
      <c r="I8" t="s">
        <v>3</v>
      </c>
      <c r="J8" t="s">
        <v>4</v>
      </c>
      <c r="K8" t="s">
        <v>6</v>
      </c>
      <c r="L8" t="s">
        <v>7</v>
      </c>
      <c r="M8" t="s">
        <v>2</v>
      </c>
      <c r="N8" t="s">
        <v>3</v>
      </c>
      <c r="O8" t="s">
        <v>4</v>
      </c>
      <c r="P8" t="s">
        <v>6</v>
      </c>
      <c r="Q8" t="s">
        <v>7</v>
      </c>
    </row>
    <row r="9" spans="1:17" x14ac:dyDescent="0.4">
      <c r="B9" s="2">
        <v>2</v>
      </c>
      <c r="C9" s="2">
        <v>4757</v>
      </c>
      <c r="D9" s="2">
        <v>6074</v>
      </c>
      <c r="E9" s="2">
        <v>6309</v>
      </c>
      <c r="F9" s="2">
        <v>5713.333333333333</v>
      </c>
      <c r="G9" s="2">
        <v>836.50244072168482</v>
      </c>
      <c r="H9" s="2">
        <v>4390</v>
      </c>
      <c r="I9" s="2">
        <v>5387</v>
      </c>
      <c r="J9" s="2">
        <v>5475</v>
      </c>
      <c r="K9" s="2">
        <v>5084</v>
      </c>
      <c r="L9" s="2">
        <v>602.63006894777493</v>
      </c>
      <c r="M9" s="2">
        <v>4.0122444517328083E-2</v>
      </c>
      <c r="N9" s="2">
        <v>5.9942413401971907E-2</v>
      </c>
      <c r="O9" s="2">
        <v>7.0773930753564154E-2</v>
      </c>
      <c r="P9" s="2">
        <v>5.8285996542356118E-2</v>
      </c>
      <c r="Q9" s="2">
        <v>1.5543844136378979E-2</v>
      </c>
    </row>
    <row r="10" spans="1:17" x14ac:dyDescent="0.4">
      <c r="B10" s="2">
        <v>3</v>
      </c>
      <c r="C10" s="2">
        <v>5889</v>
      </c>
      <c r="D10" s="2">
        <v>7317</v>
      </c>
      <c r="E10" s="2">
        <v>7188</v>
      </c>
      <c r="F10" s="2">
        <v>6798</v>
      </c>
      <c r="G10" s="2">
        <v>789.8550499933516</v>
      </c>
      <c r="H10" s="2">
        <v>7646</v>
      </c>
      <c r="I10" s="2">
        <v>9920</v>
      </c>
      <c r="J10" s="2">
        <v>10159</v>
      </c>
      <c r="K10" s="2">
        <v>9241.6666666666661</v>
      </c>
      <c r="L10" s="2">
        <v>1387.0451807108982</v>
      </c>
      <c r="M10" s="2">
        <v>-0.12981159955670485</v>
      </c>
      <c r="N10" s="2">
        <v>-0.15101235713871322</v>
      </c>
      <c r="O10" s="2">
        <v>-0.17126880728656252</v>
      </c>
      <c r="P10" s="2">
        <v>-0.15235146200045716</v>
      </c>
      <c r="Q10" s="2">
        <v>2.0730396231138443E-2</v>
      </c>
    </row>
    <row r="11" spans="1:17" x14ac:dyDescent="0.4">
      <c r="B11" s="2">
        <v>4</v>
      </c>
      <c r="C11" s="2">
        <v>7366</v>
      </c>
      <c r="D11" s="2">
        <v>8727</v>
      </c>
      <c r="E11" s="2">
        <v>8568</v>
      </c>
      <c r="F11" s="2">
        <v>8220.3333333333339</v>
      </c>
      <c r="G11" s="2">
        <v>744.133276593201</v>
      </c>
      <c r="H11" s="2">
        <v>11513</v>
      </c>
      <c r="I11" s="2">
        <v>14700</v>
      </c>
      <c r="J11" s="2">
        <v>14555</v>
      </c>
      <c r="K11" s="2">
        <v>13589.333333333334</v>
      </c>
      <c r="L11" s="2">
        <v>1799.6183854732408</v>
      </c>
      <c r="M11" s="2">
        <v>-0.2196620583717358</v>
      </c>
      <c r="N11" s="2">
        <v>-0.25496222307593802</v>
      </c>
      <c r="O11" s="2">
        <v>-0.25891969035159795</v>
      </c>
      <c r="P11" s="2">
        <v>-0.24617524339360222</v>
      </c>
      <c r="Q11" s="2">
        <v>2.1613748880623875E-2</v>
      </c>
    </row>
    <row r="12" spans="1:17" x14ac:dyDescent="0.4">
      <c r="B12" s="2">
        <v>4.770992366412214</v>
      </c>
      <c r="C12" s="2">
        <v>10727</v>
      </c>
      <c r="D12" s="2">
        <v>10714</v>
      </c>
      <c r="E12" s="2">
        <v>10858</v>
      </c>
      <c r="F12" s="2">
        <v>10766.333333333334</v>
      </c>
      <c r="G12" s="2">
        <v>79.651323487644149</v>
      </c>
      <c r="H12" s="2">
        <v>19318</v>
      </c>
      <c r="I12" s="2">
        <v>19634</v>
      </c>
      <c r="J12" s="2">
        <v>20347</v>
      </c>
      <c r="K12" s="2">
        <v>19766.333333333332</v>
      </c>
      <c r="L12" s="2">
        <v>527.10941305703636</v>
      </c>
      <c r="M12" s="2">
        <v>-0.28593776002662674</v>
      </c>
      <c r="N12" s="2">
        <v>-0.29392381705548964</v>
      </c>
      <c r="O12" s="2">
        <v>-0.3040858836724884</v>
      </c>
      <c r="P12" s="2">
        <v>-0.29476626127208017</v>
      </c>
      <c r="Q12" s="2">
        <v>9.0957782941873105E-3</v>
      </c>
    </row>
    <row r="13" spans="1:17" x14ac:dyDescent="0.4">
      <c r="B13" s="2">
        <v>6</v>
      </c>
      <c r="C13" s="2">
        <v>10530</v>
      </c>
      <c r="D13" s="2">
        <v>10519</v>
      </c>
      <c r="E13" s="2">
        <v>9882</v>
      </c>
      <c r="F13" s="2">
        <v>10310.333333333334</v>
      </c>
      <c r="G13" s="2">
        <v>370.98831967237635</v>
      </c>
      <c r="H13" s="2">
        <v>18752</v>
      </c>
      <c r="I13" s="2">
        <v>19528</v>
      </c>
      <c r="J13" s="2">
        <v>18668</v>
      </c>
      <c r="K13" s="2">
        <v>18982.666666666668</v>
      </c>
      <c r="L13" s="2">
        <v>474.13640793903744</v>
      </c>
      <c r="M13" s="2">
        <v>-0.28078683150058054</v>
      </c>
      <c r="N13" s="2">
        <v>-0.29983026591673045</v>
      </c>
      <c r="O13" s="2">
        <v>-0.30774080560420314</v>
      </c>
      <c r="P13" s="2">
        <v>-0.29605480262633849</v>
      </c>
      <c r="Q13" s="2">
        <v>1.3854877315035076E-2</v>
      </c>
    </row>
    <row r="14" spans="1:17" x14ac:dyDescent="0.4">
      <c r="B14" s="2">
        <v>7</v>
      </c>
      <c r="C14" s="2">
        <v>12039</v>
      </c>
      <c r="D14" s="2">
        <v>12033</v>
      </c>
      <c r="E14" s="2">
        <v>11383</v>
      </c>
      <c r="F14" s="2">
        <v>11818.333333333334</v>
      </c>
      <c r="G14" s="2">
        <v>377.02166162348465</v>
      </c>
      <c r="H14" s="2">
        <v>22780</v>
      </c>
      <c r="I14" s="2">
        <v>22963</v>
      </c>
      <c r="J14" s="2">
        <v>22178</v>
      </c>
      <c r="K14" s="2">
        <v>22640.333333333332</v>
      </c>
      <c r="L14" s="2">
        <v>410.71441821944035</v>
      </c>
      <c r="M14" s="2">
        <v>-0.30848100175191706</v>
      </c>
      <c r="N14" s="2">
        <v>-0.31232140816093268</v>
      </c>
      <c r="O14" s="2">
        <v>-0.32165310926372875</v>
      </c>
      <c r="P14" s="2">
        <v>-0.31405742145178761</v>
      </c>
      <c r="Q14" s="2">
        <v>6.7741393446087766E-3</v>
      </c>
    </row>
    <row r="15" spans="1:17" x14ac:dyDescent="0.4">
      <c r="B15" s="2">
        <v>8</v>
      </c>
      <c r="C15" s="2">
        <v>11886</v>
      </c>
      <c r="D15" s="2">
        <v>11200</v>
      </c>
      <c r="E15" s="2">
        <v>11598</v>
      </c>
      <c r="F15" s="2">
        <v>11561.333333333334</v>
      </c>
      <c r="G15" s="2">
        <v>344.466737629823</v>
      </c>
      <c r="H15" s="2">
        <v>22485</v>
      </c>
      <c r="I15" s="2">
        <v>21450</v>
      </c>
      <c r="J15" s="2">
        <v>22431</v>
      </c>
      <c r="K15" s="2">
        <v>22122</v>
      </c>
      <c r="L15" s="2">
        <v>582.59505662166407</v>
      </c>
      <c r="M15" s="2">
        <v>-0.30837042855895958</v>
      </c>
      <c r="N15" s="2">
        <v>-0.31393568147013784</v>
      </c>
      <c r="O15" s="2">
        <v>-0.31834611654765055</v>
      </c>
      <c r="P15" s="2">
        <v>-0.31352795645719939</v>
      </c>
      <c r="Q15" s="2">
        <v>4.9989720340960437E-3</v>
      </c>
    </row>
    <row r="16" spans="1:17" x14ac:dyDescent="0.4">
      <c r="B16" s="2">
        <v>9</v>
      </c>
      <c r="C16" s="2">
        <v>14671</v>
      </c>
      <c r="D16" s="2">
        <v>11866</v>
      </c>
      <c r="E16" s="2">
        <v>11049</v>
      </c>
      <c r="F16" s="2">
        <v>12528.666666666666</v>
      </c>
      <c r="G16" s="2">
        <v>1899.7542823568904</v>
      </c>
      <c r="H16" s="2">
        <v>28290</v>
      </c>
      <c r="I16" s="2">
        <v>23134</v>
      </c>
      <c r="J16" s="2">
        <v>21575</v>
      </c>
      <c r="K16" s="2">
        <v>24333</v>
      </c>
      <c r="L16" s="2">
        <v>3514.3999487821529</v>
      </c>
      <c r="M16" s="2">
        <v>-0.31700844952398688</v>
      </c>
      <c r="N16" s="2">
        <v>-0.32194285714285714</v>
      </c>
      <c r="O16" s="2">
        <v>-0.32264590485532124</v>
      </c>
      <c r="P16" s="2">
        <v>-0.32023330469774386</v>
      </c>
      <c r="Q16" s="2">
        <v>3.072012295113094E-3</v>
      </c>
    </row>
    <row r="17" spans="2:17" x14ac:dyDescent="0.4">
      <c r="B17" s="2">
        <v>10</v>
      </c>
      <c r="C17" s="2">
        <v>12577</v>
      </c>
      <c r="D17" s="2">
        <v>12492</v>
      </c>
      <c r="E17" s="2">
        <v>11435</v>
      </c>
      <c r="F17" s="2">
        <v>12168</v>
      </c>
      <c r="G17" s="2">
        <v>636.21773002644306</v>
      </c>
      <c r="H17" s="2">
        <v>24561</v>
      </c>
      <c r="I17" s="2">
        <v>24385</v>
      </c>
      <c r="J17" s="2">
        <v>22666</v>
      </c>
      <c r="K17" s="2">
        <v>23870.666666666668</v>
      </c>
      <c r="L17" s="2">
        <v>1046.9767587359968</v>
      </c>
      <c r="M17" s="2">
        <v>-0.32268835155366471</v>
      </c>
      <c r="N17" s="2">
        <v>-0.32250454212652874</v>
      </c>
      <c r="O17" s="2">
        <v>-0.32934518049324069</v>
      </c>
      <c r="P17" s="2">
        <v>-0.32472529505346109</v>
      </c>
      <c r="Q17" s="2">
        <v>3.8974669273861237E-3</v>
      </c>
    </row>
    <row r="18" spans="2:17" x14ac:dyDescent="0.4">
      <c r="B18" s="2">
        <v>11</v>
      </c>
      <c r="C18" s="2">
        <v>13125</v>
      </c>
      <c r="D18" s="2">
        <v>12615</v>
      </c>
      <c r="E18" s="2">
        <v>13069</v>
      </c>
      <c r="F18" s="2">
        <v>12936.333333333334</v>
      </c>
      <c r="G18" s="2">
        <v>279.68792132184285</v>
      </c>
      <c r="H18" s="2">
        <v>25764</v>
      </c>
      <c r="I18" s="2">
        <v>24701</v>
      </c>
      <c r="J18" s="2">
        <v>26077</v>
      </c>
      <c r="K18" s="2">
        <v>25514</v>
      </c>
      <c r="L18" s="2">
        <v>721.26208828691392</v>
      </c>
      <c r="M18" s="2">
        <v>-0.32500192856591836</v>
      </c>
      <c r="N18" s="2">
        <v>-0.32388251688283848</v>
      </c>
      <c r="O18" s="2">
        <v>-0.33229448730393912</v>
      </c>
      <c r="P18" s="2">
        <v>-0.32711463272966856</v>
      </c>
      <c r="Q18" s="2">
        <v>4.5679269884191971E-3</v>
      </c>
    </row>
    <row r="19" spans="2:17" x14ac:dyDescent="0.4">
      <c r="B19" s="2">
        <v>12</v>
      </c>
      <c r="C19" s="2">
        <v>12999</v>
      </c>
      <c r="D19" s="2">
        <v>13263</v>
      </c>
      <c r="E19" s="2">
        <v>12101</v>
      </c>
      <c r="F19" s="2">
        <v>12787.666666666666</v>
      </c>
      <c r="G19" s="2">
        <v>609.14475564789473</v>
      </c>
      <c r="H19" s="2">
        <v>25557</v>
      </c>
      <c r="I19" s="2">
        <v>26141</v>
      </c>
      <c r="J19" s="2">
        <v>24217</v>
      </c>
      <c r="K19" s="2">
        <v>25305</v>
      </c>
      <c r="L19" s="2">
        <v>986.44411904577748</v>
      </c>
      <c r="M19" s="2">
        <v>-0.32570806100217864</v>
      </c>
      <c r="N19" s="2">
        <v>-0.32681961222210942</v>
      </c>
      <c r="O19" s="2">
        <v>-0.33360867889200946</v>
      </c>
      <c r="P19" s="2">
        <v>-0.32860218064719371</v>
      </c>
      <c r="Q19" s="2">
        <v>4.2768121968742084E-3</v>
      </c>
    </row>
    <row r="20" spans="2:17" x14ac:dyDescent="0.4">
      <c r="B20" s="2">
        <v>13</v>
      </c>
      <c r="C20" s="2">
        <v>11759</v>
      </c>
      <c r="D20" s="2">
        <v>11998</v>
      </c>
      <c r="E20" s="2">
        <v>11015</v>
      </c>
      <c r="F20" s="2">
        <v>11590.666666666666</v>
      </c>
      <c r="G20" s="2">
        <v>512.66395751343134</v>
      </c>
      <c r="H20" s="2">
        <v>23390</v>
      </c>
      <c r="I20" s="2">
        <v>23736</v>
      </c>
      <c r="J20" s="2">
        <v>22149</v>
      </c>
      <c r="K20" s="2">
        <v>23091.666666666668</v>
      </c>
      <c r="L20" s="2">
        <v>834.50244657120879</v>
      </c>
      <c r="M20" s="2">
        <v>-0.33090557341602889</v>
      </c>
      <c r="N20" s="2">
        <v>-0.32848267756198579</v>
      </c>
      <c r="O20" s="2">
        <v>-0.33572548546616815</v>
      </c>
      <c r="P20" s="2">
        <v>-0.33160975328457337</v>
      </c>
      <c r="Q20" s="2">
        <v>3.6869192837088107E-3</v>
      </c>
    </row>
    <row r="21" spans="2:17" x14ac:dyDescent="0.4">
      <c r="B21" s="2">
        <v>14</v>
      </c>
      <c r="C21" s="2">
        <v>11333</v>
      </c>
      <c r="D21" s="2">
        <v>11364</v>
      </c>
      <c r="E21" s="2">
        <v>10870</v>
      </c>
      <c r="F21" s="2">
        <v>11189</v>
      </c>
      <c r="G21" s="2">
        <v>276.6965847277483</v>
      </c>
      <c r="H21" s="2">
        <v>22668</v>
      </c>
      <c r="I21" s="2">
        <v>22751</v>
      </c>
      <c r="J21" s="2">
        <v>21603</v>
      </c>
      <c r="K21" s="2">
        <v>22340.666666666668</v>
      </c>
      <c r="L21" s="2">
        <v>640.18460879134955</v>
      </c>
      <c r="M21" s="2">
        <v>-0.33337254786623921</v>
      </c>
      <c r="N21" s="2">
        <v>-0.33378279349259854</v>
      </c>
      <c r="O21" s="2">
        <v>-0.33052074030733225</v>
      </c>
      <c r="P21" s="2">
        <v>-0.33259103878157648</v>
      </c>
      <c r="Q21" s="2">
        <v>1.7767995014675393E-3</v>
      </c>
    </row>
    <row r="22" spans="2:17" x14ac:dyDescent="0.4">
      <c r="B22" s="2">
        <v>15</v>
      </c>
      <c r="C22" s="2">
        <v>12656</v>
      </c>
      <c r="D22" s="2">
        <v>13069</v>
      </c>
      <c r="E22" s="2">
        <v>12250</v>
      </c>
      <c r="F22" s="2">
        <v>12658.333333333334</v>
      </c>
      <c r="G22" s="2">
        <v>409.50498572463476</v>
      </c>
      <c r="H22" s="2">
        <v>25152</v>
      </c>
      <c r="I22" s="2">
        <v>25953</v>
      </c>
      <c r="J22" s="2">
        <v>24307</v>
      </c>
      <c r="K22" s="2">
        <v>25137.333333333332</v>
      </c>
      <c r="L22" s="2">
        <v>823.09800955495768</v>
      </c>
      <c r="M22" s="2">
        <v>-0.33051206093948371</v>
      </c>
      <c r="N22" s="2">
        <v>-0.33017272307928863</v>
      </c>
      <c r="O22" s="2">
        <v>-0.32981371556746997</v>
      </c>
      <c r="P22" s="2">
        <v>-0.33017012532300877</v>
      </c>
      <c r="Q22" s="2">
        <v>3.4921885103685691E-4</v>
      </c>
    </row>
    <row r="23" spans="2:17" x14ac:dyDescent="0.4">
      <c r="B23" s="2">
        <v>16</v>
      </c>
      <c r="C23" s="2">
        <v>12032</v>
      </c>
      <c r="D23" s="2">
        <v>12288</v>
      </c>
      <c r="E23" s="2">
        <v>11839</v>
      </c>
      <c r="F23" s="2">
        <v>12053</v>
      </c>
      <c r="G23" s="2">
        <v>225.23543238131961</v>
      </c>
      <c r="H23" s="2">
        <v>23796</v>
      </c>
      <c r="I23" s="2">
        <v>24418</v>
      </c>
      <c r="J23" s="2">
        <v>23742</v>
      </c>
      <c r="K23" s="2">
        <v>23985.333333333332</v>
      </c>
      <c r="L23" s="2">
        <v>375.67184261444635</v>
      </c>
      <c r="M23" s="2">
        <v>-0.32834654460198726</v>
      </c>
      <c r="N23" s="2">
        <v>-0.33046368441126789</v>
      </c>
      <c r="O23" s="2">
        <v>-0.33453247519743684</v>
      </c>
      <c r="P23" s="2">
        <v>-0.33110114230217824</v>
      </c>
      <c r="Q23" s="2">
        <v>3.1438584776612068E-3</v>
      </c>
    </row>
    <row r="24" spans="2:17" x14ac:dyDescent="0.4">
      <c r="B24" s="2">
        <v>17</v>
      </c>
      <c r="C24" s="2">
        <v>12626</v>
      </c>
      <c r="D24" s="2">
        <v>13318</v>
      </c>
      <c r="E24" s="2">
        <v>11984</v>
      </c>
      <c r="F24" s="2">
        <v>12642.666666666666</v>
      </c>
      <c r="G24" s="2">
        <v>667.15615363521408</v>
      </c>
      <c r="H24" s="2">
        <v>25457</v>
      </c>
      <c r="I24" s="2">
        <v>26582</v>
      </c>
      <c r="J24" s="2">
        <v>24355</v>
      </c>
      <c r="K24" s="2">
        <v>25464.666666666668</v>
      </c>
      <c r="L24" s="2">
        <v>1113.5197947649306</v>
      </c>
      <c r="M24" s="2">
        <v>-0.33692198618806291</v>
      </c>
      <c r="N24" s="2">
        <v>-0.33243107769423558</v>
      </c>
      <c r="O24" s="2">
        <v>-0.34043314345469056</v>
      </c>
      <c r="P24" s="2">
        <v>-0.33647067056209656</v>
      </c>
      <c r="Q24" s="2">
        <v>4.0110169301888297E-3</v>
      </c>
    </row>
    <row r="25" spans="2:17" x14ac:dyDescent="0.4">
      <c r="B25" s="2">
        <v>18</v>
      </c>
      <c r="C25" s="2">
        <v>12684</v>
      </c>
      <c r="D25" s="2">
        <v>13159</v>
      </c>
      <c r="E25" s="2">
        <v>12176</v>
      </c>
      <c r="F25" s="2">
        <v>12673</v>
      </c>
      <c r="G25" s="2">
        <v>491.59231076167168</v>
      </c>
      <c r="H25" s="2">
        <v>25301</v>
      </c>
      <c r="I25" s="2">
        <v>26291</v>
      </c>
      <c r="J25" s="2">
        <v>24387</v>
      </c>
      <c r="K25" s="2">
        <v>25326.333333333332</v>
      </c>
      <c r="L25" s="2">
        <v>952.25276756401877</v>
      </c>
      <c r="M25" s="2">
        <v>-0.3321574305646966</v>
      </c>
      <c r="N25" s="2">
        <v>-0.33287705956907476</v>
      </c>
      <c r="O25" s="2">
        <v>-0.33397150124442743</v>
      </c>
      <c r="P25" s="2">
        <v>-0.33298829804031649</v>
      </c>
      <c r="Q25" s="2">
        <v>9.1346601065667491E-4</v>
      </c>
    </row>
    <row r="26" spans="2:17" x14ac:dyDescent="0.4">
      <c r="B26" s="2">
        <v>19</v>
      </c>
      <c r="C26" s="2">
        <v>14915</v>
      </c>
      <c r="D26" s="2">
        <v>13693</v>
      </c>
      <c r="E26" s="2">
        <v>10769</v>
      </c>
      <c r="F26" s="2">
        <v>13125.666666666666</v>
      </c>
      <c r="G26" s="2">
        <v>2130.4293776920517</v>
      </c>
      <c r="H26" s="2">
        <v>30063</v>
      </c>
      <c r="I26" s="2">
        <v>27316</v>
      </c>
      <c r="J26" s="2">
        <v>21745</v>
      </c>
      <c r="K26" s="2">
        <v>26374.666666666668</v>
      </c>
      <c r="L26" s="2">
        <v>4238.1437367476547</v>
      </c>
      <c r="M26" s="2">
        <v>-0.33678687358264042</v>
      </c>
      <c r="N26" s="2">
        <v>-0.33219537174766517</v>
      </c>
      <c r="O26" s="2">
        <v>-0.33757765885464724</v>
      </c>
      <c r="P26" s="2">
        <v>-0.33541489101357796</v>
      </c>
      <c r="Q26" s="2">
        <v>2.9062072921303434E-3</v>
      </c>
    </row>
    <row r="27" spans="2:17" x14ac:dyDescent="0.4">
      <c r="B27" s="2">
        <v>20</v>
      </c>
      <c r="C27" s="2">
        <v>16681</v>
      </c>
      <c r="D27" s="2">
        <v>12937</v>
      </c>
      <c r="E27" s="2">
        <v>13585</v>
      </c>
      <c r="F27" s="2">
        <v>14401</v>
      </c>
      <c r="G27" s="2">
        <v>2000.9437773210921</v>
      </c>
      <c r="H27" s="2">
        <v>33780</v>
      </c>
      <c r="I27" s="2">
        <v>26144</v>
      </c>
      <c r="J27" s="2">
        <v>27391</v>
      </c>
      <c r="K27" s="2">
        <v>29105</v>
      </c>
      <c r="L27" s="2">
        <v>4096.3973195968183</v>
      </c>
      <c r="M27" s="2">
        <v>-0.33885574998513701</v>
      </c>
      <c r="N27" s="2">
        <v>-0.33793915201760444</v>
      </c>
      <c r="O27" s="2">
        <v>-0.33692893401015228</v>
      </c>
      <c r="P27" s="2">
        <v>-0.33797637107525397</v>
      </c>
      <c r="Q27" s="2">
        <v>9.6378698010520002E-4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9C43B-0410-4EA8-A0DC-47E43BB12E0D}">
  <dimension ref="A1:Q22"/>
  <sheetViews>
    <sheetView workbookViewId="0">
      <selection activeCell="F15" sqref="F15"/>
    </sheetView>
  </sheetViews>
  <sheetFormatPr defaultRowHeight="17.399999999999999" x14ac:dyDescent="0.4"/>
  <cols>
    <col min="2" max="2" width="20.59765625" bestFit="1" customWidth="1"/>
    <col min="3" max="5" width="14.09765625" bestFit="1" customWidth="1"/>
    <col min="8" max="10" width="14.09765625" bestFit="1" customWidth="1"/>
    <col min="13" max="15" width="14.09765625" bestFit="1" customWidth="1"/>
  </cols>
  <sheetData>
    <row r="1" spans="1:17" x14ac:dyDescent="0.4">
      <c r="A1" s="1" t="s">
        <v>13</v>
      </c>
    </row>
    <row r="3" spans="1:17" x14ac:dyDescent="0.4">
      <c r="A3" s="1" t="s">
        <v>14</v>
      </c>
    </row>
    <row r="6" spans="1:17" x14ac:dyDescent="0.4">
      <c r="C6" s="1"/>
    </row>
    <row r="7" spans="1:17" x14ac:dyDescent="0.4">
      <c r="B7" s="1" t="s">
        <v>10</v>
      </c>
      <c r="C7" s="1" t="s">
        <v>5</v>
      </c>
      <c r="D7" s="1"/>
      <c r="E7" s="1"/>
      <c r="H7" s="1" t="s">
        <v>8</v>
      </c>
      <c r="M7" s="1" t="s">
        <v>9</v>
      </c>
    </row>
    <row r="8" spans="1:17" x14ac:dyDescent="0.4">
      <c r="C8" t="s">
        <v>2</v>
      </c>
      <c r="D8" t="s">
        <v>3</v>
      </c>
      <c r="E8" t="s">
        <v>4</v>
      </c>
      <c r="F8" t="s">
        <v>6</v>
      </c>
      <c r="G8" t="s">
        <v>7</v>
      </c>
      <c r="H8" t="s">
        <v>2</v>
      </c>
      <c r="I8" t="s">
        <v>3</v>
      </c>
      <c r="J8" t="s">
        <v>4</v>
      </c>
      <c r="K8" t="s">
        <v>6</v>
      </c>
      <c r="L8" t="s">
        <v>7</v>
      </c>
      <c r="M8" t="s">
        <v>2</v>
      </c>
      <c r="N8" t="s">
        <v>3</v>
      </c>
      <c r="O8" t="s">
        <v>4</v>
      </c>
      <c r="P8" t="s">
        <v>6</v>
      </c>
      <c r="Q8" t="s">
        <v>7</v>
      </c>
    </row>
    <row r="9" spans="1:17" x14ac:dyDescent="0.4">
      <c r="B9">
        <v>15</v>
      </c>
      <c r="C9">
        <v>5507</v>
      </c>
      <c r="D9">
        <v>6564</v>
      </c>
      <c r="E9">
        <v>6246</v>
      </c>
      <c r="F9">
        <v>6105.666666666667</v>
      </c>
      <c r="G9">
        <v>542.29358592309882</v>
      </c>
      <c r="H9">
        <v>4712</v>
      </c>
      <c r="I9">
        <v>5345</v>
      </c>
      <c r="J9">
        <v>5373</v>
      </c>
      <c r="K9">
        <v>5143.333333333333</v>
      </c>
      <c r="L9">
        <v>373.80788292026875</v>
      </c>
      <c r="M9">
        <v>7.7796261865153149E-2</v>
      </c>
      <c r="N9">
        <v>0.10235955999664119</v>
      </c>
      <c r="O9">
        <v>7.513555383423702E-2</v>
      </c>
      <c r="P9">
        <v>8.5548345038077511E-2</v>
      </c>
      <c r="Q9">
        <v>1.5008783505294259E-2</v>
      </c>
    </row>
    <row r="10" spans="1:17" x14ac:dyDescent="0.4">
      <c r="B10">
        <v>18</v>
      </c>
      <c r="C10">
        <v>4717</v>
      </c>
      <c r="D10">
        <v>5168</v>
      </c>
      <c r="E10">
        <v>5313</v>
      </c>
      <c r="F10">
        <v>5066</v>
      </c>
      <c r="G10">
        <v>310.8166662198152</v>
      </c>
      <c r="H10">
        <v>4210</v>
      </c>
      <c r="I10">
        <v>4967</v>
      </c>
      <c r="J10">
        <v>5016</v>
      </c>
      <c r="K10">
        <v>4731</v>
      </c>
      <c r="L10">
        <v>451.86391756811031</v>
      </c>
      <c r="M10">
        <v>5.6793995743250815E-2</v>
      </c>
      <c r="N10">
        <v>1.9832264430192401E-2</v>
      </c>
      <c r="O10">
        <v>2.8753993610223641E-2</v>
      </c>
      <c r="P10">
        <v>3.4194141063590894E-2</v>
      </c>
      <c r="Q10">
        <v>1.9287338475628298E-2</v>
      </c>
    </row>
    <row r="11" spans="1:17" x14ac:dyDescent="0.4">
      <c r="B11">
        <v>21</v>
      </c>
      <c r="C11">
        <v>5084</v>
      </c>
      <c r="D11">
        <v>7511</v>
      </c>
      <c r="E11">
        <v>7438</v>
      </c>
      <c r="F11">
        <v>6677.666666666667</v>
      </c>
      <c r="G11">
        <v>1380.6383789151075</v>
      </c>
      <c r="H11">
        <v>6229</v>
      </c>
      <c r="I11">
        <v>9469</v>
      </c>
      <c r="J11">
        <v>8075</v>
      </c>
      <c r="K11">
        <v>7924.333333333333</v>
      </c>
      <c r="L11">
        <v>1625.2462377539375</v>
      </c>
      <c r="M11">
        <v>-0.10121099619906303</v>
      </c>
      <c r="N11">
        <v>-0.11531213191990577</v>
      </c>
      <c r="O11">
        <v>-4.1062334815960805E-2</v>
      </c>
      <c r="P11">
        <v>-8.5376432452175466E-2</v>
      </c>
      <c r="Q11">
        <v>3.9432930115099088E-2</v>
      </c>
    </row>
    <row r="12" spans="1:17" x14ac:dyDescent="0.4">
      <c r="B12">
        <v>24</v>
      </c>
      <c r="C12">
        <v>4399</v>
      </c>
      <c r="D12">
        <v>4884</v>
      </c>
      <c r="E12">
        <v>5095</v>
      </c>
      <c r="F12">
        <v>4792.666666666667</v>
      </c>
      <c r="G12">
        <v>356.87579538732143</v>
      </c>
      <c r="H12">
        <v>6025</v>
      </c>
      <c r="I12">
        <v>7313</v>
      </c>
      <c r="J12">
        <v>7544</v>
      </c>
      <c r="K12">
        <v>6960.666666666667</v>
      </c>
      <c r="L12">
        <v>818.50127265223796</v>
      </c>
      <c r="M12">
        <v>-0.15598618572524942</v>
      </c>
      <c r="N12">
        <v>-0.19914733131097812</v>
      </c>
      <c r="O12">
        <v>-0.19376532953556452</v>
      </c>
      <c r="P12">
        <v>-0.18445830969937604</v>
      </c>
      <c r="Q12">
        <v>2.3519899866649884E-2</v>
      </c>
    </row>
    <row r="13" spans="1:17" x14ac:dyDescent="0.4">
      <c r="B13">
        <v>27</v>
      </c>
      <c r="C13">
        <v>10609</v>
      </c>
      <c r="D13">
        <v>10604</v>
      </c>
      <c r="E13">
        <v>8077</v>
      </c>
      <c r="F13">
        <v>9763.3333333333339</v>
      </c>
      <c r="G13">
        <v>1460.4096457273019</v>
      </c>
      <c r="H13">
        <v>19320</v>
      </c>
      <c r="I13">
        <v>19793</v>
      </c>
      <c r="J13">
        <v>15601</v>
      </c>
      <c r="K13">
        <v>18238</v>
      </c>
      <c r="L13">
        <v>2295.9222547812892</v>
      </c>
      <c r="M13">
        <v>-0.29105549801196162</v>
      </c>
      <c r="N13">
        <v>-0.30229956903641808</v>
      </c>
      <c r="O13">
        <v>-0.31776332460511869</v>
      </c>
      <c r="P13">
        <v>-0.30265225465454021</v>
      </c>
      <c r="Q13">
        <v>1.3409355383597481E-2</v>
      </c>
    </row>
    <row r="14" spans="1:17" x14ac:dyDescent="0.4">
      <c r="B14">
        <v>30</v>
      </c>
      <c r="C14">
        <v>7379</v>
      </c>
      <c r="D14">
        <v>9493</v>
      </c>
      <c r="E14">
        <v>7995</v>
      </c>
      <c r="F14">
        <v>8289</v>
      </c>
      <c r="G14">
        <v>1087.2331856598198</v>
      </c>
      <c r="H14">
        <v>14569</v>
      </c>
      <c r="I14">
        <v>20344</v>
      </c>
      <c r="J14">
        <v>16972</v>
      </c>
      <c r="K14">
        <v>17295</v>
      </c>
      <c r="L14">
        <v>2901.0175800915099</v>
      </c>
      <c r="M14">
        <v>-0.32759249134317475</v>
      </c>
      <c r="N14">
        <v>-0.3636759727854677</v>
      </c>
      <c r="O14">
        <v>-0.35955461208795608</v>
      </c>
      <c r="P14">
        <v>-0.35201688555347094</v>
      </c>
      <c r="Q14">
        <v>1.9750866687731596E-2</v>
      </c>
    </row>
    <row r="15" spans="1:17" x14ac:dyDescent="0.4">
      <c r="B15">
        <v>33</v>
      </c>
      <c r="C15">
        <v>18337</v>
      </c>
      <c r="D15">
        <v>14727</v>
      </c>
      <c r="E15">
        <v>13525</v>
      </c>
      <c r="F15">
        <v>15529.666666666666</v>
      </c>
      <c r="G15">
        <v>2504.404386941796</v>
      </c>
      <c r="H15">
        <v>40992</v>
      </c>
      <c r="I15">
        <v>34026</v>
      </c>
      <c r="J15">
        <v>32460</v>
      </c>
      <c r="K15">
        <v>35826</v>
      </c>
      <c r="L15">
        <v>4541.8890343116045</v>
      </c>
      <c r="M15">
        <v>-0.38185373089045827</v>
      </c>
      <c r="N15">
        <v>-0.39585256291920495</v>
      </c>
      <c r="O15">
        <v>-0.41176470588235292</v>
      </c>
      <c r="P15">
        <v>-0.39521117435920744</v>
      </c>
      <c r="Q15">
        <v>1.4965683060558196E-2</v>
      </c>
    </row>
    <row r="16" spans="1:17" x14ac:dyDescent="0.4">
      <c r="B16">
        <v>39</v>
      </c>
      <c r="C16">
        <v>6063</v>
      </c>
      <c r="D16">
        <v>7197</v>
      </c>
      <c r="E16">
        <v>6264</v>
      </c>
      <c r="F16">
        <v>6508</v>
      </c>
      <c r="G16">
        <v>605.09586017423715</v>
      </c>
      <c r="H16">
        <v>15042</v>
      </c>
      <c r="I16">
        <v>18216</v>
      </c>
      <c r="J16">
        <v>16545</v>
      </c>
      <c r="K16">
        <v>16601</v>
      </c>
      <c r="L16">
        <v>1587.7408478715913</v>
      </c>
      <c r="M16">
        <v>-0.42544420753375978</v>
      </c>
      <c r="N16">
        <v>-0.43359697792468421</v>
      </c>
      <c r="O16">
        <v>-0.450743127712745</v>
      </c>
      <c r="P16">
        <v>-0.43675624215673547</v>
      </c>
      <c r="Q16">
        <v>1.2913129493041933E-2</v>
      </c>
    </row>
    <row r="17" spans="2:17" x14ac:dyDescent="0.4">
      <c r="B17">
        <v>42</v>
      </c>
      <c r="C17">
        <v>8857</v>
      </c>
      <c r="D17">
        <v>7924</v>
      </c>
      <c r="E17">
        <v>7297</v>
      </c>
      <c r="F17">
        <v>8026</v>
      </c>
      <c r="G17">
        <v>784.98598713607623</v>
      </c>
      <c r="H17">
        <v>22689</v>
      </c>
      <c r="I17">
        <v>20771</v>
      </c>
      <c r="J17">
        <v>19520</v>
      </c>
      <c r="K17">
        <v>20993.333333333332</v>
      </c>
      <c r="L17">
        <v>1596.1561118303352</v>
      </c>
      <c r="M17">
        <v>-0.43847080453940279</v>
      </c>
      <c r="N17">
        <v>-0.44770866004530407</v>
      </c>
      <c r="O17">
        <v>-0.45579296714770484</v>
      </c>
      <c r="P17">
        <v>-0.44685152427117553</v>
      </c>
      <c r="Q17">
        <v>8.667480536487096E-3</v>
      </c>
    </row>
    <row r="18" spans="2:17" x14ac:dyDescent="0.4">
      <c r="B18">
        <v>45</v>
      </c>
      <c r="C18">
        <v>10475</v>
      </c>
      <c r="D18">
        <v>14082</v>
      </c>
      <c r="E18">
        <v>10291</v>
      </c>
      <c r="F18">
        <v>11616</v>
      </c>
      <c r="G18">
        <v>2137.5993544160701</v>
      </c>
      <c r="H18">
        <v>27022</v>
      </c>
      <c r="I18">
        <v>37265</v>
      </c>
      <c r="J18">
        <v>28158</v>
      </c>
      <c r="K18">
        <v>30815</v>
      </c>
      <c r="L18">
        <v>5614.6682003480846</v>
      </c>
      <c r="M18">
        <v>-0.44128863642424726</v>
      </c>
      <c r="N18">
        <v>-0.45149667945546967</v>
      </c>
      <c r="O18">
        <v>-0.46469349007776534</v>
      </c>
      <c r="P18">
        <v>-0.45247578421437157</v>
      </c>
      <c r="Q18">
        <v>1.1734188849047205E-2</v>
      </c>
    </row>
    <row r="19" spans="2:17" x14ac:dyDescent="0.4">
      <c r="B19">
        <v>48</v>
      </c>
      <c r="C19">
        <v>8685</v>
      </c>
      <c r="D19">
        <v>9696</v>
      </c>
      <c r="E19">
        <v>9100</v>
      </c>
      <c r="F19">
        <v>9160.3333333333339</v>
      </c>
      <c r="G19">
        <v>508.19320472959231</v>
      </c>
      <c r="H19">
        <v>22543</v>
      </c>
      <c r="I19">
        <v>26464</v>
      </c>
      <c r="J19">
        <v>25038</v>
      </c>
      <c r="K19">
        <v>24681.666666666668</v>
      </c>
      <c r="L19">
        <v>1984.6385901048418</v>
      </c>
      <c r="M19">
        <v>-0.44376841296272573</v>
      </c>
      <c r="N19">
        <v>-0.46371681415929206</v>
      </c>
      <c r="O19">
        <v>-0.46686976389946688</v>
      </c>
      <c r="P19">
        <v>-0.45864113626066233</v>
      </c>
      <c r="Q19">
        <v>1.252698565408367E-2</v>
      </c>
    </row>
    <row r="20" spans="2:17" x14ac:dyDescent="0.4">
      <c r="B20">
        <v>51</v>
      </c>
      <c r="C20">
        <v>10125</v>
      </c>
      <c r="D20">
        <v>11881</v>
      </c>
      <c r="E20">
        <v>11101</v>
      </c>
      <c r="F20">
        <v>11035.666666666666</v>
      </c>
      <c r="G20">
        <v>879.82119395552934</v>
      </c>
      <c r="H20">
        <v>27474</v>
      </c>
      <c r="I20">
        <v>32306</v>
      </c>
      <c r="J20">
        <v>31624</v>
      </c>
      <c r="K20">
        <v>30468</v>
      </c>
      <c r="L20">
        <v>2615.2070663716095</v>
      </c>
      <c r="M20">
        <v>-0.46142184632570016</v>
      </c>
      <c r="N20">
        <v>-0.46224002534682146</v>
      </c>
      <c r="O20">
        <v>-0.48035108250438852</v>
      </c>
      <c r="P20">
        <v>-0.46820762824168155</v>
      </c>
      <c r="Q20">
        <v>1.0700434497282717E-2</v>
      </c>
    </row>
    <row r="21" spans="2:17" x14ac:dyDescent="0.4">
      <c r="B21">
        <v>54</v>
      </c>
      <c r="C21">
        <v>12834</v>
      </c>
      <c r="D21">
        <v>16062</v>
      </c>
      <c r="E21">
        <v>12206</v>
      </c>
      <c r="F21">
        <v>13700.666666666666</v>
      </c>
      <c r="G21">
        <v>2068.9411140323241</v>
      </c>
      <c r="H21">
        <v>33936</v>
      </c>
      <c r="I21">
        <v>43235</v>
      </c>
      <c r="J21">
        <v>33641</v>
      </c>
      <c r="K21">
        <v>36937.333333333336</v>
      </c>
      <c r="L21">
        <v>5455.933497884047</v>
      </c>
      <c r="M21">
        <v>-0.45118665811417574</v>
      </c>
      <c r="N21">
        <v>-0.45825252542287132</v>
      </c>
      <c r="O21">
        <v>-0.46753331733810283</v>
      </c>
      <c r="P21">
        <v>-0.45887804942269977</v>
      </c>
      <c r="Q21">
        <v>8.1983011165029374E-3</v>
      </c>
    </row>
    <row r="22" spans="2:17" x14ac:dyDescent="0.4">
      <c r="B22">
        <v>57</v>
      </c>
      <c r="C22">
        <v>12045</v>
      </c>
      <c r="D22">
        <v>17170</v>
      </c>
      <c r="E22">
        <v>12252</v>
      </c>
      <c r="F22">
        <v>13822.333333333334</v>
      </c>
      <c r="G22">
        <v>2901.0112604630326</v>
      </c>
      <c r="H22">
        <v>32730</v>
      </c>
      <c r="I22">
        <v>46589</v>
      </c>
      <c r="J22">
        <v>32683</v>
      </c>
      <c r="K22">
        <v>37334</v>
      </c>
      <c r="L22">
        <v>8015.0995627003913</v>
      </c>
      <c r="M22">
        <v>-0.46197654941373534</v>
      </c>
      <c r="N22">
        <v>-0.46140936965761697</v>
      </c>
      <c r="O22">
        <v>-0.45467898074997221</v>
      </c>
      <c r="P22">
        <v>-0.45960421974470406</v>
      </c>
      <c r="Q22">
        <v>4.0594403581084067E-3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909A-4ADB-47F7-BCD9-10C6BEA11AF8}">
  <dimension ref="A1:Q21"/>
  <sheetViews>
    <sheetView tabSelected="1" workbookViewId="0">
      <selection activeCell="H27" sqref="H27"/>
    </sheetView>
  </sheetViews>
  <sheetFormatPr defaultRowHeight="17.399999999999999" x14ac:dyDescent="0.4"/>
  <cols>
    <col min="2" max="2" width="20.59765625" bestFit="1" customWidth="1"/>
    <col min="3" max="5" width="14.09765625" bestFit="1" customWidth="1"/>
    <col min="8" max="10" width="14.09765625" bestFit="1" customWidth="1"/>
    <col min="13" max="15" width="14.09765625" bestFit="1" customWidth="1"/>
  </cols>
  <sheetData>
    <row r="1" spans="1:17" x14ac:dyDescent="0.4">
      <c r="A1" s="1" t="s">
        <v>15</v>
      </c>
    </row>
    <row r="3" spans="1:17" x14ac:dyDescent="0.4">
      <c r="A3" s="1" t="s">
        <v>16</v>
      </c>
    </row>
    <row r="6" spans="1:17" x14ac:dyDescent="0.4">
      <c r="C6" s="1"/>
    </row>
    <row r="7" spans="1:17" x14ac:dyDescent="0.4">
      <c r="B7" s="1" t="s">
        <v>10</v>
      </c>
      <c r="C7" s="1" t="s">
        <v>5</v>
      </c>
      <c r="D7" s="1"/>
      <c r="E7" s="1"/>
      <c r="H7" s="1" t="s">
        <v>8</v>
      </c>
      <c r="M7" s="1" t="s">
        <v>9</v>
      </c>
    </row>
    <row r="8" spans="1:17" x14ac:dyDescent="0.4">
      <c r="C8" t="s">
        <v>2</v>
      </c>
      <c r="D8" t="s">
        <v>3</v>
      </c>
      <c r="E8" t="s">
        <v>4</v>
      </c>
      <c r="F8" t="s">
        <v>6</v>
      </c>
      <c r="G8" t="s">
        <v>7</v>
      </c>
      <c r="H8" t="s">
        <v>2</v>
      </c>
      <c r="I8" t="s">
        <v>3</v>
      </c>
      <c r="J8" t="s">
        <v>4</v>
      </c>
      <c r="K8" t="s">
        <v>6</v>
      </c>
      <c r="L8" t="s">
        <v>7</v>
      </c>
      <c r="M8" t="s">
        <v>2</v>
      </c>
      <c r="N8" t="s">
        <v>3</v>
      </c>
      <c r="O8" t="s">
        <v>4</v>
      </c>
      <c r="P8" t="s">
        <v>6</v>
      </c>
      <c r="Q8" t="s">
        <v>7</v>
      </c>
    </row>
    <row r="9" spans="1:17" x14ac:dyDescent="0.4">
      <c r="B9">
        <v>2.5000000000000001E-2</v>
      </c>
      <c r="C9">
        <v>3566</v>
      </c>
      <c r="D9">
        <v>3662</v>
      </c>
      <c r="E9">
        <v>3339</v>
      </c>
      <c r="F9">
        <v>3522.3333333333335</v>
      </c>
      <c r="G9">
        <v>165.86842174848513</v>
      </c>
      <c r="H9">
        <v>3570</v>
      </c>
      <c r="I9">
        <v>3028</v>
      </c>
      <c r="J9">
        <v>3020</v>
      </c>
      <c r="K9">
        <v>3206</v>
      </c>
      <c r="L9">
        <v>315.25862398989182</v>
      </c>
      <c r="M9">
        <v>-5.6053811659192824E-4</v>
      </c>
      <c r="N9">
        <v>9.4768310911808665E-2</v>
      </c>
      <c r="O9">
        <v>5.016512030193427E-2</v>
      </c>
      <c r="P9">
        <v>4.7015110230369105E-2</v>
      </c>
      <c r="Q9">
        <v>4.7697181069138971E-2</v>
      </c>
    </row>
    <row r="10" spans="1:17" x14ac:dyDescent="0.4">
      <c r="B10">
        <v>0.05</v>
      </c>
      <c r="C10">
        <v>3844</v>
      </c>
      <c r="D10">
        <v>3365</v>
      </c>
      <c r="E10">
        <v>3790</v>
      </c>
      <c r="F10">
        <v>3666.3333333333335</v>
      </c>
      <c r="G10">
        <v>262.35535697472108</v>
      </c>
      <c r="H10">
        <v>4790</v>
      </c>
      <c r="I10">
        <v>4313</v>
      </c>
      <c r="J10">
        <v>4312</v>
      </c>
      <c r="K10">
        <v>4471.666666666667</v>
      </c>
      <c r="L10">
        <v>275.68520695411524</v>
      </c>
      <c r="M10">
        <v>-0.10956682881630762</v>
      </c>
      <c r="N10">
        <v>-0.12346965355561344</v>
      </c>
      <c r="O10">
        <v>-6.4428536163910144E-2</v>
      </c>
      <c r="P10">
        <v>-9.8959613336610158E-2</v>
      </c>
      <c r="Q10">
        <v>3.0866939007526694E-2</v>
      </c>
    </row>
    <row r="11" spans="1:17" x14ac:dyDescent="0.4">
      <c r="B11">
        <v>0.1</v>
      </c>
      <c r="C11">
        <v>2533</v>
      </c>
      <c r="D11">
        <v>2801</v>
      </c>
      <c r="E11">
        <v>2342</v>
      </c>
      <c r="F11">
        <v>2558.6666666666665</v>
      </c>
      <c r="G11">
        <v>230.57392162456995</v>
      </c>
      <c r="H11">
        <v>2687</v>
      </c>
      <c r="I11">
        <v>2642</v>
      </c>
      <c r="J11">
        <v>2508</v>
      </c>
      <c r="K11">
        <v>2612.3333333333335</v>
      </c>
      <c r="L11">
        <v>93.114624701672582</v>
      </c>
      <c r="M11">
        <v>-2.9501915708812259E-2</v>
      </c>
      <c r="N11">
        <v>2.9211831710453794E-2</v>
      </c>
      <c r="O11">
        <v>-3.4226804123711339E-2</v>
      </c>
      <c r="P11">
        <v>-1.0378392316122021E-2</v>
      </c>
      <c r="Q11">
        <v>3.534140447842643E-2</v>
      </c>
    </row>
    <row r="12" spans="1:17" x14ac:dyDescent="0.4">
      <c r="B12">
        <v>0.15</v>
      </c>
      <c r="C12">
        <v>7059</v>
      </c>
      <c r="D12">
        <v>6093</v>
      </c>
      <c r="E12">
        <v>5783</v>
      </c>
      <c r="F12">
        <v>6311.666666666667</v>
      </c>
      <c r="G12">
        <v>665.5113322350968</v>
      </c>
      <c r="H12">
        <v>9701</v>
      </c>
      <c r="I12">
        <v>8608</v>
      </c>
      <c r="J12">
        <v>8015</v>
      </c>
      <c r="K12">
        <v>8774.6666666666661</v>
      </c>
      <c r="L12">
        <v>855.26740457785093</v>
      </c>
      <c r="M12">
        <v>-0.15763723150357994</v>
      </c>
      <c r="N12">
        <v>-0.17107679749676893</v>
      </c>
      <c r="O12">
        <v>-0.16176257428612842</v>
      </c>
      <c r="P12">
        <v>-0.16326034600852865</v>
      </c>
      <c r="Q12">
        <v>6.884706979681382E-3</v>
      </c>
    </row>
    <row r="13" spans="1:17" x14ac:dyDescent="0.4">
      <c r="B13">
        <v>0.25</v>
      </c>
      <c r="C13">
        <v>8219</v>
      </c>
      <c r="D13">
        <v>7677</v>
      </c>
      <c r="E13">
        <v>6946</v>
      </c>
      <c r="F13">
        <v>7614</v>
      </c>
      <c r="G13">
        <v>638.83409426861374</v>
      </c>
      <c r="H13">
        <v>11531</v>
      </c>
      <c r="I13">
        <v>10679</v>
      </c>
      <c r="J13">
        <v>9690</v>
      </c>
      <c r="K13">
        <v>10633.333333333334</v>
      </c>
      <c r="L13">
        <v>921.34919185579861</v>
      </c>
      <c r="M13">
        <v>-0.16769620253164558</v>
      </c>
      <c r="N13">
        <v>-0.16354325561124428</v>
      </c>
      <c r="O13">
        <v>-0.16494349603270017</v>
      </c>
      <c r="P13">
        <v>-0.16546710021555663</v>
      </c>
      <c r="Q13">
        <v>2.1128588228151099E-3</v>
      </c>
    </row>
    <row r="14" spans="1:17" x14ac:dyDescent="0.4">
      <c r="B14">
        <v>0.3</v>
      </c>
      <c r="C14">
        <v>12710</v>
      </c>
      <c r="D14">
        <v>11772</v>
      </c>
      <c r="E14">
        <v>11071</v>
      </c>
      <c r="F14">
        <v>11851</v>
      </c>
      <c r="G14">
        <v>822.35089833963218</v>
      </c>
      <c r="H14">
        <v>18053</v>
      </c>
      <c r="I14">
        <v>17008</v>
      </c>
      <c r="J14">
        <v>16195</v>
      </c>
      <c r="K14">
        <v>17085.333333333332</v>
      </c>
      <c r="L14">
        <v>931.41093687659327</v>
      </c>
      <c r="M14">
        <v>-0.17368267074082502</v>
      </c>
      <c r="N14">
        <v>-0.18193189715079916</v>
      </c>
      <c r="O14">
        <v>-0.187926355167608</v>
      </c>
      <c r="P14">
        <v>-0.18089138222995307</v>
      </c>
      <c r="Q14">
        <v>7.1515244217355322E-3</v>
      </c>
    </row>
    <row r="15" spans="1:17" x14ac:dyDescent="0.4">
      <c r="B15">
        <v>0.4</v>
      </c>
      <c r="C15">
        <v>12953</v>
      </c>
      <c r="D15">
        <v>12451</v>
      </c>
      <c r="E15">
        <v>11847</v>
      </c>
      <c r="F15">
        <v>12417</v>
      </c>
      <c r="G15">
        <v>553.7833511401368</v>
      </c>
      <c r="H15">
        <v>18873</v>
      </c>
      <c r="I15">
        <v>18457</v>
      </c>
      <c r="J15">
        <v>17473</v>
      </c>
      <c r="K15">
        <v>18267.666666666668</v>
      </c>
      <c r="L15">
        <v>718.94737869564096</v>
      </c>
      <c r="M15">
        <v>-0.1860114371897191</v>
      </c>
      <c r="N15">
        <v>-0.1943186230102239</v>
      </c>
      <c r="O15">
        <v>-0.19188267394270123</v>
      </c>
      <c r="P15">
        <v>-0.19067069328872188</v>
      </c>
      <c r="Q15">
        <v>4.2703357620825829E-3</v>
      </c>
    </row>
    <row r="16" spans="1:17" x14ac:dyDescent="0.4">
      <c r="B16">
        <v>0.5</v>
      </c>
      <c r="C16">
        <v>17121</v>
      </c>
      <c r="D16">
        <v>16959</v>
      </c>
      <c r="E16">
        <v>15649</v>
      </c>
      <c r="F16">
        <v>16576.333333333332</v>
      </c>
      <c r="G16">
        <v>807.16871429294963</v>
      </c>
      <c r="H16">
        <v>24408</v>
      </c>
      <c r="I16">
        <v>24403</v>
      </c>
      <c r="J16">
        <v>22991</v>
      </c>
      <c r="K16">
        <v>23934</v>
      </c>
      <c r="L16">
        <v>816.66578231244637</v>
      </c>
      <c r="M16">
        <v>-0.17546774543090371</v>
      </c>
      <c r="N16">
        <v>-0.17997195493448093</v>
      </c>
      <c r="O16">
        <v>-0.19001035196687371</v>
      </c>
      <c r="P16">
        <v>-0.18162444150052257</v>
      </c>
      <c r="Q16">
        <v>7.4447377734444646E-3</v>
      </c>
    </row>
    <row r="17" spans="2:17" x14ac:dyDescent="0.4">
      <c r="B17">
        <v>0.6</v>
      </c>
      <c r="C17">
        <v>20622</v>
      </c>
      <c r="D17">
        <v>20322</v>
      </c>
      <c r="E17">
        <v>18717</v>
      </c>
      <c r="F17">
        <v>19887</v>
      </c>
      <c r="G17">
        <v>1024.2924387107423</v>
      </c>
      <c r="H17">
        <v>29397</v>
      </c>
      <c r="I17">
        <v>29798</v>
      </c>
      <c r="J17">
        <v>27602</v>
      </c>
      <c r="K17">
        <v>28932.333333333332</v>
      </c>
      <c r="L17">
        <v>1169.4188015135267</v>
      </c>
      <c r="M17">
        <v>-0.17543333533257363</v>
      </c>
      <c r="N17">
        <v>-0.18906624102154829</v>
      </c>
      <c r="O17">
        <v>-0.19182193052527041</v>
      </c>
      <c r="P17">
        <v>-0.18528178727007058</v>
      </c>
      <c r="Q17">
        <v>8.7753062107587439E-3</v>
      </c>
    </row>
    <row r="18" spans="2:17" x14ac:dyDescent="0.4">
      <c r="B18">
        <v>0.7</v>
      </c>
      <c r="C18">
        <v>23282</v>
      </c>
      <c r="D18">
        <v>15774</v>
      </c>
      <c r="E18">
        <v>21515</v>
      </c>
      <c r="F18">
        <v>20190.333333333332</v>
      </c>
      <c r="G18">
        <v>3925.3754385196548</v>
      </c>
      <c r="H18">
        <v>33296</v>
      </c>
      <c r="I18">
        <v>22992</v>
      </c>
      <c r="J18">
        <v>31556</v>
      </c>
      <c r="K18">
        <v>29281.333333333332</v>
      </c>
      <c r="L18">
        <v>5515.7669759819673</v>
      </c>
      <c r="M18">
        <v>-0.17699459153734667</v>
      </c>
      <c r="N18">
        <v>-0.18619408760253831</v>
      </c>
      <c r="O18">
        <v>-0.18919937442294285</v>
      </c>
      <c r="P18">
        <v>-0.18376174914934476</v>
      </c>
      <c r="Q18">
        <v>6.3589726897106437E-3</v>
      </c>
    </row>
    <row r="19" spans="2:17" x14ac:dyDescent="0.4">
      <c r="B19">
        <v>0.8</v>
      </c>
      <c r="C19">
        <v>17316</v>
      </c>
      <c r="D19">
        <v>23715</v>
      </c>
      <c r="E19">
        <v>13413</v>
      </c>
      <c r="F19">
        <v>18148</v>
      </c>
      <c r="G19">
        <v>5201.1507380578769</v>
      </c>
      <c r="H19">
        <v>24403</v>
      </c>
      <c r="I19">
        <v>33920</v>
      </c>
      <c r="J19">
        <v>19438</v>
      </c>
      <c r="K19">
        <v>25920.333333333332</v>
      </c>
      <c r="L19">
        <v>7359.2666980707645</v>
      </c>
      <c r="M19">
        <v>-0.16987463745535608</v>
      </c>
      <c r="N19">
        <v>-0.17706254879847316</v>
      </c>
      <c r="O19">
        <v>-0.18340385376396456</v>
      </c>
      <c r="P19">
        <v>-0.17637003139064331</v>
      </c>
      <c r="Q19">
        <v>6.7690214958416109E-3</v>
      </c>
    </row>
    <row r="20" spans="2:17" x14ac:dyDescent="0.4">
      <c r="B20">
        <v>0.9</v>
      </c>
      <c r="C20">
        <v>20843</v>
      </c>
      <c r="D20">
        <v>12450</v>
      </c>
      <c r="E20">
        <v>13727</v>
      </c>
      <c r="F20">
        <v>15673.333333333334</v>
      </c>
      <c r="G20">
        <v>4522.3635781893208</v>
      </c>
      <c r="H20">
        <v>29244</v>
      </c>
      <c r="I20">
        <v>17534</v>
      </c>
      <c r="J20">
        <v>19723</v>
      </c>
      <c r="K20">
        <v>22167</v>
      </c>
      <c r="L20">
        <v>6225.8233993585136</v>
      </c>
      <c r="M20">
        <v>-0.16772815301375607</v>
      </c>
      <c r="N20">
        <v>-0.16955709711846317</v>
      </c>
      <c r="O20">
        <v>-0.17925261584454411</v>
      </c>
      <c r="P20">
        <v>-0.17160701544207677</v>
      </c>
      <c r="Q20">
        <v>6.1935633718151811E-3</v>
      </c>
    </row>
    <row r="21" spans="2:17" x14ac:dyDescent="0.4">
      <c r="B21">
        <v>1</v>
      </c>
      <c r="C21">
        <v>22922</v>
      </c>
      <c r="D21">
        <v>14606</v>
      </c>
      <c r="E21">
        <v>12667</v>
      </c>
      <c r="F21">
        <v>16731.666666666668</v>
      </c>
      <c r="G21">
        <v>5447.9445971240675</v>
      </c>
      <c r="H21">
        <v>32411</v>
      </c>
      <c r="I21">
        <v>20362</v>
      </c>
      <c r="J21">
        <v>18194</v>
      </c>
      <c r="K21">
        <v>23655.666666666668</v>
      </c>
      <c r="L21">
        <v>7659.4355100969005</v>
      </c>
      <c r="M21">
        <v>-0.17148898487340286</v>
      </c>
      <c r="N21">
        <v>-0.16460764127202013</v>
      </c>
      <c r="O21">
        <v>-0.1790933540714818</v>
      </c>
      <c r="P21">
        <v>-0.17143989039467819</v>
      </c>
      <c r="Q21">
        <v>7.2458631412398644E-3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Supplementary Figure 8a</vt:lpstr>
      <vt:lpstr>Supplementary Figure 8b</vt:lpstr>
      <vt:lpstr>Supplementary Figure 8c</vt:lpstr>
      <vt:lpstr>Supplementary Figure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2024-07-24T00:13:39Z</dcterms:created>
  <dcterms:modified xsi:type="dcterms:W3CDTF">2024-07-30T21:53:21Z</dcterms:modified>
</cp:coreProperties>
</file>