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913"/>
  <workbookPr showInkAnnotation="0" autoCompressPictures="0"/>
  <bookViews>
    <workbookView xWindow="0" yWindow="0" windowWidth="25600" windowHeight="14560" tabRatio="500"/>
  </bookViews>
  <sheets>
    <sheet name="CRH_Avg-FPKM" sheetId="1" r:id="rId1"/>
  </sheets>
  <definedNames>
    <definedName name="_xlnm._FilterDatabase" localSheetId="0" hidden="1">'CRH_Avg-FPKM'!$A$2:$T$158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141" i="1" l="1"/>
  <c r="S141" i="1"/>
  <c r="T141" i="1"/>
  <c r="R72" i="1"/>
  <c r="S72" i="1"/>
  <c r="T72" i="1"/>
  <c r="R14" i="1"/>
  <c r="S14" i="1"/>
  <c r="T14" i="1"/>
  <c r="R15" i="1"/>
  <c r="S15" i="1"/>
  <c r="T15" i="1"/>
  <c r="R16" i="1"/>
  <c r="S16" i="1"/>
  <c r="T16" i="1"/>
  <c r="R17" i="1"/>
  <c r="S17" i="1"/>
  <c r="T17" i="1"/>
  <c r="R18" i="1"/>
  <c r="S18" i="1"/>
  <c r="T18" i="1"/>
  <c r="R19" i="1"/>
  <c r="S19" i="1"/>
  <c r="T19" i="1"/>
  <c r="R111" i="1"/>
  <c r="S111" i="1"/>
  <c r="T111" i="1"/>
  <c r="R94" i="1"/>
  <c r="S94" i="1"/>
  <c r="T94" i="1"/>
  <c r="R20" i="1"/>
  <c r="S20" i="1"/>
  <c r="T20" i="1"/>
  <c r="R112" i="1"/>
  <c r="S112" i="1"/>
  <c r="T112" i="1"/>
  <c r="R21" i="1"/>
  <c r="S21" i="1"/>
  <c r="T21" i="1"/>
  <c r="R22" i="1"/>
  <c r="S22" i="1"/>
  <c r="T22" i="1"/>
  <c r="R23" i="1"/>
  <c r="S23" i="1"/>
  <c r="T23" i="1"/>
  <c r="R73" i="1"/>
  <c r="S73" i="1"/>
  <c r="T73" i="1"/>
  <c r="R92" i="1"/>
  <c r="S92" i="1"/>
  <c r="T92" i="1"/>
  <c r="R95" i="1"/>
  <c r="S95" i="1"/>
  <c r="T95" i="1"/>
  <c r="R24" i="1"/>
  <c r="S24" i="1"/>
  <c r="T24" i="1"/>
  <c r="R25" i="1"/>
  <c r="S25" i="1"/>
  <c r="T25" i="1"/>
  <c r="R142" i="1"/>
  <c r="S142" i="1"/>
  <c r="T142" i="1"/>
  <c r="R131" i="1"/>
  <c r="S131" i="1"/>
  <c r="T131" i="1"/>
  <c r="R26" i="1"/>
  <c r="S26" i="1"/>
  <c r="T26" i="1"/>
  <c r="R74" i="1"/>
  <c r="S74" i="1"/>
  <c r="T74" i="1"/>
  <c r="R9" i="1"/>
  <c r="S9" i="1"/>
  <c r="T9" i="1"/>
  <c r="R96" i="1"/>
  <c r="S96" i="1"/>
  <c r="T96" i="1"/>
  <c r="R75" i="1"/>
  <c r="S75" i="1"/>
  <c r="T75" i="1"/>
  <c r="R143" i="1"/>
  <c r="S143" i="1"/>
  <c r="T143" i="1"/>
  <c r="R144" i="1"/>
  <c r="S144" i="1"/>
  <c r="T144" i="1"/>
  <c r="R113" i="1"/>
  <c r="S113" i="1"/>
  <c r="T113" i="1"/>
  <c r="R114" i="1"/>
  <c r="S114" i="1"/>
  <c r="T114" i="1"/>
  <c r="R27" i="1"/>
  <c r="S27" i="1"/>
  <c r="T27" i="1"/>
  <c r="R28" i="1"/>
  <c r="S28" i="1"/>
  <c r="T28" i="1"/>
  <c r="R29" i="1"/>
  <c r="S29" i="1"/>
  <c r="T29" i="1"/>
  <c r="R30" i="1"/>
  <c r="S30" i="1"/>
  <c r="T30" i="1"/>
  <c r="R115" i="1"/>
  <c r="S115" i="1"/>
  <c r="T115" i="1"/>
  <c r="R132" i="1"/>
  <c r="S132" i="1"/>
  <c r="T132" i="1"/>
  <c r="R76" i="1"/>
  <c r="S76" i="1"/>
  <c r="T76" i="1"/>
  <c r="R97" i="1"/>
  <c r="S97" i="1"/>
  <c r="T97" i="1"/>
  <c r="R98" i="1"/>
  <c r="S98" i="1"/>
  <c r="T98" i="1"/>
  <c r="R99" i="1"/>
  <c r="S99" i="1"/>
  <c r="T99" i="1"/>
  <c r="R31" i="1"/>
  <c r="S31" i="1"/>
  <c r="T31" i="1"/>
  <c r="R77" i="1"/>
  <c r="S77" i="1"/>
  <c r="T77" i="1"/>
  <c r="R133" i="1"/>
  <c r="S133" i="1"/>
  <c r="T133" i="1"/>
  <c r="R10" i="1"/>
  <c r="S10" i="1"/>
  <c r="T10" i="1"/>
  <c r="R78" i="1"/>
  <c r="S78" i="1"/>
  <c r="T78" i="1"/>
  <c r="R145" i="1"/>
  <c r="S145" i="1"/>
  <c r="T145" i="1"/>
  <c r="R146" i="1"/>
  <c r="S146" i="1"/>
  <c r="T146" i="1"/>
  <c r="R100" i="1"/>
  <c r="S100" i="1"/>
  <c r="T100" i="1"/>
  <c r="R116" i="1"/>
  <c r="S116" i="1"/>
  <c r="T116" i="1"/>
  <c r="R124" i="1"/>
  <c r="S124" i="1"/>
  <c r="T124" i="1"/>
  <c r="R32" i="1"/>
  <c r="S32" i="1"/>
  <c r="T32" i="1"/>
  <c r="R147" i="1"/>
  <c r="S147" i="1"/>
  <c r="T147" i="1"/>
  <c r="R134" i="1"/>
  <c r="S134" i="1"/>
  <c r="T134" i="1"/>
  <c r="R11" i="1"/>
  <c r="S11" i="1"/>
  <c r="T11" i="1"/>
  <c r="R93" i="1"/>
  <c r="S93" i="1"/>
  <c r="T93" i="1"/>
  <c r="R3" i="1"/>
  <c r="S3" i="1"/>
  <c r="T3" i="1"/>
  <c r="R101" i="1"/>
  <c r="S101" i="1"/>
  <c r="T101" i="1"/>
  <c r="R102" i="1"/>
  <c r="S102" i="1"/>
  <c r="T102" i="1"/>
  <c r="R117" i="1"/>
  <c r="S117" i="1"/>
  <c r="T117" i="1"/>
  <c r="R33" i="1"/>
  <c r="S33" i="1"/>
  <c r="T33" i="1"/>
  <c r="R118" i="1"/>
  <c r="S118" i="1"/>
  <c r="T118" i="1"/>
  <c r="R34" i="1"/>
  <c r="S34" i="1"/>
  <c r="T34" i="1"/>
  <c r="R35" i="1"/>
  <c r="S35" i="1"/>
  <c r="T35" i="1"/>
  <c r="R79" i="1"/>
  <c r="S79" i="1"/>
  <c r="T79" i="1"/>
  <c r="R36" i="1"/>
  <c r="S36" i="1"/>
  <c r="T36" i="1"/>
  <c r="R37" i="1"/>
  <c r="S37" i="1"/>
  <c r="T37" i="1"/>
  <c r="R12" i="1"/>
  <c r="S12" i="1"/>
  <c r="T12" i="1"/>
  <c r="R4" i="1"/>
  <c r="S4" i="1"/>
  <c r="T4" i="1"/>
  <c r="R148" i="1"/>
  <c r="S148" i="1"/>
  <c r="T148" i="1"/>
  <c r="R103" i="1"/>
  <c r="S103" i="1"/>
  <c r="T103" i="1"/>
  <c r="R149" i="1"/>
  <c r="S149" i="1"/>
  <c r="T149" i="1"/>
  <c r="R5" i="1"/>
  <c r="S5" i="1"/>
  <c r="T5" i="1"/>
  <c r="R135" i="1"/>
  <c r="S135" i="1"/>
  <c r="T135" i="1"/>
  <c r="R119" i="1"/>
  <c r="S119" i="1"/>
  <c r="T119" i="1"/>
  <c r="R104" i="1"/>
  <c r="S104" i="1"/>
  <c r="T104" i="1"/>
  <c r="R120" i="1"/>
  <c r="S120" i="1"/>
  <c r="T120" i="1"/>
  <c r="R38" i="1"/>
  <c r="S38" i="1"/>
  <c r="T38" i="1"/>
  <c r="R39" i="1"/>
  <c r="S39" i="1"/>
  <c r="T39" i="1"/>
  <c r="R125" i="1"/>
  <c r="S125" i="1"/>
  <c r="T125" i="1"/>
  <c r="R40" i="1"/>
  <c r="S40" i="1"/>
  <c r="T40" i="1"/>
  <c r="R126" i="1"/>
  <c r="S126" i="1"/>
  <c r="T126" i="1"/>
  <c r="R121" i="1"/>
  <c r="S121" i="1"/>
  <c r="T121" i="1"/>
  <c r="R80" i="1"/>
  <c r="S80" i="1"/>
  <c r="T80" i="1"/>
  <c r="R41" i="1"/>
  <c r="S41" i="1"/>
  <c r="T41" i="1"/>
  <c r="R6" i="1"/>
  <c r="S6" i="1"/>
  <c r="T6" i="1"/>
  <c r="R105" i="1"/>
  <c r="S105" i="1"/>
  <c r="T105" i="1"/>
  <c r="R150" i="1"/>
  <c r="S150" i="1"/>
  <c r="T150" i="1"/>
  <c r="R42" i="1"/>
  <c r="S42" i="1"/>
  <c r="T42" i="1"/>
  <c r="R151" i="1"/>
  <c r="S151" i="1"/>
  <c r="T151" i="1"/>
  <c r="R43" i="1"/>
  <c r="S43" i="1"/>
  <c r="T43" i="1"/>
  <c r="R44" i="1"/>
  <c r="S44" i="1"/>
  <c r="T44" i="1"/>
  <c r="R152" i="1"/>
  <c r="S152" i="1"/>
  <c r="T152" i="1"/>
  <c r="R81" i="1"/>
  <c r="S81" i="1"/>
  <c r="T81" i="1"/>
  <c r="R122" i="1"/>
  <c r="S122" i="1"/>
  <c r="T122" i="1"/>
  <c r="R153" i="1"/>
  <c r="S153" i="1"/>
  <c r="T153" i="1"/>
  <c r="R7" i="1"/>
  <c r="S7" i="1"/>
  <c r="T7" i="1"/>
  <c r="R154" i="1"/>
  <c r="S154" i="1"/>
  <c r="T154" i="1"/>
  <c r="R45" i="1"/>
  <c r="S45" i="1"/>
  <c r="T45" i="1"/>
  <c r="R82" i="1"/>
  <c r="S82" i="1"/>
  <c r="T82" i="1"/>
  <c r="R46" i="1"/>
  <c r="S46" i="1"/>
  <c r="T46" i="1"/>
  <c r="R127" i="1"/>
  <c r="S127" i="1"/>
  <c r="T127" i="1"/>
  <c r="R136" i="1"/>
  <c r="S136" i="1"/>
  <c r="T136" i="1"/>
  <c r="R83" i="1"/>
  <c r="S83" i="1"/>
  <c r="T83" i="1"/>
  <c r="R128" i="1"/>
  <c r="S128" i="1"/>
  <c r="T128" i="1"/>
  <c r="R47" i="1"/>
  <c r="S47" i="1"/>
  <c r="T47" i="1"/>
  <c r="R48" i="1"/>
  <c r="S48" i="1"/>
  <c r="T48" i="1"/>
  <c r="R49" i="1"/>
  <c r="S49" i="1"/>
  <c r="T49" i="1"/>
  <c r="R155" i="1"/>
  <c r="S155" i="1"/>
  <c r="T155" i="1"/>
  <c r="R84" i="1"/>
  <c r="S84" i="1"/>
  <c r="T84" i="1"/>
  <c r="R50" i="1"/>
  <c r="S50" i="1"/>
  <c r="T50" i="1"/>
  <c r="R51" i="1"/>
  <c r="S51" i="1"/>
  <c r="T51" i="1"/>
  <c r="R52" i="1"/>
  <c r="S52" i="1"/>
  <c r="T52" i="1"/>
  <c r="R53" i="1"/>
  <c r="S53" i="1"/>
  <c r="T53" i="1"/>
  <c r="R54" i="1"/>
  <c r="S54" i="1"/>
  <c r="T54" i="1"/>
  <c r="R85" i="1"/>
  <c r="S85" i="1"/>
  <c r="T85" i="1"/>
  <c r="R156" i="1"/>
  <c r="S156" i="1"/>
  <c r="T156" i="1"/>
  <c r="R106" i="1"/>
  <c r="S106" i="1"/>
  <c r="T106" i="1"/>
  <c r="R129" i="1"/>
  <c r="S129" i="1"/>
  <c r="T129" i="1"/>
  <c r="R55" i="1"/>
  <c r="S55" i="1"/>
  <c r="T55" i="1"/>
  <c r="R86" i="1"/>
  <c r="S86" i="1"/>
  <c r="T86" i="1"/>
  <c r="R107" i="1"/>
  <c r="S107" i="1"/>
  <c r="T107" i="1"/>
  <c r="R56" i="1"/>
  <c r="S56" i="1"/>
  <c r="T56" i="1"/>
  <c r="R57" i="1"/>
  <c r="S57" i="1"/>
  <c r="T57" i="1"/>
  <c r="R87" i="1"/>
  <c r="S87" i="1"/>
  <c r="T87" i="1"/>
  <c r="R58" i="1"/>
  <c r="S58" i="1"/>
  <c r="T58" i="1"/>
  <c r="R59" i="1"/>
  <c r="S59" i="1"/>
  <c r="T59" i="1"/>
  <c r="R60" i="1"/>
  <c r="S60" i="1"/>
  <c r="T60" i="1"/>
  <c r="R61" i="1"/>
  <c r="S61" i="1"/>
  <c r="T61" i="1"/>
  <c r="R8" i="1"/>
  <c r="S8" i="1"/>
  <c r="T8" i="1"/>
  <c r="R62" i="1"/>
  <c r="S62" i="1"/>
  <c r="T62" i="1"/>
  <c r="R88" i="1"/>
  <c r="S88" i="1"/>
  <c r="T88" i="1"/>
  <c r="R137" i="1"/>
  <c r="S137" i="1"/>
  <c r="T137" i="1"/>
  <c r="R63" i="1"/>
  <c r="S63" i="1"/>
  <c r="T63" i="1"/>
  <c r="R64" i="1"/>
  <c r="S64" i="1"/>
  <c r="T64" i="1"/>
  <c r="R65" i="1"/>
  <c r="S65" i="1"/>
  <c r="T65" i="1"/>
  <c r="R138" i="1"/>
  <c r="S138" i="1"/>
  <c r="T138" i="1"/>
  <c r="R66" i="1"/>
  <c r="S66" i="1"/>
  <c r="T66" i="1"/>
  <c r="R157" i="1"/>
  <c r="S157" i="1"/>
  <c r="T157" i="1"/>
  <c r="R139" i="1"/>
  <c r="S139" i="1"/>
  <c r="T139" i="1"/>
  <c r="R89" i="1"/>
  <c r="S89" i="1"/>
  <c r="T89" i="1"/>
  <c r="R67" i="1"/>
  <c r="S67" i="1"/>
  <c r="T67" i="1"/>
  <c r="R123" i="1"/>
  <c r="S123" i="1"/>
  <c r="T123" i="1"/>
  <c r="R130" i="1"/>
  <c r="S130" i="1"/>
  <c r="T130" i="1"/>
  <c r="R158" i="1"/>
  <c r="S158" i="1"/>
  <c r="T158" i="1"/>
  <c r="R108" i="1"/>
  <c r="S108" i="1"/>
  <c r="T108" i="1"/>
  <c r="R90" i="1"/>
  <c r="S90" i="1"/>
  <c r="T90" i="1"/>
  <c r="R91" i="1"/>
  <c r="S91" i="1"/>
  <c r="T91" i="1"/>
  <c r="R109" i="1"/>
  <c r="S109" i="1"/>
  <c r="T109" i="1"/>
  <c r="R68" i="1"/>
  <c r="S68" i="1"/>
  <c r="T68" i="1"/>
  <c r="R110" i="1"/>
  <c r="S110" i="1"/>
  <c r="T110" i="1"/>
  <c r="R140" i="1"/>
  <c r="S140" i="1"/>
  <c r="T140" i="1"/>
  <c r="R69" i="1"/>
  <c r="S69" i="1"/>
  <c r="T69" i="1"/>
  <c r="R70" i="1"/>
  <c r="S70" i="1"/>
  <c r="T70" i="1"/>
  <c r="R71" i="1"/>
  <c r="S71" i="1"/>
  <c r="T71" i="1"/>
  <c r="R13" i="1"/>
  <c r="S13" i="1"/>
  <c r="T13" i="1"/>
</calcChain>
</file>

<file path=xl/sharedStrings.xml><?xml version="1.0" encoding="utf-8"?>
<sst xmlns="http://schemas.openxmlformats.org/spreadsheetml/2006/main" count="591" uniqueCount="201">
  <si>
    <t>ID</t>
  </si>
  <si>
    <t>AROS_19283</t>
  </si>
  <si>
    <t>AROS_12638</t>
  </si>
  <si>
    <t>AROS_12588</t>
  </si>
  <si>
    <t>AROS_04402</t>
  </si>
  <si>
    <t>AROS_00242</t>
  </si>
  <si>
    <t>AROS_00265</t>
  </si>
  <si>
    <t>AROS_00270</t>
  </si>
  <si>
    <t>AROS_00272</t>
  </si>
  <si>
    <t>AROS_00279</t>
  </si>
  <si>
    <t>AROS_00281</t>
  </si>
  <si>
    <t>AROS_02721</t>
  </si>
  <si>
    <t>AROS_04753</t>
  </si>
  <si>
    <t>AROS_04909</t>
  </si>
  <si>
    <t>AROS_09994</t>
  </si>
  <si>
    <t>AROS_09997</t>
  </si>
  <si>
    <t>AROS_09999</t>
  </si>
  <si>
    <t>AROS_11431</t>
  </si>
  <si>
    <t>AROS_11435</t>
  </si>
  <si>
    <t>AROS_11474</t>
  </si>
  <si>
    <t>AROS_12389</t>
  </si>
  <si>
    <t>AROS_12464</t>
  </si>
  <si>
    <t>AROS_15834</t>
  </si>
  <si>
    <t>AROS_17932</t>
  </si>
  <si>
    <t>AROS_17941</t>
  </si>
  <si>
    <t>AROS_17946</t>
  </si>
  <si>
    <t>AROS_17948</t>
  </si>
  <si>
    <t>AROS_17951</t>
  </si>
  <si>
    <t>AROS_17954</t>
  </si>
  <si>
    <t>AROS_17956</t>
  </si>
  <si>
    <t>AROS_17958</t>
  </si>
  <si>
    <t>AROS_17965</t>
  </si>
  <si>
    <t>AROS_17970</t>
  </si>
  <si>
    <t>AROS_17997</t>
  </si>
  <si>
    <t>AROS_21928</t>
  </si>
  <si>
    <t>AROS_22336</t>
  </si>
  <si>
    <t>AROS_22338</t>
  </si>
  <si>
    <t>AROS_09976</t>
  </si>
  <si>
    <t>AROS_09995</t>
  </si>
  <si>
    <t>AROS_09996</t>
  </si>
  <si>
    <t>AROS_13482</t>
  </si>
  <si>
    <t>AROS_13567</t>
  </si>
  <si>
    <t>AROS_04401</t>
  </si>
  <si>
    <t>AROS_04404</t>
  </si>
  <si>
    <t>AROS_04420</t>
  </si>
  <si>
    <t>AROS_05607</t>
  </si>
  <si>
    <t>AROS_10963</t>
  </si>
  <si>
    <t>AROS_15376</t>
  </si>
  <si>
    <t>AROS_07341</t>
  </si>
  <si>
    <t>AROS_15495</t>
  </si>
  <si>
    <t>AROS_21555</t>
  </si>
  <si>
    <t>AROS_07518</t>
  </si>
  <si>
    <t>AROS_00100</t>
  </si>
  <si>
    <t>AROS_00148</t>
  </si>
  <si>
    <t>AROS_00156</t>
  </si>
  <si>
    <t>AROS_00998</t>
  </si>
  <si>
    <t>AROS_01378</t>
  </si>
  <si>
    <t>AROS_02056</t>
  </si>
  <si>
    <t>AROS_02120</t>
  </si>
  <si>
    <t>AROS_02121</t>
  </si>
  <si>
    <t>AROS_02193</t>
  </si>
  <si>
    <t>AROS_02258</t>
  </si>
  <si>
    <t>AROS_02259</t>
  </si>
  <si>
    <t>AROS_02312</t>
  </si>
  <si>
    <t>AROS_02439</t>
  </si>
  <si>
    <t>AROS_02804</t>
  </si>
  <si>
    <t>AROS_02965</t>
  </si>
  <si>
    <t>AROS_03401</t>
  </si>
  <si>
    <t>AROS_03415</t>
  </si>
  <si>
    <t>AROS_03738</t>
  </si>
  <si>
    <t>AROS_03947</t>
  </si>
  <si>
    <t>AROS_03984</t>
  </si>
  <si>
    <t>AROS_04028</t>
  </si>
  <si>
    <t>AROS_04179</t>
  </si>
  <si>
    <t>AROS_04388</t>
  </si>
  <si>
    <t>AROS_05466</t>
  </si>
  <si>
    <t>AROS_05554</t>
  </si>
  <si>
    <t>AROS_05949</t>
  </si>
  <si>
    <t>AROS_06008</t>
  </si>
  <si>
    <t>AROS_06095</t>
  </si>
  <si>
    <t>AROS_06329</t>
  </si>
  <si>
    <t>AROS_06331</t>
  </si>
  <si>
    <t>AROS_06349</t>
  </si>
  <si>
    <t>AROS_06567</t>
  </si>
  <si>
    <t>AROS_07537</t>
  </si>
  <si>
    <t>AROS_07626</t>
  </si>
  <si>
    <t>AROS_07781</t>
  </si>
  <si>
    <t>AROS_07951</t>
  </si>
  <si>
    <t>AROS_07984</t>
  </si>
  <si>
    <t>AROS_08033</t>
  </si>
  <si>
    <t>AROS_08355</t>
  </si>
  <si>
    <t>AROS_08386</t>
  </si>
  <si>
    <t>AROS_08411</t>
  </si>
  <si>
    <t>AROS_09651</t>
  </si>
  <si>
    <t>AROS_09797</t>
  </si>
  <si>
    <t>AROS_09799</t>
  </si>
  <si>
    <t>AROS_09800</t>
  </si>
  <si>
    <t>AROS_09839</t>
  </si>
  <si>
    <t>AROS_10252</t>
  </si>
  <si>
    <t>AROS_10934</t>
  </si>
  <si>
    <t>AROS_11177</t>
  </si>
  <si>
    <t>AROS_11222</t>
  </si>
  <si>
    <t>AROS_11963</t>
  </si>
  <si>
    <t>AROS_12507</t>
  </si>
  <si>
    <t>AROS_12815</t>
  </si>
  <si>
    <t>AROS_12828</t>
  </si>
  <si>
    <t>AROS_13609</t>
  </si>
  <si>
    <t>AROS_13627</t>
  </si>
  <si>
    <t>AROS_13709</t>
  </si>
  <si>
    <t>AROS_13950</t>
  </si>
  <si>
    <t>AROS_13956</t>
  </si>
  <si>
    <t>AROS_13985</t>
  </si>
  <si>
    <t>AROS_13987</t>
  </si>
  <si>
    <t>AROS_14102</t>
  </si>
  <si>
    <t>AROS_14235</t>
  </si>
  <si>
    <t>AROS_14335</t>
  </si>
  <si>
    <t>AROS_14337</t>
  </si>
  <si>
    <t>AROS_14338</t>
  </si>
  <si>
    <t>AROS_14353</t>
  </si>
  <si>
    <t>AROS_14524</t>
  </si>
  <si>
    <t>AROS_14972</t>
  </si>
  <si>
    <t>AROS_15308</t>
  </si>
  <si>
    <t>AROS_15309</t>
  </si>
  <si>
    <t>AROS_15375</t>
  </si>
  <si>
    <t>AROS_15398</t>
  </si>
  <si>
    <t>AROS_15432</t>
  </si>
  <si>
    <t>AROS_15458</t>
  </si>
  <si>
    <t>AROS_15460</t>
  </si>
  <si>
    <t>AROS_15889</t>
  </si>
  <si>
    <t>AROS_15907</t>
  </si>
  <si>
    <t>AROS_16040</t>
  </si>
  <si>
    <t>AROS_16068</t>
  </si>
  <si>
    <t>AROS_16093</t>
  </si>
  <si>
    <t>AROS_16341</t>
  </si>
  <si>
    <t>AROS_16994</t>
  </si>
  <si>
    <t>AROS_17770</t>
  </si>
  <si>
    <t>AROS_17783</t>
  </si>
  <si>
    <t>AROS_17961</t>
  </si>
  <si>
    <t>AROS_18002</t>
  </si>
  <si>
    <t>AROS_18088</t>
  </si>
  <si>
    <t>AROS_18226</t>
  </si>
  <si>
    <t>AROS_18514</t>
  </si>
  <si>
    <t>AROS_18719</t>
  </si>
  <si>
    <t>AROS_18866</t>
  </si>
  <si>
    <t>AROS_19473</t>
  </si>
  <si>
    <t>AROS_19524</t>
  </si>
  <si>
    <t>AROS_20118</t>
  </si>
  <si>
    <t>AROS_20158</t>
  </si>
  <si>
    <t>AROS_20718</t>
  </si>
  <si>
    <t>AROS_20870</t>
  </si>
  <si>
    <t>AROS_21038</t>
  </si>
  <si>
    <t>AROS_21244</t>
  </si>
  <si>
    <t>AROS_21514</t>
  </si>
  <si>
    <t>AROS_21605</t>
  </si>
  <si>
    <t>AROS_21789</t>
  </si>
  <si>
    <t>AROS_21837</t>
  </si>
  <si>
    <t>AROS_22110</t>
  </si>
  <si>
    <t>YFBS</t>
  </si>
  <si>
    <t>YFBC</t>
  </si>
  <si>
    <t>VM</t>
  </si>
  <si>
    <t>RMA</t>
  </si>
  <si>
    <t>P2S</t>
  </si>
  <si>
    <t>P2C</t>
  </si>
  <si>
    <t>P1</t>
  </si>
  <si>
    <t>FBS</t>
  </si>
  <si>
    <t>FBL</t>
  </si>
  <si>
    <t>FBC</t>
  </si>
  <si>
    <t>IPR001338</t>
  </si>
  <si>
    <t>Hydrophobin</t>
  </si>
  <si>
    <t>IPR018392</t>
  </si>
  <si>
    <t>LysM domain</t>
  </si>
  <si>
    <t>IPR011024</t>
  </si>
  <si>
    <t>Gamma-crystallin-related</t>
  </si>
  <si>
    <t>IPR009009</t>
  </si>
  <si>
    <t>RlpA-like protein, double-psi beta-barrel domain</t>
  </si>
  <si>
    <t>IPR001841-*-IPR013083</t>
  </si>
  <si>
    <t>Zinc finger, RING-type-*-Zinc finger, RING/FYVE/PHD-type</t>
  </si>
  <si>
    <t>IPR001338-*-IPR019778</t>
  </si>
  <si>
    <t>Hydrophobin-*-Hydrophobin, conserved site</t>
  </si>
  <si>
    <t>IPR008427</t>
  </si>
  <si>
    <t>Extracellular membrane protein, CFEM domain</t>
  </si>
  <si>
    <t>IPR007112-*-IPR009009</t>
  </si>
  <si>
    <t>Expansin/pollen allergen, DPBB domain-*-RlpA-like protein, double-psi beta-barrel domain</t>
  </si>
  <si>
    <t>IPR004978</t>
  </si>
  <si>
    <t>Stanniocalcin</t>
  </si>
  <si>
    <t>IPR000742-*-IPR002049-*-IPR006212-*-IPR009030-*-IPR013032</t>
  </si>
  <si>
    <t>EGF-like domain-*-Laminin EGF domain-*-Furin-like repeat-*-Growth factor receptor cysteine-rich domain-*-EGF-like, conserved site</t>
  </si>
  <si>
    <t>IPR001938</t>
  </si>
  <si>
    <t>Thaumatin</t>
  </si>
  <si>
    <t>IPR_CODE</t>
  </si>
  <si>
    <t>ANNOTATION</t>
  </si>
  <si>
    <t>Max Expr[Stage]</t>
  </si>
  <si>
    <t>Max Expr[AllStages]</t>
  </si>
  <si>
    <t>Min Expr[AllStages]</t>
  </si>
  <si>
    <t>Ratio[Max/Min]</t>
  </si>
  <si>
    <t>Dev Regulated (FC&gt;=4)?</t>
  </si>
  <si>
    <t>% Cysteine content</t>
  </si>
  <si>
    <t>Hydrophobicity_GRAVY Score</t>
  </si>
  <si>
    <t>YES</t>
  </si>
  <si>
    <t>NO</t>
  </si>
  <si>
    <t>List and expression patterns of cysterine-rich short secreted proteins identified in Armillaria ostoyae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</si>
</sst>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ill="1"/>
    <xf numFmtId="2" fontId="0" fillId="0" borderId="0" xfId="0" applyNumberFormat="1" applyFill="1"/>
    <xf numFmtId="0" fontId="1" fillId="0" borderId="0" xfId="0" applyFont="1" applyFill="1"/>
    <xf numFmtId="0" fontId="1" fillId="2" borderId="0" xfId="0" applyFont="1" applyFill="1"/>
    <xf numFmtId="0" fontId="0" fillId="2" borderId="0" xfId="0" applyFill="1"/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8"/>
  <sheetViews>
    <sheetView tabSelected="1" workbookViewId="0">
      <selection sqref="A1:XFD1"/>
    </sheetView>
  </sheetViews>
  <sheetFormatPr baseColWidth="10" defaultRowHeight="15" x14ac:dyDescent="0"/>
  <cols>
    <col min="2" max="2" width="13.5" customWidth="1"/>
    <col min="3" max="3" width="12" customWidth="1"/>
    <col min="4" max="4" width="17.1640625" bestFit="1" customWidth="1"/>
    <col min="5" max="5" width="26" bestFit="1" customWidth="1"/>
    <col min="6" max="6" width="14.83203125" bestFit="1" customWidth="1"/>
    <col min="7" max="7" width="12" customWidth="1"/>
    <col min="18" max="18" width="11.83203125" bestFit="1" customWidth="1"/>
    <col min="19" max="19" width="11" bestFit="1" customWidth="1"/>
    <col min="20" max="20" width="12.83203125" bestFit="1" customWidth="1"/>
  </cols>
  <sheetData>
    <row r="1" spans="1:20" s="8" customFormat="1">
      <c r="A1" s="7" t="s">
        <v>200</v>
      </c>
    </row>
    <row r="2" spans="1:20">
      <c r="A2" s="6" t="s">
        <v>189</v>
      </c>
      <c r="B2" s="6" t="s">
        <v>190</v>
      </c>
      <c r="C2" s="6" t="s">
        <v>0</v>
      </c>
      <c r="D2" s="3" t="s">
        <v>196</v>
      </c>
      <c r="E2" s="3" t="s">
        <v>197</v>
      </c>
      <c r="F2" s="3" t="s">
        <v>191</v>
      </c>
      <c r="G2" s="3" t="s">
        <v>195</v>
      </c>
      <c r="H2" s="6" t="s">
        <v>166</v>
      </c>
      <c r="I2" s="6" t="s">
        <v>165</v>
      </c>
      <c r="J2" s="6" t="s">
        <v>164</v>
      </c>
      <c r="K2" s="6" t="s">
        <v>163</v>
      </c>
      <c r="L2" s="6" t="s">
        <v>162</v>
      </c>
      <c r="M2" s="6" t="s">
        <v>161</v>
      </c>
      <c r="N2" s="6" t="s">
        <v>160</v>
      </c>
      <c r="O2" s="6" t="s">
        <v>159</v>
      </c>
      <c r="P2" s="6" t="s">
        <v>158</v>
      </c>
      <c r="Q2" s="6" t="s">
        <v>157</v>
      </c>
      <c r="R2" s="6" t="s">
        <v>192</v>
      </c>
      <c r="S2" s="6" t="s">
        <v>193</v>
      </c>
      <c r="T2" s="6" t="s">
        <v>194</v>
      </c>
    </row>
    <row r="3" spans="1:20">
      <c r="A3" s="4"/>
      <c r="B3" s="4"/>
      <c r="C3" s="4" t="s">
        <v>93</v>
      </c>
      <c r="D3" s="1">
        <v>5</v>
      </c>
      <c r="E3" s="2">
        <v>0.40641025600000003</v>
      </c>
      <c r="F3" s="2" t="s">
        <v>157</v>
      </c>
      <c r="G3" s="2" t="s">
        <v>198</v>
      </c>
      <c r="H3" s="4">
        <v>1.57026806902746</v>
      </c>
      <c r="I3" s="4">
        <v>0.98108078554538902</v>
      </c>
      <c r="J3" s="4">
        <v>5.4992832487009196</v>
      </c>
      <c r="K3" s="4">
        <v>2.5226399870408698</v>
      </c>
      <c r="L3" s="4">
        <v>3.0622298951296698</v>
      </c>
      <c r="M3" s="4">
        <v>4.23903986533956</v>
      </c>
      <c r="N3" s="4">
        <v>3.7129093310216299</v>
      </c>
      <c r="O3" s="4">
        <v>6.4958389777500098</v>
      </c>
      <c r="P3" s="4">
        <v>3.1110195929496598</v>
      </c>
      <c r="Q3" s="4">
        <v>7.1096826364504704</v>
      </c>
      <c r="R3" s="5">
        <f t="shared" ref="R3:R34" si="0">MAX(H3:Q3)</f>
        <v>7.1096826364504704</v>
      </c>
      <c r="S3" s="5">
        <f t="shared" ref="S3:S34" si="1">MIN(H3:Q3)</f>
        <v>0.98108078554538902</v>
      </c>
      <c r="T3" s="5">
        <f t="shared" ref="T3:T34" si="2">R3/S3</f>
        <v>7.246786137492391</v>
      </c>
    </row>
    <row r="4" spans="1:20">
      <c r="A4" s="4"/>
      <c r="B4" s="4"/>
      <c r="C4" s="4" t="s">
        <v>99</v>
      </c>
      <c r="D4" s="1">
        <v>6</v>
      </c>
      <c r="E4" s="2">
        <v>1.6129032000000001E-2</v>
      </c>
      <c r="F4" s="2" t="s">
        <v>157</v>
      </c>
      <c r="G4" s="2" t="s">
        <v>199</v>
      </c>
      <c r="H4" s="4">
        <v>2.2989186977759601</v>
      </c>
      <c r="I4" s="4">
        <v>2.26376873068698</v>
      </c>
      <c r="J4" s="4">
        <v>1.62459785579142</v>
      </c>
      <c r="K4" s="4">
        <v>1.6555658715944599</v>
      </c>
      <c r="L4" s="4">
        <v>2.1105996609773099</v>
      </c>
      <c r="M4" s="4">
        <v>1.38794740142749</v>
      </c>
      <c r="N4" s="4">
        <v>0.91186425557545903</v>
      </c>
      <c r="O4" s="4">
        <v>1.0549878155624199</v>
      </c>
      <c r="P4" s="4">
        <v>1.98032698665695</v>
      </c>
      <c r="Q4" s="4">
        <v>2.6484202934422498</v>
      </c>
      <c r="R4" s="5">
        <f t="shared" si="0"/>
        <v>2.6484202934422498</v>
      </c>
      <c r="S4" s="5">
        <f t="shared" si="1"/>
        <v>0.91186425557545903</v>
      </c>
      <c r="T4" s="5">
        <f t="shared" si="2"/>
        <v>2.9044019186505841</v>
      </c>
    </row>
    <row r="5" spans="1:20">
      <c r="A5" s="4" t="s">
        <v>167</v>
      </c>
      <c r="B5" s="4" t="s">
        <v>168</v>
      </c>
      <c r="C5" s="4" t="s">
        <v>17</v>
      </c>
      <c r="D5" s="1">
        <v>6</v>
      </c>
      <c r="E5" s="2">
        <v>0.66810344799999999</v>
      </c>
      <c r="F5" s="2" t="s">
        <v>157</v>
      </c>
      <c r="G5" s="2" t="s">
        <v>198</v>
      </c>
      <c r="H5" s="4">
        <v>5.9360378757936996</v>
      </c>
      <c r="I5" s="4">
        <v>5.9381106377184301</v>
      </c>
      <c r="J5" s="4">
        <v>76.724361436338697</v>
      </c>
      <c r="K5" s="4">
        <v>59.007163244821697</v>
      </c>
      <c r="L5" s="4">
        <v>11.0947984431142</v>
      </c>
      <c r="M5" s="4">
        <v>175.79924470335101</v>
      </c>
      <c r="N5" s="4">
        <v>36.228951809922499</v>
      </c>
      <c r="O5" s="4">
        <v>10.7426580943586</v>
      </c>
      <c r="P5" s="4">
        <v>9.3268996988866792</v>
      </c>
      <c r="Q5" s="4">
        <v>198.03639977691299</v>
      </c>
      <c r="R5" s="5">
        <f t="shared" si="0"/>
        <v>198.03639977691299</v>
      </c>
      <c r="S5" s="5">
        <f t="shared" si="1"/>
        <v>5.9360378757936996</v>
      </c>
      <c r="T5" s="5">
        <f t="shared" si="2"/>
        <v>33.361714315280345</v>
      </c>
    </row>
    <row r="6" spans="1:20">
      <c r="A6" s="4"/>
      <c r="B6" s="4"/>
      <c r="C6" s="4" t="s">
        <v>106</v>
      </c>
      <c r="D6" s="1">
        <v>7</v>
      </c>
      <c r="E6" s="2">
        <v>1.032941176</v>
      </c>
      <c r="F6" s="2" t="s">
        <v>157</v>
      </c>
      <c r="G6" s="2" t="s">
        <v>198</v>
      </c>
      <c r="H6" s="4">
        <v>259.22883226596701</v>
      </c>
      <c r="I6" s="4">
        <v>44.708569145572</v>
      </c>
      <c r="J6" s="4">
        <v>1187.5346992652701</v>
      </c>
      <c r="K6" s="4">
        <v>368.062909219208</v>
      </c>
      <c r="L6" s="4">
        <v>46.4322348498319</v>
      </c>
      <c r="M6" s="4">
        <v>717.82863972240898</v>
      </c>
      <c r="N6" s="4">
        <v>474.03810474540802</v>
      </c>
      <c r="O6" s="4">
        <v>3.53870415446936</v>
      </c>
      <c r="P6" s="4">
        <v>63.251209553945699</v>
      </c>
      <c r="Q6" s="4">
        <v>1501.12186087963</v>
      </c>
      <c r="R6" s="5">
        <f t="shared" si="0"/>
        <v>1501.12186087963</v>
      </c>
      <c r="S6" s="5">
        <f t="shared" si="1"/>
        <v>3.53870415446936</v>
      </c>
      <c r="T6" s="5">
        <f t="shared" si="2"/>
        <v>424.20100560927733</v>
      </c>
    </row>
    <row r="7" spans="1:20">
      <c r="A7" s="4"/>
      <c r="B7" s="4"/>
      <c r="C7" s="4" t="s">
        <v>117</v>
      </c>
      <c r="D7" s="1">
        <v>5</v>
      </c>
      <c r="E7" s="2">
        <v>9.4306050000000002E-2</v>
      </c>
      <c r="F7" s="2" t="s">
        <v>157</v>
      </c>
      <c r="G7" s="2" t="s">
        <v>198</v>
      </c>
      <c r="H7" s="4">
        <v>5.0613819988695798</v>
      </c>
      <c r="I7" s="4">
        <v>2.8805970974171999</v>
      </c>
      <c r="J7" s="4">
        <v>5.8942914046478396</v>
      </c>
      <c r="K7" s="4">
        <v>4.47069658705054</v>
      </c>
      <c r="L7" s="4">
        <v>3.8754020408914802</v>
      </c>
      <c r="M7" s="4">
        <v>6.5283447829742602</v>
      </c>
      <c r="N7" s="4">
        <v>2.1399602157767501</v>
      </c>
      <c r="O7" s="4">
        <v>0.50042595502010701</v>
      </c>
      <c r="P7" s="4">
        <v>3.5868589718575001</v>
      </c>
      <c r="Q7" s="4">
        <v>7.4913182793349904</v>
      </c>
      <c r="R7" s="5">
        <f t="shared" si="0"/>
        <v>7.4913182793349904</v>
      </c>
      <c r="S7" s="5">
        <f t="shared" si="1"/>
        <v>0.50042595502010701</v>
      </c>
      <c r="T7" s="5">
        <f t="shared" si="2"/>
        <v>14.969883564560497</v>
      </c>
    </row>
    <row r="8" spans="1:20">
      <c r="A8" s="4" t="s">
        <v>167</v>
      </c>
      <c r="B8" s="4" t="s">
        <v>168</v>
      </c>
      <c r="C8" s="4" t="s">
        <v>32</v>
      </c>
      <c r="D8" s="1">
        <v>7</v>
      </c>
      <c r="E8" s="2">
        <v>0.65818181799999997</v>
      </c>
      <c r="F8" s="2" t="s">
        <v>157</v>
      </c>
      <c r="G8" s="2" t="s">
        <v>198</v>
      </c>
      <c r="H8" s="4">
        <v>0.82643523461173196</v>
      </c>
      <c r="I8" s="4">
        <v>0.92986034875378698</v>
      </c>
      <c r="J8" s="4">
        <v>1.1529827762228999</v>
      </c>
      <c r="K8" s="4">
        <v>0.93218176715721102</v>
      </c>
      <c r="L8" s="4">
        <v>0.97844418992742699</v>
      </c>
      <c r="M8" s="4">
        <v>0.67200872353880503</v>
      </c>
      <c r="N8" s="4">
        <v>0.90032885880826796</v>
      </c>
      <c r="O8" s="4">
        <v>1.3129168110420999</v>
      </c>
      <c r="P8" s="4">
        <v>0.32231265864763903</v>
      </c>
      <c r="Q8" s="4">
        <v>1.7088694916951801</v>
      </c>
      <c r="R8" s="5">
        <f t="shared" si="0"/>
        <v>1.7088694916951801</v>
      </c>
      <c r="S8" s="5">
        <f t="shared" si="1"/>
        <v>0.32231265864763903</v>
      </c>
      <c r="T8" s="5">
        <f t="shared" si="2"/>
        <v>5.3019000211324707</v>
      </c>
    </row>
    <row r="9" spans="1:20">
      <c r="A9" s="4"/>
      <c r="B9" s="4"/>
      <c r="C9" s="4" t="s">
        <v>70</v>
      </c>
      <c r="D9" s="1">
        <v>7</v>
      </c>
      <c r="E9" s="2">
        <v>0.25384615399999999</v>
      </c>
      <c r="F9" s="2" t="s">
        <v>158</v>
      </c>
      <c r="G9" s="2" t="s">
        <v>198</v>
      </c>
      <c r="H9" s="4">
        <v>1.5829443833454</v>
      </c>
      <c r="I9" s="4">
        <v>1.32207882307056</v>
      </c>
      <c r="J9" s="4">
        <v>0.75344298375321905</v>
      </c>
      <c r="K9" s="4">
        <v>0.51360993220703699</v>
      </c>
      <c r="L9" s="4">
        <v>0.89217376878583499</v>
      </c>
      <c r="M9" s="4">
        <v>0.60450536639878905</v>
      </c>
      <c r="N9" s="4">
        <v>0.50667045758539697</v>
      </c>
      <c r="O9" s="4">
        <v>0.18246237712776101</v>
      </c>
      <c r="P9" s="4">
        <v>2.6846354933705499</v>
      </c>
      <c r="Q9" s="4">
        <v>0.83812323926634902</v>
      </c>
      <c r="R9" s="5">
        <f t="shared" si="0"/>
        <v>2.6846354933705499</v>
      </c>
      <c r="S9" s="5">
        <f t="shared" si="1"/>
        <v>0.18246237712776101</v>
      </c>
      <c r="T9" s="5">
        <f t="shared" si="2"/>
        <v>14.713364670738427</v>
      </c>
    </row>
    <row r="10" spans="1:20">
      <c r="A10" s="4"/>
      <c r="B10" s="4"/>
      <c r="C10" s="4" t="s">
        <v>83</v>
      </c>
      <c r="D10" s="1">
        <v>5</v>
      </c>
      <c r="E10" s="2">
        <v>0.681355932</v>
      </c>
      <c r="F10" s="2" t="s">
        <v>158</v>
      </c>
      <c r="G10" s="2" t="s">
        <v>199</v>
      </c>
      <c r="H10" s="4">
        <v>2.2744143515314299</v>
      </c>
      <c r="I10" s="4">
        <v>2.7878792957230099</v>
      </c>
      <c r="J10" s="4">
        <v>1.0981704106630099</v>
      </c>
      <c r="K10" s="4">
        <v>1.17212413458499</v>
      </c>
      <c r="L10" s="4">
        <v>3.2689027459293198</v>
      </c>
      <c r="M10" s="4">
        <v>1.11741938275902</v>
      </c>
      <c r="N10" s="4">
        <v>2.0313709461200999</v>
      </c>
      <c r="O10" s="4">
        <v>1.4368329643959501</v>
      </c>
      <c r="P10" s="4">
        <v>3.4137844295650801</v>
      </c>
      <c r="Q10" s="4">
        <v>0.91843463868516095</v>
      </c>
      <c r="R10" s="5">
        <f t="shared" si="0"/>
        <v>3.4137844295650801</v>
      </c>
      <c r="S10" s="5">
        <f t="shared" si="1"/>
        <v>0.91843463868516095</v>
      </c>
      <c r="T10" s="5">
        <f t="shared" si="2"/>
        <v>3.7169595807626372</v>
      </c>
    </row>
    <row r="11" spans="1:20">
      <c r="A11" s="4"/>
      <c r="B11" s="4"/>
      <c r="C11" s="4" t="s">
        <v>91</v>
      </c>
      <c r="D11" s="1">
        <v>8</v>
      </c>
      <c r="E11" s="2">
        <v>0.453191489</v>
      </c>
      <c r="F11" s="2" t="s">
        <v>158</v>
      </c>
      <c r="G11" s="2" t="s">
        <v>198</v>
      </c>
      <c r="H11" s="4">
        <v>2.0931627085321098</v>
      </c>
      <c r="I11" s="4">
        <v>18.131217085259198</v>
      </c>
      <c r="J11" s="4">
        <v>7.9341728075854201</v>
      </c>
      <c r="K11" s="4">
        <v>0.32353438087696901</v>
      </c>
      <c r="L11" s="4">
        <v>0.59519246372182399</v>
      </c>
      <c r="M11" s="4">
        <v>0.371974365367433</v>
      </c>
      <c r="N11" s="4">
        <v>0.73488340744083402</v>
      </c>
      <c r="O11" s="4">
        <v>0.61732219361049601</v>
      </c>
      <c r="P11" s="4">
        <v>30.3340161141507</v>
      </c>
      <c r="Q11" s="4">
        <v>4.89742043760483</v>
      </c>
      <c r="R11" s="5">
        <f t="shared" si="0"/>
        <v>30.3340161141507</v>
      </c>
      <c r="S11" s="5">
        <f t="shared" si="1"/>
        <v>0.32353438087696901</v>
      </c>
      <c r="T11" s="5">
        <f t="shared" si="2"/>
        <v>93.758246131145697</v>
      </c>
    </row>
    <row r="12" spans="1:20">
      <c r="A12" s="4"/>
      <c r="B12" s="4"/>
      <c r="C12" s="4" t="s">
        <v>98</v>
      </c>
      <c r="D12" s="1">
        <v>6</v>
      </c>
      <c r="E12" s="2">
        <v>0.312</v>
      </c>
      <c r="F12" s="2" t="s">
        <v>158</v>
      </c>
      <c r="G12" s="2" t="s">
        <v>198</v>
      </c>
      <c r="H12" s="4">
        <v>36.216014323143398</v>
      </c>
      <c r="I12" s="4">
        <v>15.519375690021301</v>
      </c>
      <c r="J12" s="4">
        <v>2.4687094383171799</v>
      </c>
      <c r="K12" s="4">
        <v>1.63684177022688</v>
      </c>
      <c r="L12" s="4">
        <v>2.3221360424499</v>
      </c>
      <c r="M12" s="4">
        <v>1.21121270875668</v>
      </c>
      <c r="N12" s="4">
        <v>0.54672358086023798</v>
      </c>
      <c r="O12" s="4">
        <v>1.0610416805445799</v>
      </c>
      <c r="P12" s="4">
        <v>55.240661367403597</v>
      </c>
      <c r="Q12" s="4">
        <v>1.48145332448675</v>
      </c>
      <c r="R12" s="5">
        <f t="shared" si="0"/>
        <v>55.240661367403597</v>
      </c>
      <c r="S12" s="5">
        <f t="shared" si="1"/>
        <v>0.54672358086023798</v>
      </c>
      <c r="T12" s="5">
        <f t="shared" si="2"/>
        <v>101.03947095255268</v>
      </c>
    </row>
    <row r="13" spans="1:20">
      <c r="A13" s="4"/>
      <c r="B13" s="4"/>
      <c r="C13" s="4" t="s">
        <v>52</v>
      </c>
      <c r="D13" s="1">
        <v>5</v>
      </c>
      <c r="E13" s="2">
        <v>0.65342465800000005</v>
      </c>
      <c r="F13" s="2" t="s">
        <v>159</v>
      </c>
      <c r="G13" s="2" t="s">
        <v>198</v>
      </c>
      <c r="H13" s="4">
        <v>168.944208889192</v>
      </c>
      <c r="I13" s="4">
        <v>4.9500498645317403</v>
      </c>
      <c r="J13" s="4">
        <v>6.6662281713144704</v>
      </c>
      <c r="K13" s="4">
        <v>10.1425533320254</v>
      </c>
      <c r="L13" s="4">
        <v>23.374611509980301</v>
      </c>
      <c r="M13" s="4">
        <v>5.9848330912578902</v>
      </c>
      <c r="N13" s="4">
        <v>24.4123393126265</v>
      </c>
      <c r="O13" s="4">
        <v>206.682486483378</v>
      </c>
      <c r="P13" s="4">
        <v>15.882526060413699</v>
      </c>
      <c r="Q13" s="4">
        <v>6.7820803741131099</v>
      </c>
      <c r="R13" s="5">
        <f t="shared" si="0"/>
        <v>206.682486483378</v>
      </c>
      <c r="S13" s="5">
        <f t="shared" si="1"/>
        <v>4.9500498645317403</v>
      </c>
      <c r="T13" s="5">
        <f t="shared" si="2"/>
        <v>41.753617062386809</v>
      </c>
    </row>
    <row r="14" spans="1:20">
      <c r="A14" s="4" t="s">
        <v>167</v>
      </c>
      <c r="B14" s="4" t="s">
        <v>168</v>
      </c>
      <c r="C14" s="4" t="s">
        <v>5</v>
      </c>
      <c r="D14" s="1">
        <v>6</v>
      </c>
      <c r="E14" s="2">
        <v>0.55798319299999999</v>
      </c>
      <c r="F14" s="2" t="s">
        <v>159</v>
      </c>
      <c r="G14" s="2" t="s">
        <v>198</v>
      </c>
      <c r="H14" s="4">
        <v>0.26369895727426601</v>
      </c>
      <c r="I14" s="4">
        <v>0.187804432434135</v>
      </c>
      <c r="J14" s="4">
        <v>0.28527894957108701</v>
      </c>
      <c r="K14" s="4">
        <v>6.4956214170132904</v>
      </c>
      <c r="L14" s="4">
        <v>1.38447316313561</v>
      </c>
      <c r="M14" s="4">
        <v>0.87118129594342397</v>
      </c>
      <c r="N14" s="4">
        <v>9.4427455099648103</v>
      </c>
      <c r="O14" s="4">
        <v>113.892722623887</v>
      </c>
      <c r="P14" s="4">
        <v>0.45810662325284002</v>
      </c>
      <c r="Q14" s="4">
        <v>0.34354105252303302</v>
      </c>
      <c r="R14" s="5">
        <f t="shared" si="0"/>
        <v>113.892722623887</v>
      </c>
      <c r="S14" s="5">
        <f t="shared" si="1"/>
        <v>0.187804432434135</v>
      </c>
      <c r="T14" s="5">
        <f t="shared" si="2"/>
        <v>606.4432087556313</v>
      </c>
    </row>
    <row r="15" spans="1:20">
      <c r="A15" s="4" t="s">
        <v>167</v>
      </c>
      <c r="B15" s="4" t="s">
        <v>168</v>
      </c>
      <c r="C15" s="4" t="s">
        <v>6</v>
      </c>
      <c r="D15" s="1">
        <v>6</v>
      </c>
      <c r="E15" s="2">
        <v>0.55966386599999995</v>
      </c>
      <c r="F15" s="2" t="s">
        <v>159</v>
      </c>
      <c r="G15" s="2" t="s">
        <v>198</v>
      </c>
      <c r="H15" s="4">
        <v>7.4022909350180605E-2</v>
      </c>
      <c r="I15" s="4">
        <v>0.124575167961709</v>
      </c>
      <c r="J15" s="4">
        <v>0.185192080439122</v>
      </c>
      <c r="K15" s="4">
        <v>0.49913692494539802</v>
      </c>
      <c r="L15" s="4">
        <v>0.70393934133599501</v>
      </c>
      <c r="M15" s="4">
        <v>0.47405011158058302</v>
      </c>
      <c r="N15" s="4">
        <v>0.27465832076767599</v>
      </c>
      <c r="O15" s="4">
        <v>2.14712244529249</v>
      </c>
      <c r="P15" s="4">
        <v>0.205537001217727</v>
      </c>
      <c r="Q15" s="4">
        <v>0.23256307011244001</v>
      </c>
      <c r="R15" s="5">
        <f t="shared" si="0"/>
        <v>2.14712244529249</v>
      </c>
      <c r="S15" s="5">
        <f t="shared" si="1"/>
        <v>7.4022909350180605E-2</v>
      </c>
      <c r="T15" s="5">
        <f t="shared" si="2"/>
        <v>29.00618827524173</v>
      </c>
    </row>
    <row r="16" spans="1:20">
      <c r="A16" s="4" t="s">
        <v>167</v>
      </c>
      <c r="B16" s="4" t="s">
        <v>168</v>
      </c>
      <c r="C16" s="4" t="s">
        <v>7</v>
      </c>
      <c r="D16" s="1">
        <v>7</v>
      </c>
      <c r="E16" s="2">
        <v>0.42232142900000003</v>
      </c>
      <c r="F16" s="2" t="s">
        <v>159</v>
      </c>
      <c r="G16" s="2" t="s">
        <v>198</v>
      </c>
      <c r="H16" s="4">
        <v>7.95783812446655E-2</v>
      </c>
      <c r="I16" s="4">
        <v>0.15788472374582299</v>
      </c>
      <c r="J16" s="4">
        <v>0.13571177264297299</v>
      </c>
      <c r="K16" s="4">
        <v>2.8154834136702598</v>
      </c>
      <c r="L16" s="4">
        <v>0.63112066147780499</v>
      </c>
      <c r="M16" s="4">
        <v>0.42777669457451201</v>
      </c>
      <c r="N16" s="4">
        <v>1.1621443864001999</v>
      </c>
      <c r="O16" s="4">
        <v>289.54352651790299</v>
      </c>
      <c r="P16" s="4">
        <v>0.14367923927571</v>
      </c>
      <c r="Q16" s="4">
        <v>0.325014904750839</v>
      </c>
      <c r="R16" s="5">
        <f t="shared" si="0"/>
        <v>289.54352651790299</v>
      </c>
      <c r="S16" s="5">
        <f t="shared" si="1"/>
        <v>7.95783812446655E-2</v>
      </c>
      <c r="T16" s="5">
        <f t="shared" si="2"/>
        <v>3638.4696696417459</v>
      </c>
    </row>
    <row r="17" spans="1:20">
      <c r="A17" s="4" t="s">
        <v>167</v>
      </c>
      <c r="B17" s="4" t="s">
        <v>168</v>
      </c>
      <c r="C17" s="4" t="s">
        <v>8</v>
      </c>
      <c r="D17" s="1">
        <v>6</v>
      </c>
      <c r="E17" s="2">
        <v>0.51344537800000001</v>
      </c>
      <c r="F17" s="2" t="s">
        <v>159</v>
      </c>
      <c r="G17" s="2" t="s">
        <v>198</v>
      </c>
      <c r="H17" s="4">
        <v>1.0589428277552899</v>
      </c>
      <c r="I17" s="4">
        <v>1.0188707824859999</v>
      </c>
      <c r="J17" s="4">
        <v>2.8068942170639199</v>
      </c>
      <c r="K17" s="4">
        <v>4.4148003406824703</v>
      </c>
      <c r="L17" s="4">
        <v>3.8826146807758799</v>
      </c>
      <c r="M17" s="4">
        <v>3.32991697513333</v>
      </c>
      <c r="N17" s="4">
        <v>2.8227177659116398</v>
      </c>
      <c r="O17" s="4">
        <v>5.9280642316317103</v>
      </c>
      <c r="P17" s="4">
        <v>1.2290412597013001</v>
      </c>
      <c r="Q17" s="4">
        <v>4.6223069769050404</v>
      </c>
      <c r="R17" s="5">
        <f t="shared" si="0"/>
        <v>5.9280642316317103</v>
      </c>
      <c r="S17" s="5">
        <f t="shared" si="1"/>
        <v>1.0188707824859999</v>
      </c>
      <c r="T17" s="5">
        <f t="shared" si="2"/>
        <v>5.8182689439454665</v>
      </c>
    </row>
    <row r="18" spans="1:20">
      <c r="A18" s="4" t="s">
        <v>167</v>
      </c>
      <c r="B18" s="4" t="s">
        <v>168</v>
      </c>
      <c r="C18" s="4" t="s">
        <v>9</v>
      </c>
      <c r="D18" s="1">
        <v>6</v>
      </c>
      <c r="E18" s="2">
        <v>0.51512605</v>
      </c>
      <c r="F18" s="2" t="s">
        <v>159</v>
      </c>
      <c r="G18" s="2" t="s">
        <v>198</v>
      </c>
      <c r="H18" s="4">
        <v>0.65625911258702196</v>
      </c>
      <c r="I18" s="4">
        <v>0.67947026999048199</v>
      </c>
      <c r="J18" s="4">
        <v>0.54964224443243104</v>
      </c>
      <c r="K18" s="4">
        <v>2.20204794163807</v>
      </c>
      <c r="L18" s="4">
        <v>1.4979607395968</v>
      </c>
      <c r="M18" s="4">
        <v>1.12666501841836</v>
      </c>
      <c r="N18" s="4">
        <v>1.1004915090426901</v>
      </c>
      <c r="O18" s="4">
        <v>359.36548124105798</v>
      </c>
      <c r="P18" s="4">
        <v>0.58644222318791195</v>
      </c>
      <c r="Q18" s="4">
        <v>1.0277499918055699</v>
      </c>
      <c r="R18" s="5">
        <f t="shared" si="0"/>
        <v>359.36548124105798</v>
      </c>
      <c r="S18" s="5">
        <f t="shared" si="1"/>
        <v>0.54964224443243104</v>
      </c>
      <c r="T18" s="5">
        <f t="shared" si="2"/>
        <v>653.81706897755691</v>
      </c>
    </row>
    <row r="19" spans="1:20">
      <c r="A19" s="4" t="s">
        <v>167</v>
      </c>
      <c r="B19" s="4" t="s">
        <v>168</v>
      </c>
      <c r="C19" s="4" t="s">
        <v>10</v>
      </c>
      <c r="D19" s="1">
        <v>6</v>
      </c>
      <c r="E19" s="2">
        <v>0.52605042000000002</v>
      </c>
      <c r="F19" s="2" t="s">
        <v>159</v>
      </c>
      <c r="G19" s="2" t="s">
        <v>198</v>
      </c>
      <c r="H19" s="4">
        <v>0.288113133443748</v>
      </c>
      <c r="I19" s="4">
        <v>0.394803009983415</v>
      </c>
      <c r="J19" s="4">
        <v>0.44966328562923302</v>
      </c>
      <c r="K19" s="4">
        <v>2.33428605038472</v>
      </c>
      <c r="L19" s="4">
        <v>0.52635502162166503</v>
      </c>
      <c r="M19" s="4">
        <v>0.66886631805775099</v>
      </c>
      <c r="N19" s="4">
        <v>2.0734619829990399</v>
      </c>
      <c r="O19" s="4">
        <v>370.82479519223898</v>
      </c>
      <c r="P19" s="4">
        <v>0.19285266491165101</v>
      </c>
      <c r="Q19" s="4">
        <v>0.82759137844603903</v>
      </c>
      <c r="R19" s="5">
        <f t="shared" si="0"/>
        <v>370.82479519223898</v>
      </c>
      <c r="S19" s="5">
        <f t="shared" si="1"/>
        <v>0.19285266491165101</v>
      </c>
      <c r="T19" s="5">
        <f t="shared" si="2"/>
        <v>1922.8398807043704</v>
      </c>
    </row>
    <row r="20" spans="1:20">
      <c r="A20" s="4"/>
      <c r="B20" s="4"/>
      <c r="C20" s="4" t="s">
        <v>57</v>
      </c>
      <c r="D20" s="1">
        <v>5</v>
      </c>
      <c r="E20" s="2">
        <v>8.4615385000000001E-2</v>
      </c>
      <c r="F20" s="2" t="s">
        <v>159</v>
      </c>
      <c r="G20" s="2" t="s">
        <v>199</v>
      </c>
      <c r="H20" s="4">
        <v>4.1051917485646898</v>
      </c>
      <c r="I20" s="4">
        <v>2.0974864684366099</v>
      </c>
      <c r="J20" s="4">
        <v>3.8692811770401798</v>
      </c>
      <c r="K20" s="4">
        <v>4.3484139799578196</v>
      </c>
      <c r="L20" s="4">
        <v>3.5770693886539</v>
      </c>
      <c r="M20" s="4">
        <v>3.8006435765479898</v>
      </c>
      <c r="N20" s="4">
        <v>2.9027673425826301</v>
      </c>
      <c r="O20" s="4">
        <v>4.7879326041547197</v>
      </c>
      <c r="P20" s="4">
        <v>3.5914642583754</v>
      </c>
      <c r="Q20" s="4">
        <v>2.6352589630486301</v>
      </c>
      <c r="R20" s="5">
        <f t="shared" si="0"/>
        <v>4.7879326041547197</v>
      </c>
      <c r="S20" s="5">
        <f t="shared" si="1"/>
        <v>2.0974864684366099</v>
      </c>
      <c r="T20" s="5">
        <f t="shared" si="2"/>
        <v>2.2827001156882174</v>
      </c>
    </row>
    <row r="21" spans="1:20">
      <c r="A21" s="4"/>
      <c r="B21" s="4"/>
      <c r="C21" s="4" t="s">
        <v>59</v>
      </c>
      <c r="D21" s="1">
        <v>6</v>
      </c>
      <c r="E21" s="2">
        <v>0.41724137900000002</v>
      </c>
      <c r="F21" s="2" t="s">
        <v>159</v>
      </c>
      <c r="G21" s="2" t="s">
        <v>198</v>
      </c>
      <c r="H21" s="4">
        <v>0.63238323523391005</v>
      </c>
      <c r="I21" s="4">
        <v>0.61931246224846104</v>
      </c>
      <c r="J21" s="4">
        <v>0.337983214048025</v>
      </c>
      <c r="K21" s="4">
        <v>1.1253261300071</v>
      </c>
      <c r="L21" s="4">
        <v>0.60520917897026805</v>
      </c>
      <c r="M21" s="4">
        <v>0.65942597716239704</v>
      </c>
      <c r="N21" s="4">
        <v>0.32605699848863601</v>
      </c>
      <c r="O21" s="4">
        <v>2.1531130466866299</v>
      </c>
      <c r="P21" s="4">
        <v>0.18320913160510699</v>
      </c>
      <c r="Q21" s="4">
        <v>0.68198852245651898</v>
      </c>
      <c r="R21" s="5">
        <f t="shared" si="0"/>
        <v>2.1531130466866299</v>
      </c>
      <c r="S21" s="5">
        <f t="shared" si="1"/>
        <v>0.18320913160510699</v>
      </c>
      <c r="T21" s="5">
        <f t="shared" si="2"/>
        <v>11.75221468396836</v>
      </c>
    </row>
    <row r="22" spans="1:20">
      <c r="A22" s="4"/>
      <c r="B22" s="4"/>
      <c r="C22" s="4" t="s">
        <v>60</v>
      </c>
      <c r="D22" s="1">
        <v>5</v>
      </c>
      <c r="E22" s="2">
        <v>4.5283019000000001E-2</v>
      </c>
      <c r="F22" s="2" t="s">
        <v>159</v>
      </c>
      <c r="G22" s="2" t="s">
        <v>199</v>
      </c>
      <c r="H22" s="4">
        <v>2.7758739326696</v>
      </c>
      <c r="I22" s="4">
        <v>1.2853619319081899</v>
      </c>
      <c r="J22" s="4">
        <v>1.7856147859555001</v>
      </c>
      <c r="K22" s="4">
        <v>2.0526851128887902</v>
      </c>
      <c r="L22" s="4">
        <v>1.9278600018883401</v>
      </c>
      <c r="M22" s="4">
        <v>1.9322676486075001</v>
      </c>
      <c r="N22" s="4">
        <v>1.2396664937267501</v>
      </c>
      <c r="O22" s="4">
        <v>3.0833625711302601</v>
      </c>
      <c r="P22" s="4">
        <v>2.5218578917285202</v>
      </c>
      <c r="Q22" s="4">
        <v>1.6598836250095901</v>
      </c>
      <c r="R22" s="5">
        <f t="shared" si="0"/>
        <v>3.0833625711302601</v>
      </c>
      <c r="S22" s="5">
        <f t="shared" si="1"/>
        <v>1.2396664937267501</v>
      </c>
      <c r="T22" s="5">
        <f t="shared" si="2"/>
        <v>2.4872516815880816</v>
      </c>
    </row>
    <row r="23" spans="1:20">
      <c r="A23" s="4"/>
      <c r="B23" s="4"/>
      <c r="C23" s="4" t="s">
        <v>61</v>
      </c>
      <c r="D23" s="1">
        <v>6</v>
      </c>
      <c r="E23" s="2">
        <v>0.25650793700000002</v>
      </c>
      <c r="F23" s="2" t="s">
        <v>159</v>
      </c>
      <c r="G23" s="2" t="s">
        <v>198</v>
      </c>
      <c r="H23" s="4">
        <v>0.37736359081878601</v>
      </c>
      <c r="I23" s="4">
        <v>0.38772140885466899</v>
      </c>
      <c r="J23" s="4">
        <v>1.0950852313082799</v>
      </c>
      <c r="K23" s="4">
        <v>0.32894012315504001</v>
      </c>
      <c r="L23" s="4">
        <v>0.26410061129446899</v>
      </c>
      <c r="M23" s="4">
        <v>0.33866919463130202</v>
      </c>
      <c r="N23" s="4">
        <v>0.98987318818290804</v>
      </c>
      <c r="O23" s="4">
        <v>2.3693454306750601</v>
      </c>
      <c r="P23" s="4">
        <v>0.125664684962597</v>
      </c>
      <c r="Q23" s="4">
        <v>1.07472326266814</v>
      </c>
      <c r="R23" s="5">
        <f t="shared" si="0"/>
        <v>2.3693454306750601</v>
      </c>
      <c r="S23" s="5">
        <f t="shared" si="1"/>
        <v>0.125664684962597</v>
      </c>
      <c r="T23" s="5">
        <f t="shared" si="2"/>
        <v>18.854504997806465</v>
      </c>
    </row>
    <row r="24" spans="1:20">
      <c r="A24" s="4" t="s">
        <v>167</v>
      </c>
      <c r="B24" s="4" t="s">
        <v>168</v>
      </c>
      <c r="C24" s="4" t="s">
        <v>11</v>
      </c>
      <c r="D24" s="1">
        <v>7</v>
      </c>
      <c r="E24" s="2">
        <v>0.63796296299999999</v>
      </c>
      <c r="F24" s="2" t="s">
        <v>159</v>
      </c>
      <c r="G24" s="2" t="s">
        <v>198</v>
      </c>
      <c r="H24" s="4">
        <v>1.6179712069377801</v>
      </c>
      <c r="I24" s="4">
        <v>2.14209618260774</v>
      </c>
      <c r="J24" s="4">
        <v>1.64171212487025</v>
      </c>
      <c r="K24" s="4">
        <v>2.78115324975527</v>
      </c>
      <c r="L24" s="4">
        <v>3.3921094801569902</v>
      </c>
      <c r="M24" s="4">
        <v>3.2287725993152501</v>
      </c>
      <c r="N24" s="4">
        <v>1.9785120479720999</v>
      </c>
      <c r="O24" s="4">
        <v>29.454187295819601</v>
      </c>
      <c r="P24" s="4">
        <v>3.4560763206632101</v>
      </c>
      <c r="Q24" s="4">
        <v>2.3261467798694402</v>
      </c>
      <c r="R24" s="5">
        <f t="shared" si="0"/>
        <v>29.454187295819601</v>
      </c>
      <c r="S24" s="5">
        <f t="shared" si="1"/>
        <v>1.6179712069377801</v>
      </c>
      <c r="T24" s="5">
        <f t="shared" si="2"/>
        <v>18.204395213908327</v>
      </c>
    </row>
    <row r="25" spans="1:20">
      <c r="A25" s="4"/>
      <c r="B25" s="4"/>
      <c r="C25" s="4" t="s">
        <v>65</v>
      </c>
      <c r="D25" s="1">
        <v>7</v>
      </c>
      <c r="E25" s="2">
        <v>0.45874999999999999</v>
      </c>
      <c r="F25" s="2" t="s">
        <v>159</v>
      </c>
      <c r="G25" s="2" t="s">
        <v>198</v>
      </c>
      <c r="H25" s="4">
        <v>0.238087534349334</v>
      </c>
      <c r="I25" s="4">
        <v>0.56988123141974001</v>
      </c>
      <c r="J25" s="4">
        <v>0.12755580132303401</v>
      </c>
      <c r="K25" s="4">
        <v>0.57097717064725595</v>
      </c>
      <c r="L25" s="4">
        <v>0.25540750202232898</v>
      </c>
      <c r="M25" s="4">
        <v>0.37510739318136199</v>
      </c>
      <c r="N25" s="4">
        <v>0.16909045135276399</v>
      </c>
      <c r="O25" s="4">
        <v>0.63117711467378601</v>
      </c>
      <c r="P25" s="4">
        <v>0.302845116929219</v>
      </c>
      <c r="Q25" s="4">
        <v>0.40394165366713197</v>
      </c>
      <c r="R25" s="5">
        <f t="shared" si="0"/>
        <v>0.63117711467378601</v>
      </c>
      <c r="S25" s="5">
        <f t="shared" si="1"/>
        <v>0.12755580132303401</v>
      </c>
      <c r="T25" s="5">
        <f t="shared" si="2"/>
        <v>4.9482431071506907</v>
      </c>
    </row>
    <row r="26" spans="1:20">
      <c r="A26" s="4"/>
      <c r="B26" s="4"/>
      <c r="C26" s="4" t="s">
        <v>68</v>
      </c>
      <c r="D26" s="1">
        <v>6</v>
      </c>
      <c r="E26" s="2">
        <v>5.7758621000000003E-2</v>
      </c>
      <c r="F26" s="2" t="s">
        <v>159</v>
      </c>
      <c r="G26" s="2" t="s">
        <v>198</v>
      </c>
      <c r="H26" s="4">
        <v>7.5407290536875902</v>
      </c>
      <c r="I26" s="4">
        <v>9.7986141063342007</v>
      </c>
      <c r="J26" s="4">
        <v>10.3951886640459</v>
      </c>
      <c r="K26" s="4">
        <v>10.9273993093261</v>
      </c>
      <c r="L26" s="4">
        <v>18.699243815460701</v>
      </c>
      <c r="M26" s="4">
        <v>9.6769675639821902</v>
      </c>
      <c r="N26" s="4">
        <v>8.0633826732254708</v>
      </c>
      <c r="O26" s="4">
        <v>28.226046609192998</v>
      </c>
      <c r="P26" s="4">
        <v>6.7208808372000197</v>
      </c>
      <c r="Q26" s="4">
        <v>8.8553691782285409</v>
      </c>
      <c r="R26" s="5">
        <f t="shared" si="0"/>
        <v>28.226046609192998</v>
      </c>
      <c r="S26" s="5">
        <f t="shared" si="1"/>
        <v>6.7208808372000197</v>
      </c>
      <c r="T26" s="5">
        <f t="shared" si="2"/>
        <v>4.1997540639259761</v>
      </c>
    </row>
    <row r="27" spans="1:20">
      <c r="A27" s="4" t="s">
        <v>169</v>
      </c>
      <c r="B27" s="4" t="s">
        <v>170</v>
      </c>
      <c r="C27" s="4" t="s">
        <v>43</v>
      </c>
      <c r="D27" s="1">
        <v>5</v>
      </c>
      <c r="E27" s="2">
        <v>0.60370370399999995</v>
      </c>
      <c r="F27" s="2" t="s">
        <v>159</v>
      </c>
      <c r="G27" s="2" t="s">
        <v>199</v>
      </c>
      <c r="H27" s="4">
        <v>3.0931848288444801</v>
      </c>
      <c r="I27" s="4">
        <v>1.19738010533156</v>
      </c>
      <c r="J27" s="4">
        <v>2.4446339037451299</v>
      </c>
      <c r="K27" s="4">
        <v>2.0811837632108499</v>
      </c>
      <c r="L27" s="4">
        <v>3.8644091771615501</v>
      </c>
      <c r="M27" s="4">
        <v>2.5949014255694598</v>
      </c>
      <c r="N27" s="4">
        <v>1.3726862234208901</v>
      </c>
      <c r="O27" s="4">
        <v>4.4425366289060397</v>
      </c>
      <c r="P27" s="4">
        <v>1.7602012902083199</v>
      </c>
      <c r="Q27" s="4">
        <v>3.3198505263225</v>
      </c>
      <c r="R27" s="5">
        <f t="shared" si="0"/>
        <v>4.4425366289060397</v>
      </c>
      <c r="S27" s="5">
        <f t="shared" si="1"/>
        <v>1.19738010533156</v>
      </c>
      <c r="T27" s="5">
        <f t="shared" si="2"/>
        <v>3.7102141660152945</v>
      </c>
    </row>
    <row r="28" spans="1:20">
      <c r="A28" s="4" t="s">
        <v>169</v>
      </c>
      <c r="B28" s="4" t="s">
        <v>170</v>
      </c>
      <c r="C28" s="4" t="s">
        <v>44</v>
      </c>
      <c r="D28" s="1">
        <v>5</v>
      </c>
      <c r="E28" s="2">
        <v>0.276296296</v>
      </c>
      <c r="F28" s="2" t="s">
        <v>159</v>
      </c>
      <c r="G28" s="2" t="s">
        <v>198</v>
      </c>
      <c r="H28" s="4">
        <v>0.97955240229681095</v>
      </c>
      <c r="I28" s="4">
        <v>1.07699484252778</v>
      </c>
      <c r="J28" s="4">
        <v>1.31201098979314</v>
      </c>
      <c r="K28" s="4">
        <v>1.66688435940449</v>
      </c>
      <c r="L28" s="4">
        <v>1.94094167519775</v>
      </c>
      <c r="M28" s="4">
        <v>1.4753921127994201</v>
      </c>
      <c r="N28" s="4">
        <v>7.6946532814202202</v>
      </c>
      <c r="O28" s="4">
        <v>12.783248664957901</v>
      </c>
      <c r="P28" s="4">
        <v>0.77234229940563504</v>
      </c>
      <c r="Q28" s="4">
        <v>1.1589945303299301</v>
      </c>
      <c r="R28" s="5">
        <f t="shared" si="0"/>
        <v>12.783248664957901</v>
      </c>
      <c r="S28" s="5">
        <f t="shared" si="1"/>
        <v>0.77234229940563504</v>
      </c>
      <c r="T28" s="5">
        <f t="shared" si="2"/>
        <v>16.551273541272305</v>
      </c>
    </row>
    <row r="29" spans="1:20">
      <c r="A29" s="4" t="s">
        <v>167</v>
      </c>
      <c r="B29" s="4" t="s">
        <v>168</v>
      </c>
      <c r="C29" s="4" t="s">
        <v>12</v>
      </c>
      <c r="D29" s="1">
        <v>7</v>
      </c>
      <c r="E29" s="2">
        <v>0.49739130399999998</v>
      </c>
      <c r="F29" s="2" t="s">
        <v>159</v>
      </c>
      <c r="G29" s="2" t="s">
        <v>198</v>
      </c>
      <c r="H29" s="4">
        <v>0.36155494422394002</v>
      </c>
      <c r="I29" s="4">
        <v>0.47386153552935101</v>
      </c>
      <c r="J29" s="4">
        <v>0.24001011697380001</v>
      </c>
      <c r="K29" s="4">
        <v>0.82687062129109601</v>
      </c>
      <c r="L29" s="4">
        <v>0.456797400261586</v>
      </c>
      <c r="M29" s="4">
        <v>0.37076330243966799</v>
      </c>
      <c r="N29" s="4">
        <v>0.31900838060338099</v>
      </c>
      <c r="O29" s="4">
        <v>11.095784506894001</v>
      </c>
      <c r="P29" s="4">
        <v>0.218221256831134</v>
      </c>
      <c r="Q29" s="4">
        <v>0.35648983353709801</v>
      </c>
      <c r="R29" s="5">
        <f t="shared" si="0"/>
        <v>11.095784506894001</v>
      </c>
      <c r="S29" s="5">
        <f t="shared" si="1"/>
        <v>0.218221256831134</v>
      </c>
      <c r="T29" s="5">
        <f t="shared" si="2"/>
        <v>50.846487954563671</v>
      </c>
    </row>
    <row r="30" spans="1:20">
      <c r="A30" s="4" t="s">
        <v>167</v>
      </c>
      <c r="B30" s="4" t="s">
        <v>168</v>
      </c>
      <c r="C30" s="4" t="s">
        <v>13</v>
      </c>
      <c r="D30" s="1">
        <v>7</v>
      </c>
      <c r="E30" s="2">
        <v>0.39821428599999997</v>
      </c>
      <c r="F30" s="2" t="s">
        <v>159</v>
      </c>
      <c r="G30" s="2" t="s">
        <v>198</v>
      </c>
      <c r="H30" s="4">
        <v>5.6705009848145602</v>
      </c>
      <c r="I30" s="4">
        <v>5.2055327314695301</v>
      </c>
      <c r="J30" s="4">
        <v>6.3690152949652399</v>
      </c>
      <c r="K30" s="4">
        <v>4.7850258202253997</v>
      </c>
      <c r="L30" s="4">
        <v>6.3764870923546599</v>
      </c>
      <c r="M30" s="4">
        <v>4.42669531233763</v>
      </c>
      <c r="N30" s="4">
        <v>3.1225982363275002</v>
      </c>
      <c r="O30" s="4">
        <v>61.535979217712402</v>
      </c>
      <c r="P30" s="4">
        <v>2.3220415960268199</v>
      </c>
      <c r="Q30" s="4">
        <v>5.03324046101568</v>
      </c>
      <c r="R30" s="5">
        <f t="shared" si="0"/>
        <v>61.535979217712402</v>
      </c>
      <c r="S30" s="5">
        <f t="shared" si="1"/>
        <v>2.3220415960268199</v>
      </c>
      <c r="T30" s="5">
        <f t="shared" si="2"/>
        <v>26.500808307226229</v>
      </c>
    </row>
    <row r="31" spans="1:20">
      <c r="A31" s="4"/>
      <c r="B31" s="4"/>
      <c r="C31" s="4" t="s">
        <v>80</v>
      </c>
      <c r="D31" s="1">
        <v>5</v>
      </c>
      <c r="E31" s="2">
        <v>2.6966291999999999E-2</v>
      </c>
      <c r="F31" s="2" t="s">
        <v>159</v>
      </c>
      <c r="G31" s="2" t="s">
        <v>198</v>
      </c>
      <c r="H31" s="4">
        <v>10.7320216957353</v>
      </c>
      <c r="I31" s="4">
        <v>49.644261221973601</v>
      </c>
      <c r="J31" s="4">
        <v>2.2901883027207499</v>
      </c>
      <c r="K31" s="4">
        <v>4.2613927668785596</v>
      </c>
      <c r="L31" s="4">
        <v>9.8400592150596502</v>
      </c>
      <c r="M31" s="4">
        <v>4.7706480575584598</v>
      </c>
      <c r="N31" s="4">
        <v>1.8445968353017901</v>
      </c>
      <c r="O31" s="4">
        <v>70.144234083168499</v>
      </c>
      <c r="P31" s="4">
        <v>58.385090420824497</v>
      </c>
      <c r="Q31" s="4">
        <v>2.9216037337989502</v>
      </c>
      <c r="R31" s="5">
        <f t="shared" si="0"/>
        <v>70.144234083168499</v>
      </c>
      <c r="S31" s="5">
        <f t="shared" si="1"/>
        <v>1.8445968353017901</v>
      </c>
      <c r="T31" s="5">
        <f t="shared" si="2"/>
        <v>38.026864592171094</v>
      </c>
    </row>
    <row r="32" spans="1:20">
      <c r="A32" s="4"/>
      <c r="B32" s="4"/>
      <c r="C32" s="4" t="s">
        <v>88</v>
      </c>
      <c r="D32" s="1">
        <v>6</v>
      </c>
      <c r="E32" s="2">
        <v>1.0256410000000001E-2</v>
      </c>
      <c r="F32" s="2" t="s">
        <v>159</v>
      </c>
      <c r="G32" s="2" t="s">
        <v>199</v>
      </c>
      <c r="H32" s="4">
        <v>1.25239886863425</v>
      </c>
      <c r="I32" s="4">
        <v>1.7212657507928399</v>
      </c>
      <c r="J32" s="4">
        <v>1.8910872323182999</v>
      </c>
      <c r="K32" s="4">
        <v>3.4787113329700201</v>
      </c>
      <c r="L32" s="4">
        <v>2.95067632742317</v>
      </c>
      <c r="M32" s="4">
        <v>2.9296745837808298</v>
      </c>
      <c r="N32" s="4">
        <v>2.1928185755388601</v>
      </c>
      <c r="O32" s="4">
        <v>3.99182620784444</v>
      </c>
      <c r="P32" s="4">
        <v>2.44082766319845</v>
      </c>
      <c r="Q32" s="4">
        <v>3.5238641627745002</v>
      </c>
      <c r="R32" s="5">
        <f t="shared" si="0"/>
        <v>3.99182620784444</v>
      </c>
      <c r="S32" s="5">
        <f t="shared" si="1"/>
        <v>1.25239886863425</v>
      </c>
      <c r="T32" s="5">
        <f t="shared" si="2"/>
        <v>3.1873441503484869</v>
      </c>
    </row>
    <row r="33" spans="1:20">
      <c r="A33" s="4"/>
      <c r="B33" s="4"/>
      <c r="C33" s="4" t="s">
        <v>97</v>
      </c>
      <c r="D33" s="1">
        <v>5</v>
      </c>
      <c r="E33" s="2">
        <v>0.26908396899999998</v>
      </c>
      <c r="F33" s="2" t="s">
        <v>159</v>
      </c>
      <c r="G33" s="2" t="s">
        <v>198</v>
      </c>
      <c r="H33" s="4">
        <v>11.5284346120509</v>
      </c>
      <c r="I33" s="4">
        <v>5.6044358629683302</v>
      </c>
      <c r="J33" s="4">
        <v>8.2939735973863709</v>
      </c>
      <c r="K33" s="4">
        <v>13.520523563543501</v>
      </c>
      <c r="L33" s="4">
        <v>13.236378433707401</v>
      </c>
      <c r="M33" s="4">
        <v>6.87026209995327</v>
      </c>
      <c r="N33" s="4">
        <v>2.4726162081973602</v>
      </c>
      <c r="O33" s="4">
        <v>15.078827072101999</v>
      </c>
      <c r="P33" s="4">
        <v>5.0326348606481197</v>
      </c>
      <c r="Q33" s="4">
        <v>9.7701614366846101</v>
      </c>
      <c r="R33" s="5">
        <f t="shared" si="0"/>
        <v>15.078827072101999</v>
      </c>
      <c r="S33" s="5">
        <f t="shared" si="1"/>
        <v>2.4726162081973602</v>
      </c>
      <c r="T33" s="5">
        <f t="shared" si="2"/>
        <v>6.0983289772637583</v>
      </c>
    </row>
    <row r="34" spans="1:20">
      <c r="A34" s="4" t="s">
        <v>167</v>
      </c>
      <c r="B34" s="4" t="s">
        <v>168</v>
      </c>
      <c r="C34" s="4" t="s">
        <v>14</v>
      </c>
      <c r="D34" s="1">
        <v>6</v>
      </c>
      <c r="E34" s="2">
        <v>0.73304347800000003</v>
      </c>
      <c r="F34" s="2" t="s">
        <v>159</v>
      </c>
      <c r="G34" s="2" t="s">
        <v>198</v>
      </c>
      <c r="H34" s="4">
        <v>0.47473133754589097</v>
      </c>
      <c r="I34" s="4">
        <v>0.72428897687347704</v>
      </c>
      <c r="J34" s="4">
        <v>1.07725344061396</v>
      </c>
      <c r="K34" s="4">
        <v>1.8433145123099199</v>
      </c>
      <c r="L34" s="4">
        <v>2.4044360631839701</v>
      </c>
      <c r="M34" s="4">
        <v>1.75935782433429</v>
      </c>
      <c r="N34" s="4">
        <v>2.9413199891248398</v>
      </c>
      <c r="O34" s="4">
        <v>39.642390115852301</v>
      </c>
      <c r="P34" s="4">
        <v>0.97228210584163</v>
      </c>
      <c r="Q34" s="4">
        <v>1.2706326979253499</v>
      </c>
      <c r="R34" s="5">
        <f t="shared" si="0"/>
        <v>39.642390115852301</v>
      </c>
      <c r="S34" s="5">
        <f t="shared" si="1"/>
        <v>0.47473133754589097</v>
      </c>
      <c r="T34" s="5">
        <f t="shared" si="2"/>
        <v>83.504894201386435</v>
      </c>
    </row>
    <row r="35" spans="1:20">
      <c r="A35" s="4" t="s">
        <v>177</v>
      </c>
      <c r="B35" s="4" t="s">
        <v>178</v>
      </c>
      <c r="C35" s="4" t="s">
        <v>38</v>
      </c>
      <c r="D35" s="1">
        <v>6</v>
      </c>
      <c r="E35" s="2">
        <v>0.86302520999999999</v>
      </c>
      <c r="F35" s="2" t="s">
        <v>159</v>
      </c>
      <c r="G35" s="2" t="s">
        <v>198</v>
      </c>
      <c r="H35" s="4">
        <v>12.661480745846999</v>
      </c>
      <c r="I35" s="4">
        <v>3.61572415695953</v>
      </c>
      <c r="J35" s="4">
        <v>187.53048576047499</v>
      </c>
      <c r="K35" s="4">
        <v>114.012768033754</v>
      </c>
      <c r="L35" s="4">
        <v>31.846270387293199</v>
      </c>
      <c r="M35" s="4">
        <v>235.610424901914</v>
      </c>
      <c r="N35" s="4">
        <v>1628.6633605469999</v>
      </c>
      <c r="O35" s="4">
        <v>25377.164992251601</v>
      </c>
      <c r="P35" s="4">
        <v>3.9251101825596</v>
      </c>
      <c r="Q35" s="4">
        <v>224.66730857070101</v>
      </c>
      <c r="R35" s="5">
        <f t="shared" ref="R35:R66" si="3">MAX(H35:Q35)</f>
        <v>25377.164992251601</v>
      </c>
      <c r="S35" s="5">
        <f t="shared" ref="S35:S66" si="4">MIN(H35:Q35)</f>
        <v>3.61572415695953</v>
      </c>
      <c r="T35" s="5">
        <f t="shared" ref="T35:T66" si="5">R35/S35</f>
        <v>7018.5566958712116</v>
      </c>
    </row>
    <row r="36" spans="1:20">
      <c r="A36" s="4" t="s">
        <v>167</v>
      </c>
      <c r="B36" s="4" t="s">
        <v>168</v>
      </c>
      <c r="C36" s="4" t="s">
        <v>15</v>
      </c>
      <c r="D36" s="1">
        <v>6</v>
      </c>
      <c r="E36" s="2">
        <v>0.81925925899999996</v>
      </c>
      <c r="F36" s="2" t="s">
        <v>159</v>
      </c>
      <c r="G36" s="2" t="s">
        <v>198</v>
      </c>
      <c r="H36" s="4">
        <v>0.41930146361398002</v>
      </c>
      <c r="I36" s="4">
        <v>1.96129504105813</v>
      </c>
      <c r="J36" s="4">
        <v>3.6750422948611998</v>
      </c>
      <c r="K36" s="4">
        <v>4.1048659403142196</v>
      </c>
      <c r="L36" s="4">
        <v>2.91781172950243</v>
      </c>
      <c r="M36" s="4">
        <v>3.0119825362394401</v>
      </c>
      <c r="N36" s="4">
        <v>50.208622024271499</v>
      </c>
      <c r="O36" s="4">
        <v>2830.3968687280098</v>
      </c>
      <c r="P36" s="4">
        <v>1.5813049809683</v>
      </c>
      <c r="Q36" s="4">
        <v>10.657274486044001</v>
      </c>
      <c r="R36" s="5">
        <f t="shared" si="3"/>
        <v>2830.3968687280098</v>
      </c>
      <c r="S36" s="5">
        <f t="shared" si="4"/>
        <v>0.41930146361398002</v>
      </c>
      <c r="T36" s="5">
        <f t="shared" si="5"/>
        <v>6750.2670854823145</v>
      </c>
    </row>
    <row r="37" spans="1:20">
      <c r="A37" s="4" t="s">
        <v>167</v>
      </c>
      <c r="B37" s="4" t="s">
        <v>168</v>
      </c>
      <c r="C37" s="4" t="s">
        <v>16</v>
      </c>
      <c r="D37" s="1">
        <v>5</v>
      </c>
      <c r="E37" s="2">
        <v>0.67318840599999996</v>
      </c>
      <c r="F37" s="2" t="s">
        <v>159</v>
      </c>
      <c r="G37" s="2" t="s">
        <v>198</v>
      </c>
      <c r="H37" s="4">
        <v>1.1937493764293401</v>
      </c>
      <c r="I37" s="4">
        <v>2.8410226992010701</v>
      </c>
      <c r="J37" s="4">
        <v>2.1743474601753698</v>
      </c>
      <c r="K37" s="4">
        <v>4.2179892150914098</v>
      </c>
      <c r="L37" s="4">
        <v>1.8940791335673599</v>
      </c>
      <c r="M37" s="4">
        <v>1.9346286748547701</v>
      </c>
      <c r="N37" s="4">
        <v>38.706449231061001</v>
      </c>
      <c r="O37" s="4">
        <v>2656.0990508651398</v>
      </c>
      <c r="P37" s="4">
        <v>1.2277554537666899</v>
      </c>
      <c r="Q37" s="4">
        <v>3.2786357847313501</v>
      </c>
      <c r="R37" s="5">
        <f t="shared" si="3"/>
        <v>2656.0990508651398</v>
      </c>
      <c r="S37" s="5">
        <f t="shared" si="4"/>
        <v>1.1937493764293401</v>
      </c>
      <c r="T37" s="5">
        <f t="shared" si="5"/>
        <v>2225.0056027755827</v>
      </c>
    </row>
    <row r="38" spans="1:20">
      <c r="A38" s="4" t="s">
        <v>167</v>
      </c>
      <c r="B38" s="4" t="s">
        <v>168</v>
      </c>
      <c r="C38" s="4" t="s">
        <v>21</v>
      </c>
      <c r="D38" s="1">
        <v>6</v>
      </c>
      <c r="E38" s="2">
        <v>0.48991596599999998</v>
      </c>
      <c r="F38" s="2" t="s">
        <v>159</v>
      </c>
      <c r="G38" s="2" t="s">
        <v>198</v>
      </c>
      <c r="H38" s="4">
        <v>2.4071638842951102</v>
      </c>
      <c r="I38" s="4">
        <v>1.59499409025219</v>
      </c>
      <c r="J38" s="4">
        <v>5.6962420501195803</v>
      </c>
      <c r="K38" s="4">
        <v>2.3664630100595199</v>
      </c>
      <c r="L38" s="4">
        <v>2.4585076827899899</v>
      </c>
      <c r="M38" s="4">
        <v>2.7539474608534902</v>
      </c>
      <c r="N38" s="4">
        <v>12.323255596446</v>
      </c>
      <c r="O38" s="4">
        <v>91.164275614875706</v>
      </c>
      <c r="P38" s="4">
        <v>1.0367564757580201</v>
      </c>
      <c r="Q38" s="4">
        <v>3.69055147978656</v>
      </c>
      <c r="R38" s="5">
        <f t="shared" si="3"/>
        <v>91.164275614875706</v>
      </c>
      <c r="S38" s="5">
        <f t="shared" si="4"/>
        <v>1.0367564757580201</v>
      </c>
      <c r="T38" s="5">
        <f t="shared" si="5"/>
        <v>87.932197913903877</v>
      </c>
    </row>
    <row r="39" spans="1:20">
      <c r="A39" s="4"/>
      <c r="B39" s="4"/>
      <c r="C39" s="4" t="s">
        <v>103</v>
      </c>
      <c r="D39" s="1">
        <v>6</v>
      </c>
      <c r="E39" s="2">
        <v>0.222222222</v>
      </c>
      <c r="F39" s="2" t="s">
        <v>159</v>
      </c>
      <c r="G39" s="2" t="s">
        <v>198</v>
      </c>
      <c r="H39" s="4">
        <v>1.1028063262261101</v>
      </c>
      <c r="I39" s="4">
        <v>0.42716166758902302</v>
      </c>
      <c r="J39" s="4">
        <v>2.0967843917994502</v>
      </c>
      <c r="K39" s="4">
        <v>0.84862977891389202</v>
      </c>
      <c r="L39" s="4">
        <v>1.4996260614049799</v>
      </c>
      <c r="M39" s="4">
        <v>1.11351595178414</v>
      </c>
      <c r="N39" s="4">
        <v>2.9245455490917198</v>
      </c>
      <c r="O39" s="4">
        <v>6.1779372544374196</v>
      </c>
      <c r="P39" s="4">
        <v>0.86331159843819905</v>
      </c>
      <c r="Q39" s="4">
        <v>1.5756629010527201</v>
      </c>
      <c r="R39" s="5">
        <f t="shared" si="3"/>
        <v>6.1779372544374196</v>
      </c>
      <c r="S39" s="5">
        <f t="shared" si="4"/>
        <v>0.42716166758902302</v>
      </c>
      <c r="T39" s="5">
        <f t="shared" si="5"/>
        <v>14.462761345854847</v>
      </c>
    </row>
    <row r="40" spans="1:20">
      <c r="A40" s="4" t="s">
        <v>181</v>
      </c>
      <c r="B40" s="4" t="s">
        <v>182</v>
      </c>
      <c r="C40" s="4" t="s">
        <v>2</v>
      </c>
      <c r="D40" s="1">
        <v>5</v>
      </c>
      <c r="E40" s="2">
        <v>3.2291667000000003E-2</v>
      </c>
      <c r="F40" s="2" t="s">
        <v>159</v>
      </c>
      <c r="G40" s="2" t="s">
        <v>198</v>
      </c>
      <c r="H40" s="4">
        <v>0.91215417510744601</v>
      </c>
      <c r="I40" s="4">
        <v>0.45745199103710599</v>
      </c>
      <c r="J40" s="4">
        <v>1.31961539806448</v>
      </c>
      <c r="K40" s="4">
        <v>1.37164865574005</v>
      </c>
      <c r="L40" s="4">
        <v>1.05939621181445</v>
      </c>
      <c r="M40" s="4">
        <v>1.3048211103266301</v>
      </c>
      <c r="N40" s="4">
        <v>36.420674260757401</v>
      </c>
      <c r="O40" s="4">
        <v>300.87319692111203</v>
      </c>
      <c r="P40" s="4">
        <v>0.62636645296011895</v>
      </c>
      <c r="Q40" s="4">
        <v>1.22232183729306</v>
      </c>
      <c r="R40" s="5">
        <f t="shared" si="3"/>
        <v>300.87319692111203</v>
      </c>
      <c r="S40" s="5">
        <f t="shared" si="4"/>
        <v>0.45745199103710599</v>
      </c>
      <c r="T40" s="5">
        <f t="shared" si="5"/>
        <v>657.71535115409927</v>
      </c>
    </row>
    <row r="41" spans="1:20">
      <c r="A41" s="4" t="s">
        <v>177</v>
      </c>
      <c r="B41" s="4" t="s">
        <v>178</v>
      </c>
      <c r="C41" s="4" t="s">
        <v>41</v>
      </c>
      <c r="D41" s="1">
        <v>5</v>
      </c>
      <c r="E41" s="2">
        <v>0.44326241100000002</v>
      </c>
      <c r="F41" s="2" t="s">
        <v>159</v>
      </c>
      <c r="G41" s="2" t="s">
        <v>198</v>
      </c>
      <c r="H41" s="4">
        <v>0.89105000994101402</v>
      </c>
      <c r="I41" s="4">
        <v>4.0680235409979399</v>
      </c>
      <c r="J41" s="4">
        <v>8.2990653473564002</v>
      </c>
      <c r="K41" s="4">
        <v>661.71164173703505</v>
      </c>
      <c r="L41" s="4">
        <v>745.27384376636803</v>
      </c>
      <c r="M41" s="4">
        <v>164.87223575898</v>
      </c>
      <c r="N41" s="4">
        <v>410.80709814276901</v>
      </c>
      <c r="O41" s="4">
        <v>935.79701425108397</v>
      </c>
      <c r="P41" s="4">
        <v>0.85172265357575205</v>
      </c>
      <c r="Q41" s="4">
        <v>26.9375162987137</v>
      </c>
      <c r="R41" s="5">
        <f t="shared" si="3"/>
        <v>935.79701425108397</v>
      </c>
      <c r="S41" s="5">
        <f t="shared" si="4"/>
        <v>0.85172265357575205</v>
      </c>
      <c r="T41" s="5">
        <f t="shared" si="5"/>
        <v>1098.710959867471</v>
      </c>
    </row>
    <row r="42" spans="1:20">
      <c r="A42" s="4"/>
      <c r="B42" s="4"/>
      <c r="C42" s="4" t="s">
        <v>109</v>
      </c>
      <c r="D42" s="1">
        <v>5</v>
      </c>
      <c r="E42" s="2">
        <v>2.7586207000000001E-2</v>
      </c>
      <c r="F42" s="2" t="s">
        <v>159</v>
      </c>
      <c r="G42" s="2" t="s">
        <v>198</v>
      </c>
      <c r="H42" s="4">
        <v>14.604777789385899</v>
      </c>
      <c r="I42" s="4">
        <v>21.2514379175459</v>
      </c>
      <c r="J42" s="4">
        <v>20.6093517976445</v>
      </c>
      <c r="K42" s="4">
        <v>20.879873653659001</v>
      </c>
      <c r="L42" s="4">
        <v>31.2342394577127</v>
      </c>
      <c r="M42" s="4">
        <v>19.8903734625288</v>
      </c>
      <c r="N42" s="4">
        <v>20.302050829462399</v>
      </c>
      <c r="O42" s="4">
        <v>64.067959803314807</v>
      </c>
      <c r="P42" s="4">
        <v>14.4471829446122</v>
      </c>
      <c r="Q42" s="4">
        <v>14.938866954041099</v>
      </c>
      <c r="R42" s="5">
        <f t="shared" si="3"/>
        <v>64.067959803314807</v>
      </c>
      <c r="S42" s="5">
        <f t="shared" si="4"/>
        <v>14.4471829446122</v>
      </c>
      <c r="T42" s="5">
        <f t="shared" si="5"/>
        <v>4.4346333848570616</v>
      </c>
    </row>
    <row r="43" spans="1:20">
      <c r="A43" s="4"/>
      <c r="B43" s="4"/>
      <c r="C43" s="4" t="s">
        <v>111</v>
      </c>
      <c r="D43" s="1">
        <v>5</v>
      </c>
      <c r="E43" s="2">
        <v>0.27051282100000001</v>
      </c>
      <c r="F43" s="2" t="s">
        <v>159</v>
      </c>
      <c r="G43" s="2" t="s">
        <v>198</v>
      </c>
      <c r="H43" s="4">
        <v>1.3568735563469501</v>
      </c>
      <c r="I43" s="4">
        <v>0.94298510371184796</v>
      </c>
      <c r="J43" s="4">
        <v>1.1476017314901701</v>
      </c>
      <c r="K43" s="4">
        <v>1.8384162164004501</v>
      </c>
      <c r="L43" s="4">
        <v>2.3188155470264298</v>
      </c>
      <c r="M43" s="4">
        <v>1.9488730959323901</v>
      </c>
      <c r="N43" s="4">
        <v>1.92065491782627</v>
      </c>
      <c r="O43" s="4">
        <v>4.4682821248985798</v>
      </c>
      <c r="P43" s="4">
        <v>1.5262227278518501</v>
      </c>
      <c r="Q43" s="4">
        <v>0.88028649509063905</v>
      </c>
      <c r="R43" s="5">
        <f t="shared" si="3"/>
        <v>4.4682821248985798</v>
      </c>
      <c r="S43" s="5">
        <f t="shared" si="4"/>
        <v>0.88028649509063905</v>
      </c>
      <c r="T43" s="5">
        <f t="shared" si="5"/>
        <v>5.0759407872530193</v>
      </c>
    </row>
    <row r="44" spans="1:20">
      <c r="A44" s="4"/>
      <c r="B44" s="4"/>
      <c r="C44" s="4" t="s">
        <v>112</v>
      </c>
      <c r="D44" s="1">
        <v>5</v>
      </c>
      <c r="E44" s="2">
        <v>0.33725490200000002</v>
      </c>
      <c r="F44" s="2" t="s">
        <v>159</v>
      </c>
      <c r="G44" s="2" t="s">
        <v>198</v>
      </c>
      <c r="H44" s="4">
        <v>1.1538762252655299</v>
      </c>
      <c r="I44" s="4">
        <v>0.353058671454202</v>
      </c>
      <c r="J44" s="4">
        <v>0.91583220930706799</v>
      </c>
      <c r="K44" s="4">
        <v>2.5197550962402899</v>
      </c>
      <c r="L44" s="4">
        <v>1.9078755246566299</v>
      </c>
      <c r="M44" s="4">
        <v>2.06044140314284</v>
      </c>
      <c r="N44" s="4">
        <v>2.0981288464294501</v>
      </c>
      <c r="O44" s="4">
        <v>5.3272307483517798</v>
      </c>
      <c r="P44" s="4">
        <v>1.1834742909075899</v>
      </c>
      <c r="Q44" s="4">
        <v>1.54437198515138</v>
      </c>
      <c r="R44" s="5">
        <f t="shared" si="3"/>
        <v>5.3272307483517798</v>
      </c>
      <c r="S44" s="5">
        <f t="shared" si="4"/>
        <v>0.353058671454202</v>
      </c>
      <c r="T44" s="5">
        <f t="shared" si="5"/>
        <v>15.088797356002107</v>
      </c>
    </row>
    <row r="45" spans="1:20">
      <c r="A45" s="4"/>
      <c r="B45" s="4"/>
      <c r="C45" s="4" t="s">
        <v>119</v>
      </c>
      <c r="D45" s="1">
        <v>5</v>
      </c>
      <c r="E45" s="2">
        <v>0.232608696</v>
      </c>
      <c r="F45" s="2" t="s">
        <v>159</v>
      </c>
      <c r="G45" s="2" t="s">
        <v>199</v>
      </c>
      <c r="H45" s="4">
        <v>1.38440535111929</v>
      </c>
      <c r="I45" s="4">
        <v>2.7472136875905599</v>
      </c>
      <c r="J45" s="4">
        <v>1.6618819305682599</v>
      </c>
      <c r="K45" s="4">
        <v>1.96645313057161</v>
      </c>
      <c r="L45" s="4">
        <v>2.9195352475388501</v>
      </c>
      <c r="M45" s="4">
        <v>2.6340443766114801</v>
      </c>
      <c r="N45" s="4">
        <v>3.86471868031439</v>
      </c>
      <c r="O45" s="4">
        <v>5.37208148359875</v>
      </c>
      <c r="P45" s="4">
        <v>1.4227481291417501</v>
      </c>
      <c r="Q45" s="4">
        <v>1.6801939053482</v>
      </c>
      <c r="R45" s="5">
        <f t="shared" si="3"/>
        <v>5.37208148359875</v>
      </c>
      <c r="S45" s="5">
        <f t="shared" si="4"/>
        <v>1.38440535111929</v>
      </c>
      <c r="T45" s="5">
        <f t="shared" si="5"/>
        <v>3.8804252520805624</v>
      </c>
    </row>
    <row r="46" spans="1:20">
      <c r="A46" s="4"/>
      <c r="B46" s="4"/>
      <c r="C46" s="4" t="s">
        <v>121</v>
      </c>
      <c r="D46" s="1">
        <v>7</v>
      </c>
      <c r="E46" s="2">
        <v>0.178571429</v>
      </c>
      <c r="F46" s="2" t="s">
        <v>159</v>
      </c>
      <c r="G46" s="2" t="s">
        <v>198</v>
      </c>
      <c r="H46" s="4">
        <v>1.8769318656171901</v>
      </c>
      <c r="I46" s="4">
        <v>6.9116340542627004</v>
      </c>
      <c r="J46" s="4">
        <v>3.8668487383543502</v>
      </c>
      <c r="K46" s="4">
        <v>7.1540269003525099</v>
      </c>
      <c r="L46" s="4">
        <v>8.9823593102436092</v>
      </c>
      <c r="M46" s="4">
        <v>5.15771445471007</v>
      </c>
      <c r="N46" s="4">
        <v>3.85914782671321</v>
      </c>
      <c r="O46" s="4">
        <v>9.38599126631064</v>
      </c>
      <c r="P46" s="4">
        <v>5.5579880160987898</v>
      </c>
      <c r="Q46" s="4">
        <v>4.1425163435129297</v>
      </c>
      <c r="R46" s="5">
        <f t="shared" si="3"/>
        <v>9.38599126631064</v>
      </c>
      <c r="S46" s="5">
        <f t="shared" si="4"/>
        <v>1.8769318656171901</v>
      </c>
      <c r="T46" s="5">
        <f t="shared" si="5"/>
        <v>5.0007096358952019</v>
      </c>
    </row>
    <row r="47" spans="1:20">
      <c r="A47" s="4"/>
      <c r="B47" s="4"/>
      <c r="C47" s="4" t="s">
        <v>125</v>
      </c>
      <c r="D47" s="1">
        <v>5</v>
      </c>
      <c r="E47" s="2">
        <v>0.347887324</v>
      </c>
      <c r="F47" s="2" t="s">
        <v>159</v>
      </c>
      <c r="G47" s="2" t="s">
        <v>199</v>
      </c>
      <c r="H47" s="4">
        <v>0.26618205926232802</v>
      </c>
      <c r="I47" s="4">
        <v>0.63789333033465301</v>
      </c>
      <c r="J47" s="4">
        <v>0.246909289849498</v>
      </c>
      <c r="K47" s="4">
        <v>0.42680343935583798</v>
      </c>
      <c r="L47" s="4">
        <v>0.828400369869146</v>
      </c>
      <c r="M47" s="4">
        <v>0.61532005485055696</v>
      </c>
      <c r="N47" s="4">
        <v>0.50651139987897098</v>
      </c>
      <c r="O47" s="4">
        <v>0.87359088487670999</v>
      </c>
      <c r="P47" s="4">
        <v>0.52459377650079597</v>
      </c>
      <c r="Q47" s="4">
        <v>0.62047790791231805</v>
      </c>
      <c r="R47" s="5">
        <f t="shared" si="3"/>
        <v>0.87359088487670999</v>
      </c>
      <c r="S47" s="5">
        <f t="shared" si="4"/>
        <v>0.246909289849498</v>
      </c>
      <c r="T47" s="5">
        <f t="shared" si="5"/>
        <v>3.5381045622430887</v>
      </c>
    </row>
    <row r="48" spans="1:20">
      <c r="A48" s="4"/>
      <c r="B48" s="4"/>
      <c r="C48" s="4" t="s">
        <v>126</v>
      </c>
      <c r="D48" s="1">
        <v>5</v>
      </c>
      <c r="E48" s="2">
        <v>9.765625E-2</v>
      </c>
      <c r="F48" s="2" t="s">
        <v>159</v>
      </c>
      <c r="G48" s="2" t="s">
        <v>199</v>
      </c>
      <c r="H48" s="4">
        <v>0.29750417756271302</v>
      </c>
      <c r="I48" s="4">
        <v>0.65407805649627504</v>
      </c>
      <c r="J48" s="4">
        <v>0.30167331988014401</v>
      </c>
      <c r="K48" s="4">
        <v>0.50727848080868299</v>
      </c>
      <c r="L48" s="4">
        <v>0.52826347046098199</v>
      </c>
      <c r="M48" s="4">
        <v>0.71789150890844999</v>
      </c>
      <c r="N48" s="4">
        <v>0.52062323031366897</v>
      </c>
      <c r="O48" s="4">
        <v>1.1175907144133399</v>
      </c>
      <c r="P48" s="4">
        <v>0.68060275688836003</v>
      </c>
      <c r="Q48" s="4">
        <v>0.50369604216283204</v>
      </c>
      <c r="R48" s="5">
        <f t="shared" si="3"/>
        <v>1.1175907144133399</v>
      </c>
      <c r="S48" s="5">
        <f t="shared" si="4"/>
        <v>0.29750417756271302</v>
      </c>
      <c r="T48" s="5">
        <f t="shared" si="5"/>
        <v>3.7565546930101679</v>
      </c>
    </row>
    <row r="49" spans="1:20">
      <c r="A49" s="4"/>
      <c r="B49" s="4"/>
      <c r="C49" s="4" t="s">
        <v>127</v>
      </c>
      <c r="D49" s="1">
        <v>5</v>
      </c>
      <c r="E49" s="2">
        <v>8.4251968999999996E-2</v>
      </c>
      <c r="F49" s="2" t="s">
        <v>159</v>
      </c>
      <c r="G49" s="2" t="s">
        <v>199</v>
      </c>
      <c r="H49" s="4">
        <v>1.5385637204513301</v>
      </c>
      <c r="I49" s="4">
        <v>1.5857523023276301</v>
      </c>
      <c r="J49" s="4">
        <v>1.05102261864007</v>
      </c>
      <c r="K49" s="4">
        <v>1.21214533569232</v>
      </c>
      <c r="L49" s="4">
        <v>1.1015096811582701</v>
      </c>
      <c r="M49" s="4">
        <v>1.3527167407491201</v>
      </c>
      <c r="N49" s="4">
        <v>1.8512578682035501</v>
      </c>
      <c r="O49" s="4">
        <v>2.2707011162431501</v>
      </c>
      <c r="P49" s="4">
        <v>2.2239968840010098</v>
      </c>
      <c r="Q49" s="4">
        <v>1.30852354064442</v>
      </c>
      <c r="R49" s="5">
        <f t="shared" si="3"/>
        <v>2.2707011162431501</v>
      </c>
      <c r="S49" s="5">
        <f t="shared" si="4"/>
        <v>1.05102261864007</v>
      </c>
      <c r="T49" s="5">
        <f t="shared" si="5"/>
        <v>2.1604683628799881</v>
      </c>
    </row>
    <row r="50" spans="1:20">
      <c r="A50" s="4"/>
      <c r="B50" s="4"/>
      <c r="C50" s="4" t="s">
        <v>128</v>
      </c>
      <c r="D50" s="1">
        <v>6</v>
      </c>
      <c r="E50" s="2">
        <v>0.27142857100000001</v>
      </c>
      <c r="F50" s="2" t="s">
        <v>159</v>
      </c>
      <c r="G50" s="2" t="s">
        <v>198</v>
      </c>
      <c r="H50" s="4">
        <v>4.6508848385705699</v>
      </c>
      <c r="I50" s="4">
        <v>8.0460869210461894</v>
      </c>
      <c r="J50" s="4">
        <v>6.3049732621192103</v>
      </c>
      <c r="K50" s="4">
        <v>10.1405856130049</v>
      </c>
      <c r="L50" s="4">
        <v>11.5241787852041</v>
      </c>
      <c r="M50" s="4">
        <v>9.7895173621826004</v>
      </c>
      <c r="N50" s="4">
        <v>14.5344547244779</v>
      </c>
      <c r="O50" s="4">
        <v>63.921266343293802</v>
      </c>
      <c r="P50" s="4">
        <v>11.6128626297902</v>
      </c>
      <c r="Q50" s="4">
        <v>5.5069303455315701</v>
      </c>
      <c r="R50" s="5">
        <f t="shared" si="3"/>
        <v>63.921266343293802</v>
      </c>
      <c r="S50" s="5">
        <f t="shared" si="4"/>
        <v>4.6508848385705699</v>
      </c>
      <c r="T50" s="5">
        <f t="shared" si="5"/>
        <v>13.743893594866936</v>
      </c>
    </row>
    <row r="51" spans="1:20">
      <c r="A51" s="4"/>
      <c r="B51" s="4"/>
      <c r="C51" s="4" t="s">
        <v>129</v>
      </c>
      <c r="D51" s="1">
        <v>6</v>
      </c>
      <c r="E51" s="2">
        <v>5.1388889E-2</v>
      </c>
      <c r="F51" s="2" t="s">
        <v>159</v>
      </c>
      <c r="G51" s="2" t="s">
        <v>198</v>
      </c>
      <c r="H51" s="4">
        <v>0.73065422741166397</v>
      </c>
      <c r="I51" s="4">
        <v>0.94169773845856497</v>
      </c>
      <c r="J51" s="4">
        <v>0.76702749808205395</v>
      </c>
      <c r="K51" s="4">
        <v>1.02089266093439</v>
      </c>
      <c r="L51" s="4">
        <v>1.51887960419299</v>
      </c>
      <c r="M51" s="4">
        <v>1.1989555567915</v>
      </c>
      <c r="N51" s="4">
        <v>1.21022522766985</v>
      </c>
      <c r="O51" s="4">
        <v>2.4342796614383602</v>
      </c>
      <c r="P51" s="4">
        <v>0.37247601522428903</v>
      </c>
      <c r="Q51" s="4">
        <v>0.76981195903974498</v>
      </c>
      <c r="R51" s="5">
        <f t="shared" si="3"/>
        <v>2.4342796614383602</v>
      </c>
      <c r="S51" s="5">
        <f t="shared" si="4"/>
        <v>0.37247601522428903</v>
      </c>
      <c r="T51" s="5">
        <f t="shared" si="5"/>
        <v>6.5353997625123368</v>
      </c>
    </row>
    <row r="52" spans="1:20">
      <c r="A52" s="4"/>
      <c r="B52" s="4"/>
      <c r="C52" s="4" t="s">
        <v>130</v>
      </c>
      <c r="D52" s="1">
        <v>5</v>
      </c>
      <c r="E52" s="2">
        <v>0.18162162200000001</v>
      </c>
      <c r="F52" s="2" t="s">
        <v>159</v>
      </c>
      <c r="G52" s="2" t="s">
        <v>198</v>
      </c>
      <c r="H52" s="4">
        <v>6.0907480051783196</v>
      </c>
      <c r="I52" s="4">
        <v>1.2653850772947599</v>
      </c>
      <c r="J52" s="4">
        <v>11.678546873217099</v>
      </c>
      <c r="K52" s="4">
        <v>47.691057135594498</v>
      </c>
      <c r="L52" s="4">
        <v>8.1631346575287598</v>
      </c>
      <c r="M52" s="4">
        <v>32.119183799933197</v>
      </c>
      <c r="N52" s="4">
        <v>5.2458622773334804</v>
      </c>
      <c r="O52" s="4">
        <v>452.89978923722299</v>
      </c>
      <c r="P52" s="4">
        <v>1.50948347481851</v>
      </c>
      <c r="Q52" s="4">
        <v>23.778373796862802</v>
      </c>
      <c r="R52" s="5">
        <f t="shared" si="3"/>
        <v>452.89978923722299</v>
      </c>
      <c r="S52" s="5">
        <f t="shared" si="4"/>
        <v>1.2653850772947599</v>
      </c>
      <c r="T52" s="5">
        <f t="shared" si="5"/>
        <v>357.91459640528393</v>
      </c>
    </row>
    <row r="53" spans="1:20">
      <c r="A53" s="4"/>
      <c r="B53" s="4"/>
      <c r="C53" s="4" t="s">
        <v>131</v>
      </c>
      <c r="D53" s="1">
        <v>5</v>
      </c>
      <c r="E53" s="2">
        <v>0.12959183699999999</v>
      </c>
      <c r="F53" s="2" t="s">
        <v>159</v>
      </c>
      <c r="G53" s="2" t="s">
        <v>199</v>
      </c>
      <c r="H53" s="4">
        <v>0.95725586141503005</v>
      </c>
      <c r="I53" s="4">
        <v>1.0747470704595301</v>
      </c>
      <c r="J53" s="4">
        <v>1.2845918532554701</v>
      </c>
      <c r="K53" s="4">
        <v>1.0893257236162801</v>
      </c>
      <c r="L53" s="4">
        <v>1.0210700750624899</v>
      </c>
      <c r="M53" s="4">
        <v>1.1300805960676199</v>
      </c>
      <c r="N53" s="4">
        <v>1.4848884238525299</v>
      </c>
      <c r="O53" s="4">
        <v>2.06891552947349</v>
      </c>
      <c r="P53" s="4">
        <v>0.87625024680999997</v>
      </c>
      <c r="Q53" s="4">
        <v>0.79264893350090704</v>
      </c>
      <c r="R53" s="5">
        <f t="shared" si="3"/>
        <v>2.06891552947349</v>
      </c>
      <c r="S53" s="5">
        <f t="shared" si="4"/>
        <v>0.79264893350090704</v>
      </c>
      <c r="T53" s="5">
        <f t="shared" si="5"/>
        <v>2.6101284465692434</v>
      </c>
    </row>
    <row r="54" spans="1:20">
      <c r="A54" s="4"/>
      <c r="B54" s="4"/>
      <c r="C54" s="4" t="s">
        <v>132</v>
      </c>
      <c r="D54" s="1">
        <v>5</v>
      </c>
      <c r="E54" s="2">
        <v>2.7528090000000002E-2</v>
      </c>
      <c r="F54" s="2" t="s">
        <v>159</v>
      </c>
      <c r="G54" s="2" t="s">
        <v>198</v>
      </c>
      <c r="H54" s="4">
        <v>1.86888968545431</v>
      </c>
      <c r="I54" s="4">
        <v>2.7015929852889702</v>
      </c>
      <c r="J54" s="4">
        <v>4.1418897061959097</v>
      </c>
      <c r="K54" s="4">
        <v>5.8958673207300603</v>
      </c>
      <c r="L54" s="4">
        <v>4.7095675818264997</v>
      </c>
      <c r="M54" s="4">
        <v>2.9857779893966701</v>
      </c>
      <c r="N54" s="4">
        <v>3.8207199766004298</v>
      </c>
      <c r="O54" s="4">
        <v>13.6652449346736</v>
      </c>
      <c r="P54" s="4">
        <v>5.71708734222186</v>
      </c>
      <c r="Q54" s="4">
        <v>4.1071551094741903</v>
      </c>
      <c r="R54" s="5">
        <f t="shared" si="3"/>
        <v>13.6652449346736</v>
      </c>
      <c r="S54" s="5">
        <f t="shared" si="4"/>
        <v>1.86888968545431</v>
      </c>
      <c r="T54" s="5">
        <f t="shared" si="5"/>
        <v>7.3119590958370049</v>
      </c>
    </row>
    <row r="55" spans="1:20">
      <c r="A55" s="4" t="s">
        <v>167</v>
      </c>
      <c r="B55" s="4" t="s">
        <v>168</v>
      </c>
      <c r="C55" s="4" t="s">
        <v>23</v>
      </c>
      <c r="D55" s="1">
        <v>5</v>
      </c>
      <c r="E55" s="2">
        <v>0.33779904300000002</v>
      </c>
      <c r="F55" s="2" t="s">
        <v>159</v>
      </c>
      <c r="G55" s="2" t="s">
        <v>198</v>
      </c>
      <c r="H55" s="4">
        <v>0.110300598164932</v>
      </c>
      <c r="I55" s="4">
        <v>0.20263798625419499</v>
      </c>
      <c r="J55" s="4">
        <v>0.23341260388257701</v>
      </c>
      <c r="K55" s="4">
        <v>0.51201607455984699</v>
      </c>
      <c r="L55" s="4">
        <v>0.398541400046167</v>
      </c>
      <c r="M55" s="4">
        <v>0.30807851548782</v>
      </c>
      <c r="N55" s="4">
        <v>0.713184964281392</v>
      </c>
      <c r="O55" s="4">
        <v>1.18719818223768</v>
      </c>
      <c r="P55" s="4">
        <v>0.134093577685169</v>
      </c>
      <c r="Q55" s="4">
        <v>0.238438887414513</v>
      </c>
      <c r="R55" s="5">
        <f t="shared" si="3"/>
        <v>1.18719818223768</v>
      </c>
      <c r="S55" s="5">
        <f t="shared" si="4"/>
        <v>0.110300598164932</v>
      </c>
      <c r="T55" s="5">
        <f t="shared" si="5"/>
        <v>10.763297769813249</v>
      </c>
    </row>
    <row r="56" spans="1:20">
      <c r="A56" s="4" t="s">
        <v>167</v>
      </c>
      <c r="B56" s="4" t="s">
        <v>168</v>
      </c>
      <c r="C56" s="4" t="s">
        <v>26</v>
      </c>
      <c r="D56" s="1">
        <v>6</v>
      </c>
      <c r="E56" s="2">
        <v>0.70256410300000005</v>
      </c>
      <c r="F56" s="2" t="s">
        <v>159</v>
      </c>
      <c r="G56" s="2" t="s">
        <v>198</v>
      </c>
      <c r="H56" s="4">
        <v>2.5759354346088701</v>
      </c>
      <c r="I56" s="4">
        <v>3.6513752124711201</v>
      </c>
      <c r="J56" s="4">
        <v>3.1425933448720298</v>
      </c>
      <c r="K56" s="4">
        <v>16.290103573473701</v>
      </c>
      <c r="L56" s="4">
        <v>10.2111261620849</v>
      </c>
      <c r="M56" s="4">
        <v>9.72734295118026</v>
      </c>
      <c r="N56" s="4">
        <v>98.548963841797601</v>
      </c>
      <c r="O56" s="4">
        <v>253.86534071740999</v>
      </c>
      <c r="P56" s="4">
        <v>1.9526442683454699</v>
      </c>
      <c r="Q56" s="4">
        <v>7.5611702218156402</v>
      </c>
      <c r="R56" s="5">
        <f t="shared" si="3"/>
        <v>253.86534071740999</v>
      </c>
      <c r="S56" s="5">
        <f t="shared" si="4"/>
        <v>1.9526442683454699</v>
      </c>
      <c r="T56" s="5">
        <f t="shared" si="5"/>
        <v>130.01105466717561</v>
      </c>
    </row>
    <row r="57" spans="1:20">
      <c r="A57" s="4" t="s">
        <v>167</v>
      </c>
      <c r="B57" s="4" t="s">
        <v>168</v>
      </c>
      <c r="C57" s="4" t="s">
        <v>27</v>
      </c>
      <c r="D57" s="1">
        <v>7</v>
      </c>
      <c r="E57" s="2">
        <v>0.70789473700000005</v>
      </c>
      <c r="F57" s="2" t="s">
        <v>159</v>
      </c>
      <c r="G57" s="2" t="s">
        <v>198</v>
      </c>
      <c r="H57" s="4">
        <v>0.16395495829481399</v>
      </c>
      <c r="I57" s="4">
        <v>0.34311212810198499</v>
      </c>
      <c r="J57" s="4">
        <v>2.3539757653559898</v>
      </c>
      <c r="K57" s="4">
        <v>5.7231006496027401</v>
      </c>
      <c r="L57" s="4">
        <v>0.66035762529333797</v>
      </c>
      <c r="M57" s="4">
        <v>5.7865983132359</v>
      </c>
      <c r="N57" s="4">
        <v>404.07870680753501</v>
      </c>
      <c r="O57" s="4">
        <v>1335.91520469323</v>
      </c>
      <c r="P57" s="4">
        <v>5.9077058980954597E-2</v>
      </c>
      <c r="Q57" s="4">
        <v>5.4307417566428704</v>
      </c>
      <c r="R57" s="5">
        <f t="shared" si="3"/>
        <v>1335.91520469323</v>
      </c>
      <c r="S57" s="5">
        <f t="shared" si="4"/>
        <v>5.9077058980954597E-2</v>
      </c>
      <c r="T57" s="5">
        <f t="shared" si="5"/>
        <v>22613.095975612217</v>
      </c>
    </row>
    <row r="58" spans="1:20">
      <c r="A58" s="4" t="s">
        <v>167</v>
      </c>
      <c r="B58" s="4" t="s">
        <v>168</v>
      </c>
      <c r="C58" s="4" t="s">
        <v>29</v>
      </c>
      <c r="D58" s="1">
        <v>6</v>
      </c>
      <c r="E58" s="2">
        <v>0.68869565200000005</v>
      </c>
      <c r="F58" s="2" t="s">
        <v>159</v>
      </c>
      <c r="G58" s="2" t="s">
        <v>198</v>
      </c>
      <c r="H58" s="4">
        <v>0.33290886034026101</v>
      </c>
      <c r="I58" s="4">
        <v>0.56595507397344003</v>
      </c>
      <c r="J58" s="4">
        <v>0.27375637647607998</v>
      </c>
      <c r="K58" s="4">
        <v>0.43703123640988401</v>
      </c>
      <c r="L58" s="4">
        <v>0.64295524781557101</v>
      </c>
      <c r="M58" s="4">
        <v>0.24962683644029801</v>
      </c>
      <c r="N58" s="4">
        <v>3.4104768320442802</v>
      </c>
      <c r="O58" s="4">
        <v>745.50438771491201</v>
      </c>
      <c r="P58" s="4">
        <v>0.120284110364883</v>
      </c>
      <c r="Q58" s="4">
        <v>0.624137166249916</v>
      </c>
      <c r="R58" s="5">
        <f t="shared" si="3"/>
        <v>745.50438771491201</v>
      </c>
      <c r="S58" s="5">
        <f t="shared" si="4"/>
        <v>0.120284110364883</v>
      </c>
      <c r="T58" s="5">
        <f t="shared" si="5"/>
        <v>6197.862589276483</v>
      </c>
    </row>
    <row r="59" spans="1:20">
      <c r="A59" s="4" t="s">
        <v>167</v>
      </c>
      <c r="B59" s="4" t="s">
        <v>168</v>
      </c>
      <c r="C59" s="4" t="s">
        <v>30</v>
      </c>
      <c r="D59" s="1">
        <v>6</v>
      </c>
      <c r="E59" s="2">
        <v>0.75258620700000001</v>
      </c>
      <c r="F59" s="2" t="s">
        <v>159</v>
      </c>
      <c r="G59" s="2" t="s">
        <v>198</v>
      </c>
      <c r="H59" s="4">
        <v>0.12534337180108199</v>
      </c>
      <c r="I59" s="4">
        <v>0.97162169188067005</v>
      </c>
      <c r="J59" s="4">
        <v>8.7217854679135898E-2</v>
      </c>
      <c r="K59" s="4">
        <v>0.56959828100379895</v>
      </c>
      <c r="L59" s="4">
        <v>0.55307496020041902</v>
      </c>
      <c r="M59" s="4">
        <v>0.40678750671804897</v>
      </c>
      <c r="N59" s="4">
        <v>0.47941259099952799</v>
      </c>
      <c r="O59" s="4">
        <v>22.420603571392899</v>
      </c>
      <c r="P59" s="4">
        <v>0.35989669149421899</v>
      </c>
      <c r="Q59" s="4">
        <v>0.27585786539191498</v>
      </c>
      <c r="R59" s="5">
        <f t="shared" si="3"/>
        <v>22.420603571392899</v>
      </c>
      <c r="S59" s="5">
        <f t="shared" si="4"/>
        <v>8.7217854679135898E-2</v>
      </c>
      <c r="T59" s="5">
        <f t="shared" si="5"/>
        <v>257.06437808950506</v>
      </c>
    </row>
    <row r="60" spans="1:20">
      <c r="A60" s="4"/>
      <c r="B60" s="4"/>
      <c r="C60" s="4" t="s">
        <v>137</v>
      </c>
      <c r="D60" s="1">
        <v>5</v>
      </c>
      <c r="E60" s="2">
        <v>0.23624999999999999</v>
      </c>
      <c r="F60" s="2" t="s">
        <v>159</v>
      </c>
      <c r="G60" s="2" t="s">
        <v>198</v>
      </c>
      <c r="H60" s="4">
        <v>0.25007722440569602</v>
      </c>
      <c r="I60" s="4">
        <v>0.91399006171673003</v>
      </c>
      <c r="J60" s="4">
        <v>0.31627226650654</v>
      </c>
      <c r="K60" s="4">
        <v>1.0505021575912701</v>
      </c>
      <c r="L60" s="4">
        <v>0.95630260970727798</v>
      </c>
      <c r="M60" s="4">
        <v>0.95927032529601497</v>
      </c>
      <c r="N60" s="4">
        <v>0.41447833027613101</v>
      </c>
      <c r="O60" s="4">
        <v>129.56977090416899</v>
      </c>
      <c r="P60" s="4">
        <v>0.80547832973873401</v>
      </c>
      <c r="Q60" s="4">
        <v>0.241549629261823</v>
      </c>
      <c r="R60" s="5">
        <f t="shared" si="3"/>
        <v>129.56977090416899</v>
      </c>
      <c r="S60" s="5">
        <f t="shared" si="4"/>
        <v>0.241549629261823</v>
      </c>
      <c r="T60" s="5">
        <f t="shared" si="5"/>
        <v>536.41055587679818</v>
      </c>
    </row>
    <row r="61" spans="1:20">
      <c r="A61" s="4" t="s">
        <v>167</v>
      </c>
      <c r="B61" s="4" t="s">
        <v>168</v>
      </c>
      <c r="C61" s="4" t="s">
        <v>31</v>
      </c>
      <c r="D61" s="1">
        <v>7</v>
      </c>
      <c r="E61" s="2">
        <v>0.86250000000000004</v>
      </c>
      <c r="F61" s="2" t="s">
        <v>159</v>
      </c>
      <c r="G61" s="2" t="s">
        <v>198</v>
      </c>
      <c r="H61" s="4">
        <v>0.65021008897505705</v>
      </c>
      <c r="I61" s="4">
        <v>1.5975286510636799</v>
      </c>
      <c r="J61" s="4">
        <v>0.67295797919160605</v>
      </c>
      <c r="K61" s="4">
        <v>1.35727501560445</v>
      </c>
      <c r="L61" s="4">
        <v>1.10388004758547</v>
      </c>
      <c r="M61" s="4">
        <v>0.91648809998867797</v>
      </c>
      <c r="N61" s="4">
        <v>4.6320808365195196</v>
      </c>
      <c r="O61" s="4">
        <v>448.50596697479199</v>
      </c>
      <c r="P61" s="4">
        <v>0.34311000189138502</v>
      </c>
      <c r="Q61" s="4">
        <v>0.68684949362955905</v>
      </c>
      <c r="R61" s="5">
        <f t="shared" si="3"/>
        <v>448.50596697479199</v>
      </c>
      <c r="S61" s="5">
        <f t="shared" si="4"/>
        <v>0.34311000189138502</v>
      </c>
      <c r="T61" s="5">
        <f t="shared" si="5"/>
        <v>1307.1783524304581</v>
      </c>
    </row>
    <row r="62" spans="1:20">
      <c r="A62" s="4" t="s">
        <v>167</v>
      </c>
      <c r="B62" s="4" t="s">
        <v>168</v>
      </c>
      <c r="C62" s="4" t="s">
        <v>33</v>
      </c>
      <c r="D62" s="1">
        <v>7</v>
      </c>
      <c r="E62" s="2">
        <v>0.78125</v>
      </c>
      <c r="F62" s="2" t="s">
        <v>159</v>
      </c>
      <c r="G62" s="2" t="s">
        <v>198</v>
      </c>
      <c r="H62" s="4">
        <v>0.42748744097706298</v>
      </c>
      <c r="I62" s="4">
        <v>1.04967814269101</v>
      </c>
      <c r="J62" s="4">
        <v>1.2030151481101501</v>
      </c>
      <c r="K62" s="4">
        <v>14.572521749903601</v>
      </c>
      <c r="L62" s="4">
        <v>6.6975033808304296</v>
      </c>
      <c r="M62" s="4">
        <v>6.41568141616857</v>
      </c>
      <c r="N62" s="4">
        <v>432.22716591476598</v>
      </c>
      <c r="O62" s="4">
        <v>2818.73196712544</v>
      </c>
      <c r="P62" s="4">
        <v>0.85077976681511502</v>
      </c>
      <c r="Q62" s="4">
        <v>2.7342771400257302</v>
      </c>
      <c r="R62" s="5">
        <f t="shared" si="3"/>
        <v>2818.73196712544</v>
      </c>
      <c r="S62" s="5">
        <f t="shared" si="4"/>
        <v>0.42748744097706298</v>
      </c>
      <c r="T62" s="5">
        <f t="shared" si="5"/>
        <v>6593.7187784580556</v>
      </c>
    </row>
    <row r="63" spans="1:20">
      <c r="A63" s="4"/>
      <c r="B63" s="4"/>
      <c r="C63" s="4" t="s">
        <v>140</v>
      </c>
      <c r="D63" s="1">
        <v>5</v>
      </c>
      <c r="E63" s="2">
        <v>0.215753425</v>
      </c>
      <c r="F63" s="2" t="s">
        <v>159</v>
      </c>
      <c r="G63" s="2" t="s">
        <v>198</v>
      </c>
      <c r="H63" s="4">
        <v>0.40450275358221199</v>
      </c>
      <c r="I63" s="4">
        <v>1.26581819698225</v>
      </c>
      <c r="J63" s="4">
        <v>0.70134753811902095</v>
      </c>
      <c r="K63" s="4">
        <v>1.14734809703864</v>
      </c>
      <c r="L63" s="4">
        <v>1.0447335167949701</v>
      </c>
      <c r="M63" s="4">
        <v>2.0020945545919</v>
      </c>
      <c r="N63" s="4">
        <v>0.87529732580300401</v>
      </c>
      <c r="O63" s="4">
        <v>4.6396461445687898</v>
      </c>
      <c r="P63" s="4">
        <v>1.7151012215638</v>
      </c>
      <c r="Q63" s="4">
        <v>1.2691593730898201</v>
      </c>
      <c r="R63" s="5">
        <f t="shared" si="3"/>
        <v>4.6396461445687898</v>
      </c>
      <c r="S63" s="5">
        <f t="shared" si="4"/>
        <v>0.40450275358221199</v>
      </c>
      <c r="T63" s="5">
        <f t="shared" si="5"/>
        <v>11.469998914669485</v>
      </c>
    </row>
    <row r="64" spans="1:20">
      <c r="A64" s="4"/>
      <c r="B64" s="4"/>
      <c r="C64" s="4" t="s">
        <v>141</v>
      </c>
      <c r="D64" s="1">
        <v>8</v>
      </c>
      <c r="E64" s="2">
        <v>0.23679245300000001</v>
      </c>
      <c r="F64" s="2" t="s">
        <v>159</v>
      </c>
      <c r="G64" s="2" t="s">
        <v>198</v>
      </c>
      <c r="H64" s="4">
        <v>0.43068449239316797</v>
      </c>
      <c r="I64" s="4">
        <v>0.33741691671269503</v>
      </c>
      <c r="J64" s="4">
        <v>0.56196098983814902</v>
      </c>
      <c r="K64" s="4">
        <v>0.54962582196881804</v>
      </c>
      <c r="L64" s="4">
        <v>0.71281205346263798</v>
      </c>
      <c r="M64" s="4">
        <v>0.68352106677539004</v>
      </c>
      <c r="N64" s="4">
        <v>1.04567329796921</v>
      </c>
      <c r="O64" s="4">
        <v>2.1882494491541999</v>
      </c>
      <c r="P64" s="4">
        <v>0.58420264287012802</v>
      </c>
      <c r="Q64" s="4">
        <v>0.28021749242926902</v>
      </c>
      <c r="R64" s="5">
        <f t="shared" si="3"/>
        <v>2.1882494491541999</v>
      </c>
      <c r="S64" s="5">
        <f t="shared" si="4"/>
        <v>0.28021749242926902</v>
      </c>
      <c r="T64" s="5">
        <f t="shared" si="5"/>
        <v>7.8091108095492858</v>
      </c>
    </row>
    <row r="65" spans="1:20">
      <c r="A65" s="4"/>
      <c r="B65" s="4"/>
      <c r="C65" s="4" t="s">
        <v>142</v>
      </c>
      <c r="D65" s="1">
        <v>5</v>
      </c>
      <c r="E65" s="2">
        <v>5.7272727000000002E-2</v>
      </c>
      <c r="F65" s="2" t="s">
        <v>159</v>
      </c>
      <c r="G65" s="2" t="s">
        <v>199</v>
      </c>
      <c r="H65" s="4">
        <v>1.3161408697324299</v>
      </c>
      <c r="I65" s="4">
        <v>1.6292583054240199</v>
      </c>
      <c r="J65" s="4">
        <v>1.84352901899168</v>
      </c>
      <c r="K65" s="4">
        <v>0.58792656073234395</v>
      </c>
      <c r="L65" s="4">
        <v>1.2789111449853601</v>
      </c>
      <c r="M65" s="4">
        <v>0.69383275028449798</v>
      </c>
      <c r="N65" s="4">
        <v>1.1452659317655101</v>
      </c>
      <c r="O65" s="4">
        <v>1.9987195148974299</v>
      </c>
      <c r="P65" s="4">
        <v>1.29072765502494</v>
      </c>
      <c r="Q65" s="4">
        <v>0.54451149016398803</v>
      </c>
      <c r="R65" s="5">
        <f t="shared" si="3"/>
        <v>1.9987195148974299</v>
      </c>
      <c r="S65" s="5">
        <f t="shared" si="4"/>
        <v>0.54451149016398803</v>
      </c>
      <c r="T65" s="5">
        <f t="shared" si="5"/>
        <v>3.6706654515141355</v>
      </c>
    </row>
    <row r="66" spans="1:20">
      <c r="A66" s="4" t="s">
        <v>185</v>
      </c>
      <c r="B66" s="4" t="s">
        <v>186</v>
      </c>
      <c r="C66" s="4" t="s">
        <v>1</v>
      </c>
      <c r="D66" s="1">
        <v>8</v>
      </c>
      <c r="E66" s="2">
        <v>0.164093357</v>
      </c>
      <c r="F66" s="2" t="s">
        <v>159</v>
      </c>
      <c r="G66" s="2" t="s">
        <v>199</v>
      </c>
      <c r="H66" s="4">
        <v>8.5913979311375996</v>
      </c>
      <c r="I66" s="4">
        <v>8.4041406014408295</v>
      </c>
      <c r="J66" s="4">
        <v>9.8469999207404602</v>
      </c>
      <c r="K66" s="4">
        <v>12.1345431863247</v>
      </c>
      <c r="L66" s="4">
        <v>8.9269306026313693</v>
      </c>
      <c r="M66" s="4">
        <v>11.9137225829637</v>
      </c>
      <c r="N66" s="4">
        <v>17.853226257892601</v>
      </c>
      <c r="O66" s="4">
        <v>23.557276123588601</v>
      </c>
      <c r="P66" s="4">
        <v>11.3327455632897</v>
      </c>
      <c r="Q66" s="4">
        <v>11.548319057451501</v>
      </c>
      <c r="R66" s="5">
        <f t="shared" si="3"/>
        <v>23.557276123588601</v>
      </c>
      <c r="S66" s="5">
        <f t="shared" si="4"/>
        <v>8.4041406014408295</v>
      </c>
      <c r="T66" s="5">
        <f t="shared" si="5"/>
        <v>2.8030559269260529</v>
      </c>
    </row>
    <row r="67" spans="1:20">
      <c r="A67" s="4"/>
      <c r="B67" s="4"/>
      <c r="C67" s="4" t="s">
        <v>147</v>
      </c>
      <c r="D67" s="1">
        <v>6</v>
      </c>
      <c r="E67" s="2">
        <v>0.32121212100000002</v>
      </c>
      <c r="F67" s="2" t="s">
        <v>159</v>
      </c>
      <c r="G67" s="2" t="s">
        <v>199</v>
      </c>
      <c r="H67" s="4">
        <v>1.73139867661948</v>
      </c>
      <c r="I67" s="4">
        <v>0.98356366534957496</v>
      </c>
      <c r="J67" s="4">
        <v>1.60969802804575</v>
      </c>
      <c r="K67" s="4">
        <v>1.26939855037289</v>
      </c>
      <c r="L67" s="4">
        <v>1.0393659576019401</v>
      </c>
      <c r="M67" s="4">
        <v>1.31371048976722</v>
      </c>
      <c r="N67" s="4">
        <v>0.90961553731012601</v>
      </c>
      <c r="O67" s="4">
        <v>3.03113433017079</v>
      </c>
      <c r="P67" s="4">
        <v>1.0011891098963499</v>
      </c>
      <c r="Q67" s="4">
        <v>1.1621616064656799</v>
      </c>
      <c r="R67" s="5">
        <f t="shared" ref="R67:R98" si="6">MAX(H67:Q67)</f>
        <v>3.03113433017079</v>
      </c>
      <c r="S67" s="5">
        <f t="shared" ref="S67:S98" si="7">MIN(H67:Q67)</f>
        <v>0.90961553731012601</v>
      </c>
      <c r="T67" s="5">
        <f t="shared" ref="T67:T98" si="8">R67/S67</f>
        <v>3.3323247084524561</v>
      </c>
    </row>
    <row r="68" spans="1:20">
      <c r="A68" s="4"/>
      <c r="B68" s="4"/>
      <c r="C68" s="4" t="s">
        <v>154</v>
      </c>
      <c r="D68" s="1">
        <v>6</v>
      </c>
      <c r="E68" s="2">
        <v>5.3333332999999997E-2</v>
      </c>
      <c r="F68" s="2" t="s">
        <v>159</v>
      </c>
      <c r="G68" s="2" t="s">
        <v>198</v>
      </c>
      <c r="H68" s="4">
        <v>1.6645444560190701</v>
      </c>
      <c r="I68" s="4">
        <v>1.5179463413029901</v>
      </c>
      <c r="J68" s="4">
        <v>1.3535366816102501</v>
      </c>
      <c r="K68" s="4">
        <v>1.90492050859401</v>
      </c>
      <c r="L68" s="4">
        <v>3.17107087239809</v>
      </c>
      <c r="M68" s="4">
        <v>1.3843580672300699</v>
      </c>
      <c r="N68" s="4">
        <v>0.21878152441028201</v>
      </c>
      <c r="O68" s="4">
        <v>5.0130771168039203</v>
      </c>
      <c r="P68" s="4">
        <v>1.8610042220244301</v>
      </c>
      <c r="Q68" s="4">
        <v>2.6030688742613002</v>
      </c>
      <c r="R68" s="5">
        <f t="shared" si="6"/>
        <v>5.0130771168039203</v>
      </c>
      <c r="S68" s="5">
        <f t="shared" si="7"/>
        <v>0.21878152441028201</v>
      </c>
      <c r="T68" s="5">
        <f t="shared" si="8"/>
        <v>22.913621844058795</v>
      </c>
    </row>
    <row r="69" spans="1:20">
      <c r="A69" s="4"/>
      <c r="B69" s="4"/>
      <c r="C69" s="4" t="s">
        <v>156</v>
      </c>
      <c r="D69" s="1">
        <v>6</v>
      </c>
      <c r="E69" s="2">
        <v>0.51379310300000003</v>
      </c>
      <c r="F69" s="2" t="s">
        <v>159</v>
      </c>
      <c r="G69" s="2" t="s">
        <v>198</v>
      </c>
      <c r="H69" s="4">
        <v>0.52593253309881405</v>
      </c>
      <c r="I69" s="4">
        <v>5.5242752283796603E-2</v>
      </c>
      <c r="J69" s="4">
        <v>9.6416463392454299E-2</v>
      </c>
      <c r="K69" s="4">
        <v>1.3340210501444101</v>
      </c>
      <c r="L69" s="4">
        <v>1.01196609711156</v>
      </c>
      <c r="M69" s="4">
        <v>0.34106542001267298</v>
      </c>
      <c r="N69" s="4">
        <v>6.4253748151006401E-2</v>
      </c>
      <c r="O69" s="4">
        <v>3.49580460055539</v>
      </c>
      <c r="P69" s="4">
        <v>0.17725859993290699</v>
      </c>
      <c r="Q69" s="4">
        <v>0.294674112679079</v>
      </c>
      <c r="R69" s="5">
        <f t="shared" si="6"/>
        <v>3.49580460055539</v>
      </c>
      <c r="S69" s="5">
        <f t="shared" si="7"/>
        <v>5.5242752283796603E-2</v>
      </c>
      <c r="T69" s="5">
        <f t="shared" si="8"/>
        <v>63.280782655370224</v>
      </c>
    </row>
    <row r="70" spans="1:20">
      <c r="A70" s="4" t="s">
        <v>167</v>
      </c>
      <c r="B70" s="4" t="s">
        <v>168</v>
      </c>
      <c r="C70" s="4" t="s">
        <v>35</v>
      </c>
      <c r="D70" s="1">
        <v>7</v>
      </c>
      <c r="E70" s="2">
        <v>0.53982300900000002</v>
      </c>
      <c r="F70" s="2" t="s">
        <v>159</v>
      </c>
      <c r="G70" s="2" t="s">
        <v>198</v>
      </c>
      <c r="H70" s="4">
        <v>0.66501403490964395</v>
      </c>
      <c r="I70" s="4">
        <v>0.72949038269173405</v>
      </c>
      <c r="J70" s="4">
        <v>0.69657202723596301</v>
      </c>
      <c r="K70" s="4">
        <v>7.6173208691140104</v>
      </c>
      <c r="L70" s="4">
        <v>2.1652078612998298</v>
      </c>
      <c r="M70" s="4">
        <v>2.5764504615908401</v>
      </c>
      <c r="N70" s="4">
        <v>1.4327979397794399</v>
      </c>
      <c r="O70" s="4">
        <v>432.608620411348</v>
      </c>
      <c r="P70" s="4">
        <v>1.1404404672505399</v>
      </c>
      <c r="Q70" s="4">
        <v>1.7197278154848701</v>
      </c>
      <c r="R70" s="5">
        <f t="shared" si="6"/>
        <v>432.608620411348</v>
      </c>
      <c r="S70" s="5">
        <f t="shared" si="7"/>
        <v>0.66501403490964395</v>
      </c>
      <c r="T70" s="5">
        <f t="shared" si="8"/>
        <v>650.52554938953574</v>
      </c>
    </row>
    <row r="71" spans="1:20">
      <c r="A71" s="4" t="s">
        <v>167</v>
      </c>
      <c r="B71" s="4" t="s">
        <v>168</v>
      </c>
      <c r="C71" s="4" t="s">
        <v>36</v>
      </c>
      <c r="D71" s="1">
        <v>7</v>
      </c>
      <c r="E71" s="2">
        <v>0.67699114999999999</v>
      </c>
      <c r="F71" s="2" t="s">
        <v>159</v>
      </c>
      <c r="G71" s="2" t="s">
        <v>198</v>
      </c>
      <c r="H71" s="4">
        <v>0.24068280507501499</v>
      </c>
      <c r="I71" s="4">
        <v>0.75404755465043305</v>
      </c>
      <c r="J71" s="4">
        <v>0.59867788083388596</v>
      </c>
      <c r="K71" s="4">
        <v>2.2369524821061302</v>
      </c>
      <c r="L71" s="4">
        <v>1.1577359949087001</v>
      </c>
      <c r="M71" s="4">
        <v>1.2045438895810501</v>
      </c>
      <c r="N71" s="4">
        <v>3.2893177034732601</v>
      </c>
      <c r="O71" s="4">
        <v>274.26752624763901</v>
      </c>
      <c r="P71" s="4">
        <v>0.56123064434504</v>
      </c>
      <c r="Q71" s="4">
        <v>1.5434005819463601</v>
      </c>
      <c r="R71" s="5">
        <f t="shared" si="6"/>
        <v>274.26752624763901</v>
      </c>
      <c r="S71" s="5">
        <f t="shared" si="7"/>
        <v>0.24068280507501499</v>
      </c>
      <c r="T71" s="5">
        <f t="shared" si="8"/>
        <v>1139.5393458296967</v>
      </c>
    </row>
    <row r="72" spans="1:20">
      <c r="A72" s="4"/>
      <c r="B72" s="4"/>
      <c r="C72" s="4" t="s">
        <v>54</v>
      </c>
      <c r="D72" s="1">
        <v>6</v>
      </c>
      <c r="E72" s="2">
        <v>0.46049382700000002</v>
      </c>
      <c r="F72" s="2" t="s">
        <v>160</v>
      </c>
      <c r="G72" s="2" t="s">
        <v>198</v>
      </c>
      <c r="H72" s="4">
        <v>1.23544967640924</v>
      </c>
      <c r="I72" s="4">
        <v>0.82855421122528805</v>
      </c>
      <c r="J72" s="4">
        <v>0.85343182596951705</v>
      </c>
      <c r="K72" s="4">
        <v>0.469282344654815</v>
      </c>
      <c r="L72" s="4">
        <v>0.64693950726043703</v>
      </c>
      <c r="M72" s="4">
        <v>0.73131511002122196</v>
      </c>
      <c r="N72" s="4">
        <v>1.3435373074967101</v>
      </c>
      <c r="O72" s="4">
        <v>0.323722382176521</v>
      </c>
      <c r="P72" s="4">
        <v>0.40584937519118802</v>
      </c>
      <c r="Q72" s="4">
        <v>0.68469907904821004</v>
      </c>
      <c r="R72" s="5">
        <f t="shared" si="6"/>
        <v>1.3435373074967101</v>
      </c>
      <c r="S72" s="5">
        <f t="shared" si="7"/>
        <v>0.323722382176521</v>
      </c>
      <c r="T72" s="5">
        <f t="shared" si="8"/>
        <v>4.1502762288586492</v>
      </c>
    </row>
    <row r="73" spans="1:20">
      <c r="A73" s="4"/>
      <c r="B73" s="4"/>
      <c r="C73" s="4" t="s">
        <v>62</v>
      </c>
      <c r="D73" s="1">
        <v>5</v>
      </c>
      <c r="E73" s="2">
        <v>0.243987342</v>
      </c>
      <c r="F73" s="2" t="s">
        <v>160</v>
      </c>
      <c r="G73" s="2" t="s">
        <v>198</v>
      </c>
      <c r="H73" s="4">
        <v>0.32031972691154897</v>
      </c>
      <c r="I73" s="4">
        <v>0.27918301045702898</v>
      </c>
      <c r="J73" s="4">
        <v>0.86875176770525497</v>
      </c>
      <c r="K73" s="4">
        <v>0.24732925198881001</v>
      </c>
      <c r="L73" s="4">
        <v>0.25112598722118801</v>
      </c>
      <c r="M73" s="4">
        <v>0.49240813288322399</v>
      </c>
      <c r="N73" s="4">
        <v>3.4522807114770999</v>
      </c>
      <c r="O73" s="4">
        <v>1.37348094761152</v>
      </c>
      <c r="P73" s="4">
        <v>0.464766733452459</v>
      </c>
      <c r="Q73" s="4">
        <v>0.45211719031043202</v>
      </c>
      <c r="R73" s="5">
        <f t="shared" si="6"/>
        <v>3.4522807114770999</v>
      </c>
      <c r="S73" s="5">
        <f t="shared" si="7"/>
        <v>0.24732925198881001</v>
      </c>
      <c r="T73" s="5">
        <f t="shared" si="8"/>
        <v>13.95823859780764</v>
      </c>
    </row>
    <row r="74" spans="1:20">
      <c r="A74" s="4"/>
      <c r="B74" s="4"/>
      <c r="C74" s="4" t="s">
        <v>69</v>
      </c>
      <c r="D74" s="1">
        <v>6</v>
      </c>
      <c r="E74" s="2">
        <v>0.35131578899999999</v>
      </c>
      <c r="F74" s="2" t="s">
        <v>160</v>
      </c>
      <c r="G74" s="2" t="s">
        <v>198</v>
      </c>
      <c r="H74" s="4">
        <v>6.6226393018598602</v>
      </c>
      <c r="I74" s="4">
        <v>5.8345105118454201</v>
      </c>
      <c r="J74" s="4">
        <v>5.8710262699878104</v>
      </c>
      <c r="K74" s="4">
        <v>4.1151750727334999</v>
      </c>
      <c r="L74" s="4">
        <v>1.71680242936165</v>
      </c>
      <c r="M74" s="4">
        <v>3.43497665957918</v>
      </c>
      <c r="N74" s="4">
        <v>6.9911846102764796</v>
      </c>
      <c r="O74" s="4">
        <v>5.4732510743462299</v>
      </c>
      <c r="P74" s="4">
        <v>5.4756902067790998</v>
      </c>
      <c r="Q74" s="4">
        <v>4.2572387602216804</v>
      </c>
      <c r="R74" s="5">
        <f t="shared" si="6"/>
        <v>6.9911846102764796</v>
      </c>
      <c r="S74" s="5">
        <f t="shared" si="7"/>
        <v>1.71680242936165</v>
      </c>
      <c r="T74" s="5">
        <f t="shared" si="8"/>
        <v>4.0722126732287869</v>
      </c>
    </row>
    <row r="75" spans="1:20">
      <c r="A75" s="4"/>
      <c r="B75" s="4"/>
      <c r="C75" s="4" t="s">
        <v>72</v>
      </c>
      <c r="D75" s="1">
        <v>5</v>
      </c>
      <c r="E75" s="2">
        <v>0.43870967700000002</v>
      </c>
      <c r="F75" s="2" t="s">
        <v>160</v>
      </c>
      <c r="G75" s="2" t="s">
        <v>198</v>
      </c>
      <c r="H75" s="4">
        <v>0.91357922811507197</v>
      </c>
      <c r="I75" s="4">
        <v>0.42307729484190998</v>
      </c>
      <c r="J75" s="4">
        <v>0.63680974393073997</v>
      </c>
      <c r="K75" s="4">
        <v>1.61891738988022</v>
      </c>
      <c r="L75" s="4">
        <v>3.5792042930405801</v>
      </c>
      <c r="M75" s="4">
        <v>0.76910013916951003</v>
      </c>
      <c r="N75" s="4">
        <v>20.681310807902999</v>
      </c>
      <c r="O75" s="4">
        <v>18.9044923947285</v>
      </c>
      <c r="P75" s="4">
        <v>0.59511040083111899</v>
      </c>
      <c r="Q75" s="4">
        <v>0.74514256621508801</v>
      </c>
      <c r="R75" s="5">
        <f t="shared" si="6"/>
        <v>20.681310807902999</v>
      </c>
      <c r="S75" s="5">
        <f t="shared" si="7"/>
        <v>0.42307729484190998</v>
      </c>
      <c r="T75" s="5">
        <f t="shared" si="8"/>
        <v>48.883055318841734</v>
      </c>
    </row>
    <row r="76" spans="1:20">
      <c r="A76" s="4" t="s">
        <v>169</v>
      </c>
      <c r="B76" s="4" t="s">
        <v>170</v>
      </c>
      <c r="C76" s="4" t="s">
        <v>45</v>
      </c>
      <c r="D76" s="1">
        <v>5</v>
      </c>
      <c r="E76" s="2">
        <v>0.67142857099999997</v>
      </c>
      <c r="F76" s="2" t="s">
        <v>160</v>
      </c>
      <c r="G76" s="2" t="s">
        <v>198</v>
      </c>
      <c r="H76" s="4">
        <v>0.93510840249256899</v>
      </c>
      <c r="I76" s="4">
        <v>0.55943890139085095</v>
      </c>
      <c r="J76" s="4">
        <v>0.26943061708771698</v>
      </c>
      <c r="K76" s="4">
        <v>0.33848949837514603</v>
      </c>
      <c r="L76" s="4">
        <v>0.48753667866282102</v>
      </c>
      <c r="M76" s="4">
        <v>0.400027738774893</v>
      </c>
      <c r="N76" s="4">
        <v>8.8632176128778397</v>
      </c>
      <c r="O76" s="4">
        <v>0.16451371442040799</v>
      </c>
      <c r="P76" s="4">
        <v>0.67373855221332901</v>
      </c>
      <c r="Q76" s="4">
        <v>0.63764405175374606</v>
      </c>
      <c r="R76" s="5">
        <f t="shared" si="6"/>
        <v>8.8632176128778397</v>
      </c>
      <c r="S76" s="5">
        <f t="shared" si="7"/>
        <v>0.16451371442040799</v>
      </c>
      <c r="T76" s="5">
        <f t="shared" si="8"/>
        <v>53.875250729724904</v>
      </c>
    </row>
    <row r="77" spans="1:20">
      <c r="A77" s="4"/>
      <c r="B77" s="4"/>
      <c r="C77" s="4" t="s">
        <v>81</v>
      </c>
      <c r="D77" s="1">
        <v>11</v>
      </c>
      <c r="E77" s="2">
        <v>0.2</v>
      </c>
      <c r="F77" s="2" t="s">
        <v>160</v>
      </c>
      <c r="G77" s="2" t="s">
        <v>198</v>
      </c>
      <c r="H77" s="4">
        <v>0.41740489966314598</v>
      </c>
      <c r="I77" s="4">
        <v>0.562540447543879</v>
      </c>
      <c r="J77" s="4">
        <v>0.49015062308094398</v>
      </c>
      <c r="K77" s="4">
        <v>0.31323023695322999</v>
      </c>
      <c r="L77" s="4">
        <v>0.83693447530639398</v>
      </c>
      <c r="M77" s="4">
        <v>0.931230413982581</v>
      </c>
      <c r="N77" s="4">
        <v>109.481323148816</v>
      </c>
      <c r="O77" s="4">
        <v>15.508422986142</v>
      </c>
      <c r="P77" s="4">
        <v>1.0731688642889401</v>
      </c>
      <c r="Q77" s="4">
        <v>0.40039281358811801</v>
      </c>
      <c r="R77" s="5">
        <f t="shared" si="6"/>
        <v>109.481323148816</v>
      </c>
      <c r="S77" s="5">
        <f t="shared" si="7"/>
        <v>0.31323023695322999</v>
      </c>
      <c r="T77" s="5">
        <f t="shared" si="8"/>
        <v>349.5234821955047</v>
      </c>
    </row>
    <row r="78" spans="1:20">
      <c r="A78" s="4" t="s">
        <v>173</v>
      </c>
      <c r="B78" s="4" t="s">
        <v>174</v>
      </c>
      <c r="C78" s="4" t="s">
        <v>48</v>
      </c>
      <c r="D78" s="1">
        <v>5</v>
      </c>
      <c r="E78" s="2">
        <v>5.6459330000000002E-2</v>
      </c>
      <c r="F78" s="2" t="s">
        <v>160</v>
      </c>
      <c r="G78" s="2" t="s">
        <v>198</v>
      </c>
      <c r="H78" s="4">
        <v>2.03792456433762</v>
      </c>
      <c r="I78" s="4">
        <v>3.2709862640121998</v>
      </c>
      <c r="J78" s="4">
        <v>1.35282548740675</v>
      </c>
      <c r="K78" s="4">
        <v>0.69514412011100601</v>
      </c>
      <c r="L78" s="4">
        <v>1.3434878474090299</v>
      </c>
      <c r="M78" s="4">
        <v>1.14018918624944</v>
      </c>
      <c r="N78" s="4">
        <v>4.7211675648767297</v>
      </c>
      <c r="O78" s="4">
        <v>1.65767128498909</v>
      </c>
      <c r="P78" s="4">
        <v>0.56073783838421998</v>
      </c>
      <c r="Q78" s="4">
        <v>1.23759468027083</v>
      </c>
      <c r="R78" s="5">
        <f t="shared" si="6"/>
        <v>4.7211675648767297</v>
      </c>
      <c r="S78" s="5">
        <f t="shared" si="7"/>
        <v>0.56073783838421998</v>
      </c>
      <c r="T78" s="5">
        <f t="shared" si="8"/>
        <v>8.4195630144755196</v>
      </c>
    </row>
    <row r="79" spans="1:20">
      <c r="A79" s="4" t="s">
        <v>177</v>
      </c>
      <c r="B79" s="4" t="s">
        <v>178</v>
      </c>
      <c r="C79" s="4" t="s">
        <v>39</v>
      </c>
      <c r="D79" s="1">
        <v>7</v>
      </c>
      <c r="E79" s="2">
        <v>0.89245282999999997</v>
      </c>
      <c r="F79" s="2" t="s">
        <v>160</v>
      </c>
      <c r="G79" s="2" t="s">
        <v>198</v>
      </c>
      <c r="H79" s="4">
        <v>0.24221036136200799</v>
      </c>
      <c r="I79" s="4">
        <v>0.68490745002758202</v>
      </c>
      <c r="J79" s="4">
        <v>0.88103139668421604</v>
      </c>
      <c r="K79" s="4">
        <v>1.9229616875883799</v>
      </c>
      <c r="L79" s="4">
        <v>2.29015693248131</v>
      </c>
      <c r="M79" s="4">
        <v>1.57727562736354</v>
      </c>
      <c r="N79" s="4">
        <v>345.82964529360402</v>
      </c>
      <c r="O79" s="4">
        <v>74.270562058615695</v>
      </c>
      <c r="P79" s="4">
        <v>1.05120739824067</v>
      </c>
      <c r="Q79" s="4">
        <v>1.0808953013056199</v>
      </c>
      <c r="R79" s="5">
        <f t="shared" si="6"/>
        <v>345.82964529360402</v>
      </c>
      <c r="S79" s="5">
        <f t="shared" si="7"/>
        <v>0.24221036136200799</v>
      </c>
      <c r="T79" s="5">
        <f t="shared" si="8"/>
        <v>1427.8069829420983</v>
      </c>
    </row>
    <row r="80" spans="1:20">
      <c r="A80" s="4" t="s">
        <v>177</v>
      </c>
      <c r="B80" s="4" t="s">
        <v>178</v>
      </c>
      <c r="C80" s="4" t="s">
        <v>40</v>
      </c>
      <c r="D80" s="1">
        <v>7</v>
      </c>
      <c r="E80" s="2">
        <v>0.86637168099999995</v>
      </c>
      <c r="F80" s="2" t="s">
        <v>160</v>
      </c>
      <c r="G80" s="2" t="s">
        <v>198</v>
      </c>
      <c r="H80" s="4">
        <v>0.85355148086853905</v>
      </c>
      <c r="I80" s="4">
        <v>1.87104630217096</v>
      </c>
      <c r="J80" s="4">
        <v>2.8953730598766998</v>
      </c>
      <c r="K80" s="4">
        <v>1.63455443775737</v>
      </c>
      <c r="L80" s="4">
        <v>1.41377017021979</v>
      </c>
      <c r="M80" s="4">
        <v>1.9907376879593299</v>
      </c>
      <c r="N80" s="4">
        <v>1298.69307912556</v>
      </c>
      <c r="O80" s="4">
        <v>10.246469872862001</v>
      </c>
      <c r="P80" s="4">
        <v>0.83436205247783501</v>
      </c>
      <c r="Q80" s="4">
        <v>2.0491729723615499</v>
      </c>
      <c r="R80" s="5">
        <f t="shared" si="6"/>
        <v>1298.69307912556</v>
      </c>
      <c r="S80" s="5">
        <f t="shared" si="7"/>
        <v>0.83436205247783501</v>
      </c>
      <c r="T80" s="5">
        <f t="shared" si="8"/>
        <v>1556.5102406908181</v>
      </c>
    </row>
    <row r="81" spans="1:20">
      <c r="A81" s="4"/>
      <c r="B81" s="4"/>
      <c r="C81" s="4" t="s">
        <v>114</v>
      </c>
      <c r="D81" s="1">
        <v>6</v>
      </c>
      <c r="E81" s="2">
        <v>0.63401360500000004</v>
      </c>
      <c r="F81" s="2" t="s">
        <v>160</v>
      </c>
      <c r="G81" s="2" t="s">
        <v>198</v>
      </c>
      <c r="H81" s="4">
        <v>0.86382469093911496</v>
      </c>
      <c r="I81" s="4">
        <v>0.90652911794184698</v>
      </c>
      <c r="J81" s="4">
        <v>20.538020399926999</v>
      </c>
      <c r="K81" s="4">
        <v>1.3697212848815601</v>
      </c>
      <c r="L81" s="4">
        <v>0.96989256534499402</v>
      </c>
      <c r="M81" s="4">
        <v>11.922692365799801</v>
      </c>
      <c r="N81" s="4">
        <v>58.8376223726275</v>
      </c>
      <c r="O81" s="4">
        <v>1.8521541738824501</v>
      </c>
      <c r="P81" s="4">
        <v>4.0287642558396799</v>
      </c>
      <c r="Q81" s="4">
        <v>10.1074613326758</v>
      </c>
      <c r="R81" s="5">
        <f t="shared" si="6"/>
        <v>58.8376223726275</v>
      </c>
      <c r="S81" s="5">
        <f t="shared" si="7"/>
        <v>0.86382469093911496</v>
      </c>
      <c r="T81" s="5">
        <f t="shared" si="8"/>
        <v>68.112920352695213</v>
      </c>
    </row>
    <row r="82" spans="1:20">
      <c r="A82" s="4"/>
      <c r="B82" s="4"/>
      <c r="C82" s="4" t="s">
        <v>120</v>
      </c>
      <c r="D82" s="1">
        <v>5</v>
      </c>
      <c r="E82" s="2">
        <v>0.40102564099999999</v>
      </c>
      <c r="F82" s="2" t="s">
        <v>160</v>
      </c>
      <c r="G82" s="2" t="s">
        <v>198</v>
      </c>
      <c r="H82" s="4">
        <v>1.1735845895354899</v>
      </c>
      <c r="I82" s="4">
        <v>0.65106542781555099</v>
      </c>
      <c r="J82" s="4">
        <v>0.820564436470684</v>
      </c>
      <c r="K82" s="4">
        <v>1.39905248754592</v>
      </c>
      <c r="L82" s="4">
        <v>1.2745697072765501</v>
      </c>
      <c r="M82" s="4">
        <v>1.5501143939484701</v>
      </c>
      <c r="N82" s="4">
        <v>3.23278071926614</v>
      </c>
      <c r="O82" s="4">
        <v>2.87857952788965</v>
      </c>
      <c r="P82" s="4">
        <v>0.62347989246454005</v>
      </c>
      <c r="Q82" s="4">
        <v>1.32602362073145</v>
      </c>
      <c r="R82" s="5">
        <f t="shared" si="6"/>
        <v>3.23278071926614</v>
      </c>
      <c r="S82" s="5">
        <f t="shared" si="7"/>
        <v>0.62347989246454005</v>
      </c>
      <c r="T82" s="5">
        <f t="shared" si="8"/>
        <v>5.18506010913576</v>
      </c>
    </row>
    <row r="83" spans="1:20">
      <c r="A83" s="4" t="s">
        <v>169</v>
      </c>
      <c r="B83" s="4" t="s">
        <v>170</v>
      </c>
      <c r="C83" s="4" t="s">
        <v>47</v>
      </c>
      <c r="D83" s="1">
        <v>5</v>
      </c>
      <c r="E83" s="2">
        <v>0.66363636400000003</v>
      </c>
      <c r="F83" s="2" t="s">
        <v>160</v>
      </c>
      <c r="G83" s="2" t="s">
        <v>198</v>
      </c>
      <c r="H83" s="4">
        <v>0.82286560086732696</v>
      </c>
      <c r="I83" s="4">
        <v>0.59676871149376098</v>
      </c>
      <c r="J83" s="4">
        <v>0.25538220311020499</v>
      </c>
      <c r="K83" s="4">
        <v>0.56259060567491803</v>
      </c>
      <c r="L83" s="4">
        <v>0.27782279010141903</v>
      </c>
      <c r="M83" s="4">
        <v>0.40052613365212603</v>
      </c>
      <c r="N83" s="4">
        <v>8.2445346815351908</v>
      </c>
      <c r="O83" s="4">
        <v>4.4623663510520197</v>
      </c>
      <c r="P83" s="4">
        <v>0.74413774712685299</v>
      </c>
      <c r="Q83" s="4">
        <v>0.35805423103348599</v>
      </c>
      <c r="R83" s="5">
        <f t="shared" si="6"/>
        <v>8.2445346815351908</v>
      </c>
      <c r="S83" s="5">
        <f t="shared" si="7"/>
        <v>0.25538220311020499</v>
      </c>
      <c r="T83" s="5">
        <f t="shared" si="8"/>
        <v>32.283121459240562</v>
      </c>
    </row>
    <row r="84" spans="1:20">
      <c r="A84" s="4" t="s">
        <v>167</v>
      </c>
      <c r="B84" s="4" t="s">
        <v>168</v>
      </c>
      <c r="C84" s="4" t="s">
        <v>22</v>
      </c>
      <c r="D84" s="1">
        <v>7</v>
      </c>
      <c r="E84" s="2">
        <v>0.55486725699999995</v>
      </c>
      <c r="F84" s="2" t="s">
        <v>160</v>
      </c>
      <c r="G84" s="2" t="s">
        <v>198</v>
      </c>
      <c r="H84" s="4">
        <v>1.42994295883824</v>
      </c>
      <c r="I84" s="4">
        <v>1.8327860185173901</v>
      </c>
      <c r="J84" s="4">
        <v>2.36511844644158</v>
      </c>
      <c r="K84" s="4">
        <v>2.38770756386084</v>
      </c>
      <c r="L84" s="4">
        <v>3.3905388779778698</v>
      </c>
      <c r="M84" s="4">
        <v>2.0042133073364399</v>
      </c>
      <c r="N84" s="4">
        <v>1939.06465694596</v>
      </c>
      <c r="O84" s="4">
        <v>16.7756222596397</v>
      </c>
      <c r="P84" s="4">
        <v>1.5815129470977201</v>
      </c>
      <c r="Q84" s="4">
        <v>2.3148080776425299</v>
      </c>
      <c r="R84" s="5">
        <f t="shared" si="6"/>
        <v>1939.06465694596</v>
      </c>
      <c r="S84" s="5">
        <f t="shared" si="7"/>
        <v>1.42994295883824</v>
      </c>
      <c r="T84" s="5">
        <f t="shared" si="8"/>
        <v>1356.0433617025933</v>
      </c>
    </row>
    <row r="85" spans="1:20">
      <c r="A85" s="4"/>
      <c r="B85" s="4"/>
      <c r="C85" s="4" t="s">
        <v>133</v>
      </c>
      <c r="D85" s="1">
        <v>8</v>
      </c>
      <c r="E85" s="2">
        <v>1.0697674420000001</v>
      </c>
      <c r="F85" s="2" t="s">
        <v>160</v>
      </c>
      <c r="G85" s="2" t="s">
        <v>198</v>
      </c>
      <c r="H85" s="4">
        <v>135.94646547727601</v>
      </c>
      <c r="I85" s="4">
        <v>26.385416659868</v>
      </c>
      <c r="J85" s="4">
        <v>1138.0521577667801</v>
      </c>
      <c r="K85" s="4">
        <v>355.64976984840098</v>
      </c>
      <c r="L85" s="4">
        <v>156.81772158662599</v>
      </c>
      <c r="M85" s="4">
        <v>389.018537111162</v>
      </c>
      <c r="N85" s="4">
        <v>1214.77780399838</v>
      </c>
      <c r="O85" s="4">
        <v>499.66974179434101</v>
      </c>
      <c r="P85" s="4">
        <v>17.073387328505198</v>
      </c>
      <c r="Q85" s="4">
        <v>613.89105516164796</v>
      </c>
      <c r="R85" s="5">
        <f t="shared" si="6"/>
        <v>1214.77780399838</v>
      </c>
      <c r="S85" s="5">
        <f t="shared" si="7"/>
        <v>17.073387328505198</v>
      </c>
      <c r="T85" s="5">
        <f t="shared" si="8"/>
        <v>71.150368736157276</v>
      </c>
    </row>
    <row r="86" spans="1:20">
      <c r="A86" s="4" t="s">
        <v>167</v>
      </c>
      <c r="B86" s="4" t="s">
        <v>168</v>
      </c>
      <c r="C86" s="4" t="s">
        <v>24</v>
      </c>
      <c r="D86" s="1">
        <v>6</v>
      </c>
      <c r="E86" s="2">
        <v>0.70434782600000001</v>
      </c>
      <c r="F86" s="2" t="s">
        <v>160</v>
      </c>
      <c r="G86" s="2" t="s">
        <v>198</v>
      </c>
      <c r="H86" s="4">
        <v>0.20628554467945301</v>
      </c>
      <c r="I86" s="4">
        <v>0.721298573785224</v>
      </c>
      <c r="J86" s="4">
        <v>0.26985771959793903</v>
      </c>
      <c r="K86" s="4">
        <v>0.34625956091878202</v>
      </c>
      <c r="L86" s="4">
        <v>0.40107156970949498</v>
      </c>
      <c r="M86" s="4">
        <v>0.46197662949662199</v>
      </c>
      <c r="N86" s="4">
        <v>2.8157957237081201</v>
      </c>
      <c r="O86" s="4">
        <v>0.374199627734907</v>
      </c>
      <c r="P86" s="4">
        <v>0.28345019224400197</v>
      </c>
      <c r="Q86" s="4">
        <v>0.47129158166422602</v>
      </c>
      <c r="R86" s="5">
        <f t="shared" si="6"/>
        <v>2.8157957237081201</v>
      </c>
      <c r="S86" s="5">
        <f t="shared" si="7"/>
        <v>0.20628554467945301</v>
      </c>
      <c r="T86" s="5">
        <f t="shared" si="8"/>
        <v>13.649990492952783</v>
      </c>
    </row>
    <row r="87" spans="1:20">
      <c r="A87" s="4" t="s">
        <v>167</v>
      </c>
      <c r="B87" s="4" t="s">
        <v>168</v>
      </c>
      <c r="C87" s="4" t="s">
        <v>28</v>
      </c>
      <c r="D87" s="1">
        <v>5</v>
      </c>
      <c r="E87" s="2">
        <v>0.69811320799999999</v>
      </c>
      <c r="F87" s="2" t="s">
        <v>160</v>
      </c>
      <c r="G87" s="2" t="s">
        <v>198</v>
      </c>
      <c r="H87" s="4">
        <v>0.74499743080977898</v>
      </c>
      <c r="I87" s="4">
        <v>1.5828145837698699</v>
      </c>
      <c r="J87" s="4">
        <v>1.6839709508623399</v>
      </c>
      <c r="K87" s="4">
        <v>2.2359363833594301</v>
      </c>
      <c r="L87" s="4">
        <v>2.4378742698545799</v>
      </c>
      <c r="M87" s="4">
        <v>2.42361226525236</v>
      </c>
      <c r="N87" s="4">
        <v>56.213148417366099</v>
      </c>
      <c r="O87" s="4">
        <v>33.951821215471902</v>
      </c>
      <c r="P87" s="4">
        <v>0.63942853640453301</v>
      </c>
      <c r="Q87" s="4">
        <v>2.6933550252034801</v>
      </c>
      <c r="R87" s="5">
        <f t="shared" si="6"/>
        <v>56.213148417366099</v>
      </c>
      <c r="S87" s="5">
        <f t="shared" si="7"/>
        <v>0.63942853640453301</v>
      </c>
      <c r="T87" s="5">
        <f t="shared" si="8"/>
        <v>87.911541661010546</v>
      </c>
    </row>
    <row r="88" spans="1:20">
      <c r="A88" s="4"/>
      <c r="B88" s="4"/>
      <c r="C88" s="4" t="s">
        <v>138</v>
      </c>
      <c r="D88" s="1">
        <v>7</v>
      </c>
      <c r="E88" s="2">
        <v>0.60720720699999997</v>
      </c>
      <c r="F88" s="2" t="s">
        <v>160</v>
      </c>
      <c r="G88" s="2" t="s">
        <v>198</v>
      </c>
      <c r="H88" s="4">
        <v>1.34715092316926</v>
      </c>
      <c r="I88" s="4">
        <v>1.1840263303973999</v>
      </c>
      <c r="J88" s="4">
        <v>2.3931959593444101</v>
      </c>
      <c r="K88" s="4">
        <v>91.2212152139967</v>
      </c>
      <c r="L88" s="4">
        <v>13.657307804819601</v>
      </c>
      <c r="M88" s="4">
        <v>25.658352348904401</v>
      </c>
      <c r="N88" s="4">
        <v>216.52733136351901</v>
      </c>
      <c r="O88" s="4">
        <v>186.877261269786</v>
      </c>
      <c r="P88" s="4">
        <v>2.72864770926487</v>
      </c>
      <c r="Q88" s="4">
        <v>4.3519663501558297</v>
      </c>
      <c r="R88" s="5">
        <f t="shared" si="6"/>
        <v>216.52733136351901</v>
      </c>
      <c r="S88" s="5">
        <f t="shared" si="7"/>
        <v>1.1840263303973999</v>
      </c>
      <c r="T88" s="5">
        <f t="shared" si="8"/>
        <v>182.87374681173264</v>
      </c>
    </row>
    <row r="89" spans="1:20">
      <c r="A89" s="4"/>
      <c r="B89" s="4"/>
      <c r="C89" s="4" t="s">
        <v>146</v>
      </c>
      <c r="D89" s="1">
        <v>5</v>
      </c>
      <c r="E89" s="2">
        <v>0.461616162</v>
      </c>
      <c r="F89" s="2" t="s">
        <v>160</v>
      </c>
      <c r="G89" s="2" t="s">
        <v>198</v>
      </c>
      <c r="H89" s="4">
        <v>0.206883411193578</v>
      </c>
      <c r="I89" s="4">
        <v>0.40535688360466698</v>
      </c>
      <c r="J89" s="4">
        <v>0.13396277302738899</v>
      </c>
      <c r="K89" s="4">
        <v>0.39235815936366902</v>
      </c>
      <c r="L89" s="4">
        <v>0.52130508615581805</v>
      </c>
      <c r="M89" s="4">
        <v>0.31335245411226598</v>
      </c>
      <c r="N89" s="4">
        <v>0.60454888849418498</v>
      </c>
      <c r="O89" s="4">
        <v>0.53213957311406601</v>
      </c>
      <c r="P89" s="4">
        <v>0.52917660808809297</v>
      </c>
      <c r="Q89" s="4">
        <v>0.20796288866589299</v>
      </c>
      <c r="R89" s="5">
        <f t="shared" si="6"/>
        <v>0.60454888849418498</v>
      </c>
      <c r="S89" s="5">
        <f t="shared" si="7"/>
        <v>0.13396277302738899</v>
      </c>
      <c r="T89" s="5">
        <f t="shared" si="8"/>
        <v>4.5128125883941177</v>
      </c>
    </row>
    <row r="90" spans="1:20">
      <c r="A90" s="4"/>
      <c r="B90" s="4"/>
      <c r="C90" s="4" t="s">
        <v>152</v>
      </c>
      <c r="D90" s="1">
        <v>6</v>
      </c>
      <c r="E90" s="2">
        <v>0.30405405400000002</v>
      </c>
      <c r="F90" s="2" t="s">
        <v>160</v>
      </c>
      <c r="G90" s="2" t="s">
        <v>198</v>
      </c>
      <c r="H90" s="4">
        <v>8.0684214848857092</v>
      </c>
      <c r="I90" s="4">
        <v>4.2712878488500499</v>
      </c>
      <c r="J90" s="4">
        <v>30.6418131730188</v>
      </c>
      <c r="K90" s="4">
        <v>13.4442176655603</v>
      </c>
      <c r="L90" s="4">
        <v>12.852576204809299</v>
      </c>
      <c r="M90" s="4">
        <v>13.8938003163113</v>
      </c>
      <c r="N90" s="4">
        <v>38.6581517020783</v>
      </c>
      <c r="O90" s="4">
        <v>17.465896800353601</v>
      </c>
      <c r="P90" s="4">
        <v>3.8989804097052199</v>
      </c>
      <c r="Q90" s="4">
        <v>35.041475264176299</v>
      </c>
      <c r="R90" s="5">
        <f t="shared" si="6"/>
        <v>38.6581517020783</v>
      </c>
      <c r="S90" s="5">
        <f t="shared" si="7"/>
        <v>3.8989804097052199</v>
      </c>
      <c r="T90" s="5">
        <f t="shared" si="8"/>
        <v>9.9149386864965106</v>
      </c>
    </row>
    <row r="91" spans="1:20">
      <c r="A91" s="4" t="s">
        <v>187</v>
      </c>
      <c r="B91" s="4" t="s">
        <v>188</v>
      </c>
      <c r="C91" s="4" t="s">
        <v>50</v>
      </c>
      <c r="D91" s="1">
        <v>5</v>
      </c>
      <c r="E91" s="2">
        <v>0.16562499999999999</v>
      </c>
      <c r="F91" s="2" t="s">
        <v>160</v>
      </c>
      <c r="G91" s="2" t="s">
        <v>198</v>
      </c>
      <c r="H91" s="4">
        <v>3.8954652151999198</v>
      </c>
      <c r="I91" s="4">
        <v>2.9376053430100302</v>
      </c>
      <c r="J91" s="4">
        <v>5.4791121543163701</v>
      </c>
      <c r="K91" s="4">
        <v>1.98082775076696</v>
      </c>
      <c r="L91" s="4">
        <v>3.31418276794472</v>
      </c>
      <c r="M91" s="4">
        <v>2.6962409875456599</v>
      </c>
      <c r="N91" s="4">
        <v>39.682792292064399</v>
      </c>
      <c r="O91" s="4">
        <v>8.6577259290417796</v>
      </c>
      <c r="P91" s="4">
        <v>2.2848573770734402</v>
      </c>
      <c r="Q91" s="4">
        <v>12.0253713503662</v>
      </c>
      <c r="R91" s="5">
        <f t="shared" si="6"/>
        <v>39.682792292064399</v>
      </c>
      <c r="S91" s="5">
        <f t="shared" si="7"/>
        <v>1.98082775076696</v>
      </c>
      <c r="T91" s="5">
        <f t="shared" si="8"/>
        <v>20.033439190610871</v>
      </c>
    </row>
    <row r="92" spans="1:20">
      <c r="A92" s="4"/>
      <c r="B92" s="4"/>
      <c r="C92" s="4" t="s">
        <v>63</v>
      </c>
      <c r="D92" s="1">
        <v>5</v>
      </c>
      <c r="E92" s="2">
        <v>0.12157894700000001</v>
      </c>
      <c r="F92" s="2" t="s">
        <v>161</v>
      </c>
      <c r="G92" s="2" t="s">
        <v>199</v>
      </c>
      <c r="H92" s="4">
        <v>6.9613084217506902</v>
      </c>
      <c r="I92" s="4">
        <v>8.5258609671325907</v>
      </c>
      <c r="J92" s="4">
        <v>8.5677845353202606</v>
      </c>
      <c r="K92" s="4">
        <v>10.766106468559199</v>
      </c>
      <c r="L92" s="4">
        <v>10.8848673342357</v>
      </c>
      <c r="M92" s="4">
        <v>10.9371306479275</v>
      </c>
      <c r="N92" s="4">
        <v>8.1111812090301303</v>
      </c>
      <c r="O92" s="4">
        <v>4.6146214616835497</v>
      </c>
      <c r="P92" s="4">
        <v>7.32812692756253</v>
      </c>
      <c r="Q92" s="4">
        <v>6.5347288726933899</v>
      </c>
      <c r="R92" s="5">
        <f t="shared" si="6"/>
        <v>10.9371306479275</v>
      </c>
      <c r="S92" s="5">
        <f t="shared" si="7"/>
        <v>4.6146214616835497</v>
      </c>
      <c r="T92" s="5">
        <f t="shared" si="8"/>
        <v>2.3701035369296171</v>
      </c>
    </row>
    <row r="93" spans="1:20">
      <c r="A93" s="4"/>
      <c r="B93" s="4"/>
      <c r="C93" s="4" t="s">
        <v>92</v>
      </c>
      <c r="D93" s="1">
        <v>5</v>
      </c>
      <c r="E93" s="2">
        <v>0.17536231899999999</v>
      </c>
      <c r="F93" s="2" t="s">
        <v>161</v>
      </c>
      <c r="G93" s="2" t="s">
        <v>199</v>
      </c>
      <c r="H93" s="4">
        <v>0.93132200574144997</v>
      </c>
      <c r="I93" s="4">
        <v>0.68485679641492403</v>
      </c>
      <c r="J93" s="4">
        <v>1.0389807704582901</v>
      </c>
      <c r="K93" s="4">
        <v>1.0336876707707401</v>
      </c>
      <c r="L93" s="4">
        <v>1.0361989547197401</v>
      </c>
      <c r="M93" s="4">
        <v>1.1113562720127099</v>
      </c>
      <c r="N93" s="4">
        <v>0.99515279682900903</v>
      </c>
      <c r="O93" s="4">
        <v>0.63273835923190802</v>
      </c>
      <c r="P93" s="4">
        <v>0.63219916860827496</v>
      </c>
      <c r="Q93" s="4">
        <v>0.96168080558108004</v>
      </c>
      <c r="R93" s="5">
        <f t="shared" si="6"/>
        <v>1.1113562720127099</v>
      </c>
      <c r="S93" s="5">
        <f t="shared" si="7"/>
        <v>0.63219916860827496</v>
      </c>
      <c r="T93" s="5">
        <f t="shared" si="8"/>
        <v>1.7579211223248723</v>
      </c>
    </row>
    <row r="94" spans="1:20">
      <c r="A94" s="4"/>
      <c r="B94" s="4"/>
      <c r="C94" s="4" t="s">
        <v>56</v>
      </c>
      <c r="D94" s="1">
        <v>7</v>
      </c>
      <c r="E94" s="2">
        <v>2.7777779999999998E-3</v>
      </c>
      <c r="F94" s="2" t="s">
        <v>162</v>
      </c>
      <c r="G94" s="2" t="s">
        <v>198</v>
      </c>
      <c r="H94" s="4">
        <v>1443.29120480393</v>
      </c>
      <c r="I94" s="4">
        <v>1420.8356146288099</v>
      </c>
      <c r="J94" s="4">
        <v>1142.4588358577</v>
      </c>
      <c r="K94" s="4">
        <v>830.70736747707701</v>
      </c>
      <c r="L94" s="4">
        <v>1563.7766349395999</v>
      </c>
      <c r="M94" s="4">
        <v>911.70082841787496</v>
      </c>
      <c r="N94" s="4">
        <v>12.346381184306599</v>
      </c>
      <c r="O94" s="4">
        <v>454.73575947097299</v>
      </c>
      <c r="P94" s="4">
        <v>934.74677312925803</v>
      </c>
      <c r="Q94" s="4">
        <v>597.54864967791605</v>
      </c>
      <c r="R94" s="5">
        <f t="shared" si="6"/>
        <v>1563.7766349395999</v>
      </c>
      <c r="S94" s="5">
        <f t="shared" si="7"/>
        <v>12.346381184306599</v>
      </c>
      <c r="T94" s="5">
        <f t="shared" si="8"/>
        <v>126.65870359869544</v>
      </c>
    </row>
    <row r="95" spans="1:20">
      <c r="A95" s="4"/>
      <c r="B95" s="4"/>
      <c r="C95" s="4" t="s">
        <v>64</v>
      </c>
      <c r="D95" s="1">
        <v>5</v>
      </c>
      <c r="E95" s="2">
        <v>0.71704545500000005</v>
      </c>
      <c r="F95" s="2" t="s">
        <v>162</v>
      </c>
      <c r="G95" s="2" t="s">
        <v>199</v>
      </c>
      <c r="H95" s="4">
        <v>13.155414505309899</v>
      </c>
      <c r="I95" s="4">
        <v>8.8746889910082292</v>
      </c>
      <c r="J95" s="4">
        <v>10.138112462231501</v>
      </c>
      <c r="K95" s="4">
        <v>9.7185930882854397</v>
      </c>
      <c r="L95" s="4">
        <v>15.358684634680699</v>
      </c>
      <c r="M95" s="4">
        <v>10.791334379650401</v>
      </c>
      <c r="N95" s="4">
        <v>13.512071166854801</v>
      </c>
      <c r="O95" s="4">
        <v>5.9522848292442303</v>
      </c>
      <c r="P95" s="4">
        <v>8.2097000112303</v>
      </c>
      <c r="Q95" s="4">
        <v>9.5373681561216603</v>
      </c>
      <c r="R95" s="5">
        <f t="shared" si="6"/>
        <v>15.358684634680699</v>
      </c>
      <c r="S95" s="5">
        <f t="shared" si="7"/>
        <v>5.9522848292442303</v>
      </c>
      <c r="T95" s="5">
        <f t="shared" si="8"/>
        <v>2.5803006870944403</v>
      </c>
    </row>
    <row r="96" spans="1:20">
      <c r="A96" s="4"/>
      <c r="B96" s="4"/>
      <c r="C96" s="4" t="s">
        <v>71</v>
      </c>
      <c r="D96" s="1">
        <v>6</v>
      </c>
      <c r="E96" s="2">
        <v>0.82374999999999998</v>
      </c>
      <c r="F96" s="2" t="s">
        <v>162</v>
      </c>
      <c r="G96" s="2" t="s">
        <v>199</v>
      </c>
      <c r="H96" s="4">
        <v>1.3429937160704299</v>
      </c>
      <c r="I96" s="4">
        <v>1.60534968421488</v>
      </c>
      <c r="J96" s="4">
        <v>0.48997277378808202</v>
      </c>
      <c r="K96" s="4">
        <v>1.18137478624549</v>
      </c>
      <c r="L96" s="4">
        <v>1.8353766061258401</v>
      </c>
      <c r="M96" s="4">
        <v>0.95910661175292999</v>
      </c>
      <c r="N96" s="4">
        <v>0.82906731219039598</v>
      </c>
      <c r="O96" s="4">
        <v>1.3222586845344699</v>
      </c>
      <c r="P96" s="4">
        <v>0.71198064069507705</v>
      </c>
      <c r="Q96" s="4">
        <v>0.721932221104574</v>
      </c>
      <c r="R96" s="5">
        <f t="shared" si="6"/>
        <v>1.8353766061258401</v>
      </c>
      <c r="S96" s="5">
        <f t="shared" si="7"/>
        <v>0.48997277378808202</v>
      </c>
      <c r="T96" s="5">
        <f t="shared" si="8"/>
        <v>3.7458746777625205</v>
      </c>
    </row>
    <row r="97" spans="1:20">
      <c r="A97" s="4"/>
      <c r="B97" s="4"/>
      <c r="C97" s="4" t="s">
        <v>77</v>
      </c>
      <c r="D97" s="1">
        <v>6</v>
      </c>
      <c r="E97" s="2">
        <v>6.4397906000000005E-2</v>
      </c>
      <c r="F97" s="2" t="s">
        <v>162</v>
      </c>
      <c r="G97" s="2" t="s">
        <v>199</v>
      </c>
      <c r="H97" s="4">
        <v>4.6510231892631104</v>
      </c>
      <c r="I97" s="4">
        <v>2.9869247969746602</v>
      </c>
      <c r="J97" s="4">
        <v>3.6504776283243698</v>
      </c>
      <c r="K97" s="4">
        <v>3.58743696099621</v>
      </c>
      <c r="L97" s="4">
        <v>6.33187177225419</v>
      </c>
      <c r="M97" s="4">
        <v>2.9846251756867299</v>
      </c>
      <c r="N97" s="4">
        <v>1.6984338692276399</v>
      </c>
      <c r="O97" s="4">
        <v>5.7408190719037702</v>
      </c>
      <c r="P97" s="4">
        <v>4.1234077545000103</v>
      </c>
      <c r="Q97" s="4">
        <v>3.3506278033038401</v>
      </c>
      <c r="R97" s="5">
        <f t="shared" si="6"/>
        <v>6.33187177225419</v>
      </c>
      <c r="S97" s="5">
        <f t="shared" si="7"/>
        <v>1.6984338692276399</v>
      </c>
      <c r="T97" s="5">
        <f t="shared" si="8"/>
        <v>3.728064946758038</v>
      </c>
    </row>
    <row r="98" spans="1:20">
      <c r="A98" s="4"/>
      <c r="B98" s="4"/>
      <c r="C98" s="4" t="s">
        <v>78</v>
      </c>
      <c r="D98" s="1">
        <v>6</v>
      </c>
      <c r="E98" s="2">
        <v>0.41060606100000002</v>
      </c>
      <c r="F98" s="2" t="s">
        <v>162</v>
      </c>
      <c r="G98" s="2" t="s">
        <v>198</v>
      </c>
      <c r="H98" s="4">
        <v>1.59135809553501</v>
      </c>
      <c r="I98" s="4">
        <v>0.61768881599969705</v>
      </c>
      <c r="J98" s="4">
        <v>1.06608300976174</v>
      </c>
      <c r="K98" s="4">
        <v>2.5025338583948402</v>
      </c>
      <c r="L98" s="4">
        <v>2.6690940509916001</v>
      </c>
      <c r="M98" s="4">
        <v>1.6666828683385999</v>
      </c>
      <c r="N98" s="4">
        <v>0.94790153651411002</v>
      </c>
      <c r="O98" s="4">
        <v>0.474885825979457</v>
      </c>
      <c r="P98" s="4">
        <v>1.0257444537906999</v>
      </c>
      <c r="Q98" s="4">
        <v>1.9066934587384701</v>
      </c>
      <c r="R98" s="5">
        <f t="shared" si="6"/>
        <v>2.6690940509916001</v>
      </c>
      <c r="S98" s="5">
        <f t="shared" si="7"/>
        <v>0.474885825979457</v>
      </c>
      <c r="T98" s="5">
        <f t="shared" si="8"/>
        <v>5.620496348751967</v>
      </c>
    </row>
    <row r="99" spans="1:20">
      <c r="A99" s="4"/>
      <c r="B99" s="4"/>
      <c r="C99" s="4" t="s">
        <v>79</v>
      </c>
      <c r="D99" s="1">
        <v>5</v>
      </c>
      <c r="E99" s="2">
        <v>0.13267973899999999</v>
      </c>
      <c r="F99" s="2" t="s">
        <v>162</v>
      </c>
      <c r="G99" s="2" t="s">
        <v>198</v>
      </c>
      <c r="H99" s="4">
        <v>2.3576381051455901</v>
      </c>
      <c r="I99" s="4">
        <v>4.6643334481112202</v>
      </c>
      <c r="J99" s="4">
        <v>2.9107107517320299</v>
      </c>
      <c r="K99" s="4">
        <v>6.57370556108767</v>
      </c>
      <c r="L99" s="4">
        <v>9.4588621479780404</v>
      </c>
      <c r="M99" s="4">
        <v>3.8069743221522399</v>
      </c>
      <c r="N99" s="4">
        <v>2.0327237852433502</v>
      </c>
      <c r="O99" s="4">
        <v>6.8960280163235597</v>
      </c>
      <c r="P99" s="4">
        <v>6.1047863140396901</v>
      </c>
      <c r="Q99" s="4">
        <v>3.2873739819710499</v>
      </c>
      <c r="R99" s="5">
        <f t="shared" ref="R99:R130" si="9">MAX(H99:Q99)</f>
        <v>9.4588621479780404</v>
      </c>
      <c r="S99" s="5">
        <f t="shared" ref="S99:S130" si="10">MIN(H99:Q99)</f>
        <v>2.0327237852433502</v>
      </c>
      <c r="T99" s="5">
        <f t="shared" ref="T99:T130" si="11">R99/S99</f>
        <v>4.6532943711511994</v>
      </c>
    </row>
    <row r="100" spans="1:20">
      <c r="A100" s="4"/>
      <c r="B100" s="4"/>
      <c r="C100" s="4" t="s">
        <v>85</v>
      </c>
      <c r="D100" s="1">
        <v>5</v>
      </c>
      <c r="E100" s="2">
        <v>0.57738095199999995</v>
      </c>
      <c r="F100" s="2" t="s">
        <v>162</v>
      </c>
      <c r="G100" s="2" t="s">
        <v>198</v>
      </c>
      <c r="H100" s="4">
        <v>1.24371878674243</v>
      </c>
      <c r="I100" s="4">
        <v>0.64351849074073197</v>
      </c>
      <c r="J100" s="4">
        <v>0.685890273318713</v>
      </c>
      <c r="K100" s="4">
        <v>1.2206967487790299</v>
      </c>
      <c r="L100" s="4">
        <v>1.25188733660844</v>
      </c>
      <c r="M100" s="4">
        <v>0.47321620331536701</v>
      </c>
      <c r="N100" s="4">
        <v>0.71892336586532002</v>
      </c>
      <c r="O100" s="4">
        <v>6.9801378941484304E-2</v>
      </c>
      <c r="P100" s="4">
        <v>0.43829019812687398</v>
      </c>
      <c r="Q100" s="4">
        <v>0.499203436517689</v>
      </c>
      <c r="R100" s="5">
        <f t="shared" si="9"/>
        <v>1.25188733660844</v>
      </c>
      <c r="S100" s="5">
        <f t="shared" si="10"/>
        <v>6.9801378941484304E-2</v>
      </c>
      <c r="T100" s="5">
        <f t="shared" si="11"/>
        <v>17.934994345282472</v>
      </c>
    </row>
    <row r="101" spans="1:20">
      <c r="A101" s="4"/>
      <c r="B101" s="4"/>
      <c r="C101" s="4" t="s">
        <v>94</v>
      </c>
      <c r="D101" s="1">
        <v>5</v>
      </c>
      <c r="E101" s="2">
        <v>0.133050847</v>
      </c>
      <c r="F101" s="2" t="s">
        <v>162</v>
      </c>
      <c r="G101" s="2" t="s">
        <v>198</v>
      </c>
      <c r="H101" s="4">
        <v>0.20995590021291499</v>
      </c>
      <c r="I101" s="4">
        <v>0.84975075148036405</v>
      </c>
      <c r="J101" s="4">
        <v>0.243035693006594</v>
      </c>
      <c r="K101" s="4">
        <v>2.9705370313594099</v>
      </c>
      <c r="L101" s="4">
        <v>3.1463450683540999</v>
      </c>
      <c r="M101" s="4">
        <v>1.7519040229551299</v>
      </c>
      <c r="N101" s="4">
        <v>0.96765982507561499</v>
      </c>
      <c r="O101" s="4">
        <v>8.5257100589658102E-2</v>
      </c>
      <c r="P101" s="4">
        <v>1.10521568573024</v>
      </c>
      <c r="Q101" s="4">
        <v>1.0746191199947299</v>
      </c>
      <c r="R101" s="5">
        <f t="shared" si="9"/>
        <v>3.1463450683540999</v>
      </c>
      <c r="S101" s="5">
        <f t="shared" si="10"/>
        <v>8.5257100589658102E-2</v>
      </c>
      <c r="T101" s="5">
        <f t="shared" si="11"/>
        <v>36.90419972756802</v>
      </c>
    </row>
    <row r="102" spans="1:20">
      <c r="A102" s="4"/>
      <c r="B102" s="4"/>
      <c r="C102" s="4" t="s">
        <v>95</v>
      </c>
      <c r="D102" s="1">
        <v>5</v>
      </c>
      <c r="E102" s="2">
        <v>0.122881356</v>
      </c>
      <c r="F102" s="2" t="s">
        <v>162</v>
      </c>
      <c r="G102" s="2" t="s">
        <v>198</v>
      </c>
      <c r="H102" s="4">
        <v>4.1759705062222503</v>
      </c>
      <c r="I102" s="4">
        <v>2.9537525500942299</v>
      </c>
      <c r="J102" s="4">
        <v>3.3919518422484698</v>
      </c>
      <c r="K102" s="4">
        <v>4.1443346112116499</v>
      </c>
      <c r="L102" s="4">
        <v>6.7752553249094101</v>
      </c>
      <c r="M102" s="4">
        <v>4.0324236498589299</v>
      </c>
      <c r="N102" s="4">
        <v>2.0478471604967199</v>
      </c>
      <c r="O102" s="4">
        <v>0.31907961512067601</v>
      </c>
      <c r="P102" s="4">
        <v>2.4750849655564902</v>
      </c>
      <c r="Q102" s="4">
        <v>2.9029857759494</v>
      </c>
      <c r="R102" s="5">
        <f t="shared" si="9"/>
        <v>6.7752553249094101</v>
      </c>
      <c r="S102" s="5">
        <f t="shared" si="10"/>
        <v>0.31907961512067601</v>
      </c>
      <c r="T102" s="5">
        <f t="shared" si="11"/>
        <v>21.233745447345505</v>
      </c>
    </row>
    <row r="103" spans="1:20">
      <c r="A103" s="4"/>
      <c r="B103" s="4"/>
      <c r="C103" s="4" t="s">
        <v>100</v>
      </c>
      <c r="D103" s="1">
        <v>8</v>
      </c>
      <c r="E103" s="2">
        <v>2.5925925999999998E-2</v>
      </c>
      <c r="F103" s="2" t="s">
        <v>162</v>
      </c>
      <c r="G103" s="2" t="s">
        <v>198</v>
      </c>
      <c r="H103" s="4">
        <v>1.4946714727446799</v>
      </c>
      <c r="I103" s="4">
        <v>2.0324362376974001</v>
      </c>
      <c r="J103" s="4">
        <v>2.9102246448133502</v>
      </c>
      <c r="K103" s="4">
        <v>1.9377238946353399</v>
      </c>
      <c r="L103" s="4">
        <v>4.0347240413569798</v>
      </c>
      <c r="M103" s="4">
        <v>2.33310097612131</v>
      </c>
      <c r="N103" s="4">
        <v>0.94443571125927495</v>
      </c>
      <c r="O103" s="4">
        <v>1.31776797159599</v>
      </c>
      <c r="P103" s="4">
        <v>2.32593914922714</v>
      </c>
      <c r="Q103" s="4">
        <v>1.92797907912109</v>
      </c>
      <c r="R103" s="5">
        <f t="shared" si="9"/>
        <v>4.0347240413569798</v>
      </c>
      <c r="S103" s="5">
        <f t="shared" si="10"/>
        <v>0.94443571125927495</v>
      </c>
      <c r="T103" s="5">
        <f t="shared" si="11"/>
        <v>4.2721002533642345</v>
      </c>
    </row>
    <row r="104" spans="1:20">
      <c r="A104" s="4"/>
      <c r="B104" s="4"/>
      <c r="C104" s="4" t="s">
        <v>102</v>
      </c>
      <c r="D104" s="1">
        <v>5</v>
      </c>
      <c r="E104" s="2">
        <v>0.18631578900000001</v>
      </c>
      <c r="F104" s="2" t="s">
        <v>162</v>
      </c>
      <c r="G104" s="2" t="s">
        <v>199</v>
      </c>
      <c r="H104" s="4">
        <v>0.38962949717067602</v>
      </c>
      <c r="I104" s="4">
        <v>0.36500910632514599</v>
      </c>
      <c r="J104" s="4">
        <v>0.240382937035855</v>
      </c>
      <c r="K104" s="4">
        <v>0.694832097963485</v>
      </c>
      <c r="L104" s="4">
        <v>0.70413136958157596</v>
      </c>
      <c r="M104" s="4">
        <v>0.58351039409579497</v>
      </c>
      <c r="N104" s="4">
        <v>0.3966450094624</v>
      </c>
      <c r="O104" s="4">
        <v>0.67743112702673303</v>
      </c>
      <c r="P104" s="4">
        <v>0.364091034477664</v>
      </c>
      <c r="Q104" s="4">
        <v>0.58246834767882805</v>
      </c>
      <c r="R104" s="5">
        <f t="shared" si="9"/>
        <v>0.70413136958157596</v>
      </c>
      <c r="S104" s="5">
        <f t="shared" si="10"/>
        <v>0.240382937035855</v>
      </c>
      <c r="T104" s="5">
        <f t="shared" si="11"/>
        <v>2.929206948979699</v>
      </c>
    </row>
    <row r="105" spans="1:20">
      <c r="A105" s="4"/>
      <c r="B105" s="4"/>
      <c r="C105" s="4" t="s">
        <v>107</v>
      </c>
      <c r="D105" s="1">
        <v>5</v>
      </c>
      <c r="E105" s="2">
        <v>6.8750000000000006E-2</v>
      </c>
      <c r="F105" s="2" t="s">
        <v>162</v>
      </c>
      <c r="G105" s="2" t="s">
        <v>199</v>
      </c>
      <c r="H105" s="4">
        <v>4.1211939376384397</v>
      </c>
      <c r="I105" s="4">
        <v>8.4808498582742402</v>
      </c>
      <c r="J105" s="4">
        <v>6.7381779610579899</v>
      </c>
      <c r="K105" s="4">
        <v>8.5996444641460101</v>
      </c>
      <c r="L105" s="4">
        <v>11.7320265645118</v>
      </c>
      <c r="M105" s="4">
        <v>9.1457025931936595</v>
      </c>
      <c r="N105" s="4">
        <v>6.5613405055574701</v>
      </c>
      <c r="O105" s="4">
        <v>6.9969000285028899</v>
      </c>
      <c r="P105" s="4">
        <v>10.4188230971795</v>
      </c>
      <c r="Q105" s="4">
        <v>10.0666054384064</v>
      </c>
      <c r="R105" s="5">
        <f t="shared" si="9"/>
        <v>11.7320265645118</v>
      </c>
      <c r="S105" s="5">
        <f t="shared" si="10"/>
        <v>4.1211939376384397</v>
      </c>
      <c r="T105" s="5">
        <f t="shared" si="11"/>
        <v>2.8467543003410758</v>
      </c>
    </row>
    <row r="106" spans="1:20">
      <c r="A106" s="4"/>
      <c r="B106" s="4"/>
      <c r="C106" s="4" t="s">
        <v>135</v>
      </c>
      <c r="D106" s="1">
        <v>5</v>
      </c>
      <c r="E106" s="2">
        <v>0.46617647099999998</v>
      </c>
      <c r="F106" s="2" t="s">
        <v>162</v>
      </c>
      <c r="G106" s="2" t="s">
        <v>199</v>
      </c>
      <c r="H106" s="4">
        <v>0.97907650684338798</v>
      </c>
      <c r="I106" s="4">
        <v>0.861862777881376</v>
      </c>
      <c r="J106" s="4">
        <v>1.2963292075869299</v>
      </c>
      <c r="K106" s="4">
        <v>0.66461532717622895</v>
      </c>
      <c r="L106" s="4">
        <v>1.51394875574577</v>
      </c>
      <c r="M106" s="4">
        <v>0.85584730825836297</v>
      </c>
      <c r="N106" s="4">
        <v>0.62273612835682302</v>
      </c>
      <c r="O106" s="4">
        <v>0.42821620134586602</v>
      </c>
      <c r="P106" s="4">
        <v>0.93080948462636304</v>
      </c>
      <c r="Q106" s="4">
        <v>0.77423659732709804</v>
      </c>
      <c r="R106" s="5">
        <f t="shared" si="9"/>
        <v>1.51394875574577</v>
      </c>
      <c r="S106" s="5">
        <f t="shared" si="10"/>
        <v>0.42821620134586602</v>
      </c>
      <c r="T106" s="5">
        <f t="shared" si="11"/>
        <v>3.5354775251087909</v>
      </c>
    </row>
    <row r="107" spans="1:20">
      <c r="A107" s="4" t="s">
        <v>167</v>
      </c>
      <c r="B107" s="4" t="s">
        <v>168</v>
      </c>
      <c r="C107" s="4" t="s">
        <v>25</v>
      </c>
      <c r="D107" s="1">
        <v>5</v>
      </c>
      <c r="E107" s="2">
        <v>0.83571428599999997</v>
      </c>
      <c r="F107" s="2" t="s">
        <v>162</v>
      </c>
      <c r="G107" s="2" t="s">
        <v>199</v>
      </c>
      <c r="H107" s="4">
        <v>0.72720780735300805</v>
      </c>
      <c r="I107" s="4">
        <v>2.6049101252276698</v>
      </c>
      <c r="J107" s="4">
        <v>2.4905929713050798</v>
      </c>
      <c r="K107" s="4">
        <v>2.2032939254781199</v>
      </c>
      <c r="L107" s="4">
        <v>2.7617917254039401</v>
      </c>
      <c r="M107" s="4">
        <v>1.58340133569071</v>
      </c>
      <c r="N107" s="4">
        <v>1.3534895311564299</v>
      </c>
      <c r="O107" s="4">
        <v>1.9730788600374101</v>
      </c>
      <c r="P107" s="4">
        <v>1.90178955254131</v>
      </c>
      <c r="Q107" s="4">
        <v>2.4996747918190798</v>
      </c>
      <c r="R107" s="5">
        <f t="shared" si="9"/>
        <v>2.7617917254039401</v>
      </c>
      <c r="S107" s="5">
        <f t="shared" si="10"/>
        <v>0.72720780735300805</v>
      </c>
      <c r="T107" s="5">
        <f t="shared" si="11"/>
        <v>3.7978026328632155</v>
      </c>
    </row>
    <row r="108" spans="1:20">
      <c r="A108" s="4"/>
      <c r="B108" s="4"/>
      <c r="C108" s="4" t="s">
        <v>151</v>
      </c>
      <c r="D108" s="1">
        <v>5</v>
      </c>
      <c r="E108" s="2">
        <v>0.21824817499999999</v>
      </c>
      <c r="F108" s="2" t="s">
        <v>162</v>
      </c>
      <c r="G108" s="2" t="s">
        <v>199</v>
      </c>
      <c r="H108" s="4">
        <v>2.36509590696217</v>
      </c>
      <c r="I108" s="4">
        <v>1.4975519394688199</v>
      </c>
      <c r="J108" s="4">
        <v>2.6948663115414</v>
      </c>
      <c r="K108" s="4">
        <v>2.6336098015787499</v>
      </c>
      <c r="L108" s="4">
        <v>3.3803663735563201</v>
      </c>
      <c r="M108" s="4">
        <v>3.2663141442649102</v>
      </c>
      <c r="N108" s="4">
        <v>2.9060196125604301</v>
      </c>
      <c r="O108" s="4">
        <v>1.88757792991527</v>
      </c>
      <c r="P108" s="4">
        <v>2.4815878843162</v>
      </c>
      <c r="Q108" s="4">
        <v>2.8860737788032398</v>
      </c>
      <c r="R108" s="5">
        <f t="shared" si="9"/>
        <v>3.3803663735563201</v>
      </c>
      <c r="S108" s="5">
        <f t="shared" si="10"/>
        <v>1.4975519394688199</v>
      </c>
      <c r="T108" s="5">
        <f t="shared" si="11"/>
        <v>2.2572615242682885</v>
      </c>
    </row>
    <row r="109" spans="1:20">
      <c r="A109" s="4"/>
      <c r="B109" s="4"/>
      <c r="C109" s="4" t="s">
        <v>153</v>
      </c>
      <c r="D109" s="1">
        <v>5</v>
      </c>
      <c r="E109" s="2">
        <v>0.12985074599999999</v>
      </c>
      <c r="F109" s="2" t="s">
        <v>162</v>
      </c>
      <c r="G109" s="2" t="s">
        <v>199</v>
      </c>
      <c r="H109" s="4">
        <v>2.5097745995809699</v>
      </c>
      <c r="I109" s="4">
        <v>6.0077471487042704</v>
      </c>
      <c r="J109" s="4">
        <v>3.0114067790665899</v>
      </c>
      <c r="K109" s="4">
        <v>4.71972647286844</v>
      </c>
      <c r="L109" s="4">
        <v>6.5500113673158502</v>
      </c>
      <c r="M109" s="4">
        <v>3.5929051501678901</v>
      </c>
      <c r="N109" s="4">
        <v>2.4242431686343502</v>
      </c>
      <c r="O109" s="4">
        <v>3.0253989721638401</v>
      </c>
      <c r="P109" s="4">
        <v>4.2477153965033896</v>
      </c>
      <c r="Q109" s="4">
        <v>2.96836660279242</v>
      </c>
      <c r="R109" s="5">
        <f t="shared" si="9"/>
        <v>6.5500113673158502</v>
      </c>
      <c r="S109" s="5">
        <f t="shared" si="10"/>
        <v>2.4242431686343502</v>
      </c>
      <c r="T109" s="5">
        <f t="shared" si="11"/>
        <v>2.701878859374355</v>
      </c>
    </row>
    <row r="110" spans="1:20">
      <c r="A110" s="4"/>
      <c r="B110" s="4"/>
      <c r="C110" s="4" t="s">
        <v>155</v>
      </c>
      <c r="D110" s="1">
        <v>5</v>
      </c>
      <c r="E110" s="2">
        <v>0.13139534899999999</v>
      </c>
      <c r="F110" s="2" t="s">
        <v>162</v>
      </c>
      <c r="G110" s="2" t="s">
        <v>199</v>
      </c>
      <c r="H110" s="4">
        <v>0.99405307504607698</v>
      </c>
      <c r="I110" s="4">
        <v>1.7557342055976299</v>
      </c>
      <c r="J110" s="4">
        <v>1.1182577711660699</v>
      </c>
      <c r="K110" s="4">
        <v>1.57569417715827</v>
      </c>
      <c r="L110" s="4">
        <v>2.2597932436861301</v>
      </c>
      <c r="M110" s="4">
        <v>1.9228247999774299</v>
      </c>
      <c r="N110" s="4">
        <v>0.57347491330536404</v>
      </c>
      <c r="O110" s="4">
        <v>0.841183429004837</v>
      </c>
      <c r="P110" s="4">
        <v>1.7059813280735401</v>
      </c>
      <c r="Q110" s="4">
        <v>1.4440494687168499</v>
      </c>
      <c r="R110" s="5">
        <f t="shared" si="9"/>
        <v>2.2597932436861301</v>
      </c>
      <c r="S110" s="5">
        <f t="shared" si="10"/>
        <v>0.57347491330536404</v>
      </c>
      <c r="T110" s="5">
        <f t="shared" si="11"/>
        <v>3.9405267628208089</v>
      </c>
    </row>
    <row r="111" spans="1:20">
      <c r="A111" s="4"/>
      <c r="B111" s="4"/>
      <c r="C111" s="4" t="s">
        <v>55</v>
      </c>
      <c r="D111" s="1">
        <v>21</v>
      </c>
      <c r="E111" s="2">
        <v>7.8378377999999999E-2</v>
      </c>
      <c r="F111" s="2" t="s">
        <v>163</v>
      </c>
      <c r="G111" s="2" t="s">
        <v>198</v>
      </c>
      <c r="H111" s="4">
        <v>3683.4326160652199</v>
      </c>
      <c r="I111" s="4">
        <v>2071.0531246261999</v>
      </c>
      <c r="J111" s="4">
        <v>1339.87514909263</v>
      </c>
      <c r="K111" s="4">
        <v>3763.5852360878798</v>
      </c>
      <c r="L111" s="4">
        <v>70.650301003897795</v>
      </c>
      <c r="M111" s="4">
        <v>2150.3011210426698</v>
      </c>
      <c r="N111" s="4">
        <v>359.49677051625298</v>
      </c>
      <c r="O111" s="4">
        <v>115.257502854918</v>
      </c>
      <c r="P111" s="4">
        <v>408.556141626883</v>
      </c>
      <c r="Q111" s="4">
        <v>2820.6668341214299</v>
      </c>
      <c r="R111" s="5">
        <f t="shared" si="9"/>
        <v>3763.5852360878798</v>
      </c>
      <c r="S111" s="5">
        <f t="shared" si="10"/>
        <v>70.650301003897795</v>
      </c>
      <c r="T111" s="5">
        <f t="shared" si="11"/>
        <v>53.270618562265462</v>
      </c>
    </row>
    <row r="112" spans="1:20">
      <c r="A112" s="4"/>
      <c r="B112" s="4"/>
      <c r="C112" s="4" t="s">
        <v>58</v>
      </c>
      <c r="D112" s="1">
        <v>6</v>
      </c>
      <c r="E112" s="2">
        <v>0.308730159</v>
      </c>
      <c r="F112" s="2" t="s">
        <v>163</v>
      </c>
      <c r="G112" s="2" t="s">
        <v>198</v>
      </c>
      <c r="H112" s="4">
        <v>6.5179661599421097</v>
      </c>
      <c r="I112" s="4">
        <v>2.4540708140063399</v>
      </c>
      <c r="J112" s="4">
        <v>10.3737688589136</v>
      </c>
      <c r="K112" s="4">
        <v>16.047035545269001</v>
      </c>
      <c r="L112" s="4">
        <v>7.5349636268713303</v>
      </c>
      <c r="M112" s="4">
        <v>9.9777164930549205</v>
      </c>
      <c r="N112" s="4">
        <v>3.8870707340334301</v>
      </c>
      <c r="O112" s="4">
        <v>13.500364650087199</v>
      </c>
      <c r="P112" s="4">
        <v>3.5023564172798598</v>
      </c>
      <c r="Q112" s="4">
        <v>9.7511198987968193</v>
      </c>
      <c r="R112" s="5">
        <f t="shared" si="9"/>
        <v>16.047035545269001</v>
      </c>
      <c r="S112" s="5">
        <f t="shared" si="10"/>
        <v>2.4540708140063399</v>
      </c>
      <c r="T112" s="5">
        <f t="shared" si="11"/>
        <v>6.5389455975281177</v>
      </c>
    </row>
    <row r="113" spans="1:20">
      <c r="A113" s="4" t="s">
        <v>169</v>
      </c>
      <c r="B113" s="4" t="s">
        <v>170</v>
      </c>
      <c r="C113" s="4" t="s">
        <v>42</v>
      </c>
      <c r="D113" s="1">
        <v>6</v>
      </c>
      <c r="E113" s="2">
        <v>0.34187725600000002</v>
      </c>
      <c r="F113" s="2" t="s">
        <v>163</v>
      </c>
      <c r="G113" s="2" t="s">
        <v>198</v>
      </c>
      <c r="H113" s="4">
        <v>0.30077675758135602</v>
      </c>
      <c r="I113" s="4">
        <v>0.29636982002293</v>
      </c>
      <c r="J113" s="4">
        <v>0.31177149004326299</v>
      </c>
      <c r="K113" s="4">
        <v>140.43955135609099</v>
      </c>
      <c r="L113" s="4">
        <v>12.939313671665101</v>
      </c>
      <c r="M113" s="4">
        <v>133.775179815363</v>
      </c>
      <c r="N113" s="4">
        <v>20.890558357302599</v>
      </c>
      <c r="O113" s="4">
        <v>49.0299367672079</v>
      </c>
      <c r="P113" s="4">
        <v>0.37232335942004902</v>
      </c>
      <c r="Q113" s="4">
        <v>2.94356810990132</v>
      </c>
      <c r="R113" s="5">
        <f t="shared" si="9"/>
        <v>140.43955135609099</v>
      </c>
      <c r="S113" s="5">
        <f t="shared" si="10"/>
        <v>0.29636982002293</v>
      </c>
      <c r="T113" s="5">
        <f t="shared" si="11"/>
        <v>473.86589952116327</v>
      </c>
    </row>
    <row r="114" spans="1:20">
      <c r="A114" s="4" t="s">
        <v>171</v>
      </c>
      <c r="B114" s="4" t="s">
        <v>172</v>
      </c>
      <c r="C114" s="4" t="s">
        <v>4</v>
      </c>
      <c r="D114" s="1">
        <v>5</v>
      </c>
      <c r="E114" s="2">
        <v>0.41192660599999997</v>
      </c>
      <c r="F114" s="2" t="s">
        <v>163</v>
      </c>
      <c r="G114" s="2" t="s">
        <v>198</v>
      </c>
      <c r="H114" s="4">
        <v>2.0858947824840999</v>
      </c>
      <c r="I114" s="4">
        <v>2.2553886920553698</v>
      </c>
      <c r="J114" s="4">
        <v>1.3504164312796401</v>
      </c>
      <c r="K114" s="4">
        <v>48.557271662475898</v>
      </c>
      <c r="L114" s="4">
        <v>5.0554594511396402</v>
      </c>
      <c r="M114" s="4">
        <v>47.594475321643401</v>
      </c>
      <c r="N114" s="4">
        <v>7.4071880979324396</v>
      </c>
      <c r="O114" s="4">
        <v>1.06715933881172</v>
      </c>
      <c r="P114" s="4">
        <v>0.52204138581885895</v>
      </c>
      <c r="Q114" s="4">
        <v>8.36376557904698</v>
      </c>
      <c r="R114" s="5">
        <f t="shared" si="9"/>
        <v>48.557271662475898</v>
      </c>
      <c r="S114" s="5">
        <f t="shared" si="10"/>
        <v>0.52204138581885895</v>
      </c>
      <c r="T114" s="5">
        <f t="shared" si="11"/>
        <v>93.014218760281565</v>
      </c>
    </row>
    <row r="115" spans="1:20">
      <c r="A115" s="4"/>
      <c r="B115" s="4"/>
      <c r="C115" s="4" t="s">
        <v>75</v>
      </c>
      <c r="D115" s="1">
        <v>6</v>
      </c>
      <c r="E115" s="2">
        <v>0.14719101100000001</v>
      </c>
      <c r="F115" s="2" t="s">
        <v>163</v>
      </c>
      <c r="G115" s="2" t="s">
        <v>198</v>
      </c>
      <c r="H115" s="4">
        <v>0.70614741201646802</v>
      </c>
      <c r="I115" s="4">
        <v>1.1824637060646801</v>
      </c>
      <c r="J115" s="4">
        <v>0.61728108956648398</v>
      </c>
      <c r="K115" s="4">
        <v>1.4617173470875</v>
      </c>
      <c r="L115" s="4">
        <v>0.92394327207724702</v>
      </c>
      <c r="M115" s="4">
        <v>0.89180575784015004</v>
      </c>
      <c r="N115" s="4">
        <v>0.411670356977966</v>
      </c>
      <c r="O115" s="4">
        <v>5.9398288801229E-2</v>
      </c>
      <c r="P115" s="4">
        <v>1.01519352554631</v>
      </c>
      <c r="Q115" s="4">
        <v>1.30980951631877</v>
      </c>
      <c r="R115" s="5">
        <f t="shared" si="9"/>
        <v>1.4617173470875</v>
      </c>
      <c r="S115" s="5">
        <f t="shared" si="10"/>
        <v>5.9398288801229E-2</v>
      </c>
      <c r="T115" s="5">
        <f t="shared" si="11"/>
        <v>24.608745076461798</v>
      </c>
    </row>
    <row r="116" spans="1:20">
      <c r="A116" s="4"/>
      <c r="B116" s="4"/>
      <c r="C116" s="4" t="s">
        <v>86</v>
      </c>
      <c r="D116" s="1">
        <v>5</v>
      </c>
      <c r="E116" s="2">
        <v>0.237662338</v>
      </c>
      <c r="F116" s="2" t="s">
        <v>163</v>
      </c>
      <c r="G116" s="2" t="s">
        <v>199</v>
      </c>
      <c r="H116" s="4">
        <v>3.4898483248857701</v>
      </c>
      <c r="I116" s="4">
        <v>1.4467128078284801</v>
      </c>
      <c r="J116" s="4">
        <v>1.43146235418806</v>
      </c>
      <c r="K116" s="4">
        <v>3.5848067736676401</v>
      </c>
      <c r="L116" s="4">
        <v>2.1048585144588201</v>
      </c>
      <c r="M116" s="4">
        <v>2.88182586217847</v>
      </c>
      <c r="N116" s="4">
        <v>3.01461766898356</v>
      </c>
      <c r="O116" s="4">
        <v>2.55366146895437</v>
      </c>
      <c r="P116" s="4">
        <v>1.10619326440512</v>
      </c>
      <c r="Q116" s="4">
        <v>1.3996764119188301</v>
      </c>
      <c r="R116" s="5">
        <f t="shared" si="9"/>
        <v>3.5848067736676401</v>
      </c>
      <c r="S116" s="5">
        <f t="shared" si="10"/>
        <v>1.10619326440512</v>
      </c>
      <c r="T116" s="5">
        <f t="shared" si="11"/>
        <v>3.2406695005464976</v>
      </c>
    </row>
    <row r="117" spans="1:20">
      <c r="A117" s="4"/>
      <c r="B117" s="4"/>
      <c r="C117" s="4" t="s">
        <v>96</v>
      </c>
      <c r="D117" s="1">
        <v>5</v>
      </c>
      <c r="E117" s="2">
        <v>0.42533333299999998</v>
      </c>
      <c r="F117" s="2" t="s">
        <v>163</v>
      </c>
      <c r="G117" s="2" t="s">
        <v>199</v>
      </c>
      <c r="H117" s="4">
        <v>0.34220570215579799</v>
      </c>
      <c r="I117" s="4">
        <v>0.70238840136821701</v>
      </c>
      <c r="J117" s="4">
        <v>1.0297790117747001</v>
      </c>
      <c r="K117" s="4">
        <v>1.03008406428189</v>
      </c>
      <c r="L117" s="4">
        <v>0.432316653757918</v>
      </c>
      <c r="M117" s="4">
        <v>0.59249602578950999</v>
      </c>
      <c r="N117" s="4">
        <v>0.61920331384242699</v>
      </c>
      <c r="O117" s="4">
        <v>0.37843815467144798</v>
      </c>
      <c r="P117" s="4">
        <v>0.78751851444534204</v>
      </c>
      <c r="Q117" s="4">
        <v>0.26651027804754102</v>
      </c>
      <c r="R117" s="5">
        <f t="shared" si="9"/>
        <v>1.03008406428189</v>
      </c>
      <c r="S117" s="5">
        <f t="shared" si="10"/>
        <v>0.26651027804754102</v>
      </c>
      <c r="T117" s="5">
        <f t="shared" si="11"/>
        <v>3.8650819466637611</v>
      </c>
    </row>
    <row r="118" spans="1:20">
      <c r="A118" s="4" t="s">
        <v>177</v>
      </c>
      <c r="B118" s="4" t="s">
        <v>178</v>
      </c>
      <c r="C118" s="4" t="s">
        <v>37</v>
      </c>
      <c r="D118" s="1">
        <v>7</v>
      </c>
      <c r="E118" s="2">
        <v>0.67500000000000004</v>
      </c>
      <c r="F118" s="2" t="s">
        <v>163</v>
      </c>
      <c r="G118" s="2" t="s">
        <v>198</v>
      </c>
      <c r="H118" s="4">
        <v>11.135263525989799</v>
      </c>
      <c r="I118" s="4">
        <v>3.03216847983624</v>
      </c>
      <c r="J118" s="4">
        <v>170.333950372652</v>
      </c>
      <c r="K118" s="4">
        <v>26544.572305957699</v>
      </c>
      <c r="L118" s="4">
        <v>13096.206216353299</v>
      </c>
      <c r="M118" s="4">
        <v>10665.900743260099</v>
      </c>
      <c r="N118" s="4">
        <v>4.2257629184313803</v>
      </c>
      <c r="O118" s="4">
        <v>7.1832083582465698</v>
      </c>
      <c r="P118" s="4">
        <v>13.3865578830787</v>
      </c>
      <c r="Q118" s="4">
        <v>1627.9439142670799</v>
      </c>
      <c r="R118" s="5">
        <f t="shared" si="9"/>
        <v>26544.572305957699</v>
      </c>
      <c r="S118" s="5">
        <f t="shared" si="10"/>
        <v>3.03216847983624</v>
      </c>
      <c r="T118" s="5">
        <f t="shared" si="11"/>
        <v>8754.3197162287324</v>
      </c>
    </row>
    <row r="119" spans="1:20">
      <c r="A119" s="4" t="s">
        <v>167</v>
      </c>
      <c r="B119" s="4" t="s">
        <v>168</v>
      </c>
      <c r="C119" s="4" t="s">
        <v>19</v>
      </c>
      <c r="D119" s="1">
        <v>5</v>
      </c>
      <c r="E119" s="2">
        <v>0.82689655200000001</v>
      </c>
      <c r="F119" s="2" t="s">
        <v>163</v>
      </c>
      <c r="G119" s="2" t="s">
        <v>198</v>
      </c>
      <c r="H119" s="4">
        <v>6.1111347545561197</v>
      </c>
      <c r="I119" s="4">
        <v>3.56940453995731</v>
      </c>
      <c r="J119" s="4">
        <v>5.4044244681149998</v>
      </c>
      <c r="K119" s="4">
        <v>14.1221022307236</v>
      </c>
      <c r="L119" s="4">
        <v>13.0381345869444</v>
      </c>
      <c r="M119" s="4">
        <v>11.411961737194</v>
      </c>
      <c r="N119" s="4">
        <v>2.2757066540028901</v>
      </c>
      <c r="O119" s="4">
        <v>4.2606342545804798</v>
      </c>
      <c r="P119" s="4">
        <v>2.2099067453324999</v>
      </c>
      <c r="Q119" s="4">
        <v>8.4950541689419801</v>
      </c>
      <c r="R119" s="5">
        <f t="shared" si="9"/>
        <v>14.1221022307236</v>
      </c>
      <c r="S119" s="5">
        <f t="shared" si="10"/>
        <v>2.2099067453324999</v>
      </c>
      <c r="T119" s="5">
        <f t="shared" si="11"/>
        <v>6.390361159153259</v>
      </c>
    </row>
    <row r="120" spans="1:20">
      <c r="A120" s="4" t="s">
        <v>167</v>
      </c>
      <c r="B120" s="4" t="s">
        <v>168</v>
      </c>
      <c r="C120" s="4" t="s">
        <v>20</v>
      </c>
      <c r="D120" s="1">
        <v>7</v>
      </c>
      <c r="E120" s="2">
        <v>0.8</v>
      </c>
      <c r="F120" s="2" t="s">
        <v>163</v>
      </c>
      <c r="G120" s="2" t="s">
        <v>198</v>
      </c>
      <c r="H120" s="4">
        <v>3.6498413556316001</v>
      </c>
      <c r="I120" s="4">
        <v>2.1174832309445799</v>
      </c>
      <c r="J120" s="4">
        <v>3.1491194757787802</v>
      </c>
      <c r="K120" s="4">
        <v>18.829782418016102</v>
      </c>
      <c r="L120" s="4">
        <v>17.233866160594498</v>
      </c>
      <c r="M120" s="4">
        <v>5.1719255991311002</v>
      </c>
      <c r="N120" s="4">
        <v>3.01552503955461</v>
      </c>
      <c r="O120" s="4">
        <v>2.1265169853949102</v>
      </c>
      <c r="P120" s="4">
        <v>2.4713740161051998</v>
      </c>
      <c r="Q120" s="4">
        <v>2.11554620517447</v>
      </c>
      <c r="R120" s="5">
        <f t="shared" si="9"/>
        <v>18.829782418016102</v>
      </c>
      <c r="S120" s="5">
        <f t="shared" si="10"/>
        <v>2.11554620517447</v>
      </c>
      <c r="T120" s="5">
        <f t="shared" si="11"/>
        <v>8.9006717848846044</v>
      </c>
    </row>
    <row r="121" spans="1:20">
      <c r="A121" s="4"/>
      <c r="B121" s="4"/>
      <c r="C121" s="4" t="s">
        <v>105</v>
      </c>
      <c r="D121" s="1">
        <v>8</v>
      </c>
      <c r="E121" s="2">
        <v>0.26936936900000003</v>
      </c>
      <c r="F121" s="2" t="s">
        <v>163</v>
      </c>
      <c r="G121" s="2" t="s">
        <v>198</v>
      </c>
      <c r="H121" s="4">
        <v>1.12020289676801</v>
      </c>
      <c r="I121" s="4">
        <v>1.0237611713493699</v>
      </c>
      <c r="J121" s="4">
        <v>2.07135020145506</v>
      </c>
      <c r="K121" s="4">
        <v>4.7380425744430896</v>
      </c>
      <c r="L121" s="4">
        <v>1.01498131270278</v>
      </c>
      <c r="M121" s="4">
        <v>2.2419297002874701</v>
      </c>
      <c r="N121" s="4">
        <v>0.318674232954962</v>
      </c>
      <c r="O121" s="4">
        <v>8.0009106207306599E-2</v>
      </c>
      <c r="P121" s="4">
        <v>0.32302077647966798</v>
      </c>
      <c r="Q121" s="4">
        <v>0.90821483626507904</v>
      </c>
      <c r="R121" s="5">
        <f t="shared" si="9"/>
        <v>4.7380425744430896</v>
      </c>
      <c r="S121" s="5">
        <f t="shared" si="10"/>
        <v>8.0009106207306599E-2</v>
      </c>
      <c r="T121" s="5">
        <f t="shared" si="11"/>
        <v>59.218791448146455</v>
      </c>
    </row>
    <row r="122" spans="1:20">
      <c r="A122" s="4"/>
      <c r="B122" s="4"/>
      <c r="C122" s="4" t="s">
        <v>115</v>
      </c>
      <c r="D122" s="1">
        <v>6</v>
      </c>
      <c r="E122" s="2">
        <v>0.43933333299999999</v>
      </c>
      <c r="F122" s="2" t="s">
        <v>163</v>
      </c>
      <c r="G122" s="2" t="s">
        <v>198</v>
      </c>
      <c r="H122" s="4">
        <v>1.1593366337719899</v>
      </c>
      <c r="I122" s="4">
        <v>1.0369166255664199</v>
      </c>
      <c r="J122" s="4">
        <v>0.83348525400874496</v>
      </c>
      <c r="K122" s="4">
        <v>1.5712636665608</v>
      </c>
      <c r="L122" s="4">
        <v>1.51220267208883</v>
      </c>
      <c r="M122" s="4">
        <v>0.55917908709523501</v>
      </c>
      <c r="N122" s="4">
        <v>0.29543859097556402</v>
      </c>
      <c r="O122" s="4">
        <v>0.54229676049374298</v>
      </c>
      <c r="P122" s="4">
        <v>0.98556069926902101</v>
      </c>
      <c r="Q122" s="4">
        <v>0.46724387418960101</v>
      </c>
      <c r="R122" s="5">
        <f t="shared" si="9"/>
        <v>1.5712636665608</v>
      </c>
      <c r="S122" s="5">
        <f t="shared" si="10"/>
        <v>0.29543859097556402</v>
      </c>
      <c r="T122" s="5">
        <f t="shared" si="11"/>
        <v>5.3184103720923872</v>
      </c>
    </row>
    <row r="123" spans="1:20">
      <c r="A123" s="4"/>
      <c r="B123" s="4"/>
      <c r="C123" s="4" t="s">
        <v>148</v>
      </c>
      <c r="D123" s="1">
        <v>5</v>
      </c>
      <c r="E123" s="2">
        <v>0.151282051</v>
      </c>
      <c r="F123" s="2" t="s">
        <v>163</v>
      </c>
      <c r="G123" s="2" t="s">
        <v>198</v>
      </c>
      <c r="H123" s="4">
        <v>0.94904004395576402</v>
      </c>
      <c r="I123" s="4">
        <v>1.6755924620782301</v>
      </c>
      <c r="J123" s="4">
        <v>1.0842583729628299</v>
      </c>
      <c r="K123" s="4">
        <v>72.511458039995503</v>
      </c>
      <c r="L123" s="4">
        <v>35.657719033481698</v>
      </c>
      <c r="M123" s="4">
        <v>10.7025053131019</v>
      </c>
      <c r="N123" s="4">
        <v>1.3897058899984001</v>
      </c>
      <c r="O123" s="4">
        <v>1.4208434808631301</v>
      </c>
      <c r="P123" s="4">
        <v>0.674140873774001</v>
      </c>
      <c r="Q123" s="4">
        <v>3.5929826644226499</v>
      </c>
      <c r="R123" s="5">
        <f t="shared" si="9"/>
        <v>72.511458039995503</v>
      </c>
      <c r="S123" s="5">
        <f t="shared" si="10"/>
        <v>0.674140873774001</v>
      </c>
      <c r="T123" s="5">
        <f t="shared" si="11"/>
        <v>107.56128408897551</v>
      </c>
    </row>
    <row r="124" spans="1:20">
      <c r="A124" s="4"/>
      <c r="B124" s="4"/>
      <c r="C124" s="4" t="s">
        <v>87</v>
      </c>
      <c r="D124" s="1">
        <v>5</v>
      </c>
      <c r="E124" s="2">
        <v>0.30757575799999998</v>
      </c>
      <c r="F124" s="2" t="s">
        <v>164</v>
      </c>
      <c r="G124" s="2" t="s">
        <v>198</v>
      </c>
      <c r="H124" s="4">
        <v>6.9828677864876303</v>
      </c>
      <c r="I124" s="4">
        <v>2.1281658783006701</v>
      </c>
      <c r="J124" s="4">
        <v>12.8462542191076</v>
      </c>
      <c r="K124" s="4">
        <v>4.1525338131468201</v>
      </c>
      <c r="L124" s="4">
        <v>6.92016421003673</v>
      </c>
      <c r="M124" s="4">
        <v>6.7322219235869802</v>
      </c>
      <c r="N124" s="4">
        <v>4.4278625315831102</v>
      </c>
      <c r="O124" s="4">
        <v>2.2008398555926698</v>
      </c>
      <c r="P124" s="4">
        <v>3.2906857941685099</v>
      </c>
      <c r="Q124" s="4">
        <v>11.101178170132901</v>
      </c>
      <c r="R124" s="5">
        <f t="shared" si="9"/>
        <v>12.8462542191076</v>
      </c>
      <c r="S124" s="5">
        <f t="shared" si="10"/>
        <v>2.1281658783006701</v>
      </c>
      <c r="T124" s="5">
        <f t="shared" si="11"/>
        <v>6.0363030673930691</v>
      </c>
    </row>
    <row r="125" spans="1:20">
      <c r="A125" s="4" t="s">
        <v>179</v>
      </c>
      <c r="B125" s="4" t="s">
        <v>180</v>
      </c>
      <c r="C125" s="4" t="s">
        <v>3</v>
      </c>
      <c r="D125" s="1">
        <v>5</v>
      </c>
      <c r="E125" s="2">
        <v>0.38115942000000003</v>
      </c>
      <c r="F125" s="2" t="s">
        <v>164</v>
      </c>
      <c r="G125" s="2" t="s">
        <v>198</v>
      </c>
      <c r="H125" s="4">
        <v>164.20799486460001</v>
      </c>
      <c r="I125" s="4">
        <v>286.93587489497202</v>
      </c>
      <c r="J125" s="4">
        <v>479.23250638296503</v>
      </c>
      <c r="K125" s="4">
        <v>50.023278833532601</v>
      </c>
      <c r="L125" s="4">
        <v>118.62606750362799</v>
      </c>
      <c r="M125" s="4">
        <v>140.018053257237</v>
      </c>
      <c r="N125" s="4">
        <v>120.604229593878</v>
      </c>
      <c r="O125" s="4">
        <v>196.150444823296</v>
      </c>
      <c r="P125" s="4">
        <v>200.84671860702201</v>
      </c>
      <c r="Q125" s="4">
        <v>319.16740203176499</v>
      </c>
      <c r="R125" s="5">
        <f t="shared" si="9"/>
        <v>479.23250638296503</v>
      </c>
      <c r="S125" s="5">
        <f t="shared" si="10"/>
        <v>50.023278833532601</v>
      </c>
      <c r="T125" s="5">
        <f t="shared" si="11"/>
        <v>9.5801898147811198</v>
      </c>
    </row>
    <row r="126" spans="1:20">
      <c r="A126" s="4"/>
      <c r="B126" s="4"/>
      <c r="C126" s="4" t="s">
        <v>104</v>
      </c>
      <c r="D126" s="1">
        <v>8</v>
      </c>
      <c r="E126" s="2">
        <v>0.25315315300000002</v>
      </c>
      <c r="F126" s="2" t="s">
        <v>164</v>
      </c>
      <c r="G126" s="2" t="s">
        <v>198</v>
      </c>
      <c r="H126" s="4">
        <v>0.77116520849096903</v>
      </c>
      <c r="I126" s="4">
        <v>2.2814110850266198</v>
      </c>
      <c r="J126" s="4">
        <v>3.5349500966333598</v>
      </c>
      <c r="K126" s="4">
        <v>1.0815801524861499</v>
      </c>
      <c r="L126" s="4">
        <v>0.31912382521906202</v>
      </c>
      <c r="M126" s="4">
        <v>0.74199356069059197</v>
      </c>
      <c r="N126" s="4">
        <v>0.433543889657385</v>
      </c>
      <c r="O126" s="4">
        <v>0.27549576114263002</v>
      </c>
      <c r="P126" s="4">
        <v>0.87763705809552195</v>
      </c>
      <c r="Q126" s="4">
        <v>1.2634633577845999</v>
      </c>
      <c r="R126" s="5">
        <f t="shared" si="9"/>
        <v>3.5349500966333598</v>
      </c>
      <c r="S126" s="5">
        <f t="shared" si="10"/>
        <v>0.27549576114263002</v>
      </c>
      <c r="T126" s="5">
        <f t="shared" si="11"/>
        <v>12.831232255523673</v>
      </c>
    </row>
    <row r="127" spans="1:20">
      <c r="A127" s="4"/>
      <c r="B127" s="4"/>
      <c r="C127" s="4" t="s">
        <v>122</v>
      </c>
      <c r="D127" s="1">
        <v>5</v>
      </c>
      <c r="E127" s="2">
        <v>8.6486486000000001E-2</v>
      </c>
      <c r="F127" s="2" t="s">
        <v>164</v>
      </c>
      <c r="G127" s="2" t="s">
        <v>198</v>
      </c>
      <c r="H127" s="4">
        <v>0.70736969465380894</v>
      </c>
      <c r="I127" s="4">
        <v>0.89970532021243099</v>
      </c>
      <c r="J127" s="4">
        <v>3.3247025435431601</v>
      </c>
      <c r="K127" s="4">
        <v>2.0324826849206401</v>
      </c>
      <c r="L127" s="4">
        <v>2.4794309783042201</v>
      </c>
      <c r="M127" s="4">
        <v>1.8842091903494</v>
      </c>
      <c r="N127" s="4">
        <v>0.156514361892471</v>
      </c>
      <c r="O127" s="4">
        <v>0.15474149569593201</v>
      </c>
      <c r="P127" s="4">
        <v>1.2640159079562401</v>
      </c>
      <c r="Q127" s="4">
        <v>1.4719520088998901</v>
      </c>
      <c r="R127" s="5">
        <f t="shared" si="9"/>
        <v>3.3247025435431601</v>
      </c>
      <c r="S127" s="5">
        <f t="shared" si="10"/>
        <v>0.15474149569593201</v>
      </c>
      <c r="T127" s="5">
        <f t="shared" si="11"/>
        <v>21.485526739874746</v>
      </c>
    </row>
    <row r="128" spans="1:20">
      <c r="A128" s="4"/>
      <c r="B128" s="4"/>
      <c r="C128" s="4" t="s">
        <v>124</v>
      </c>
      <c r="D128" s="1">
        <v>5</v>
      </c>
      <c r="E128" s="2">
        <v>0.36125000000000002</v>
      </c>
      <c r="F128" s="2" t="s">
        <v>164</v>
      </c>
      <c r="G128" s="2" t="s">
        <v>198</v>
      </c>
      <c r="H128" s="4">
        <v>9.0376006879472293</v>
      </c>
      <c r="I128" s="4">
        <v>3.1673299532130299</v>
      </c>
      <c r="J128" s="4">
        <v>12.0767084629598</v>
      </c>
      <c r="K128" s="4">
        <v>1.1279692627125899</v>
      </c>
      <c r="L128" s="4">
        <v>2.27333326057314</v>
      </c>
      <c r="M128" s="4">
        <v>0.96621769295901505</v>
      </c>
      <c r="N128" s="4">
        <v>4.2669116340225797</v>
      </c>
      <c r="O128" s="4">
        <v>3.1028639943326102</v>
      </c>
      <c r="P128" s="4">
        <v>4.54217319651345</v>
      </c>
      <c r="Q128" s="4">
        <v>5.8092552464553497</v>
      </c>
      <c r="R128" s="5">
        <f t="shared" si="9"/>
        <v>12.0767084629598</v>
      </c>
      <c r="S128" s="5">
        <f t="shared" si="10"/>
        <v>0.96621769295901505</v>
      </c>
      <c r="T128" s="5">
        <f t="shared" si="11"/>
        <v>12.498951893517095</v>
      </c>
    </row>
    <row r="129" spans="1:20">
      <c r="A129" s="4"/>
      <c r="B129" s="4"/>
      <c r="C129" s="4" t="s">
        <v>136</v>
      </c>
      <c r="D129" s="1">
        <v>7</v>
      </c>
      <c r="E129" s="2">
        <v>1.081176471</v>
      </c>
      <c r="F129" s="2" t="s">
        <v>164</v>
      </c>
      <c r="G129" s="2" t="s">
        <v>198</v>
      </c>
      <c r="H129" s="4">
        <v>214.88193259229399</v>
      </c>
      <c r="I129" s="4">
        <v>31.953614925058499</v>
      </c>
      <c r="J129" s="4">
        <v>955.34390756601795</v>
      </c>
      <c r="K129" s="4">
        <v>174.28837862691299</v>
      </c>
      <c r="L129" s="4">
        <v>40.279186240581197</v>
      </c>
      <c r="M129" s="4">
        <v>440.07257842500502</v>
      </c>
      <c r="N129" s="4">
        <v>455.42319164417103</v>
      </c>
      <c r="O129" s="4">
        <v>7.38697749279536</v>
      </c>
      <c r="P129" s="4">
        <v>40.777098435120898</v>
      </c>
      <c r="Q129" s="4">
        <v>938.31067417260601</v>
      </c>
      <c r="R129" s="5">
        <f t="shared" si="9"/>
        <v>955.34390756601795</v>
      </c>
      <c r="S129" s="5">
        <f t="shared" si="10"/>
        <v>7.38697749279536</v>
      </c>
      <c r="T129" s="5">
        <f t="shared" si="11"/>
        <v>129.32811945044918</v>
      </c>
    </row>
    <row r="130" spans="1:20">
      <c r="A130" s="4"/>
      <c r="B130" s="4"/>
      <c r="C130" s="4" t="s">
        <v>149</v>
      </c>
      <c r="D130" s="1">
        <v>6</v>
      </c>
      <c r="E130" s="2">
        <v>2.173913E-3</v>
      </c>
      <c r="F130" s="2" t="s">
        <v>164</v>
      </c>
      <c r="G130" s="2" t="s">
        <v>198</v>
      </c>
      <c r="H130" s="4">
        <v>0.66564945132981801</v>
      </c>
      <c r="I130" s="4">
        <v>0.65794052066223996</v>
      </c>
      <c r="J130" s="4">
        <v>1.6897970881403099</v>
      </c>
      <c r="K130" s="4">
        <v>0.568599446696332</v>
      </c>
      <c r="L130" s="4">
        <v>0.93349388181173998</v>
      </c>
      <c r="M130" s="4">
        <v>0.59188918468023399</v>
      </c>
      <c r="N130" s="4">
        <v>0.64254858088647604</v>
      </c>
      <c r="O130" s="4">
        <v>6.3521049212409794E-2</v>
      </c>
      <c r="P130" s="4">
        <v>0.69417811641743399</v>
      </c>
      <c r="Q130" s="4">
        <v>0.94584300060821602</v>
      </c>
      <c r="R130" s="5">
        <f t="shared" si="9"/>
        <v>1.6897970881403099</v>
      </c>
      <c r="S130" s="5">
        <f t="shared" si="10"/>
        <v>6.3521049212409794E-2</v>
      </c>
      <c r="T130" s="5">
        <f t="shared" si="11"/>
        <v>26.602159584766156</v>
      </c>
    </row>
    <row r="131" spans="1:20">
      <c r="A131" s="4"/>
      <c r="B131" s="4"/>
      <c r="C131" s="4" t="s">
        <v>67</v>
      </c>
      <c r="D131" s="1">
        <v>7</v>
      </c>
      <c r="E131" s="2">
        <v>0.159541985</v>
      </c>
      <c r="F131" s="2" t="s">
        <v>165</v>
      </c>
      <c r="G131" s="2" t="s">
        <v>198</v>
      </c>
      <c r="H131" s="4">
        <v>0.94431763784317102</v>
      </c>
      <c r="I131" s="4">
        <v>2.1754008341485802</v>
      </c>
      <c r="J131" s="4">
        <v>0.62138044594731601</v>
      </c>
      <c r="K131" s="4">
        <v>1.3046416015995199</v>
      </c>
      <c r="L131" s="4">
        <v>1.1074177250886199</v>
      </c>
      <c r="M131" s="4">
        <v>1.3460445261910301</v>
      </c>
      <c r="N131" s="4">
        <v>0.29230746951549202</v>
      </c>
      <c r="O131" s="4">
        <v>1.6721998648657399</v>
      </c>
      <c r="P131" s="4">
        <v>0.806429673534512</v>
      </c>
      <c r="Q131" s="4">
        <v>0.70038756680898295</v>
      </c>
      <c r="R131" s="5">
        <f t="shared" ref="R131:R162" si="12">MAX(H131:Q131)</f>
        <v>2.1754008341485802</v>
      </c>
      <c r="S131" s="5">
        <f t="shared" ref="S131:S158" si="13">MIN(H131:Q131)</f>
        <v>0.29230746951549202</v>
      </c>
      <c r="T131" s="5">
        <f t="shared" ref="T131:T162" si="14">R131/S131</f>
        <v>7.4421664207020406</v>
      </c>
    </row>
    <row r="132" spans="1:20">
      <c r="A132" s="4"/>
      <c r="B132" s="4"/>
      <c r="C132" s="4" t="s">
        <v>76</v>
      </c>
      <c r="D132" s="1">
        <v>5</v>
      </c>
      <c r="E132" s="2">
        <v>0.12</v>
      </c>
      <c r="F132" s="2" t="s">
        <v>165</v>
      </c>
      <c r="G132" s="2" t="s">
        <v>199</v>
      </c>
      <c r="H132" s="4">
        <v>92.468443742470598</v>
      </c>
      <c r="I132" s="4">
        <v>111.010290778496</v>
      </c>
      <c r="J132" s="4">
        <v>68.122355188022993</v>
      </c>
      <c r="K132" s="4">
        <v>57.682261952211803</v>
      </c>
      <c r="L132" s="4">
        <v>72.183494398732606</v>
      </c>
      <c r="M132" s="4">
        <v>63.027371840074103</v>
      </c>
      <c r="N132" s="4">
        <v>110.878360928181</v>
      </c>
      <c r="O132" s="4">
        <v>62.788948800008498</v>
      </c>
      <c r="P132" s="4">
        <v>67.369977474201704</v>
      </c>
      <c r="Q132" s="4">
        <v>47.9060896765236</v>
      </c>
      <c r="R132" s="5">
        <f t="shared" si="12"/>
        <v>111.010290778496</v>
      </c>
      <c r="S132" s="5">
        <f t="shared" si="13"/>
        <v>47.9060896765236</v>
      </c>
      <c r="T132" s="5">
        <f t="shared" si="14"/>
        <v>2.3172480060065652</v>
      </c>
    </row>
    <row r="133" spans="1:20">
      <c r="A133" s="4"/>
      <c r="B133" s="4"/>
      <c r="C133" s="4" t="s">
        <v>82</v>
      </c>
      <c r="D133" s="1">
        <v>5</v>
      </c>
      <c r="E133" s="2">
        <v>0.12761904800000001</v>
      </c>
      <c r="F133" s="2" t="s">
        <v>165</v>
      </c>
      <c r="G133" s="2" t="s">
        <v>199</v>
      </c>
      <c r="H133" s="4">
        <v>0.71630137596363097</v>
      </c>
      <c r="I133" s="4">
        <v>1.2144068545401101</v>
      </c>
      <c r="J133" s="4">
        <v>0.46617053144252502</v>
      </c>
      <c r="K133" s="4">
        <v>1.0428395069049201</v>
      </c>
      <c r="L133" s="4">
        <v>1.00906882817337</v>
      </c>
      <c r="M133" s="4">
        <v>0.96938628464558896</v>
      </c>
      <c r="N133" s="4">
        <v>0.40611778430116202</v>
      </c>
      <c r="O133" s="4">
        <v>0.70623132738625904</v>
      </c>
      <c r="P133" s="4">
        <v>0.93944105544812995</v>
      </c>
      <c r="Q133" s="4">
        <v>0.31909673795446197</v>
      </c>
      <c r="R133" s="5">
        <f t="shared" si="12"/>
        <v>1.2144068545401101</v>
      </c>
      <c r="S133" s="5">
        <f t="shared" si="13"/>
        <v>0.31909673795446197</v>
      </c>
      <c r="T133" s="5">
        <f t="shared" si="14"/>
        <v>3.8057639270302319</v>
      </c>
    </row>
    <row r="134" spans="1:20">
      <c r="A134" s="4"/>
      <c r="B134" s="4"/>
      <c r="C134" s="4" t="s">
        <v>90</v>
      </c>
      <c r="D134" s="1">
        <v>9</v>
      </c>
      <c r="E134" s="2">
        <v>0.38372093000000002</v>
      </c>
      <c r="F134" s="2" t="s">
        <v>165</v>
      </c>
      <c r="G134" s="2" t="s">
        <v>198</v>
      </c>
      <c r="H134" s="4">
        <v>29.474382153726101</v>
      </c>
      <c r="I134" s="4">
        <v>706.90353102174402</v>
      </c>
      <c r="J134" s="4">
        <v>3.26364612885255</v>
      </c>
      <c r="K134" s="4">
        <v>1.3824485173555501</v>
      </c>
      <c r="L134" s="4">
        <v>1.5520932589743399</v>
      </c>
      <c r="M134" s="4">
        <v>1.4758099253138199</v>
      </c>
      <c r="N134" s="4">
        <v>0.406548027242218</v>
      </c>
      <c r="O134" s="4">
        <v>1.2899555396983899</v>
      </c>
      <c r="P134" s="4">
        <v>237.47835524487601</v>
      </c>
      <c r="Q134" s="4">
        <v>5.6800392329313896</v>
      </c>
      <c r="R134" s="5">
        <f t="shared" si="12"/>
        <v>706.90353102174402</v>
      </c>
      <c r="S134" s="5">
        <f t="shared" si="13"/>
        <v>0.406548027242218</v>
      </c>
      <c r="T134" s="5">
        <f t="shared" si="14"/>
        <v>1738.7946408618941</v>
      </c>
    </row>
    <row r="135" spans="1:20">
      <c r="A135" s="4" t="s">
        <v>167</v>
      </c>
      <c r="B135" s="4" t="s">
        <v>168</v>
      </c>
      <c r="C135" s="4" t="s">
        <v>18</v>
      </c>
      <c r="D135" s="1">
        <v>6</v>
      </c>
      <c r="E135" s="2">
        <v>0.67931034499999998</v>
      </c>
      <c r="F135" s="2" t="s">
        <v>165</v>
      </c>
      <c r="G135" s="2" t="s">
        <v>199</v>
      </c>
      <c r="H135" s="4">
        <v>3.93557595989658</v>
      </c>
      <c r="I135" s="4">
        <v>8.1897445526799402</v>
      </c>
      <c r="J135" s="4">
        <v>3.8908401342096601</v>
      </c>
      <c r="K135" s="4">
        <v>5.77559812309857</v>
      </c>
      <c r="L135" s="4">
        <v>6.5298762043234699</v>
      </c>
      <c r="M135" s="4">
        <v>4.7952453362314902</v>
      </c>
      <c r="N135" s="4">
        <v>2.3062879158626202</v>
      </c>
      <c r="O135" s="4">
        <v>8.0749738802875406</v>
      </c>
      <c r="P135" s="4">
        <v>2.1006699522135199</v>
      </c>
      <c r="Q135" s="4">
        <v>4.6067993408527999</v>
      </c>
      <c r="R135" s="5">
        <f t="shared" si="12"/>
        <v>8.1897445526799402</v>
      </c>
      <c r="S135" s="5">
        <f t="shared" si="13"/>
        <v>2.1006699522135199</v>
      </c>
      <c r="T135" s="5">
        <f t="shared" si="14"/>
        <v>3.8986345970485439</v>
      </c>
    </row>
    <row r="136" spans="1:20">
      <c r="A136" s="4"/>
      <c r="B136" s="4"/>
      <c r="C136" s="4" t="s">
        <v>123</v>
      </c>
      <c r="D136" s="1">
        <v>5</v>
      </c>
      <c r="E136" s="2">
        <v>0.28208955200000002</v>
      </c>
      <c r="F136" s="2" t="s">
        <v>165</v>
      </c>
      <c r="G136" s="2" t="s">
        <v>199</v>
      </c>
      <c r="H136" s="4">
        <v>2.5349131983866302</v>
      </c>
      <c r="I136" s="4">
        <v>2.9894577212273301</v>
      </c>
      <c r="J136" s="4">
        <v>1.9489911730671801</v>
      </c>
      <c r="K136" s="4">
        <v>1.3840528414602</v>
      </c>
      <c r="L136" s="4">
        <v>2.2825036510669898</v>
      </c>
      <c r="M136" s="4">
        <v>2.0111066208069102</v>
      </c>
      <c r="N136" s="4">
        <v>1.0895875865537601</v>
      </c>
      <c r="O136" s="4">
        <v>2.8847904583566302</v>
      </c>
      <c r="P136" s="4">
        <v>2.4477954820916201</v>
      </c>
      <c r="Q136" s="4">
        <v>1.5357306358341201</v>
      </c>
      <c r="R136" s="5">
        <f t="shared" si="12"/>
        <v>2.9894577212273301</v>
      </c>
      <c r="S136" s="5">
        <f t="shared" si="13"/>
        <v>1.0895875865537601</v>
      </c>
      <c r="T136" s="5">
        <f t="shared" si="14"/>
        <v>2.7436598563706478</v>
      </c>
    </row>
    <row r="137" spans="1:20">
      <c r="A137" s="4"/>
      <c r="B137" s="4"/>
      <c r="C137" s="4" t="s">
        <v>139</v>
      </c>
      <c r="D137" s="1">
        <v>6</v>
      </c>
      <c r="E137" s="2">
        <v>0.964137931</v>
      </c>
      <c r="F137" s="2" t="s">
        <v>165</v>
      </c>
      <c r="G137" s="2" t="s">
        <v>199</v>
      </c>
      <c r="H137" s="4">
        <v>0.53437307264536305</v>
      </c>
      <c r="I137" s="4">
        <v>0.77450254525968798</v>
      </c>
      <c r="J137" s="4">
        <v>0.50894446441803698</v>
      </c>
      <c r="K137" s="4">
        <v>0.65173317975026002</v>
      </c>
      <c r="L137" s="4">
        <v>0.54506350807803905</v>
      </c>
      <c r="M137" s="4">
        <v>0.71908125482667995</v>
      </c>
      <c r="N137" s="4">
        <v>0.61833954316969597</v>
      </c>
      <c r="O137" s="4">
        <v>0.31550694896172998</v>
      </c>
      <c r="P137" s="4">
        <v>0.52648975924861596</v>
      </c>
      <c r="Q137" s="4">
        <v>0.439881372657555</v>
      </c>
      <c r="R137" s="5">
        <f t="shared" si="12"/>
        <v>0.77450254525968798</v>
      </c>
      <c r="S137" s="5">
        <f t="shared" si="13"/>
        <v>0.31550694896172998</v>
      </c>
      <c r="T137" s="5">
        <f t="shared" si="14"/>
        <v>2.4547875975740641</v>
      </c>
    </row>
    <row r="138" spans="1:20">
      <c r="A138" s="4"/>
      <c r="B138" s="4"/>
      <c r="C138" s="4" t="s">
        <v>143</v>
      </c>
      <c r="D138" s="1">
        <v>5</v>
      </c>
      <c r="E138" s="2">
        <v>0.1525</v>
      </c>
      <c r="F138" s="2" t="s">
        <v>165</v>
      </c>
      <c r="G138" s="2" t="s">
        <v>198</v>
      </c>
      <c r="H138" s="4">
        <v>7.4065114359437398</v>
      </c>
      <c r="I138" s="4">
        <v>18.248578466546601</v>
      </c>
      <c r="J138" s="4">
        <v>6.3540615778267098</v>
      </c>
      <c r="K138" s="4">
        <v>4.8004172691844804</v>
      </c>
      <c r="L138" s="4">
        <v>8.0461235753903892</v>
      </c>
      <c r="M138" s="4">
        <v>7.3301906409361397</v>
      </c>
      <c r="N138" s="4">
        <v>4.8927253733572904</v>
      </c>
      <c r="O138" s="4">
        <v>0.55860353384349903</v>
      </c>
      <c r="P138" s="4">
        <v>3.9913717750295801</v>
      </c>
      <c r="Q138" s="4">
        <v>11.590890423665099</v>
      </c>
      <c r="R138" s="5">
        <f t="shared" si="12"/>
        <v>18.248578466546601</v>
      </c>
      <c r="S138" s="5">
        <f t="shared" si="13"/>
        <v>0.55860353384349903</v>
      </c>
      <c r="T138" s="5">
        <f t="shared" si="14"/>
        <v>32.668211640170554</v>
      </c>
    </row>
    <row r="139" spans="1:20">
      <c r="A139" s="4"/>
      <c r="B139" s="4"/>
      <c r="C139" s="4" t="s">
        <v>145</v>
      </c>
      <c r="D139" s="1">
        <v>5</v>
      </c>
      <c r="E139" s="2">
        <v>0.168918919</v>
      </c>
      <c r="F139" s="2" t="s">
        <v>165</v>
      </c>
      <c r="G139" s="2" t="s">
        <v>198</v>
      </c>
      <c r="H139" s="4">
        <v>3.4435859781353901</v>
      </c>
      <c r="I139" s="4">
        <v>26.751605201570602</v>
      </c>
      <c r="J139" s="4">
        <v>3.7791828433808701</v>
      </c>
      <c r="K139" s="4">
        <v>4.4278279266858096</v>
      </c>
      <c r="L139" s="4">
        <v>9.2639520184056305</v>
      </c>
      <c r="M139" s="4">
        <v>5.6977256887552903</v>
      </c>
      <c r="N139" s="4">
        <v>2.9679888653835098</v>
      </c>
      <c r="O139" s="4">
        <v>3.9330761052013701</v>
      </c>
      <c r="P139" s="4">
        <v>13.618954791424001</v>
      </c>
      <c r="Q139" s="4">
        <v>5.4516855398200503</v>
      </c>
      <c r="R139" s="5">
        <f t="shared" si="12"/>
        <v>26.751605201570602</v>
      </c>
      <c r="S139" s="5">
        <f t="shared" si="13"/>
        <v>2.9679888653835098</v>
      </c>
      <c r="T139" s="5">
        <f t="shared" si="14"/>
        <v>9.013377884796709</v>
      </c>
    </row>
    <row r="140" spans="1:20">
      <c r="A140" s="4" t="s">
        <v>167</v>
      </c>
      <c r="B140" s="4" t="s">
        <v>168</v>
      </c>
      <c r="C140" s="4" t="s">
        <v>34</v>
      </c>
      <c r="D140" s="1">
        <v>5</v>
      </c>
      <c r="E140" s="2">
        <v>0.85443038000000004</v>
      </c>
      <c r="F140" s="2" t="s">
        <v>165</v>
      </c>
      <c r="G140" s="2" t="s">
        <v>199</v>
      </c>
      <c r="H140" s="4">
        <v>1.6378074067666399</v>
      </c>
      <c r="I140" s="4">
        <v>3.837855505342</v>
      </c>
      <c r="J140" s="4">
        <v>1.97178367694044</v>
      </c>
      <c r="K140" s="4">
        <v>2.2431322591157401</v>
      </c>
      <c r="L140" s="4">
        <v>2.8738311564767201</v>
      </c>
      <c r="M140" s="4">
        <v>1.8624284721614499</v>
      </c>
      <c r="N140" s="4">
        <v>1.17186591265887</v>
      </c>
      <c r="O140" s="4">
        <v>1.6077952649231599</v>
      </c>
      <c r="P140" s="4">
        <v>1.4937011269373099</v>
      </c>
      <c r="Q140" s="4">
        <v>2.30162299208336</v>
      </c>
      <c r="R140" s="5">
        <f t="shared" si="12"/>
        <v>3.837855505342</v>
      </c>
      <c r="S140" s="5">
        <f t="shared" si="13"/>
        <v>1.17186591265887</v>
      </c>
      <c r="T140" s="5">
        <f t="shared" si="14"/>
        <v>3.2749954272790589</v>
      </c>
    </row>
    <row r="141" spans="1:20" s="4" customFormat="1">
      <c r="C141" s="4" t="s">
        <v>53</v>
      </c>
      <c r="D141" s="1">
        <v>6</v>
      </c>
      <c r="E141" s="2">
        <v>2.7272727E-2</v>
      </c>
      <c r="F141" s="2" t="s">
        <v>166</v>
      </c>
      <c r="G141" s="2" t="s">
        <v>199</v>
      </c>
      <c r="H141" s="4">
        <v>3.3309725232813499</v>
      </c>
      <c r="I141" s="4">
        <v>0.88053343515379501</v>
      </c>
      <c r="J141" s="4">
        <v>1.40467963893693</v>
      </c>
      <c r="K141" s="4">
        <v>1.4278776019881201</v>
      </c>
      <c r="L141" s="4">
        <v>1.3610301309327499</v>
      </c>
      <c r="M141" s="4">
        <v>1.1480641162472101</v>
      </c>
      <c r="N141" s="4">
        <v>1.0604854490787201</v>
      </c>
      <c r="O141" s="4">
        <v>1.13666880624769</v>
      </c>
      <c r="P141" s="4">
        <v>1.4111367915928099</v>
      </c>
      <c r="Q141" s="4">
        <v>1.5307872839762899</v>
      </c>
      <c r="R141" s="5">
        <f t="shared" si="12"/>
        <v>3.3309725232813499</v>
      </c>
      <c r="S141" s="5">
        <f t="shared" si="13"/>
        <v>0.88053343515379501</v>
      </c>
      <c r="T141" s="5">
        <f t="shared" si="14"/>
        <v>3.7829029430319796</v>
      </c>
    </row>
    <row r="142" spans="1:20">
      <c r="A142" s="4"/>
      <c r="B142" s="4"/>
      <c r="C142" s="4" t="s">
        <v>66</v>
      </c>
      <c r="D142" s="1">
        <v>5</v>
      </c>
      <c r="E142" s="2">
        <v>0.12051282100000001</v>
      </c>
      <c r="F142" s="2" t="s">
        <v>166</v>
      </c>
      <c r="G142" s="2" t="s">
        <v>198</v>
      </c>
      <c r="H142" s="4">
        <v>15679.0406570634</v>
      </c>
      <c r="I142" s="4">
        <v>6626.3373483489904</v>
      </c>
      <c r="J142" s="4">
        <v>5928.1517874165202</v>
      </c>
      <c r="K142" s="4">
        <v>602.58975159150805</v>
      </c>
      <c r="L142" s="4">
        <v>1922.81599984891</v>
      </c>
      <c r="M142" s="4">
        <v>1251.0774455637199</v>
      </c>
      <c r="N142" s="4">
        <v>10.8072357934763</v>
      </c>
      <c r="O142" s="4">
        <v>13.2530681382863</v>
      </c>
      <c r="P142" s="4">
        <v>8383.8430913359607</v>
      </c>
      <c r="Q142" s="4">
        <v>2134.2501488091898</v>
      </c>
      <c r="R142" s="5">
        <f t="shared" si="12"/>
        <v>15679.0406570634</v>
      </c>
      <c r="S142" s="5">
        <f t="shared" si="13"/>
        <v>10.8072357934763</v>
      </c>
      <c r="T142" s="5">
        <f t="shared" si="14"/>
        <v>1450.7910215605664</v>
      </c>
    </row>
    <row r="143" spans="1:20">
      <c r="A143" s="4"/>
      <c r="B143" s="4"/>
      <c r="C143" s="4" t="s">
        <v>73</v>
      </c>
      <c r="D143" s="1">
        <v>5</v>
      </c>
      <c r="E143" s="2">
        <v>0.20921052600000001</v>
      </c>
      <c r="F143" s="2" t="s">
        <v>166</v>
      </c>
      <c r="G143" s="2" t="s">
        <v>198</v>
      </c>
      <c r="H143" s="4">
        <v>12.634377753707399</v>
      </c>
      <c r="I143" s="4">
        <v>11.4470893696188</v>
      </c>
      <c r="J143" s="4">
        <v>1.3131838943685901</v>
      </c>
      <c r="K143" s="4">
        <v>3.2353844466431001</v>
      </c>
      <c r="L143" s="4">
        <v>2.9579428343849301</v>
      </c>
      <c r="M143" s="4">
        <v>4.2258893243479401</v>
      </c>
      <c r="N143" s="4">
        <v>2.1116252230355901</v>
      </c>
      <c r="O143" s="4">
        <v>3.4496077964092202</v>
      </c>
      <c r="P143" s="4">
        <v>1.50233114830517</v>
      </c>
      <c r="Q143" s="4">
        <v>1.34352526642579</v>
      </c>
      <c r="R143" s="5">
        <f t="shared" si="12"/>
        <v>12.634377753707399</v>
      </c>
      <c r="S143" s="5">
        <f t="shared" si="13"/>
        <v>1.3131838943685901</v>
      </c>
      <c r="T143" s="5">
        <f t="shared" si="14"/>
        <v>9.6211793396859377</v>
      </c>
    </row>
    <row r="144" spans="1:20">
      <c r="A144" s="4"/>
      <c r="B144" s="4"/>
      <c r="C144" s="4" t="s">
        <v>74</v>
      </c>
      <c r="D144" s="1">
        <v>5</v>
      </c>
      <c r="E144" s="2">
        <v>0.31929824600000001</v>
      </c>
      <c r="F144" s="2" t="s">
        <v>166</v>
      </c>
      <c r="G144" s="2" t="s">
        <v>198</v>
      </c>
      <c r="H144" s="4">
        <v>12.982217037502</v>
      </c>
      <c r="I144" s="4">
        <v>5.2663254361857996</v>
      </c>
      <c r="J144" s="4">
        <v>0.96462019945034605</v>
      </c>
      <c r="K144" s="4">
        <v>0.41501668413535198</v>
      </c>
      <c r="L144" s="4">
        <v>0.33640675532303399</v>
      </c>
      <c r="M144" s="4">
        <v>0.698979061410126</v>
      </c>
      <c r="N144" s="4">
        <v>1.4184325587923401</v>
      </c>
      <c r="O144" s="4">
        <v>0.259521051225926</v>
      </c>
      <c r="P144" s="4">
        <v>0.39735290711385501</v>
      </c>
      <c r="Q144" s="4">
        <v>0.64755890543730998</v>
      </c>
      <c r="R144" s="5">
        <f t="shared" si="12"/>
        <v>12.982217037502</v>
      </c>
      <c r="S144" s="5">
        <f t="shared" si="13"/>
        <v>0.259521051225926</v>
      </c>
      <c r="T144" s="5">
        <f t="shared" si="14"/>
        <v>50.023753280038669</v>
      </c>
    </row>
    <row r="145" spans="1:20">
      <c r="A145" s="4" t="s">
        <v>175</v>
      </c>
      <c r="B145" s="4" t="s">
        <v>176</v>
      </c>
      <c r="C145" s="4" t="s">
        <v>51</v>
      </c>
      <c r="D145" s="1">
        <v>7</v>
      </c>
      <c r="E145" s="2">
        <v>6.6901407999999996E-2</v>
      </c>
      <c r="F145" s="2" t="s">
        <v>166</v>
      </c>
      <c r="G145" s="2" t="s">
        <v>198</v>
      </c>
      <c r="H145" s="4">
        <v>122.04339223973599</v>
      </c>
      <c r="I145" s="4">
        <v>22.325746363041201</v>
      </c>
      <c r="J145" s="4">
        <v>83.388201212240105</v>
      </c>
      <c r="K145" s="4">
        <v>28.852590056548198</v>
      </c>
      <c r="L145" s="4">
        <v>50.1464200637744</v>
      </c>
      <c r="M145" s="4">
        <v>57.048019894199101</v>
      </c>
      <c r="N145" s="4">
        <v>51.475072187336501</v>
      </c>
      <c r="O145" s="4">
        <v>2.11933944271347</v>
      </c>
      <c r="P145" s="4">
        <v>38.841986160940301</v>
      </c>
      <c r="Q145" s="4">
        <v>56.406397879069303</v>
      </c>
      <c r="R145" s="5">
        <f t="shared" si="12"/>
        <v>122.04339223973599</v>
      </c>
      <c r="S145" s="5">
        <f t="shared" si="13"/>
        <v>2.11933944271347</v>
      </c>
      <c r="T145" s="5">
        <f t="shared" si="14"/>
        <v>57.585580572916271</v>
      </c>
    </row>
    <row r="146" spans="1:20">
      <c r="A146" s="4"/>
      <c r="B146" s="4"/>
      <c r="C146" s="4" t="s">
        <v>84</v>
      </c>
      <c r="D146" s="1">
        <v>5</v>
      </c>
      <c r="E146" s="2">
        <v>0.27977528099999999</v>
      </c>
      <c r="F146" s="2" t="s">
        <v>166</v>
      </c>
      <c r="G146" s="2" t="s">
        <v>199</v>
      </c>
      <c r="H146" s="4">
        <v>2.8253095261619499</v>
      </c>
      <c r="I146" s="4">
        <v>1.3342582353079999</v>
      </c>
      <c r="J146" s="4">
        <v>2.1236228045232202</v>
      </c>
      <c r="K146" s="4">
        <v>1.5382531715698999</v>
      </c>
      <c r="L146" s="4">
        <v>2.0584355049193301</v>
      </c>
      <c r="M146" s="4">
        <v>2.1100427344872599</v>
      </c>
      <c r="N146" s="4">
        <v>0.76272768633295196</v>
      </c>
      <c r="O146" s="4">
        <v>0.81911088938724597</v>
      </c>
      <c r="P146" s="4">
        <v>1.12888684177725</v>
      </c>
      <c r="Q146" s="4">
        <v>1.97119747783008</v>
      </c>
      <c r="R146" s="5">
        <f t="shared" si="12"/>
        <v>2.8253095261619499</v>
      </c>
      <c r="S146" s="5">
        <f t="shared" si="13"/>
        <v>0.76272768633295196</v>
      </c>
      <c r="T146" s="5">
        <f t="shared" si="14"/>
        <v>3.7042178706603592</v>
      </c>
    </row>
    <row r="147" spans="1:20">
      <c r="A147" s="4"/>
      <c r="B147" s="4"/>
      <c r="C147" s="4" t="s">
        <v>89</v>
      </c>
      <c r="D147" s="1">
        <v>8</v>
      </c>
      <c r="E147" s="2">
        <v>0.38315789500000003</v>
      </c>
      <c r="F147" s="2" t="s">
        <v>166</v>
      </c>
      <c r="G147" s="2" t="s">
        <v>199</v>
      </c>
      <c r="H147" s="4">
        <v>5.4592941764238203</v>
      </c>
      <c r="I147" s="4">
        <v>2.8686328181955698</v>
      </c>
      <c r="J147" s="4">
        <v>4.3644258454235203</v>
      </c>
      <c r="K147" s="4">
        <v>3.4726188232716599</v>
      </c>
      <c r="L147" s="4">
        <v>2.4818345789989298</v>
      </c>
      <c r="M147" s="4">
        <v>3.2724192933382001</v>
      </c>
      <c r="N147" s="4">
        <v>2.1152206867948702</v>
      </c>
      <c r="O147" s="4">
        <v>2.1231071826249499</v>
      </c>
      <c r="P147" s="4">
        <v>1.61014622538402</v>
      </c>
      <c r="Q147" s="4">
        <v>4.8891592112054196</v>
      </c>
      <c r="R147" s="5">
        <f t="shared" si="12"/>
        <v>5.4592941764238203</v>
      </c>
      <c r="S147" s="5">
        <f t="shared" si="13"/>
        <v>1.61014622538402</v>
      </c>
      <c r="T147" s="5">
        <f t="shared" si="14"/>
        <v>3.3905580066939436</v>
      </c>
    </row>
    <row r="148" spans="1:20">
      <c r="A148" s="4" t="s">
        <v>169</v>
      </c>
      <c r="B148" s="4" t="s">
        <v>170</v>
      </c>
      <c r="C148" s="4" t="s">
        <v>46</v>
      </c>
      <c r="D148" s="1">
        <v>5</v>
      </c>
      <c r="E148" s="2">
        <v>0.64473684200000003</v>
      </c>
      <c r="F148" s="2" t="s">
        <v>166</v>
      </c>
      <c r="G148" s="2" t="s">
        <v>198</v>
      </c>
      <c r="H148" s="4">
        <v>12.071827558970201</v>
      </c>
      <c r="I148" s="4">
        <v>7.4487158567799998</v>
      </c>
      <c r="J148" s="4">
        <v>4.4018496077249702</v>
      </c>
      <c r="K148" s="4">
        <v>3.4617477231488598</v>
      </c>
      <c r="L148" s="4">
        <v>2.5737102431538399</v>
      </c>
      <c r="M148" s="4">
        <v>1.58247786317485</v>
      </c>
      <c r="N148" s="4">
        <v>0.77111073905218697</v>
      </c>
      <c r="O148" s="4">
        <v>0.13418471499985199</v>
      </c>
      <c r="P148" s="4">
        <v>4.2274428497113004</v>
      </c>
      <c r="Q148" s="4">
        <v>4.4427954045208802</v>
      </c>
      <c r="R148" s="5">
        <f t="shared" si="12"/>
        <v>12.071827558970201</v>
      </c>
      <c r="S148" s="5">
        <f t="shared" si="13"/>
        <v>0.13418471499985199</v>
      </c>
      <c r="T148" s="5">
        <f t="shared" si="14"/>
        <v>89.964252329212883</v>
      </c>
    </row>
    <row r="149" spans="1:20">
      <c r="A149" s="4"/>
      <c r="B149" s="4"/>
      <c r="C149" s="4" t="s">
        <v>101</v>
      </c>
      <c r="D149" s="1">
        <v>5</v>
      </c>
      <c r="E149" s="2">
        <v>8.3116883000000003E-2</v>
      </c>
      <c r="F149" s="2" t="s">
        <v>166</v>
      </c>
      <c r="G149" s="2" t="s">
        <v>198</v>
      </c>
      <c r="H149" s="4">
        <v>14.938444113308799</v>
      </c>
      <c r="I149" s="4">
        <v>2.8103888595188802</v>
      </c>
      <c r="J149" s="4">
        <v>1.5925261529197801</v>
      </c>
      <c r="K149" s="4">
        <v>0.79148767598092895</v>
      </c>
      <c r="L149" s="4">
        <v>0.81197763162777403</v>
      </c>
      <c r="M149" s="4">
        <v>0.75771720899780404</v>
      </c>
      <c r="N149" s="4">
        <v>8.0893511622169595E-2</v>
      </c>
      <c r="O149" s="4">
        <v>0.22141433153628201</v>
      </c>
      <c r="P149" s="4">
        <v>0.120246926251906</v>
      </c>
      <c r="Q149" s="4">
        <v>0.284094804529892</v>
      </c>
      <c r="R149" s="5">
        <f t="shared" si="12"/>
        <v>14.938444113308799</v>
      </c>
      <c r="S149" s="5">
        <f t="shared" si="13"/>
        <v>8.0893511622169595E-2</v>
      </c>
      <c r="T149" s="5">
        <f t="shared" si="14"/>
        <v>184.66801371019704</v>
      </c>
    </row>
    <row r="150" spans="1:20">
      <c r="A150" s="4"/>
      <c r="B150" s="4"/>
      <c r="C150" s="4" t="s">
        <v>108</v>
      </c>
      <c r="D150" s="1">
        <v>10</v>
      </c>
      <c r="E150" s="2">
        <v>0.120588235</v>
      </c>
      <c r="F150" s="2" t="s">
        <v>166</v>
      </c>
      <c r="G150" s="2" t="s">
        <v>198</v>
      </c>
      <c r="H150" s="4">
        <v>13.7905011058266</v>
      </c>
      <c r="I150" s="4">
        <v>4.75045336274228</v>
      </c>
      <c r="J150" s="4">
        <v>8.6425729754162095</v>
      </c>
      <c r="K150" s="4">
        <v>4.3959802003696504</v>
      </c>
      <c r="L150" s="4">
        <v>4.6529304408826304</v>
      </c>
      <c r="M150" s="4">
        <v>6.2075297973472399</v>
      </c>
      <c r="N150" s="4">
        <v>3.9462200669464802</v>
      </c>
      <c r="O150" s="4">
        <v>1.57646213426195</v>
      </c>
      <c r="P150" s="4">
        <v>3.1082973857908498</v>
      </c>
      <c r="Q150" s="4">
        <v>7.6872392085590802</v>
      </c>
      <c r="R150" s="5">
        <f t="shared" si="12"/>
        <v>13.7905011058266</v>
      </c>
      <c r="S150" s="5">
        <f t="shared" si="13"/>
        <v>1.57646213426195</v>
      </c>
      <c r="T150" s="5">
        <f t="shared" si="14"/>
        <v>8.7477528359936656</v>
      </c>
    </row>
    <row r="151" spans="1:20">
      <c r="A151" s="4"/>
      <c r="B151" s="4"/>
      <c r="C151" s="4" t="s">
        <v>110</v>
      </c>
      <c r="D151" s="1">
        <v>7</v>
      </c>
      <c r="E151" s="2">
        <v>0.31097561000000001</v>
      </c>
      <c r="F151" s="2" t="s">
        <v>166</v>
      </c>
      <c r="G151" s="2" t="s">
        <v>199</v>
      </c>
      <c r="H151" s="4">
        <v>18.559475520372999</v>
      </c>
      <c r="I151" s="4">
        <v>5.9383228290185297</v>
      </c>
      <c r="J151" s="4">
        <v>14.4736789174412</v>
      </c>
      <c r="K151" s="4">
        <v>9.6589340086270301</v>
      </c>
      <c r="L151" s="4">
        <v>7.1502537407985596</v>
      </c>
      <c r="M151" s="4">
        <v>11.050674312448701</v>
      </c>
      <c r="N151" s="4">
        <v>12.661524508457401</v>
      </c>
      <c r="O151" s="4">
        <v>10.824949812655399</v>
      </c>
      <c r="P151" s="4">
        <v>6.3157617935304797</v>
      </c>
      <c r="Q151" s="4">
        <v>5.4648133280951896</v>
      </c>
      <c r="R151" s="5">
        <f t="shared" si="12"/>
        <v>18.559475520372999</v>
      </c>
      <c r="S151" s="5">
        <f t="shared" si="13"/>
        <v>5.4648133280951896</v>
      </c>
      <c r="T151" s="5">
        <f t="shared" si="14"/>
        <v>3.3961774000507483</v>
      </c>
    </row>
    <row r="152" spans="1:20">
      <c r="A152" s="4"/>
      <c r="B152" s="4"/>
      <c r="C152" s="4" t="s">
        <v>113</v>
      </c>
      <c r="D152" s="1">
        <v>9</v>
      </c>
      <c r="E152" s="2">
        <v>0.16800000000000001</v>
      </c>
      <c r="F152" s="2" t="s">
        <v>166</v>
      </c>
      <c r="G152" s="2" t="s">
        <v>199</v>
      </c>
      <c r="H152" s="4">
        <v>1.1456042944276601</v>
      </c>
      <c r="I152" s="4">
        <v>0.60564173133138799</v>
      </c>
      <c r="J152" s="4">
        <v>0.47866365384112203</v>
      </c>
      <c r="K152" s="4">
        <v>0.36237004989667498</v>
      </c>
      <c r="L152" s="4">
        <v>0.64716292476861603</v>
      </c>
      <c r="M152" s="4">
        <v>0.90316750961700798</v>
      </c>
      <c r="N152" s="4">
        <v>0.859193755116335</v>
      </c>
      <c r="O152" s="4">
        <v>0.55300291002450896</v>
      </c>
      <c r="P152" s="4">
        <v>0.53578879827175196</v>
      </c>
      <c r="Q152" s="4">
        <v>0.76308392766363697</v>
      </c>
      <c r="R152" s="5">
        <f t="shared" si="12"/>
        <v>1.1456042944276601</v>
      </c>
      <c r="S152" s="5">
        <f t="shared" si="13"/>
        <v>0.36237004989667498</v>
      </c>
      <c r="T152" s="5">
        <f t="shared" si="14"/>
        <v>3.1614210245971321</v>
      </c>
    </row>
    <row r="153" spans="1:20">
      <c r="A153" s="4"/>
      <c r="B153" s="4"/>
      <c r="C153" s="4" t="s">
        <v>116</v>
      </c>
      <c r="D153" s="1">
        <v>7</v>
      </c>
      <c r="E153" s="2">
        <v>0.133088235</v>
      </c>
      <c r="F153" s="2" t="s">
        <v>166</v>
      </c>
      <c r="G153" s="2" t="s">
        <v>198</v>
      </c>
      <c r="H153" s="4">
        <v>1835.77179778093</v>
      </c>
      <c r="I153" s="4">
        <v>489.40973295395099</v>
      </c>
      <c r="J153" s="4">
        <v>656.72365253312796</v>
      </c>
      <c r="K153" s="4">
        <v>80.063199698004595</v>
      </c>
      <c r="L153" s="4">
        <v>64.390455147081298</v>
      </c>
      <c r="M153" s="4">
        <v>76.400824343459206</v>
      </c>
      <c r="N153" s="4">
        <v>36.755759952409903</v>
      </c>
      <c r="O153" s="4">
        <v>1.0978082420011199</v>
      </c>
      <c r="P153" s="4">
        <v>87.866431798309407</v>
      </c>
      <c r="Q153" s="4">
        <v>195.14852444816901</v>
      </c>
      <c r="R153" s="5">
        <f t="shared" si="12"/>
        <v>1835.77179778093</v>
      </c>
      <c r="S153" s="5">
        <f t="shared" si="13"/>
        <v>1.0978082420011199</v>
      </c>
      <c r="T153" s="5">
        <f t="shared" si="14"/>
        <v>1672.2153537803893</v>
      </c>
    </row>
    <row r="154" spans="1:20">
      <c r="A154" s="4"/>
      <c r="B154" s="4"/>
      <c r="C154" s="4" t="s">
        <v>118</v>
      </c>
      <c r="D154" s="1">
        <v>6</v>
      </c>
      <c r="E154" s="2">
        <v>0.115333333</v>
      </c>
      <c r="F154" s="2" t="s">
        <v>166</v>
      </c>
      <c r="G154" s="2" t="s">
        <v>198</v>
      </c>
      <c r="H154" s="4">
        <v>15.6149959764233</v>
      </c>
      <c r="I154" s="4">
        <v>6.0803990713950498</v>
      </c>
      <c r="J154" s="4">
        <v>11.2939605243921</v>
      </c>
      <c r="K154" s="4">
        <v>2.2202733347357499</v>
      </c>
      <c r="L154" s="4">
        <v>3.0153252012294698</v>
      </c>
      <c r="M154" s="4">
        <v>1.8097087128812199</v>
      </c>
      <c r="N154" s="4">
        <v>0.70076554116647605</v>
      </c>
      <c r="O154" s="4">
        <v>2.6540056157638499</v>
      </c>
      <c r="P154" s="4">
        <v>1.4672163481009799</v>
      </c>
      <c r="Q154" s="4">
        <v>3.6357018677037698</v>
      </c>
      <c r="R154" s="5">
        <f t="shared" si="12"/>
        <v>15.6149959764233</v>
      </c>
      <c r="S154" s="5">
        <f t="shared" si="13"/>
        <v>0.70076554116647605</v>
      </c>
      <c r="T154" s="5">
        <f t="shared" si="14"/>
        <v>22.282768000308611</v>
      </c>
    </row>
    <row r="155" spans="1:20">
      <c r="A155" s="4" t="s">
        <v>183</v>
      </c>
      <c r="B155" s="4" t="s">
        <v>184</v>
      </c>
      <c r="C155" s="4" t="s">
        <v>49</v>
      </c>
      <c r="D155" s="1">
        <v>5</v>
      </c>
      <c r="E155" s="2">
        <v>0.13606557399999999</v>
      </c>
      <c r="F155" s="2" t="s">
        <v>166</v>
      </c>
      <c r="G155" s="2" t="s">
        <v>198</v>
      </c>
      <c r="H155" s="4">
        <v>58.874485834742501</v>
      </c>
      <c r="I155" s="4">
        <v>33.733517143938002</v>
      </c>
      <c r="J155" s="4">
        <v>55.8461194721556</v>
      </c>
      <c r="K155" s="4">
        <v>37.869071148368597</v>
      </c>
      <c r="L155" s="4">
        <v>40.878534231592397</v>
      </c>
      <c r="M155" s="4">
        <v>52.462638843141796</v>
      </c>
      <c r="N155" s="4">
        <v>37.648655623164501</v>
      </c>
      <c r="O155" s="4">
        <v>13.062673874541099</v>
      </c>
      <c r="P155" s="4">
        <v>51.6006009387904</v>
      </c>
      <c r="Q155" s="4">
        <v>46.782182305318898</v>
      </c>
      <c r="R155" s="5">
        <f t="shared" si="12"/>
        <v>58.874485834742501</v>
      </c>
      <c r="S155" s="5">
        <f t="shared" si="13"/>
        <v>13.062673874541099</v>
      </c>
      <c r="T155" s="5">
        <f t="shared" si="14"/>
        <v>4.5070776779850368</v>
      </c>
    </row>
    <row r="156" spans="1:20">
      <c r="A156" s="4"/>
      <c r="B156" s="4"/>
      <c r="C156" s="4" t="s">
        <v>134</v>
      </c>
      <c r="D156" s="1">
        <v>7</v>
      </c>
      <c r="E156" s="2">
        <v>1.2500000000000001E-2</v>
      </c>
      <c r="F156" s="2" t="s">
        <v>166</v>
      </c>
      <c r="G156" s="2" t="s">
        <v>198</v>
      </c>
      <c r="H156" s="4">
        <v>16.8854660625599</v>
      </c>
      <c r="I156" s="4">
        <v>9.1270994291561394</v>
      </c>
      <c r="J156" s="4">
        <v>10.3434188098087</v>
      </c>
      <c r="K156" s="4">
        <v>6.5107395083560196</v>
      </c>
      <c r="L156" s="4">
        <v>7.0048345298005401</v>
      </c>
      <c r="M156" s="4">
        <v>7.6843295172582904</v>
      </c>
      <c r="N156" s="4">
        <v>9.4527935462091897</v>
      </c>
      <c r="O156" s="4">
        <v>3.16966806385128</v>
      </c>
      <c r="P156" s="4">
        <v>5.4641398381951198</v>
      </c>
      <c r="Q156" s="4">
        <v>9.2485668231290692</v>
      </c>
      <c r="R156" s="5">
        <f t="shared" si="12"/>
        <v>16.8854660625599</v>
      </c>
      <c r="S156" s="5">
        <f t="shared" si="13"/>
        <v>3.16966806385128</v>
      </c>
      <c r="T156" s="5">
        <f t="shared" si="14"/>
        <v>5.3272032662131021</v>
      </c>
    </row>
    <row r="157" spans="1:20">
      <c r="A157" s="4"/>
      <c r="B157" s="4"/>
      <c r="C157" s="4" t="s">
        <v>144</v>
      </c>
      <c r="D157" s="1">
        <v>7</v>
      </c>
      <c r="E157" s="2">
        <v>0.38387096799999998</v>
      </c>
      <c r="F157" s="2" t="s">
        <v>166</v>
      </c>
      <c r="G157" s="2" t="s">
        <v>198</v>
      </c>
      <c r="H157" s="4">
        <v>3.3596853868093</v>
      </c>
      <c r="I157" s="4">
        <v>1.5325163001034201</v>
      </c>
      <c r="J157" s="4">
        <v>2.3970630029715498</v>
      </c>
      <c r="K157" s="4">
        <v>0.97668417188135204</v>
      </c>
      <c r="L157" s="4">
        <v>1.91919855501322</v>
      </c>
      <c r="M157" s="4">
        <v>1.1638272284615101</v>
      </c>
      <c r="N157" s="4">
        <v>0.53796824484930295</v>
      </c>
      <c r="O157" s="4">
        <v>0.86197923816163502</v>
      </c>
      <c r="P157" s="4">
        <v>1.9794916627764001</v>
      </c>
      <c r="Q157" s="4">
        <v>1.6135628947226499</v>
      </c>
      <c r="R157" s="5">
        <f t="shared" si="12"/>
        <v>3.3596853868093</v>
      </c>
      <c r="S157" s="5">
        <f t="shared" si="13"/>
        <v>0.53796824484930295</v>
      </c>
      <c r="T157" s="5">
        <f t="shared" si="14"/>
        <v>6.2451369927056266</v>
      </c>
    </row>
    <row r="158" spans="1:20">
      <c r="A158" s="4"/>
      <c r="B158" s="4"/>
      <c r="C158" s="4" t="s">
        <v>150</v>
      </c>
      <c r="D158" s="1">
        <v>5</v>
      </c>
      <c r="E158" s="2">
        <v>5.4545455E-2</v>
      </c>
      <c r="F158" s="2" t="s">
        <v>166</v>
      </c>
      <c r="G158" s="2" t="s">
        <v>198</v>
      </c>
      <c r="H158" s="4">
        <v>1.8023836783652301</v>
      </c>
      <c r="I158" s="4">
        <v>0.807987058307299</v>
      </c>
      <c r="J158" s="4">
        <v>0.43102751018847602</v>
      </c>
      <c r="K158" s="4">
        <v>1.00035492535651</v>
      </c>
      <c r="L158" s="4">
        <v>0.65348623259940997</v>
      </c>
      <c r="M158" s="4">
        <v>1.21805401502962</v>
      </c>
      <c r="N158" s="4">
        <v>0.40505860524683301</v>
      </c>
      <c r="O158" s="4">
        <v>0.72561653512173196</v>
      </c>
      <c r="P158" s="4">
        <v>0.28061103144844901</v>
      </c>
      <c r="Q158" s="4">
        <v>0.26384873390373398</v>
      </c>
      <c r="R158" s="5">
        <f t="shared" si="12"/>
        <v>1.8023836783652301</v>
      </c>
      <c r="S158" s="5">
        <f t="shared" si="13"/>
        <v>0.26384873390373398</v>
      </c>
      <c r="T158" s="5">
        <f t="shared" si="14"/>
        <v>6.8311249847529503</v>
      </c>
    </row>
  </sheetData>
  <sortState ref="A2:T157">
    <sortCondition descending="1" ref="F1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CRH_Avg-FPKM</vt:lpstr>
    </vt:vector>
  </TitlesOfParts>
  <Company>BRC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</dc:creator>
  <cp:lastModifiedBy>eukaryote smith</cp:lastModifiedBy>
  <dcterms:created xsi:type="dcterms:W3CDTF">2017-06-27T09:59:48Z</dcterms:created>
  <dcterms:modified xsi:type="dcterms:W3CDTF">2017-08-25T11:27:48Z</dcterms:modified>
</cp:coreProperties>
</file>