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460" windowWidth="24560" windowHeight="13880" tabRatio="50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F3" i="1" l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I13" i="1"/>
  <c r="H3" i="1"/>
  <c r="F4" i="1"/>
  <c r="H4" i="1"/>
  <c r="F5" i="1"/>
  <c r="H5" i="1"/>
  <c r="F6" i="1"/>
  <c r="H6" i="1"/>
  <c r="F7" i="1"/>
  <c r="H7" i="1"/>
  <c r="F8" i="1"/>
  <c r="H8" i="1"/>
  <c r="F9" i="1"/>
  <c r="H9" i="1"/>
  <c r="F10" i="1"/>
  <c r="H10" i="1"/>
  <c r="F11" i="1"/>
  <c r="H11" i="1"/>
  <c r="F12" i="1"/>
  <c r="H12" i="1"/>
  <c r="I3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</calcChain>
</file>

<file path=xl/sharedStrings.xml><?xml version="1.0" encoding="utf-8"?>
<sst xmlns="http://schemas.openxmlformats.org/spreadsheetml/2006/main" count="105" uniqueCount="50">
  <si>
    <t>Index</t>
  </si>
  <si>
    <t>Cornell ID</t>
  </si>
  <si>
    <t>Population</t>
  </si>
  <si>
    <t>tame</t>
  </si>
  <si>
    <t>aggressive</t>
  </si>
  <si>
    <t>conventional</t>
  </si>
  <si>
    <t>Percent of reads mapped to fox scaffolds</t>
  </si>
  <si>
    <t>Paired end reads obtained</t>
  </si>
  <si>
    <t>Amound of sequencing obtained (Gbp)</t>
  </si>
  <si>
    <t>Sequence mapped (Gbp)</t>
  </si>
  <si>
    <t>27.83X</t>
  </si>
  <si>
    <t>24.56X</t>
  </si>
  <si>
    <t>24.01X</t>
  </si>
  <si>
    <t>Sequence mapped after filtering (Gbp)</t>
  </si>
  <si>
    <t>Amount of sequencing mapped to fox scaffolds (Gbp)</t>
  </si>
  <si>
    <t>Sequencing depth after filtering</t>
  </si>
  <si>
    <t>Gender</t>
  </si>
  <si>
    <t>female</t>
  </si>
  <si>
    <t>male</t>
    <phoneticPr fontId="0" type="noConversion"/>
  </si>
  <si>
    <t xml:space="preserve">Supplementary Table 4. The amount of sequencing data produced and mapped to the fox assembly for 30 re-sequenced foxes from the three populations. </t>
  </si>
  <si>
    <t>TAME01</t>
  </si>
  <si>
    <t>TAME02</t>
  </si>
  <si>
    <t>TAME03</t>
  </si>
  <si>
    <t>TAME04</t>
  </si>
  <si>
    <t>TAME05</t>
  </si>
  <si>
    <t>TAME06</t>
  </si>
  <si>
    <t>TAME07</t>
  </si>
  <si>
    <t>TAME08</t>
  </si>
  <si>
    <t>TAME09</t>
  </si>
  <si>
    <t>TAME10</t>
  </si>
  <si>
    <t>AGGR01</t>
  </si>
  <si>
    <t>AGGR02</t>
  </si>
  <si>
    <t>AGGR03</t>
  </si>
  <si>
    <t>AGGR04</t>
  </si>
  <si>
    <t>AGGR05</t>
  </si>
  <si>
    <t>AGGR06</t>
  </si>
  <si>
    <t>AGGR07</t>
  </si>
  <si>
    <t>AGGR08</t>
  </si>
  <si>
    <t>AGGR09</t>
  </si>
  <si>
    <t>AGGR10</t>
  </si>
  <si>
    <t>CONV01</t>
  </si>
  <si>
    <t>CONV02</t>
  </si>
  <si>
    <t>CONV03</t>
  </si>
  <si>
    <t>CONV04</t>
  </si>
  <si>
    <t>CONV05</t>
  </si>
  <si>
    <t>CONV06</t>
  </si>
  <si>
    <t>CONV07</t>
  </si>
  <si>
    <t>CONV08</t>
  </si>
  <si>
    <t>CONV09</t>
  </si>
  <si>
    <t>CONV10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</si>
</sst>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2"/>
      <color indexed="8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165" fontId="0" fillId="0" borderId="0" xfId="1" applyNumberFormat="1" applyFont="1"/>
    <xf numFmtId="164" fontId="0" fillId="0" borderId="0" xfId="0" applyNumberFormat="1"/>
    <xf numFmtId="0" fontId="4" fillId="0" borderId="0" xfId="0" applyFont="1"/>
    <xf numFmtId="0" fontId="0" fillId="0" borderId="0" xfId="0" applyBorder="1"/>
    <xf numFmtId="0" fontId="4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Border="1"/>
    <xf numFmtId="165" fontId="6" fillId="0" borderId="0" xfId="1" applyNumberFormat="1" applyFo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65" fontId="6" fillId="0" borderId="1" xfId="1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165" fontId="7" fillId="0" borderId="1" xfId="1" applyNumberFormat="1" applyFont="1" applyBorder="1"/>
    <xf numFmtId="164" fontId="7" fillId="0" borderId="1" xfId="0" applyNumberFormat="1" applyFont="1" applyBorder="1"/>
    <xf numFmtId="10" fontId="7" fillId="0" borderId="1" xfId="2" applyNumberFormat="1" applyFont="1" applyBorder="1"/>
    <xf numFmtId="164" fontId="7" fillId="0" borderId="1" xfId="1" applyFont="1" applyBorder="1"/>
    <xf numFmtId="0" fontId="7" fillId="0" borderId="0" xfId="0" applyFont="1"/>
    <xf numFmtId="0" fontId="9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vertical="center"/>
    </xf>
    <xf numFmtId="164" fontId="7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</cellXfs>
  <cellStyles count="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2"/>
  <sheetViews>
    <sheetView tabSelected="1" workbookViewId="0">
      <selection activeCell="M7" sqref="M7"/>
    </sheetView>
  </sheetViews>
  <sheetFormatPr baseColWidth="10" defaultRowHeight="15" x14ac:dyDescent="0"/>
  <cols>
    <col min="1" max="1" width="6.1640625" customWidth="1"/>
    <col min="3" max="3" width="11.6640625" customWidth="1"/>
    <col min="4" max="4" width="11.6640625" style="4" customWidth="1"/>
    <col min="5" max="6" width="11.6640625" style="1" customWidth="1"/>
    <col min="7" max="8" width="11.6640625" customWidth="1"/>
    <col min="9" max="11" width="11.33203125" customWidth="1"/>
  </cols>
  <sheetData>
    <row r="1" spans="1:13" s="3" customFormat="1">
      <c r="A1" s="6" t="s">
        <v>19</v>
      </c>
      <c r="B1" s="6"/>
      <c r="C1" s="6"/>
      <c r="D1" s="7"/>
      <c r="E1" s="8"/>
      <c r="F1" s="8"/>
      <c r="G1" s="6"/>
      <c r="H1" s="6"/>
      <c r="I1" s="6"/>
      <c r="J1" s="6"/>
      <c r="K1" s="6"/>
      <c r="L1" s="6"/>
    </row>
    <row r="2" spans="1:13" s="5" customFormat="1" ht="90">
      <c r="A2" s="9" t="s">
        <v>0</v>
      </c>
      <c r="B2" s="9" t="s">
        <v>1</v>
      </c>
      <c r="C2" s="10" t="s">
        <v>2</v>
      </c>
      <c r="D2" s="10" t="s">
        <v>16</v>
      </c>
      <c r="E2" s="11" t="s">
        <v>7</v>
      </c>
      <c r="F2" s="11" t="s">
        <v>8</v>
      </c>
      <c r="G2" s="10" t="s">
        <v>6</v>
      </c>
      <c r="H2" s="10" t="s">
        <v>14</v>
      </c>
      <c r="I2" s="10" t="s">
        <v>9</v>
      </c>
      <c r="J2" s="10" t="s">
        <v>13</v>
      </c>
      <c r="K2" s="10" t="s">
        <v>15</v>
      </c>
      <c r="L2" s="12"/>
    </row>
    <row r="3" spans="1:13">
      <c r="A3" s="13">
        <v>1</v>
      </c>
      <c r="B3" s="13" t="s">
        <v>20</v>
      </c>
      <c r="C3" s="13" t="s">
        <v>3</v>
      </c>
      <c r="D3" s="14" t="s">
        <v>17</v>
      </c>
      <c r="E3" s="15">
        <v>32451702</v>
      </c>
      <c r="F3" s="16">
        <f>E3*2*100/1000000000</f>
        <v>6.4903404</v>
      </c>
      <c r="G3" s="17">
        <v>0.96960000000000002</v>
      </c>
      <c r="H3" s="18">
        <f>G3*F3</f>
        <v>6.2930340518400003</v>
      </c>
      <c r="I3" s="21">
        <f>SUM(H3:H12)</f>
        <v>68.665779289219998</v>
      </c>
      <c r="J3" s="22">
        <v>58.2365657</v>
      </c>
      <c r="K3" s="25" t="s">
        <v>11</v>
      </c>
      <c r="L3" s="19"/>
    </row>
    <row r="4" spans="1:13">
      <c r="A4" s="13">
        <v>2</v>
      </c>
      <c r="B4" s="13" t="s">
        <v>21</v>
      </c>
      <c r="C4" s="13" t="s">
        <v>3</v>
      </c>
      <c r="D4" s="20" t="s">
        <v>18</v>
      </c>
      <c r="E4" s="15">
        <v>35520566</v>
      </c>
      <c r="F4" s="16">
        <f t="shared" ref="F4:F32" si="0">E4*2*100/1000000000</f>
        <v>7.1041131999999996</v>
      </c>
      <c r="G4" s="17">
        <v>0.9506526937155223</v>
      </c>
      <c r="H4" s="18">
        <f t="shared" ref="H4:H32" si="1">G4*F4</f>
        <v>6.7535443500399985</v>
      </c>
      <c r="I4" s="23"/>
      <c r="J4" s="22"/>
      <c r="K4" s="26"/>
      <c r="L4" s="19"/>
    </row>
    <row r="5" spans="1:13">
      <c r="A5" s="13">
        <v>3</v>
      </c>
      <c r="B5" s="13" t="s">
        <v>22</v>
      </c>
      <c r="C5" s="13" t="s">
        <v>3</v>
      </c>
      <c r="D5" s="14" t="s">
        <v>17</v>
      </c>
      <c r="E5" s="15">
        <v>33124583</v>
      </c>
      <c r="F5" s="16">
        <f t="shared" si="0"/>
        <v>6.6249165999999997</v>
      </c>
      <c r="G5" s="17">
        <v>0.98450000000000004</v>
      </c>
      <c r="H5" s="18">
        <f t="shared" si="1"/>
        <v>6.5222303927</v>
      </c>
      <c r="I5" s="23"/>
      <c r="J5" s="22"/>
      <c r="K5" s="26"/>
      <c r="L5" s="19"/>
    </row>
    <row r="6" spans="1:13">
      <c r="A6" s="13">
        <v>4</v>
      </c>
      <c r="B6" s="13" t="s">
        <v>23</v>
      </c>
      <c r="C6" s="13" t="s">
        <v>3</v>
      </c>
      <c r="D6" s="20" t="s">
        <v>18</v>
      </c>
      <c r="E6" s="15">
        <v>36423962</v>
      </c>
      <c r="F6" s="16">
        <f t="shared" si="0"/>
        <v>7.2847923999999997</v>
      </c>
      <c r="G6" s="17">
        <v>0.93941137741687741</v>
      </c>
      <c r="H6" s="18">
        <f t="shared" si="1"/>
        <v>6.8434168626799998</v>
      </c>
      <c r="I6" s="23"/>
      <c r="J6" s="22"/>
      <c r="K6" s="26"/>
      <c r="L6" s="19"/>
    </row>
    <row r="7" spans="1:13">
      <c r="A7" s="13">
        <v>5</v>
      </c>
      <c r="B7" s="13" t="s">
        <v>24</v>
      </c>
      <c r="C7" s="13" t="s">
        <v>3</v>
      </c>
      <c r="D7" s="20" t="s">
        <v>18</v>
      </c>
      <c r="E7" s="15">
        <v>31296168</v>
      </c>
      <c r="F7" s="16">
        <f t="shared" si="0"/>
        <v>6.2592336</v>
      </c>
      <c r="G7" s="17">
        <v>0.80222870086203524</v>
      </c>
      <c r="H7" s="18">
        <f t="shared" si="1"/>
        <v>5.02133683932</v>
      </c>
      <c r="I7" s="23"/>
      <c r="J7" s="22"/>
      <c r="K7" s="26"/>
      <c r="L7" s="19"/>
      <c r="M7" s="2"/>
    </row>
    <row r="8" spans="1:13">
      <c r="A8" s="13">
        <v>6</v>
      </c>
      <c r="B8" s="13" t="s">
        <v>25</v>
      </c>
      <c r="C8" s="13" t="s">
        <v>3</v>
      </c>
      <c r="D8" s="14" t="s">
        <v>17</v>
      </c>
      <c r="E8" s="15">
        <v>31682892</v>
      </c>
      <c r="F8" s="16">
        <f t="shared" si="0"/>
        <v>6.3365783999999996</v>
      </c>
      <c r="G8" s="17">
        <v>0.88570000000000004</v>
      </c>
      <c r="H8" s="18">
        <f t="shared" si="1"/>
        <v>5.61230748888</v>
      </c>
      <c r="I8" s="23"/>
      <c r="J8" s="22"/>
      <c r="K8" s="26"/>
      <c r="L8" s="19"/>
    </row>
    <row r="9" spans="1:13">
      <c r="A9" s="13">
        <v>7</v>
      </c>
      <c r="B9" s="13" t="s">
        <v>26</v>
      </c>
      <c r="C9" s="13" t="s">
        <v>3</v>
      </c>
      <c r="D9" s="14" t="s">
        <v>17</v>
      </c>
      <c r="E9" s="15">
        <v>38300017</v>
      </c>
      <c r="F9" s="16">
        <f t="shared" si="0"/>
        <v>7.6600033999999999</v>
      </c>
      <c r="G9" s="17">
        <v>0.63449999999999995</v>
      </c>
      <c r="H9" s="18">
        <f t="shared" si="1"/>
        <v>4.8602721572999998</v>
      </c>
      <c r="I9" s="23"/>
      <c r="J9" s="22"/>
      <c r="K9" s="26"/>
      <c r="L9" s="19"/>
    </row>
    <row r="10" spans="1:13">
      <c r="A10" s="13">
        <v>8</v>
      </c>
      <c r="B10" s="13" t="s">
        <v>27</v>
      </c>
      <c r="C10" s="13" t="s">
        <v>3</v>
      </c>
      <c r="D10" s="14" t="s">
        <v>17</v>
      </c>
      <c r="E10" s="15">
        <v>44488018</v>
      </c>
      <c r="F10" s="16">
        <f t="shared" si="0"/>
        <v>8.8976036000000001</v>
      </c>
      <c r="G10" s="17">
        <v>0.93659999999999999</v>
      </c>
      <c r="H10" s="18">
        <f t="shared" si="1"/>
        <v>8.3334955317600006</v>
      </c>
      <c r="I10" s="23"/>
      <c r="J10" s="22"/>
      <c r="K10" s="26"/>
      <c r="L10" s="19"/>
    </row>
    <row r="11" spans="1:13">
      <c r="A11" s="13">
        <v>9</v>
      </c>
      <c r="B11" s="13" t="s">
        <v>28</v>
      </c>
      <c r="C11" s="13" t="s">
        <v>3</v>
      </c>
      <c r="D11" s="20" t="s">
        <v>18</v>
      </c>
      <c r="E11" s="15">
        <v>35890062</v>
      </c>
      <c r="F11" s="16">
        <f t="shared" si="0"/>
        <v>7.1780124000000001</v>
      </c>
      <c r="G11" s="17">
        <v>0.9226040314948466</v>
      </c>
      <c r="H11" s="18">
        <f t="shared" si="1"/>
        <v>6.6224631783599994</v>
      </c>
      <c r="I11" s="23"/>
      <c r="J11" s="22"/>
      <c r="K11" s="26"/>
      <c r="L11" s="19"/>
    </row>
    <row r="12" spans="1:13">
      <c r="A12" s="13">
        <v>10</v>
      </c>
      <c r="B12" s="13" t="s">
        <v>29</v>
      </c>
      <c r="C12" s="13" t="s">
        <v>3</v>
      </c>
      <c r="D12" s="20" t="s">
        <v>18</v>
      </c>
      <c r="E12" s="15">
        <v>60364521</v>
      </c>
      <c r="F12" s="16">
        <f t="shared" si="0"/>
        <v>12.0729042</v>
      </c>
      <c r="G12" s="17">
        <v>0.97770000000000001</v>
      </c>
      <c r="H12" s="18">
        <f t="shared" si="1"/>
        <v>11.80367843634</v>
      </c>
      <c r="I12" s="23"/>
      <c r="J12" s="22"/>
      <c r="K12" s="27"/>
      <c r="L12" s="19"/>
    </row>
    <row r="13" spans="1:13">
      <c r="A13" s="13">
        <v>11</v>
      </c>
      <c r="B13" s="13" t="s">
        <v>30</v>
      </c>
      <c r="C13" s="13" t="s">
        <v>4</v>
      </c>
      <c r="D13" s="20" t="s">
        <v>18</v>
      </c>
      <c r="E13" s="15">
        <v>39912049</v>
      </c>
      <c r="F13" s="16">
        <f t="shared" si="0"/>
        <v>7.9824098000000001</v>
      </c>
      <c r="G13" s="17">
        <v>0.95920000000000005</v>
      </c>
      <c r="H13" s="18">
        <f t="shared" si="1"/>
        <v>7.6567274801600007</v>
      </c>
      <c r="I13" s="21">
        <f>SUM(H13:H22)</f>
        <v>78.630994898439994</v>
      </c>
      <c r="J13" s="22">
        <v>67.520668400000005</v>
      </c>
      <c r="K13" s="25" t="s">
        <v>10</v>
      </c>
      <c r="L13" s="19"/>
    </row>
    <row r="14" spans="1:13">
      <c r="A14" s="13">
        <v>12</v>
      </c>
      <c r="B14" s="13" t="s">
        <v>31</v>
      </c>
      <c r="C14" s="13" t="s">
        <v>4</v>
      </c>
      <c r="D14" s="20" t="s">
        <v>18</v>
      </c>
      <c r="E14" s="15">
        <v>64005039</v>
      </c>
      <c r="F14" s="16">
        <f t="shared" si="0"/>
        <v>12.801007800000001</v>
      </c>
      <c r="G14" s="17">
        <v>0.96289999999999998</v>
      </c>
      <c r="H14" s="18">
        <f t="shared" si="1"/>
        <v>12.326090410620001</v>
      </c>
      <c r="I14" s="23"/>
      <c r="J14" s="22"/>
      <c r="K14" s="26"/>
      <c r="L14" s="19"/>
    </row>
    <row r="15" spans="1:13">
      <c r="A15" s="13">
        <v>13</v>
      </c>
      <c r="B15" s="13" t="s">
        <v>32</v>
      </c>
      <c r="C15" s="13" t="s">
        <v>4</v>
      </c>
      <c r="D15" s="20" t="s">
        <v>18</v>
      </c>
      <c r="E15" s="15">
        <v>37781937</v>
      </c>
      <c r="F15" s="16">
        <f t="shared" si="0"/>
        <v>7.5563874000000002</v>
      </c>
      <c r="G15" s="17">
        <v>0.96660000000000001</v>
      </c>
      <c r="H15" s="18">
        <f t="shared" si="1"/>
        <v>7.3040040608400005</v>
      </c>
      <c r="I15" s="23"/>
      <c r="J15" s="22"/>
      <c r="K15" s="26"/>
      <c r="L15" s="19"/>
    </row>
    <row r="16" spans="1:13">
      <c r="A16" s="13">
        <v>14</v>
      </c>
      <c r="B16" s="13" t="s">
        <v>33</v>
      </c>
      <c r="C16" s="13" t="s">
        <v>4</v>
      </c>
      <c r="D16" s="20" t="s">
        <v>18</v>
      </c>
      <c r="E16" s="15">
        <v>42407914</v>
      </c>
      <c r="F16" s="16">
        <f t="shared" si="0"/>
        <v>8.4815828</v>
      </c>
      <c r="G16" s="17">
        <v>0.95320000000000005</v>
      </c>
      <c r="H16" s="18">
        <f t="shared" si="1"/>
        <v>8.0846447249600004</v>
      </c>
      <c r="I16" s="23"/>
      <c r="J16" s="22"/>
      <c r="K16" s="26"/>
      <c r="L16" s="19"/>
    </row>
    <row r="17" spans="1:12">
      <c r="A17" s="13">
        <v>15</v>
      </c>
      <c r="B17" s="13" t="s">
        <v>34</v>
      </c>
      <c r="C17" s="13" t="s">
        <v>4</v>
      </c>
      <c r="D17" s="20" t="s">
        <v>18</v>
      </c>
      <c r="E17" s="15">
        <v>37524126</v>
      </c>
      <c r="F17" s="16">
        <f t="shared" si="0"/>
        <v>7.5048252</v>
      </c>
      <c r="G17" s="17">
        <v>0.96399999999999997</v>
      </c>
      <c r="H17" s="18">
        <f t="shared" si="1"/>
        <v>7.2346514927999994</v>
      </c>
      <c r="I17" s="23"/>
      <c r="J17" s="22"/>
      <c r="K17" s="26"/>
      <c r="L17" s="19"/>
    </row>
    <row r="18" spans="1:12">
      <c r="A18" s="13">
        <v>16</v>
      </c>
      <c r="B18" s="13" t="s">
        <v>35</v>
      </c>
      <c r="C18" s="13" t="s">
        <v>4</v>
      </c>
      <c r="D18" s="14" t="s">
        <v>17</v>
      </c>
      <c r="E18" s="15">
        <v>31895885</v>
      </c>
      <c r="F18" s="16">
        <f t="shared" si="0"/>
        <v>6.3791770000000003</v>
      </c>
      <c r="G18" s="17">
        <v>0.9667</v>
      </c>
      <c r="H18" s="18">
        <f t="shared" si="1"/>
        <v>6.1667504059000002</v>
      </c>
      <c r="I18" s="23"/>
      <c r="J18" s="22"/>
      <c r="K18" s="26"/>
      <c r="L18" s="19"/>
    </row>
    <row r="19" spans="1:12">
      <c r="A19" s="13">
        <v>17</v>
      </c>
      <c r="B19" s="13" t="s">
        <v>36</v>
      </c>
      <c r="C19" s="13" t="s">
        <v>4</v>
      </c>
      <c r="D19" s="14" t="s">
        <v>17</v>
      </c>
      <c r="E19" s="15">
        <v>43026305</v>
      </c>
      <c r="F19" s="16">
        <f t="shared" si="0"/>
        <v>8.6052610000000005</v>
      </c>
      <c r="G19" s="17">
        <v>0.96309999999999996</v>
      </c>
      <c r="H19" s="18">
        <f t="shared" si="1"/>
        <v>8.2877268691000001</v>
      </c>
      <c r="I19" s="23"/>
      <c r="J19" s="22"/>
      <c r="K19" s="26"/>
      <c r="L19" s="19"/>
    </row>
    <row r="20" spans="1:12">
      <c r="A20" s="13">
        <v>18</v>
      </c>
      <c r="B20" s="13" t="s">
        <v>37</v>
      </c>
      <c r="C20" s="13" t="s">
        <v>4</v>
      </c>
      <c r="D20" s="14" t="s">
        <v>17</v>
      </c>
      <c r="E20" s="15">
        <v>32309300</v>
      </c>
      <c r="F20" s="16">
        <f t="shared" si="0"/>
        <v>6.4618599999999997</v>
      </c>
      <c r="G20" s="17">
        <v>0.96360000000000001</v>
      </c>
      <c r="H20" s="18">
        <f t="shared" si="1"/>
        <v>6.2266482959999996</v>
      </c>
      <c r="I20" s="23"/>
      <c r="J20" s="22"/>
      <c r="K20" s="26"/>
      <c r="L20" s="19"/>
    </row>
    <row r="21" spans="1:12">
      <c r="A21" s="13">
        <v>19</v>
      </c>
      <c r="B21" s="13" t="s">
        <v>38</v>
      </c>
      <c r="C21" s="13" t="s">
        <v>4</v>
      </c>
      <c r="D21" s="14" t="s">
        <v>17</v>
      </c>
      <c r="E21" s="15">
        <v>49239863</v>
      </c>
      <c r="F21" s="16">
        <f t="shared" si="0"/>
        <v>9.8479726000000003</v>
      </c>
      <c r="G21" s="17">
        <v>0.95609999999999995</v>
      </c>
      <c r="H21" s="18">
        <f t="shared" si="1"/>
        <v>9.415646602859999</v>
      </c>
      <c r="I21" s="23"/>
      <c r="J21" s="22"/>
      <c r="K21" s="26"/>
      <c r="L21" s="19"/>
    </row>
    <row r="22" spans="1:12">
      <c r="A22" s="13">
        <v>20</v>
      </c>
      <c r="B22" s="13" t="s">
        <v>39</v>
      </c>
      <c r="C22" s="13" t="s">
        <v>4</v>
      </c>
      <c r="D22" s="14" t="s">
        <v>17</v>
      </c>
      <c r="E22" s="15">
        <v>30843416</v>
      </c>
      <c r="F22" s="16">
        <f t="shared" si="0"/>
        <v>6.1686832000000003</v>
      </c>
      <c r="G22" s="17">
        <v>0.96099999999999997</v>
      </c>
      <c r="H22" s="18">
        <f t="shared" si="1"/>
        <v>5.9281045552</v>
      </c>
      <c r="I22" s="23"/>
      <c r="J22" s="22"/>
      <c r="K22" s="27"/>
      <c r="L22" s="19"/>
    </row>
    <row r="23" spans="1:12">
      <c r="A23" s="13">
        <v>21</v>
      </c>
      <c r="B23" s="13" t="s">
        <v>40</v>
      </c>
      <c r="C23" s="13" t="s">
        <v>5</v>
      </c>
      <c r="D23" s="14" t="s">
        <v>17</v>
      </c>
      <c r="E23" s="15">
        <v>35335888</v>
      </c>
      <c r="F23" s="16">
        <f t="shared" si="0"/>
        <v>7.0671775999999999</v>
      </c>
      <c r="G23" s="17">
        <v>0.98280000000000001</v>
      </c>
      <c r="H23" s="18">
        <f t="shared" si="1"/>
        <v>6.9456221452799998</v>
      </c>
      <c r="I23" s="24">
        <v>68.67</v>
      </c>
      <c r="J23" s="22">
        <v>59.591244600000003</v>
      </c>
      <c r="K23" s="25" t="s">
        <v>12</v>
      </c>
      <c r="L23" s="19"/>
    </row>
    <row r="24" spans="1:12">
      <c r="A24" s="13">
        <v>22</v>
      </c>
      <c r="B24" s="13" t="s">
        <v>41</v>
      </c>
      <c r="C24" s="13" t="s">
        <v>5</v>
      </c>
      <c r="D24" s="20" t="s">
        <v>18</v>
      </c>
      <c r="E24" s="15">
        <v>36665252</v>
      </c>
      <c r="F24" s="16">
        <f t="shared" si="0"/>
        <v>7.3330504000000003</v>
      </c>
      <c r="G24" s="17">
        <v>0.98209999999999997</v>
      </c>
      <c r="H24" s="18">
        <f t="shared" si="1"/>
        <v>7.2017887978399999</v>
      </c>
      <c r="I24" s="24"/>
      <c r="J24" s="22"/>
      <c r="K24" s="26"/>
      <c r="L24" s="19"/>
    </row>
    <row r="25" spans="1:12">
      <c r="A25" s="13">
        <v>23</v>
      </c>
      <c r="B25" s="13" t="s">
        <v>42</v>
      </c>
      <c r="C25" s="13" t="s">
        <v>5</v>
      </c>
      <c r="D25" s="20" t="s">
        <v>18</v>
      </c>
      <c r="E25" s="15">
        <v>28646120</v>
      </c>
      <c r="F25" s="16">
        <f t="shared" si="0"/>
        <v>5.7292240000000003</v>
      </c>
      <c r="G25" s="17">
        <v>0.98150000000000004</v>
      </c>
      <c r="H25" s="18">
        <f t="shared" si="1"/>
        <v>5.623233356000001</v>
      </c>
      <c r="I25" s="24"/>
      <c r="J25" s="22"/>
      <c r="K25" s="26"/>
      <c r="L25" s="19"/>
    </row>
    <row r="26" spans="1:12">
      <c r="A26" s="13">
        <v>24</v>
      </c>
      <c r="B26" s="13" t="s">
        <v>43</v>
      </c>
      <c r="C26" s="13" t="s">
        <v>5</v>
      </c>
      <c r="D26" s="20" t="s">
        <v>18</v>
      </c>
      <c r="E26" s="15">
        <v>33069617</v>
      </c>
      <c r="F26" s="16">
        <f t="shared" si="0"/>
        <v>6.6139234</v>
      </c>
      <c r="G26" s="17">
        <v>0.98089999999999999</v>
      </c>
      <c r="H26" s="18">
        <f t="shared" si="1"/>
        <v>6.4875974630600002</v>
      </c>
      <c r="I26" s="24"/>
      <c r="J26" s="22"/>
      <c r="K26" s="26"/>
      <c r="L26" s="19"/>
    </row>
    <row r="27" spans="1:12">
      <c r="A27" s="13">
        <v>25</v>
      </c>
      <c r="B27" s="13" t="s">
        <v>44</v>
      </c>
      <c r="C27" s="13" t="s">
        <v>5</v>
      </c>
      <c r="D27" s="20" t="s">
        <v>18</v>
      </c>
      <c r="E27" s="15">
        <v>41336405</v>
      </c>
      <c r="F27" s="16">
        <f t="shared" si="0"/>
        <v>8.2672810000000005</v>
      </c>
      <c r="G27" s="17">
        <v>0.98260000000000003</v>
      </c>
      <c r="H27" s="18">
        <f t="shared" si="1"/>
        <v>8.1234303106000016</v>
      </c>
      <c r="I27" s="24"/>
      <c r="J27" s="22"/>
      <c r="K27" s="26"/>
      <c r="L27" s="19"/>
    </row>
    <row r="28" spans="1:12">
      <c r="A28" s="13">
        <v>26</v>
      </c>
      <c r="B28" s="13" t="s">
        <v>45</v>
      </c>
      <c r="C28" s="13" t="s">
        <v>5</v>
      </c>
      <c r="D28" s="20" t="s">
        <v>18</v>
      </c>
      <c r="E28" s="15">
        <v>29239423</v>
      </c>
      <c r="F28" s="16">
        <f t="shared" si="0"/>
        <v>5.8478846000000004</v>
      </c>
      <c r="G28" s="17">
        <v>0.97809999999999997</v>
      </c>
      <c r="H28" s="18">
        <f t="shared" si="1"/>
        <v>5.71981592726</v>
      </c>
      <c r="I28" s="24"/>
      <c r="J28" s="22"/>
      <c r="K28" s="26"/>
      <c r="L28" s="19"/>
    </row>
    <row r="29" spans="1:12">
      <c r="A29" s="13">
        <v>27</v>
      </c>
      <c r="B29" s="13" t="s">
        <v>46</v>
      </c>
      <c r="C29" s="13" t="s">
        <v>5</v>
      </c>
      <c r="D29" s="14" t="s">
        <v>17</v>
      </c>
      <c r="E29" s="15">
        <v>35387214</v>
      </c>
      <c r="F29" s="16">
        <f t="shared" si="0"/>
        <v>7.0774428</v>
      </c>
      <c r="G29" s="17">
        <v>0.97850000000000004</v>
      </c>
      <c r="H29" s="18">
        <f t="shared" si="1"/>
        <v>6.9252777798</v>
      </c>
      <c r="I29" s="24"/>
      <c r="J29" s="22"/>
      <c r="K29" s="26"/>
      <c r="L29" s="19"/>
    </row>
    <row r="30" spans="1:12">
      <c r="A30" s="13">
        <v>28</v>
      </c>
      <c r="B30" s="13" t="s">
        <v>47</v>
      </c>
      <c r="C30" s="13" t="s">
        <v>5</v>
      </c>
      <c r="D30" s="14" t="s">
        <v>17</v>
      </c>
      <c r="E30" s="15">
        <v>32750184</v>
      </c>
      <c r="F30" s="16">
        <f t="shared" si="0"/>
        <v>6.5500368</v>
      </c>
      <c r="G30" s="17">
        <v>0.98150000000000004</v>
      </c>
      <c r="H30" s="18">
        <f t="shared" si="1"/>
        <v>6.4288611192000005</v>
      </c>
      <c r="I30" s="24"/>
      <c r="J30" s="22"/>
      <c r="K30" s="26"/>
      <c r="L30" s="19"/>
    </row>
    <row r="31" spans="1:12">
      <c r="A31" s="13">
        <v>29</v>
      </c>
      <c r="B31" s="13" t="s">
        <v>48</v>
      </c>
      <c r="C31" s="13" t="s">
        <v>5</v>
      </c>
      <c r="D31" s="14" t="s">
        <v>17</v>
      </c>
      <c r="E31" s="15">
        <v>35117774</v>
      </c>
      <c r="F31" s="16">
        <f t="shared" si="0"/>
        <v>7.0235548000000003</v>
      </c>
      <c r="G31" s="17">
        <v>0.97919999999999996</v>
      </c>
      <c r="H31" s="18">
        <f t="shared" si="1"/>
        <v>6.8774648601599999</v>
      </c>
      <c r="I31" s="24"/>
      <c r="J31" s="22"/>
      <c r="K31" s="26"/>
      <c r="L31" s="19"/>
    </row>
    <row r="32" spans="1:12">
      <c r="A32" s="13">
        <v>30</v>
      </c>
      <c r="B32" s="13" t="s">
        <v>49</v>
      </c>
      <c r="C32" s="13" t="s">
        <v>5</v>
      </c>
      <c r="D32" s="14" t="s">
        <v>17</v>
      </c>
      <c r="E32" s="15">
        <v>29945261</v>
      </c>
      <c r="F32" s="16">
        <f t="shared" si="0"/>
        <v>5.9890521999999997</v>
      </c>
      <c r="G32" s="17">
        <v>0.97970000000000002</v>
      </c>
      <c r="H32" s="18">
        <f t="shared" si="1"/>
        <v>5.8674744403399997</v>
      </c>
      <c r="I32" s="24"/>
      <c r="J32" s="22"/>
      <c r="K32" s="27"/>
      <c r="L32" s="19"/>
    </row>
  </sheetData>
  <mergeCells count="9">
    <mergeCell ref="K3:K12"/>
    <mergeCell ref="K13:K22"/>
    <mergeCell ref="K23:K32"/>
    <mergeCell ref="I23:I32"/>
    <mergeCell ref="I13:I22"/>
    <mergeCell ref="I3:I12"/>
    <mergeCell ref="J3:J12"/>
    <mergeCell ref="J13:J22"/>
    <mergeCell ref="J23:J32"/>
  </mergeCells>
  <phoneticPr fontId="5" type="noConversion"/>
  <pageMargins left="0.75" right="0.75" top="1" bottom="1" header="0.5" footer="0.5"/>
  <pageSetup scale="8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Kukekova</dc:creator>
  <cp:lastModifiedBy>Anna Kukekova</cp:lastModifiedBy>
  <cp:lastPrinted>2018-01-17T18:17:53Z</cp:lastPrinted>
  <dcterms:created xsi:type="dcterms:W3CDTF">2016-01-05T16:07:56Z</dcterms:created>
  <dcterms:modified xsi:type="dcterms:W3CDTF">2018-05-31T03:57:04Z</dcterms:modified>
</cp:coreProperties>
</file>