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905"/>
  <workbookPr autoCompressPictures="0"/>
  <bookViews>
    <workbookView xWindow="0" yWindow="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5" i="1" l="1"/>
  <c r="AE5" i="1"/>
  <c r="U32" i="1"/>
  <c r="X32" i="1"/>
  <c r="U31" i="1"/>
  <c r="V31" i="1"/>
  <c r="U30" i="1"/>
  <c r="Z30" i="1"/>
  <c r="U29" i="1"/>
  <c r="Z29" i="1"/>
  <c r="U28" i="1"/>
  <c r="Y28" i="1"/>
  <c r="U27" i="1"/>
  <c r="W27" i="1"/>
  <c r="U26" i="1"/>
  <c r="Y26" i="1"/>
  <c r="U25" i="1"/>
  <c r="AA25" i="1"/>
  <c r="AE25" i="1"/>
  <c r="U24" i="1"/>
  <c r="W24" i="1"/>
  <c r="U23" i="1"/>
  <c r="W23" i="1"/>
  <c r="V25" i="1"/>
  <c r="AN25" i="1"/>
  <c r="AC25" i="1"/>
  <c r="AK27" i="1"/>
  <c r="AN30" i="1"/>
  <c r="AL25" i="1"/>
  <c r="AK25" i="1"/>
  <c r="Z25" i="1"/>
  <c r="AJ27" i="1"/>
  <c r="AF30" i="1"/>
  <c r="AM25" i="1"/>
  <c r="AD25" i="1"/>
  <c r="AJ25" i="1"/>
  <c r="Y25" i="1"/>
  <c r="AD27" i="1"/>
  <c r="Y30" i="1"/>
  <c r="AG25" i="1"/>
  <c r="X25" i="1"/>
  <c r="AC27" i="1"/>
  <c r="AF25" i="1"/>
  <c r="W25" i="1"/>
  <c r="V27" i="1"/>
  <c r="AJ31" i="1"/>
  <c r="AC31" i="1"/>
  <c r="AI32" i="1"/>
  <c r="AB32" i="1"/>
  <c r="AH32" i="1"/>
  <c r="AA32" i="1"/>
  <c r="AN32" i="1"/>
  <c r="AF32" i="1"/>
  <c r="Y32" i="1"/>
  <c r="AM32" i="1"/>
  <c r="AE32" i="1"/>
  <c r="AL32" i="1"/>
  <c r="W32" i="1"/>
  <c r="AK32" i="1"/>
  <c r="AD32" i="1"/>
  <c r="V32" i="1"/>
  <c r="AJ32" i="1"/>
  <c r="AC32" i="1"/>
  <c r="AG32" i="1"/>
  <c r="Z32" i="1"/>
  <c r="AI31" i="1"/>
  <c r="AB31" i="1"/>
  <c r="AH31" i="1"/>
  <c r="AA31" i="1"/>
  <c r="AG31" i="1"/>
  <c r="Z31" i="1"/>
  <c r="AN31" i="1"/>
  <c r="AF31" i="1"/>
  <c r="Y31" i="1"/>
  <c r="AM31" i="1"/>
  <c r="AE31" i="1"/>
  <c r="X31" i="1"/>
  <c r="AL31" i="1"/>
  <c r="W31" i="1"/>
  <c r="AK31" i="1"/>
  <c r="AD31" i="1"/>
  <c r="AI30" i="1"/>
  <c r="AB30" i="1"/>
  <c r="AM30" i="1"/>
  <c r="AE30" i="1"/>
  <c r="X30" i="1"/>
  <c r="AL30" i="1"/>
  <c r="W30" i="1"/>
  <c r="AK30" i="1"/>
  <c r="AD30" i="1"/>
  <c r="V30" i="1"/>
  <c r="AJ30" i="1"/>
  <c r="AC30" i="1"/>
  <c r="AH30" i="1"/>
  <c r="AA30" i="1"/>
  <c r="AG30" i="1"/>
  <c r="AI29" i="1"/>
  <c r="AB29" i="1"/>
  <c r="AF29" i="1"/>
  <c r="Y29" i="1"/>
  <c r="AM29" i="1"/>
  <c r="AE29" i="1"/>
  <c r="X29" i="1"/>
  <c r="AL29" i="1"/>
  <c r="W29" i="1"/>
  <c r="AK29" i="1"/>
  <c r="AD29" i="1"/>
  <c r="V29" i="1"/>
  <c r="AJ29" i="1"/>
  <c r="AC29" i="1"/>
  <c r="AH29" i="1"/>
  <c r="AA29" i="1"/>
  <c r="AN29" i="1"/>
  <c r="AG29" i="1"/>
  <c r="AI28" i="1"/>
  <c r="AB28" i="1"/>
  <c r="AH28" i="1"/>
  <c r="AA28" i="1"/>
  <c r="AM28" i="1"/>
  <c r="X28" i="1"/>
  <c r="W28" i="1"/>
  <c r="AD28" i="1"/>
  <c r="V28" i="1"/>
  <c r="AJ28" i="1"/>
  <c r="AC28" i="1"/>
  <c r="AG28" i="1"/>
  <c r="Z28" i="1"/>
  <c r="AE28" i="1"/>
  <c r="AL28" i="1"/>
  <c r="AK28" i="1"/>
  <c r="AN28" i="1"/>
  <c r="AF28" i="1"/>
  <c r="AI27" i="1"/>
  <c r="AB27" i="1"/>
  <c r="AH27" i="1"/>
  <c r="AA27" i="1"/>
  <c r="AG27" i="1"/>
  <c r="Z27" i="1"/>
  <c r="AN27" i="1"/>
  <c r="AF27" i="1"/>
  <c r="Y27" i="1"/>
  <c r="AM27" i="1"/>
  <c r="AE27" i="1"/>
  <c r="X27" i="1"/>
  <c r="AL27" i="1"/>
  <c r="AI26" i="1"/>
  <c r="AB26" i="1"/>
  <c r="AN26" i="1"/>
  <c r="AE26" i="1"/>
  <c r="AL26" i="1"/>
  <c r="AK26" i="1"/>
  <c r="AJ26" i="1"/>
  <c r="AH26" i="1"/>
  <c r="AA26" i="1"/>
  <c r="AF26" i="1"/>
  <c r="AM26" i="1"/>
  <c r="X26" i="1"/>
  <c r="W26" i="1"/>
  <c r="AD26" i="1"/>
  <c r="V26" i="1"/>
  <c r="AC26" i="1"/>
  <c r="AG26" i="1"/>
  <c r="Z26" i="1"/>
  <c r="AI25" i="1"/>
  <c r="AB25" i="1"/>
  <c r="AH25" i="1"/>
  <c r="AI24" i="1"/>
  <c r="AB24" i="1"/>
  <c r="AH24" i="1"/>
  <c r="AA24" i="1"/>
  <c r="AK24" i="1"/>
  <c r="AD24" i="1"/>
  <c r="V24" i="1"/>
  <c r="AJ24" i="1"/>
  <c r="AC24" i="1"/>
  <c r="AG24" i="1"/>
  <c r="Z24" i="1"/>
  <c r="AN24" i="1"/>
  <c r="AF24" i="1"/>
  <c r="Y24" i="1"/>
  <c r="AM24" i="1"/>
  <c r="AE24" i="1"/>
  <c r="X24" i="1"/>
  <c r="AL24" i="1"/>
  <c r="AI23" i="1"/>
  <c r="AB23" i="1"/>
  <c r="AH23" i="1"/>
  <c r="AA23" i="1"/>
  <c r="AK23" i="1"/>
  <c r="V23" i="1"/>
  <c r="AJ23" i="1"/>
  <c r="AC23" i="1"/>
  <c r="AG23" i="1"/>
  <c r="Z23" i="1"/>
  <c r="AN23" i="1"/>
  <c r="AF23" i="1"/>
  <c r="Y23" i="1"/>
  <c r="AM23" i="1"/>
  <c r="AE23" i="1"/>
  <c r="X23" i="1"/>
  <c r="AD23" i="1"/>
  <c r="AL23" i="1"/>
  <c r="U22" i="1"/>
  <c r="AI22" i="1"/>
  <c r="U21" i="1"/>
  <c r="X21" i="1"/>
  <c r="Y21" i="1"/>
  <c r="U20" i="1"/>
  <c r="AK20" i="1"/>
  <c r="W20" i="1"/>
  <c r="U19" i="1"/>
  <c r="AC19" i="1"/>
  <c r="U18" i="1"/>
  <c r="AC18" i="1"/>
  <c r="U17" i="1"/>
  <c r="AN17" i="1"/>
  <c r="AA22" i="1"/>
  <c r="AG22" i="1"/>
  <c r="AE22" i="1"/>
  <c r="AL22" i="1"/>
  <c r="AK22" i="1"/>
  <c r="V22" i="1"/>
  <c r="AC22" i="1"/>
  <c r="Y22" i="1"/>
  <c r="AH21" i="1"/>
  <c r="AA21" i="1"/>
  <c r="V20" i="1"/>
  <c r="AL20" i="1"/>
  <c r="AD19" i="1"/>
  <c r="AJ20" i="1"/>
  <c r="AD20" i="1"/>
  <c r="AI20" i="1"/>
  <c r="AB20" i="1"/>
  <c r="AH20" i="1"/>
  <c r="AA20" i="1"/>
  <c r="Z20" i="1"/>
  <c r="AN20" i="1"/>
  <c r="AF20" i="1"/>
  <c r="Y20" i="1"/>
  <c r="AC20" i="1"/>
  <c r="AM20" i="1"/>
  <c r="AE20" i="1"/>
  <c r="X20" i="1"/>
  <c r="AI17" i="1"/>
  <c r="AF17" i="1"/>
  <c r="U16" i="1"/>
  <c r="AM16" i="1"/>
  <c r="Y16" i="1"/>
  <c r="U15" i="1"/>
  <c r="AD15" i="1"/>
  <c r="AH16" i="1"/>
  <c r="Z16" i="1"/>
  <c r="W15" i="1"/>
  <c r="AA15" i="1"/>
  <c r="Z15" i="1"/>
  <c r="U14" i="1"/>
  <c r="AI14" i="1"/>
  <c r="U13" i="1"/>
  <c r="AD13" i="1"/>
  <c r="AL1048567" i="1"/>
  <c r="AD14" i="1"/>
  <c r="W14" i="1"/>
  <c r="AK14" i="1"/>
  <c r="Z14" i="1"/>
  <c r="X13" i="1"/>
  <c r="Y13" i="1"/>
  <c r="AA13" i="1"/>
  <c r="U12" i="1"/>
  <c r="AG12" i="1"/>
  <c r="U11" i="1"/>
  <c r="Y11" i="1"/>
  <c r="AD11" i="1"/>
  <c r="U10" i="1"/>
  <c r="AD10" i="1"/>
  <c r="U9" i="1"/>
  <c r="AF9" i="1"/>
  <c r="AJ1048567" i="1"/>
  <c r="X1048567" i="1"/>
  <c r="U8" i="1"/>
  <c r="AD8" i="1"/>
  <c r="U7" i="1"/>
  <c r="AC7" i="1"/>
  <c r="U6" i="1"/>
  <c r="AB6" i="1"/>
  <c r="AL5" i="1"/>
  <c r="X7" i="1"/>
  <c r="Y5" i="1"/>
  <c r="AL11" i="1"/>
  <c r="AL8" i="1"/>
  <c r="AC12" i="1"/>
  <c r="V12" i="1"/>
  <c r="AI8" i="1"/>
  <c r="W12" i="1"/>
  <c r="X12" i="1"/>
  <c r="AI11" i="1"/>
  <c r="AI5" i="1"/>
  <c r="AN11" i="1"/>
  <c r="AE11" i="1"/>
  <c r="X5" i="1"/>
  <c r="W7" i="1"/>
  <c r="AH7" i="1"/>
  <c r="AK11" i="1"/>
  <c r="AC11" i="1"/>
  <c r="AF11" i="1"/>
  <c r="AJ11" i="1"/>
  <c r="AG7" i="1"/>
  <c r="Z11" i="1"/>
  <c r="W11" i="1"/>
  <c r="AM6" i="1"/>
  <c r="AA11" i="1"/>
  <c r="AH11" i="1"/>
  <c r="AA10" i="1"/>
  <c r="AN10" i="1"/>
  <c r="X14" i="1"/>
  <c r="AK8" i="1"/>
  <c r="AE6" i="1"/>
  <c r="AG10" i="1"/>
  <c r="AM10" i="1"/>
  <c r="AF14" i="1"/>
  <c r="AB14" i="1"/>
  <c r="AC15" i="1"/>
  <c r="AE19" i="1"/>
  <c r="X8" i="1"/>
  <c r="AG14" i="1"/>
  <c r="Y14" i="1"/>
  <c r="AF19" i="1"/>
  <c r="AA8" i="1"/>
  <c r="AA14" i="1"/>
  <c r="Y18" i="1"/>
  <c r="Y8" i="1"/>
  <c r="AC8" i="1"/>
  <c r="AI6" i="1"/>
  <c r="AI10" i="1"/>
  <c r="AL10" i="1"/>
  <c r="AH14" i="1"/>
  <c r="AB16" i="1"/>
  <c r="AI18" i="1"/>
  <c r="AA19" i="1"/>
  <c r="AB22" i="1"/>
  <c r="X15" i="1"/>
  <c r="AK9" i="1"/>
  <c r="AA7" i="1"/>
  <c r="AE9" i="1"/>
  <c r="AA9" i="1"/>
  <c r="AM12" i="1"/>
  <c r="AA12" i="1"/>
  <c r="AN12" i="1"/>
  <c r="W13" i="1"/>
  <c r="AM13" i="1"/>
  <c r="V13" i="1"/>
  <c r="AN18" i="1"/>
  <c r="V18" i="1"/>
  <c r="Y7" i="1"/>
  <c r="W9" i="1"/>
  <c r="AK10" i="1"/>
  <c r="Z5" i="1"/>
  <c r="AM5" i="1"/>
  <c r="AE12" i="1"/>
  <c r="Z8" i="1"/>
  <c r="AC10" i="1"/>
  <c r="AB8" i="1"/>
  <c r="AL9" i="1"/>
  <c r="AD7" i="1"/>
  <c r="AL13" i="1"/>
  <c r="AN13" i="1"/>
  <c r="AL14" i="1"/>
  <c r="AM14" i="1"/>
  <c r="AJ15" i="1"/>
  <c r="AJ16" i="1"/>
  <c r="W17" i="1"/>
  <c r="Z18" i="1"/>
  <c r="AD18" i="1"/>
  <c r="AF22" i="1"/>
  <c r="Z22" i="1"/>
  <c r="AJ9" i="1"/>
  <c r="AK18" i="1"/>
  <c r="W10" i="1"/>
  <c r="AJ5" i="1"/>
  <c r="X10" i="1"/>
  <c r="AI12" i="1"/>
  <c r="AD12" i="1"/>
  <c r="AH13" i="1"/>
  <c r="AA18" i="1"/>
  <c r="AG13" i="1"/>
  <c r="AG9" i="1"/>
  <c r="AF12" i="1"/>
  <c r="AH10" i="1"/>
  <c r="X9" i="1"/>
  <c r="AL7" i="1"/>
  <c r="AF13" i="1"/>
  <c r="AM15" i="1"/>
  <c r="X18" i="1"/>
  <c r="Z21" i="1"/>
  <c r="AC9" i="1"/>
  <c r="AC5" i="1"/>
  <c r="Y12" i="1"/>
  <c r="Z13" i="1"/>
  <c r="AI13" i="1"/>
  <c r="AC14" i="1"/>
  <c r="Y15" i="1"/>
  <c r="AB15" i="1"/>
  <c r="AC16" i="1"/>
  <c r="AE18" i="1"/>
  <c r="AH18" i="1"/>
  <c r="AI19" i="1"/>
  <c r="V21" i="1"/>
  <c r="Z9" i="1"/>
  <c r="AG18" i="1"/>
  <c r="AL18" i="1"/>
  <c r="AM7" i="1"/>
  <c r="Y9" i="1"/>
  <c r="AE10" i="1"/>
  <c r="AI9" i="1"/>
  <c r="AE8" i="1"/>
  <c r="V10" i="1"/>
  <c r="AB12" i="1"/>
  <c r="AN7" i="1"/>
  <c r="Z12" i="1"/>
  <c r="AI7" i="1"/>
  <c r="AK7" i="1"/>
  <c r="AA5" i="1"/>
  <c r="Z7" i="1"/>
  <c r="Y10" i="1"/>
  <c r="AH9" i="1"/>
  <c r="AJ8" i="1"/>
  <c r="AK12" i="1"/>
  <c r="AJ12" i="1"/>
  <c r="AG8" i="1"/>
  <c r="V7" i="1"/>
  <c r="AB10" i="1"/>
  <c r="AK13" i="1"/>
  <c r="AB13" i="1"/>
  <c r="AC13" i="1"/>
  <c r="V14" i="1"/>
  <c r="AF15" i="1"/>
  <c r="AN16" i="1"/>
  <c r="X16" i="1"/>
  <c r="AM18" i="1"/>
  <c r="AB18" i="1"/>
  <c r="AG20" i="1"/>
  <c r="AD21" i="1"/>
  <c r="AD22" i="1"/>
  <c r="W18" i="1"/>
  <c r="AM9" i="1"/>
  <c r="AD9" i="1"/>
  <c r="AE7" i="1"/>
  <c r="AF7" i="1"/>
  <c r="AN9" i="1"/>
  <c r="V9" i="1"/>
  <c r="AK5" i="1"/>
  <c r="AB9" i="1"/>
  <c r="AH12" i="1"/>
  <c r="AL12" i="1"/>
  <c r="AJ13" i="1"/>
  <c r="AE13" i="1"/>
  <c r="AF18" i="1"/>
  <c r="AJ18" i="1"/>
  <c r="V6" i="1"/>
  <c r="AA6" i="1"/>
  <c r="AH5" i="1"/>
  <c r="AG15" i="1"/>
  <c r="AK15" i="1"/>
  <c r="AF16" i="1"/>
  <c r="AD16" i="1"/>
  <c r="AL16" i="1"/>
  <c r="AG17" i="1"/>
  <c r="AK17" i="1"/>
  <c r="AB17" i="1"/>
  <c r="AG19" i="1"/>
  <c r="AK19" i="1"/>
  <c r="W19" i="1"/>
  <c r="AJ21" i="1"/>
  <c r="AE21" i="1"/>
  <c r="AH22" i="1"/>
  <c r="Y17" i="1"/>
  <c r="AM21" i="1"/>
  <c r="X6" i="1"/>
  <c r="AF6" i="1"/>
  <c r="AM11" i="1"/>
  <c r="AA17" i="1"/>
  <c r="Z19" i="1"/>
  <c r="AL19" i="1"/>
  <c r="AN19" i="1"/>
  <c r="AG11" i="1"/>
  <c r="AB7" i="1"/>
  <c r="AJ7" i="1"/>
  <c r="AB11" i="1"/>
  <c r="V5" i="1"/>
  <c r="AN5" i="1"/>
  <c r="AB5" i="1"/>
  <c r="X11" i="1"/>
  <c r="Z10" i="1"/>
  <c r="W8" i="1"/>
  <c r="V8" i="1"/>
  <c r="AH6" i="1"/>
  <c r="AM8" i="1"/>
  <c r="Z6" i="1"/>
  <c r="AD6" i="1"/>
  <c r="AD5" i="1"/>
  <c r="AE14" i="1"/>
  <c r="AH15" i="1"/>
  <c r="AL15" i="1"/>
  <c r="AG16" i="1"/>
  <c r="AE16" i="1"/>
  <c r="W16" i="1"/>
  <c r="AH17" i="1"/>
  <c r="AL17" i="1"/>
  <c r="AH19" i="1"/>
  <c r="AF21" i="1"/>
  <c r="AK21" i="1"/>
  <c r="AB21" i="1"/>
  <c r="AJ22" i="1"/>
  <c r="AM22" i="1"/>
  <c r="X22" i="1"/>
  <c r="AK6" i="1"/>
  <c r="W6" i="1"/>
  <c r="AC6" i="1"/>
  <c r="AJ6" i="1"/>
  <c r="AI15" i="1"/>
  <c r="AE15" i="1"/>
  <c r="AA16" i="1"/>
  <c r="AK16" i="1"/>
  <c r="V16" i="1"/>
  <c r="AC17" i="1"/>
  <c r="X17" i="1"/>
  <c r="X19" i="1"/>
  <c r="V19" i="1"/>
  <c r="AN21" i="1"/>
  <c r="W21" i="1"/>
  <c r="AI21" i="1"/>
  <c r="AB19" i="1"/>
  <c r="AJ17" i="1"/>
  <c r="AE17" i="1"/>
  <c r="AG6" i="1"/>
  <c r="AN6" i="1"/>
  <c r="Y6" i="1"/>
  <c r="AL6" i="1"/>
  <c r="V17" i="1"/>
  <c r="AM17" i="1"/>
  <c r="AJ19" i="1"/>
  <c r="AG21" i="1"/>
  <c r="AL21" i="1"/>
  <c r="AM19" i="1"/>
  <c r="V11" i="1"/>
  <c r="AF10" i="1"/>
  <c r="AG5" i="1"/>
  <c r="AJ10" i="1"/>
  <c r="AF5" i="1"/>
  <c r="W5" i="1"/>
  <c r="AH8" i="1"/>
  <c r="AF8" i="1"/>
  <c r="AN8" i="1"/>
  <c r="AN14" i="1"/>
  <c r="AJ14" i="1"/>
  <c r="AN15" i="1"/>
  <c r="V15" i="1"/>
  <c r="AI16" i="1"/>
  <c r="Z17" i="1"/>
  <c r="AD17" i="1"/>
  <c r="Y19" i="1"/>
  <c r="AC21" i="1"/>
  <c r="AN22" i="1"/>
  <c r="W22" i="1"/>
</calcChain>
</file>

<file path=xl/sharedStrings.xml><?xml version="1.0" encoding="utf-8"?>
<sst xmlns="http://schemas.openxmlformats.org/spreadsheetml/2006/main" count="71" uniqueCount="55">
  <si>
    <t>.</t>
  </si>
  <si>
    <t>Specimen</t>
  </si>
  <si>
    <t>DNH155</t>
  </si>
  <si>
    <t>DNH7</t>
  </si>
  <si>
    <t>SK48</t>
  </si>
  <si>
    <t>KNMER406</t>
  </si>
  <si>
    <t>Alveolarheight</t>
  </si>
  <si>
    <t>Superiorfacialbreadth</t>
  </si>
  <si>
    <t>Biorbitalbreadth</t>
  </si>
  <si>
    <t>Outeralveolarbreadth</t>
  </si>
  <si>
    <t>Anteriorinterorbitalbreadth</t>
  </si>
  <si>
    <t>orbitalbreadth</t>
  </si>
  <si>
    <t>orbitalheight</t>
  </si>
  <si>
    <t>minimummalarheight</t>
  </si>
  <si>
    <t>Malarthickness</t>
  </si>
  <si>
    <t>GEOMEAN</t>
  </si>
  <si>
    <t>Superiorfacialheight</t>
  </si>
  <si>
    <t>Widthtemporalgutter</t>
  </si>
  <si>
    <t>Nasalheight</t>
  </si>
  <si>
    <t>Rhinionnasospinale</t>
  </si>
  <si>
    <t>MaxilloAlveolarLength</t>
  </si>
  <si>
    <t>PalateBreadth</t>
  </si>
  <si>
    <t>InternalAlveolarBreadthM3</t>
  </si>
  <si>
    <t>P3InterAlveolarDistance</t>
  </si>
  <si>
    <t>P4InteralveolarDistance</t>
  </si>
  <si>
    <t>MinimumFrontalBreadth</t>
  </si>
  <si>
    <t>OH5</t>
  </si>
  <si>
    <t>KNMER1813</t>
  </si>
  <si>
    <t>OH24</t>
  </si>
  <si>
    <t>STS5</t>
  </si>
  <si>
    <t>PTSM286</t>
  </si>
  <si>
    <t>PTSM1048</t>
  </si>
  <si>
    <t>PTSM1554</t>
  </si>
  <si>
    <t>PTSM730</t>
  </si>
  <si>
    <t>PTSM2297</t>
  </si>
  <si>
    <t>PTSF2916</t>
  </si>
  <si>
    <t>PTSF5891</t>
  </si>
  <si>
    <t>PTSF6034</t>
  </si>
  <si>
    <t>PTSF7002</t>
  </si>
  <si>
    <t>PTSF19534</t>
  </si>
  <si>
    <t>PTTM1708</t>
  </si>
  <si>
    <t>PTTM1718</t>
  </si>
  <si>
    <t>PTTM1722</t>
  </si>
  <si>
    <t>PTTM1739</t>
  </si>
  <si>
    <t>PTTM1745</t>
  </si>
  <si>
    <t>PTTF1426</t>
  </si>
  <si>
    <t>PTTF1701</t>
  </si>
  <si>
    <t>PTTF1703</t>
  </si>
  <si>
    <t>PTTF1713</t>
  </si>
  <si>
    <t>PTTF1749</t>
  </si>
  <si>
    <t>Orbitalbreadth</t>
  </si>
  <si>
    <t>Orbitalheight</t>
  </si>
  <si>
    <t>Minimummalarheight</t>
  </si>
  <si>
    <t>Supplementary Data Martin et al.xlsx</t>
  </si>
  <si>
    <t xml:space="preserve">Data used in the principal component and cluster analyses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</si>
</sst>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3" fillId="0" borderId="0" xfId="0" applyFont="1" applyFill="1" applyAlignment="1">
      <alignment vertical="top" wrapText="1"/>
    </xf>
    <xf numFmtId="0" fontId="3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48567"/>
  <sheetViews>
    <sheetView tabSelected="1" workbookViewId="0">
      <selection activeCell="C37" sqref="C37"/>
    </sheetView>
  </sheetViews>
  <sheetFormatPr baseColWidth="10" defaultColWidth="8.83203125" defaultRowHeight="14" x14ac:dyDescent="0.75"/>
  <cols>
    <col min="1" max="1" width="12.1640625" style="1" customWidth="1"/>
    <col min="2" max="2" width="8.83203125" style="1"/>
    <col min="3" max="3" width="13.1640625" style="1" customWidth="1"/>
    <col min="4" max="4" width="8.83203125" style="1"/>
    <col min="5" max="5" width="8.83203125" style="2"/>
    <col min="6" max="20" width="8.83203125" style="1"/>
    <col min="21" max="21" width="11.5" style="1" customWidth="1"/>
    <col min="22" max="16384" width="8.83203125" style="1"/>
  </cols>
  <sheetData>
    <row r="1" spans="1:40" s="12" customFormat="1">
      <c r="A1" s="13" t="s">
        <v>53</v>
      </c>
      <c r="E1" s="2"/>
    </row>
    <row r="2" spans="1:40" s="12" customFormat="1">
      <c r="A2" s="13" t="s">
        <v>54</v>
      </c>
      <c r="E2" s="2"/>
    </row>
    <row r="3" spans="1:40">
      <c r="A3" s="1" t="s">
        <v>0</v>
      </c>
    </row>
    <row r="4" spans="1:40" s="4" customFormat="1" ht="30.5" customHeight="1">
      <c r="A4" s="9" t="s">
        <v>1</v>
      </c>
      <c r="B4" s="3" t="s">
        <v>6</v>
      </c>
      <c r="C4" s="3" t="s">
        <v>7</v>
      </c>
      <c r="D4" s="3" t="s">
        <v>8</v>
      </c>
      <c r="E4" s="9" t="s">
        <v>9</v>
      </c>
      <c r="F4" s="3" t="s">
        <v>10</v>
      </c>
      <c r="G4" s="3" t="s">
        <v>50</v>
      </c>
      <c r="H4" s="3" t="s">
        <v>51</v>
      </c>
      <c r="I4" s="3" t="s">
        <v>52</v>
      </c>
      <c r="J4" s="3" t="s">
        <v>14</v>
      </c>
      <c r="K4" s="3" t="s">
        <v>17</v>
      </c>
      <c r="L4" s="3" t="s">
        <v>16</v>
      </c>
      <c r="M4" s="3" t="s">
        <v>18</v>
      </c>
      <c r="N4" s="3" t="s">
        <v>19</v>
      </c>
      <c r="O4" s="3" t="s">
        <v>25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15</v>
      </c>
      <c r="V4" s="3" t="s">
        <v>6</v>
      </c>
      <c r="W4" s="3" t="s">
        <v>7</v>
      </c>
      <c r="X4" s="3" t="s">
        <v>8</v>
      </c>
      <c r="Y4" s="3" t="s">
        <v>9</v>
      </c>
      <c r="Z4" s="3" t="s">
        <v>10</v>
      </c>
      <c r="AA4" s="3" t="s">
        <v>11</v>
      </c>
      <c r="AB4" s="3" t="s">
        <v>12</v>
      </c>
      <c r="AC4" s="3" t="s">
        <v>13</v>
      </c>
      <c r="AD4" s="3" t="s">
        <v>14</v>
      </c>
      <c r="AE4" s="3" t="s">
        <v>17</v>
      </c>
      <c r="AF4" s="3" t="s">
        <v>16</v>
      </c>
      <c r="AG4" s="3" t="s">
        <v>18</v>
      </c>
      <c r="AH4" s="3" t="s">
        <v>19</v>
      </c>
      <c r="AI4" s="3" t="s">
        <v>25</v>
      </c>
      <c r="AJ4" s="3" t="s">
        <v>20</v>
      </c>
      <c r="AK4" s="3" t="s">
        <v>21</v>
      </c>
      <c r="AL4" s="3" t="s">
        <v>22</v>
      </c>
      <c r="AM4" s="3" t="s">
        <v>23</v>
      </c>
      <c r="AN4" s="3" t="s">
        <v>24</v>
      </c>
    </row>
    <row r="5" spans="1:40">
      <c r="A5" s="10" t="s">
        <v>2</v>
      </c>
      <c r="B5" s="1">
        <v>30</v>
      </c>
      <c r="C5" s="1">
        <v>98</v>
      </c>
      <c r="D5" s="1">
        <v>88</v>
      </c>
      <c r="E5" s="2">
        <v>65</v>
      </c>
      <c r="F5" s="1">
        <v>20</v>
      </c>
      <c r="G5" s="1">
        <v>33</v>
      </c>
      <c r="H5" s="1">
        <v>36</v>
      </c>
      <c r="I5" s="1">
        <v>30</v>
      </c>
      <c r="J5" s="1">
        <v>16</v>
      </c>
      <c r="K5" s="1">
        <v>25</v>
      </c>
      <c r="L5" s="1">
        <v>88</v>
      </c>
      <c r="M5" s="1">
        <v>64</v>
      </c>
      <c r="N5" s="1">
        <v>32</v>
      </c>
      <c r="O5" s="1">
        <v>64</v>
      </c>
      <c r="P5" s="1">
        <v>69</v>
      </c>
      <c r="Q5" s="1">
        <v>26</v>
      </c>
      <c r="R5" s="1">
        <v>24</v>
      </c>
      <c r="S5" s="1">
        <v>24</v>
      </c>
      <c r="T5" s="1">
        <v>27</v>
      </c>
      <c r="U5" s="1">
        <f>GEOMEAN(B5:T5)</f>
        <v>38.802678138497122</v>
      </c>
      <c r="V5" s="1">
        <f t="shared" ref="V5:V32" si="0">B5/U5</f>
        <v>0.77314251075459239</v>
      </c>
      <c r="W5" s="1">
        <f t="shared" ref="W5:W32" si="1">C5/U5</f>
        <v>2.5255988684650021</v>
      </c>
      <c r="X5" s="1">
        <f t="shared" ref="X5:X32" si="2">D5/U5</f>
        <v>2.2678846982134711</v>
      </c>
      <c r="Y5" s="1">
        <f t="shared" ref="Y5:Y32" si="3">E5/U5</f>
        <v>1.6751421066349503</v>
      </c>
      <c r="Z5" s="1">
        <f t="shared" ref="Z5:Z32" si="4">F5/U5</f>
        <v>0.51542834050306163</v>
      </c>
      <c r="AA5" s="1">
        <f t="shared" ref="AA5:AA32" si="5">G5/U5</f>
        <v>0.8504567618300517</v>
      </c>
      <c r="AB5" s="1">
        <f t="shared" ref="AB5:AB32" si="6">H5/U5</f>
        <v>0.92777101290551089</v>
      </c>
      <c r="AC5" s="1">
        <f t="shared" ref="AC5:AC32" si="7">I5/U5</f>
        <v>0.77314251075459239</v>
      </c>
      <c r="AD5" s="1">
        <f t="shared" ref="AD5:AD32" si="8">J5/U5</f>
        <v>0.41234267240244932</v>
      </c>
      <c r="AE5" s="1">
        <f>K5/U5</f>
        <v>0.64428542562882707</v>
      </c>
      <c r="AF5" s="1">
        <f t="shared" ref="AF5:AF32" si="9">L5/U5</f>
        <v>2.2678846982134711</v>
      </c>
      <c r="AG5" s="1">
        <f t="shared" ref="AG5:AG32" si="10">M5/U5</f>
        <v>1.6493706896097973</v>
      </c>
      <c r="AH5" s="1">
        <f t="shared" ref="AH5:AH32" si="11">N5/U5</f>
        <v>0.82468534480489863</v>
      </c>
      <c r="AI5" s="1">
        <f t="shared" ref="AI5:AI32" si="12">O5/U5</f>
        <v>1.6493706896097973</v>
      </c>
      <c r="AJ5" s="1">
        <f t="shared" ref="AJ5:AJ32" si="13">P5/U5</f>
        <v>1.7782277747355626</v>
      </c>
      <c r="AK5" s="1">
        <f t="shared" ref="AK5:AK32" si="14">Q5/U5</f>
        <v>0.67005684265398013</v>
      </c>
      <c r="AL5" s="1">
        <f t="shared" ref="AL5:AL32" si="15">R5/U5</f>
        <v>0.618514008603674</v>
      </c>
      <c r="AM5" s="1">
        <f t="shared" ref="AM5:AM32" si="16">S5/U5</f>
        <v>0.618514008603674</v>
      </c>
      <c r="AN5" s="1">
        <f t="shared" ref="AN5:AN32" si="17">T5/U5</f>
        <v>0.6958282596791332</v>
      </c>
    </row>
    <row r="6" spans="1:40">
      <c r="A6" s="10" t="s">
        <v>3</v>
      </c>
      <c r="B6" s="1">
        <v>26</v>
      </c>
      <c r="C6" s="1">
        <v>88</v>
      </c>
      <c r="D6" s="1">
        <v>78</v>
      </c>
      <c r="E6" s="2">
        <v>62</v>
      </c>
      <c r="F6" s="1">
        <v>18</v>
      </c>
      <c r="G6" s="1">
        <v>29</v>
      </c>
      <c r="H6" s="1">
        <v>33</v>
      </c>
      <c r="I6" s="1">
        <v>29</v>
      </c>
      <c r="J6" s="1">
        <v>14</v>
      </c>
      <c r="K6" s="1">
        <v>15</v>
      </c>
      <c r="L6" s="1">
        <v>68</v>
      </c>
      <c r="M6" s="1">
        <v>50</v>
      </c>
      <c r="N6" s="1">
        <v>27</v>
      </c>
      <c r="O6" s="1">
        <v>63</v>
      </c>
      <c r="P6" s="1">
        <v>60</v>
      </c>
      <c r="Q6" s="1">
        <v>21</v>
      </c>
      <c r="R6" s="1">
        <v>22</v>
      </c>
      <c r="S6" s="1">
        <v>24</v>
      </c>
      <c r="T6" s="1">
        <v>27</v>
      </c>
      <c r="U6" s="1">
        <f t="shared" ref="U6:U32" si="18">GEOMEAN(B6:T6)</f>
        <v>33.93083134843156</v>
      </c>
      <c r="V6" s="1">
        <f t="shared" si="0"/>
        <v>0.7662647499853209</v>
      </c>
      <c r="W6" s="1">
        <f t="shared" si="1"/>
        <v>2.5935114614887786</v>
      </c>
      <c r="X6" s="1">
        <f t="shared" si="2"/>
        <v>2.298794249955963</v>
      </c>
      <c r="Y6" s="1">
        <f t="shared" si="3"/>
        <v>1.8272467115034576</v>
      </c>
      <c r="Z6" s="1">
        <f t="shared" si="4"/>
        <v>0.53049098075906831</v>
      </c>
      <c r="AA6" s="1">
        <f t="shared" si="5"/>
        <v>0.8546799134451657</v>
      </c>
      <c r="AB6" s="1">
        <f t="shared" si="6"/>
        <v>0.97256679805829194</v>
      </c>
      <c r="AC6" s="1">
        <f t="shared" si="7"/>
        <v>0.8546799134451657</v>
      </c>
      <c r="AD6" s="1">
        <f t="shared" si="8"/>
        <v>0.41260409614594207</v>
      </c>
      <c r="AE6" s="1">
        <f t="shared" ref="AE6:AE32" si="19">K6/U6</f>
        <v>0.44207581729922363</v>
      </c>
      <c r="AF6" s="1">
        <f t="shared" si="9"/>
        <v>2.004077038423147</v>
      </c>
      <c r="AG6" s="1">
        <f t="shared" si="10"/>
        <v>1.4735860576640787</v>
      </c>
      <c r="AH6" s="1">
        <f t="shared" si="11"/>
        <v>0.79573647113860246</v>
      </c>
      <c r="AI6" s="1">
        <f t="shared" si="12"/>
        <v>1.8567184326567392</v>
      </c>
      <c r="AJ6" s="1">
        <f t="shared" si="13"/>
        <v>1.7683032691968945</v>
      </c>
      <c r="AK6" s="1">
        <f t="shared" si="14"/>
        <v>0.6189061442189131</v>
      </c>
      <c r="AL6" s="1">
        <f t="shared" si="15"/>
        <v>0.64837786537219466</v>
      </c>
      <c r="AM6" s="1">
        <f t="shared" si="16"/>
        <v>0.70732130767875778</v>
      </c>
      <c r="AN6" s="1">
        <f t="shared" si="17"/>
        <v>0.79573647113860246</v>
      </c>
    </row>
    <row r="7" spans="1:40">
      <c r="A7" s="10" t="s">
        <v>4</v>
      </c>
      <c r="B7" s="5">
        <v>30</v>
      </c>
      <c r="C7" s="5">
        <v>94</v>
      </c>
      <c r="D7" s="5">
        <v>94</v>
      </c>
      <c r="E7" s="6">
        <v>66</v>
      </c>
      <c r="F7" s="5">
        <v>28</v>
      </c>
      <c r="G7" s="5">
        <v>33</v>
      </c>
      <c r="H7" s="5">
        <v>30</v>
      </c>
      <c r="I7" s="5">
        <v>29</v>
      </c>
      <c r="J7" s="5">
        <v>13</v>
      </c>
      <c r="K7" s="5">
        <v>29</v>
      </c>
      <c r="L7" s="5">
        <v>80</v>
      </c>
      <c r="M7" s="5">
        <v>54</v>
      </c>
      <c r="N7" s="5">
        <v>23</v>
      </c>
      <c r="O7" s="5">
        <v>70</v>
      </c>
      <c r="P7" s="5">
        <v>69</v>
      </c>
      <c r="Q7" s="5">
        <v>27</v>
      </c>
      <c r="R7" s="5">
        <v>27</v>
      </c>
      <c r="S7" s="5">
        <v>27</v>
      </c>
      <c r="T7" s="5">
        <v>30</v>
      </c>
      <c r="U7" s="1">
        <f t="shared" si="18"/>
        <v>38.748414183128709</v>
      </c>
      <c r="V7" s="1">
        <f t="shared" si="0"/>
        <v>0.77422523301772128</v>
      </c>
      <c r="W7" s="1">
        <f t="shared" si="1"/>
        <v>2.4259057301221931</v>
      </c>
      <c r="X7" s="1">
        <f t="shared" si="2"/>
        <v>2.4259057301221931</v>
      </c>
      <c r="Y7" s="1">
        <f t="shared" si="3"/>
        <v>1.7032955126389868</v>
      </c>
      <c r="Z7" s="1">
        <f t="shared" si="4"/>
        <v>0.72261021748320653</v>
      </c>
      <c r="AA7" s="1">
        <f t="shared" si="5"/>
        <v>0.85164775631949341</v>
      </c>
      <c r="AB7" s="1">
        <f t="shared" si="6"/>
        <v>0.77422523301772128</v>
      </c>
      <c r="AC7" s="1">
        <f t="shared" si="7"/>
        <v>0.74841772525046391</v>
      </c>
      <c r="AD7" s="1">
        <f t="shared" si="8"/>
        <v>0.33549760097434589</v>
      </c>
      <c r="AE7" s="1">
        <f t="shared" si="19"/>
        <v>0.74841772525046391</v>
      </c>
      <c r="AF7" s="1">
        <f t="shared" si="9"/>
        <v>2.0646006213805901</v>
      </c>
      <c r="AG7" s="1">
        <f t="shared" si="10"/>
        <v>1.3936054194318983</v>
      </c>
      <c r="AH7" s="1">
        <f t="shared" si="11"/>
        <v>0.59357267864691965</v>
      </c>
      <c r="AI7" s="1">
        <f t="shared" si="12"/>
        <v>1.8065255437080163</v>
      </c>
      <c r="AJ7" s="1">
        <f t="shared" si="13"/>
        <v>1.7807180359407588</v>
      </c>
      <c r="AK7" s="1">
        <f t="shared" si="14"/>
        <v>0.69680270971594915</v>
      </c>
      <c r="AL7" s="1">
        <f t="shared" si="15"/>
        <v>0.69680270971594915</v>
      </c>
      <c r="AM7" s="1">
        <f t="shared" si="16"/>
        <v>0.69680270971594915</v>
      </c>
      <c r="AN7" s="1">
        <f t="shared" si="17"/>
        <v>0.77422523301772128</v>
      </c>
    </row>
    <row r="8" spans="1:40">
      <c r="A8" s="10" t="s">
        <v>5</v>
      </c>
      <c r="B8" s="7">
        <v>35</v>
      </c>
      <c r="C8" s="5">
        <v>115</v>
      </c>
      <c r="D8" s="5">
        <v>100</v>
      </c>
      <c r="E8" s="6">
        <v>77</v>
      </c>
      <c r="F8" s="5">
        <v>27</v>
      </c>
      <c r="G8" s="5">
        <v>38</v>
      </c>
      <c r="H8" s="5">
        <v>36</v>
      </c>
      <c r="I8" s="5">
        <v>34</v>
      </c>
      <c r="J8" s="5">
        <v>17</v>
      </c>
      <c r="K8" s="5">
        <v>30</v>
      </c>
      <c r="L8" s="8">
        <v>88</v>
      </c>
      <c r="M8" s="8">
        <v>58</v>
      </c>
      <c r="N8" s="8">
        <v>36</v>
      </c>
      <c r="O8" s="8">
        <v>61</v>
      </c>
      <c r="P8" s="8">
        <v>80</v>
      </c>
      <c r="Q8" s="8">
        <v>32</v>
      </c>
      <c r="R8" s="8">
        <v>31</v>
      </c>
      <c r="S8" s="8">
        <v>31</v>
      </c>
      <c r="T8" s="8">
        <v>31</v>
      </c>
      <c r="U8" s="1">
        <f t="shared" si="18"/>
        <v>44.021455800064615</v>
      </c>
      <c r="V8" s="1">
        <f t="shared" si="0"/>
        <v>0.79506684556190044</v>
      </c>
      <c r="W8" s="1">
        <f t="shared" si="1"/>
        <v>2.6123624925605302</v>
      </c>
      <c r="X8" s="1">
        <f t="shared" si="2"/>
        <v>2.271619558748287</v>
      </c>
      <c r="Y8" s="1">
        <f t="shared" si="3"/>
        <v>1.7491470602361809</v>
      </c>
      <c r="Z8" s="1">
        <f t="shared" si="4"/>
        <v>0.61333728086203754</v>
      </c>
      <c r="AA8" s="1">
        <f t="shared" si="5"/>
        <v>0.86321543232434905</v>
      </c>
      <c r="AB8" s="1">
        <f t="shared" si="6"/>
        <v>0.81778304114938327</v>
      </c>
      <c r="AC8" s="1">
        <f t="shared" si="7"/>
        <v>0.7723506499744176</v>
      </c>
      <c r="AD8" s="1">
        <f t="shared" si="8"/>
        <v>0.3861753249872088</v>
      </c>
      <c r="AE8" s="1">
        <f t="shared" si="19"/>
        <v>0.68148586762448615</v>
      </c>
      <c r="AF8" s="1">
        <f t="shared" si="9"/>
        <v>1.9990252116984926</v>
      </c>
      <c r="AG8" s="1">
        <f t="shared" si="10"/>
        <v>1.3175393440740064</v>
      </c>
      <c r="AH8" s="1">
        <f t="shared" si="11"/>
        <v>0.81778304114938327</v>
      </c>
      <c r="AI8" s="1">
        <f t="shared" si="12"/>
        <v>1.3856879308364551</v>
      </c>
      <c r="AJ8" s="1">
        <f t="shared" si="13"/>
        <v>1.8172956469986297</v>
      </c>
      <c r="AK8" s="1">
        <f t="shared" si="14"/>
        <v>0.72691825879945182</v>
      </c>
      <c r="AL8" s="1">
        <f t="shared" si="15"/>
        <v>0.70420206321196899</v>
      </c>
      <c r="AM8" s="1">
        <f t="shared" si="16"/>
        <v>0.70420206321196899</v>
      </c>
      <c r="AN8" s="1">
        <f t="shared" si="17"/>
        <v>0.70420206321196899</v>
      </c>
    </row>
    <row r="9" spans="1:40">
      <c r="A9" s="10" t="s">
        <v>26</v>
      </c>
      <c r="B9" s="1">
        <v>42</v>
      </c>
      <c r="C9" s="5">
        <v>115</v>
      </c>
      <c r="D9" s="5">
        <v>96</v>
      </c>
      <c r="E9" s="6">
        <v>81</v>
      </c>
      <c r="F9" s="5">
        <v>23</v>
      </c>
      <c r="G9" s="5">
        <v>39</v>
      </c>
      <c r="H9" s="5">
        <v>34</v>
      </c>
      <c r="I9" s="5">
        <v>46</v>
      </c>
      <c r="J9" s="5">
        <v>17</v>
      </c>
      <c r="K9" s="5">
        <v>34</v>
      </c>
      <c r="L9" s="5">
        <v>112</v>
      </c>
      <c r="M9" s="5">
        <v>70</v>
      </c>
      <c r="N9" s="5">
        <v>34</v>
      </c>
      <c r="O9" s="5">
        <v>69</v>
      </c>
      <c r="P9" s="5">
        <v>86</v>
      </c>
      <c r="Q9" s="5">
        <v>38</v>
      </c>
      <c r="R9" s="5">
        <v>34</v>
      </c>
      <c r="S9" s="5">
        <v>30</v>
      </c>
      <c r="T9" s="5">
        <v>33</v>
      </c>
      <c r="U9" s="1">
        <f t="shared" si="18"/>
        <v>47.113149655191513</v>
      </c>
      <c r="V9" s="1">
        <f t="shared" si="0"/>
        <v>0.89147085914201696</v>
      </c>
      <c r="W9" s="1">
        <f t="shared" si="1"/>
        <v>2.4409321143174276</v>
      </c>
      <c r="X9" s="1">
        <f t="shared" si="2"/>
        <v>2.0376476780388959</v>
      </c>
      <c r="Y9" s="1">
        <f t="shared" si="3"/>
        <v>1.7192652283453185</v>
      </c>
      <c r="Z9" s="1">
        <f t="shared" si="4"/>
        <v>0.48818642286348551</v>
      </c>
      <c r="AA9" s="1">
        <f t="shared" si="5"/>
        <v>0.82779436920330152</v>
      </c>
      <c r="AB9" s="1">
        <f t="shared" si="6"/>
        <v>0.72166688597210904</v>
      </c>
      <c r="AC9" s="1">
        <f t="shared" si="7"/>
        <v>0.97637284572697103</v>
      </c>
      <c r="AD9" s="1">
        <f t="shared" si="8"/>
        <v>0.36083344298605452</v>
      </c>
      <c r="AE9" s="1">
        <f t="shared" si="19"/>
        <v>0.72166688597210904</v>
      </c>
      <c r="AF9" s="1">
        <f t="shared" si="9"/>
        <v>2.3772556243787122</v>
      </c>
      <c r="AG9" s="1">
        <f t="shared" si="10"/>
        <v>1.4857847652366949</v>
      </c>
      <c r="AH9" s="1">
        <f t="shared" si="11"/>
        <v>0.72166688597210904</v>
      </c>
      <c r="AI9" s="1">
        <f t="shared" si="12"/>
        <v>1.4645592685904565</v>
      </c>
      <c r="AJ9" s="1">
        <f t="shared" si="13"/>
        <v>1.825392711576511</v>
      </c>
      <c r="AK9" s="1">
        <f t="shared" si="14"/>
        <v>0.806568872557063</v>
      </c>
      <c r="AL9" s="1">
        <f t="shared" si="15"/>
        <v>0.72166688597210904</v>
      </c>
      <c r="AM9" s="1">
        <f t="shared" si="16"/>
        <v>0.63676489938715497</v>
      </c>
      <c r="AN9" s="1">
        <f t="shared" si="17"/>
        <v>0.70044138932587052</v>
      </c>
    </row>
    <row r="10" spans="1:40">
      <c r="A10" s="10" t="s">
        <v>27</v>
      </c>
      <c r="B10" s="1">
        <v>25</v>
      </c>
      <c r="C10" s="1">
        <v>100</v>
      </c>
      <c r="D10" s="1">
        <v>86</v>
      </c>
      <c r="E10" s="2">
        <v>65</v>
      </c>
      <c r="F10" s="1">
        <v>20</v>
      </c>
      <c r="G10" s="1">
        <v>33</v>
      </c>
      <c r="H10" s="1">
        <v>30</v>
      </c>
      <c r="I10" s="1">
        <v>27</v>
      </c>
      <c r="J10" s="1">
        <v>7</v>
      </c>
      <c r="K10" s="1">
        <v>18</v>
      </c>
      <c r="L10" s="1">
        <v>66</v>
      </c>
      <c r="M10" s="1">
        <v>42</v>
      </c>
      <c r="N10" s="1">
        <v>28</v>
      </c>
      <c r="O10" s="1">
        <v>70</v>
      </c>
      <c r="P10" s="1">
        <v>61</v>
      </c>
      <c r="Q10" s="1">
        <v>32</v>
      </c>
      <c r="R10" s="1">
        <v>33</v>
      </c>
      <c r="S10" s="1">
        <v>32</v>
      </c>
      <c r="T10" s="1">
        <v>35</v>
      </c>
      <c r="U10" s="1">
        <f t="shared" si="18"/>
        <v>35.988069192421825</v>
      </c>
      <c r="V10" s="1">
        <f t="shared" si="0"/>
        <v>0.69467466749409179</v>
      </c>
      <c r="W10" s="1">
        <f t="shared" si="1"/>
        <v>2.7786986699763672</v>
      </c>
      <c r="X10" s="1">
        <f t="shared" si="2"/>
        <v>2.3896808561796758</v>
      </c>
      <c r="Y10" s="1">
        <f t="shared" si="3"/>
        <v>1.8061541354846387</v>
      </c>
      <c r="Z10" s="1">
        <f t="shared" si="4"/>
        <v>0.55573973399527343</v>
      </c>
      <c r="AA10" s="1">
        <f t="shared" si="5"/>
        <v>0.91697056109220121</v>
      </c>
      <c r="AB10" s="1">
        <f t="shared" si="6"/>
        <v>0.83360960099291015</v>
      </c>
      <c r="AC10" s="1">
        <f t="shared" si="7"/>
        <v>0.75024864089361909</v>
      </c>
      <c r="AD10" s="1">
        <f t="shared" si="8"/>
        <v>0.19450890689834571</v>
      </c>
      <c r="AE10" s="1">
        <f t="shared" si="19"/>
        <v>0.50016576059574613</v>
      </c>
      <c r="AF10" s="1">
        <f t="shared" si="9"/>
        <v>1.8339411221844024</v>
      </c>
      <c r="AG10" s="1">
        <f t="shared" si="10"/>
        <v>1.1670534413900742</v>
      </c>
      <c r="AH10" s="1">
        <f t="shared" si="11"/>
        <v>0.77803562759338285</v>
      </c>
      <c r="AI10" s="1">
        <f t="shared" si="12"/>
        <v>1.945089068983457</v>
      </c>
      <c r="AJ10" s="1">
        <f t="shared" si="13"/>
        <v>1.6950061886855841</v>
      </c>
      <c r="AK10" s="1">
        <f t="shared" si="14"/>
        <v>0.88918357439243745</v>
      </c>
      <c r="AL10" s="1">
        <f t="shared" si="15"/>
        <v>0.91697056109220121</v>
      </c>
      <c r="AM10" s="1">
        <f t="shared" si="16"/>
        <v>0.88918357439243745</v>
      </c>
      <c r="AN10" s="1">
        <f t="shared" si="17"/>
        <v>0.97254453449172851</v>
      </c>
    </row>
    <row r="11" spans="1:40">
      <c r="A11" s="10" t="s">
        <v>28</v>
      </c>
      <c r="B11" s="1">
        <v>27</v>
      </c>
      <c r="C11" s="1">
        <v>100</v>
      </c>
      <c r="D11" s="1">
        <v>92</v>
      </c>
      <c r="E11" s="2">
        <v>67</v>
      </c>
      <c r="F11" s="1">
        <v>24</v>
      </c>
      <c r="G11" s="1">
        <v>33</v>
      </c>
      <c r="H11" s="1">
        <v>32</v>
      </c>
      <c r="I11" s="1">
        <v>24</v>
      </c>
      <c r="J11" s="1">
        <v>9</v>
      </c>
      <c r="K11" s="1">
        <v>12</v>
      </c>
      <c r="L11" s="1">
        <v>67</v>
      </c>
      <c r="M11" s="1">
        <v>42</v>
      </c>
      <c r="N11" s="1">
        <v>21</v>
      </c>
      <c r="O11" s="1">
        <v>75</v>
      </c>
      <c r="P11" s="1">
        <v>61</v>
      </c>
      <c r="Q11" s="5">
        <v>35</v>
      </c>
      <c r="R11" s="1">
        <v>33</v>
      </c>
      <c r="S11" s="1">
        <v>30</v>
      </c>
      <c r="T11" s="1">
        <v>30</v>
      </c>
      <c r="U11" s="1">
        <f t="shared" si="18"/>
        <v>35.642934212772708</v>
      </c>
      <c r="V11" s="1">
        <f t="shared" si="0"/>
        <v>0.7575133921023961</v>
      </c>
      <c r="W11" s="1">
        <f t="shared" si="1"/>
        <v>2.8056051559348001</v>
      </c>
      <c r="X11" s="1">
        <f t="shared" si="2"/>
        <v>2.5811567434600162</v>
      </c>
      <c r="Y11" s="1">
        <f t="shared" si="3"/>
        <v>1.8797554544763162</v>
      </c>
      <c r="Z11" s="1">
        <f t="shared" si="4"/>
        <v>0.67334523742435204</v>
      </c>
      <c r="AA11" s="1">
        <f t="shared" si="5"/>
        <v>0.92584970145848411</v>
      </c>
      <c r="AB11" s="1">
        <f t="shared" si="6"/>
        <v>0.89779364989913613</v>
      </c>
      <c r="AC11" s="1">
        <f t="shared" si="7"/>
        <v>0.67334523742435204</v>
      </c>
      <c r="AD11" s="1">
        <f t="shared" si="8"/>
        <v>0.25250446403413201</v>
      </c>
      <c r="AE11" s="1">
        <f t="shared" si="19"/>
        <v>0.33667261871217602</v>
      </c>
      <c r="AF11" s="1">
        <f t="shared" si="9"/>
        <v>1.8797554544763162</v>
      </c>
      <c r="AG11" s="1">
        <f t="shared" si="10"/>
        <v>1.1783541654926162</v>
      </c>
      <c r="AH11" s="1">
        <f t="shared" si="11"/>
        <v>0.58917708274630809</v>
      </c>
      <c r="AI11" s="1">
        <f t="shared" si="12"/>
        <v>2.1042038669511003</v>
      </c>
      <c r="AJ11" s="1">
        <f t="shared" si="13"/>
        <v>1.7114191451202281</v>
      </c>
      <c r="AK11" s="1">
        <f t="shared" si="14"/>
        <v>0.98196180457718008</v>
      </c>
      <c r="AL11" s="1">
        <f t="shared" si="15"/>
        <v>0.92584970145848411</v>
      </c>
      <c r="AM11" s="1">
        <f t="shared" si="16"/>
        <v>0.84168154678044005</v>
      </c>
      <c r="AN11" s="1">
        <f t="shared" si="17"/>
        <v>0.84168154678044005</v>
      </c>
    </row>
    <row r="12" spans="1:40">
      <c r="A12" s="10" t="s">
        <v>29</v>
      </c>
      <c r="B12" s="5">
        <v>33</v>
      </c>
      <c r="C12" s="5">
        <v>94</v>
      </c>
      <c r="D12" s="5">
        <v>83</v>
      </c>
      <c r="E12" s="6">
        <v>63</v>
      </c>
      <c r="F12" s="5">
        <v>20</v>
      </c>
      <c r="G12" s="5">
        <v>34</v>
      </c>
      <c r="H12" s="5">
        <v>29</v>
      </c>
      <c r="I12" s="5">
        <v>25</v>
      </c>
      <c r="J12" s="5">
        <v>8</v>
      </c>
      <c r="K12" s="5">
        <v>16</v>
      </c>
      <c r="L12" s="5">
        <v>77</v>
      </c>
      <c r="M12" s="5">
        <v>47</v>
      </c>
      <c r="N12" s="5">
        <v>24</v>
      </c>
      <c r="O12" s="5">
        <v>65</v>
      </c>
      <c r="P12" s="5">
        <v>77</v>
      </c>
      <c r="Q12" s="5">
        <v>30</v>
      </c>
      <c r="R12" s="5">
        <v>34</v>
      </c>
      <c r="S12" s="5">
        <v>27</v>
      </c>
      <c r="T12" s="5">
        <v>33</v>
      </c>
      <c r="U12" s="1">
        <f t="shared" si="18"/>
        <v>36.162011882890184</v>
      </c>
      <c r="V12" s="1">
        <f t="shared" si="0"/>
        <v>0.91255984614101993</v>
      </c>
      <c r="W12" s="1">
        <f t="shared" si="1"/>
        <v>2.5994128950683599</v>
      </c>
      <c r="X12" s="1">
        <f t="shared" si="2"/>
        <v>2.2952262796880198</v>
      </c>
      <c r="Y12" s="1">
        <f t="shared" si="3"/>
        <v>1.7421597062692198</v>
      </c>
      <c r="Z12" s="1">
        <f t="shared" si="4"/>
        <v>0.55306657341879994</v>
      </c>
      <c r="AA12" s="1">
        <f t="shared" si="5"/>
        <v>0.94021317481195987</v>
      </c>
      <c r="AB12" s="1">
        <f t="shared" si="6"/>
        <v>0.80194653145725991</v>
      </c>
      <c r="AC12" s="1">
        <f t="shared" si="7"/>
        <v>0.6913332167734999</v>
      </c>
      <c r="AD12" s="1">
        <f t="shared" si="8"/>
        <v>0.22122662936751997</v>
      </c>
      <c r="AE12" s="1">
        <f t="shared" si="19"/>
        <v>0.44245325873503993</v>
      </c>
      <c r="AF12" s="1">
        <f t="shared" si="9"/>
        <v>2.1293063076623797</v>
      </c>
      <c r="AG12" s="1">
        <f t="shared" si="10"/>
        <v>1.29970644753418</v>
      </c>
      <c r="AH12" s="1">
        <f t="shared" si="11"/>
        <v>0.66367988810255996</v>
      </c>
      <c r="AI12" s="1">
        <f t="shared" si="12"/>
        <v>1.7974663636110999</v>
      </c>
      <c r="AJ12" s="1">
        <f t="shared" si="13"/>
        <v>2.1293063076623797</v>
      </c>
      <c r="AK12" s="1">
        <f t="shared" si="14"/>
        <v>0.82959986012819997</v>
      </c>
      <c r="AL12" s="1">
        <f t="shared" si="15"/>
        <v>0.94021317481195987</v>
      </c>
      <c r="AM12" s="1">
        <f t="shared" si="16"/>
        <v>0.74663987411537991</v>
      </c>
      <c r="AN12" s="1">
        <f t="shared" si="17"/>
        <v>0.91255984614101993</v>
      </c>
    </row>
    <row r="13" spans="1:40">
      <c r="A13" s="10" t="s">
        <v>30</v>
      </c>
      <c r="B13" s="1">
        <v>30</v>
      </c>
      <c r="C13" s="5">
        <v>111</v>
      </c>
      <c r="D13" s="5">
        <v>92</v>
      </c>
      <c r="E13" s="2">
        <v>62</v>
      </c>
      <c r="F13" s="5">
        <v>26</v>
      </c>
      <c r="G13" s="5">
        <v>34</v>
      </c>
      <c r="H13" s="5">
        <v>37</v>
      </c>
      <c r="I13" s="5">
        <v>30</v>
      </c>
      <c r="J13" s="5">
        <v>8</v>
      </c>
      <c r="K13" s="5">
        <v>21</v>
      </c>
      <c r="L13" s="5">
        <v>99</v>
      </c>
      <c r="M13" s="5">
        <v>68</v>
      </c>
      <c r="N13" s="5">
        <v>35</v>
      </c>
      <c r="O13" s="5">
        <v>70</v>
      </c>
      <c r="P13" s="5">
        <v>74</v>
      </c>
      <c r="Q13" s="5">
        <v>37</v>
      </c>
      <c r="R13" s="5">
        <v>36</v>
      </c>
      <c r="S13" s="5">
        <v>39</v>
      </c>
      <c r="T13" s="5">
        <v>39</v>
      </c>
      <c r="U13" s="1">
        <f t="shared" si="18"/>
        <v>42.240662124452626</v>
      </c>
      <c r="V13" s="1">
        <f t="shared" si="0"/>
        <v>0.71021613987990373</v>
      </c>
      <c r="W13" s="1">
        <f t="shared" si="1"/>
        <v>2.6277997175556438</v>
      </c>
      <c r="X13" s="1">
        <f t="shared" si="2"/>
        <v>2.1779961622983715</v>
      </c>
      <c r="Y13" s="1">
        <f t="shared" si="3"/>
        <v>1.4677800224184678</v>
      </c>
      <c r="Z13" s="1">
        <f t="shared" si="4"/>
        <v>0.61552065456258331</v>
      </c>
      <c r="AA13" s="1">
        <f t="shared" si="5"/>
        <v>0.80491162519722426</v>
      </c>
      <c r="AB13" s="1">
        <f t="shared" si="6"/>
        <v>0.87593323918521471</v>
      </c>
      <c r="AC13" s="1">
        <f t="shared" si="7"/>
        <v>0.71021613987990373</v>
      </c>
      <c r="AD13" s="1">
        <f t="shared" si="8"/>
        <v>0.189390970634641</v>
      </c>
      <c r="AE13" s="1">
        <f t="shared" si="19"/>
        <v>0.49715129791593266</v>
      </c>
      <c r="AF13" s="1">
        <f t="shared" si="9"/>
        <v>2.3437132616036824</v>
      </c>
      <c r="AG13" s="1">
        <f t="shared" si="10"/>
        <v>1.6098232503944485</v>
      </c>
      <c r="AH13" s="1">
        <f t="shared" si="11"/>
        <v>0.82858549652655444</v>
      </c>
      <c r="AI13" s="1">
        <f t="shared" si="12"/>
        <v>1.6571709930531089</v>
      </c>
      <c r="AJ13" s="1">
        <f t="shared" si="13"/>
        <v>1.7518664783704294</v>
      </c>
      <c r="AK13" s="1">
        <f t="shared" si="14"/>
        <v>0.87593323918521471</v>
      </c>
      <c r="AL13" s="1">
        <f t="shared" si="15"/>
        <v>0.85225936785588452</v>
      </c>
      <c r="AM13" s="1">
        <f t="shared" si="16"/>
        <v>0.92328098184387486</v>
      </c>
      <c r="AN13" s="1">
        <f t="shared" si="17"/>
        <v>0.92328098184387486</v>
      </c>
    </row>
    <row r="14" spans="1:40">
      <c r="A14" s="10" t="s">
        <v>31</v>
      </c>
      <c r="B14" s="1">
        <v>29</v>
      </c>
      <c r="C14" s="5">
        <v>103</v>
      </c>
      <c r="D14" s="5">
        <v>89</v>
      </c>
      <c r="E14" s="2">
        <v>57</v>
      </c>
      <c r="F14" s="5">
        <v>21</v>
      </c>
      <c r="G14" s="5">
        <v>34</v>
      </c>
      <c r="H14" s="5">
        <v>39</v>
      </c>
      <c r="I14" s="5">
        <v>28</v>
      </c>
      <c r="J14" s="5">
        <v>8</v>
      </c>
      <c r="K14" s="5">
        <v>19</v>
      </c>
      <c r="L14" s="5">
        <v>89</v>
      </c>
      <c r="M14" s="5">
        <v>64</v>
      </c>
      <c r="N14" s="5">
        <v>33</v>
      </c>
      <c r="O14" s="5">
        <v>68</v>
      </c>
      <c r="P14" s="5">
        <v>69</v>
      </c>
      <c r="Q14" s="5">
        <v>35</v>
      </c>
      <c r="R14" s="5">
        <v>30</v>
      </c>
      <c r="S14" s="5">
        <v>41</v>
      </c>
      <c r="T14" s="5">
        <v>41</v>
      </c>
      <c r="U14" s="1">
        <f t="shared" si="18"/>
        <v>40.035517376065243</v>
      </c>
      <c r="V14" s="1">
        <f t="shared" si="0"/>
        <v>0.72435681866165424</v>
      </c>
      <c r="W14" s="1">
        <f t="shared" si="1"/>
        <v>2.5727155973155305</v>
      </c>
      <c r="X14" s="1">
        <f t="shared" si="2"/>
        <v>2.223026098651284</v>
      </c>
      <c r="Y14" s="1">
        <f t="shared" si="3"/>
        <v>1.4237358159901481</v>
      </c>
      <c r="Z14" s="1">
        <f t="shared" si="4"/>
        <v>0.52453424799637038</v>
      </c>
      <c r="AA14" s="1">
        <f t="shared" si="5"/>
        <v>0.84924592532745669</v>
      </c>
      <c r="AB14" s="1">
        <f t="shared" si="6"/>
        <v>0.97413503199325924</v>
      </c>
      <c r="AC14" s="1">
        <f t="shared" si="7"/>
        <v>0.69937899732849373</v>
      </c>
      <c r="AD14" s="1">
        <f t="shared" si="8"/>
        <v>0.19982257066528394</v>
      </c>
      <c r="AE14" s="1">
        <f t="shared" si="19"/>
        <v>0.47457860533004936</v>
      </c>
      <c r="AF14" s="1">
        <f t="shared" si="9"/>
        <v>2.223026098651284</v>
      </c>
      <c r="AG14" s="1">
        <f t="shared" si="10"/>
        <v>1.5985805653222716</v>
      </c>
      <c r="AH14" s="1">
        <f t="shared" si="11"/>
        <v>0.82426810399429629</v>
      </c>
      <c r="AI14" s="1">
        <f t="shared" si="12"/>
        <v>1.6984918506549134</v>
      </c>
      <c r="AJ14" s="1">
        <f t="shared" si="13"/>
        <v>1.723469671988074</v>
      </c>
      <c r="AK14" s="1">
        <f t="shared" si="14"/>
        <v>0.8742237466606172</v>
      </c>
      <c r="AL14" s="1">
        <f t="shared" si="15"/>
        <v>0.74933463999481476</v>
      </c>
      <c r="AM14" s="1">
        <f t="shared" si="16"/>
        <v>1.0240906746595801</v>
      </c>
      <c r="AN14" s="1">
        <f t="shared" si="17"/>
        <v>1.0240906746595801</v>
      </c>
    </row>
    <row r="15" spans="1:40">
      <c r="A15" s="10" t="s">
        <v>32</v>
      </c>
      <c r="B15" s="1">
        <v>26</v>
      </c>
      <c r="C15" s="5">
        <v>111</v>
      </c>
      <c r="D15" s="5">
        <v>92</v>
      </c>
      <c r="E15" s="2">
        <v>62</v>
      </c>
      <c r="F15" s="5">
        <v>20</v>
      </c>
      <c r="G15" s="5">
        <v>38</v>
      </c>
      <c r="H15" s="5">
        <v>41</v>
      </c>
      <c r="I15" s="5">
        <v>31</v>
      </c>
      <c r="J15" s="5">
        <v>10</v>
      </c>
      <c r="K15" s="5">
        <v>17</v>
      </c>
      <c r="L15" s="5">
        <v>96</v>
      </c>
      <c r="M15" s="5">
        <v>72</v>
      </c>
      <c r="N15" s="5">
        <v>34</v>
      </c>
      <c r="O15" s="5">
        <v>69</v>
      </c>
      <c r="P15" s="5">
        <v>73</v>
      </c>
      <c r="Q15" s="5">
        <v>35</v>
      </c>
      <c r="R15" s="5">
        <v>34</v>
      </c>
      <c r="S15" s="5">
        <v>39</v>
      </c>
      <c r="T15" s="5">
        <v>38</v>
      </c>
      <c r="U15" s="1">
        <f t="shared" si="18"/>
        <v>41.543374639501032</v>
      </c>
      <c r="V15" s="1">
        <f t="shared" si="0"/>
        <v>0.62585190119047773</v>
      </c>
      <c r="W15" s="1">
        <f t="shared" si="1"/>
        <v>2.671906193543963</v>
      </c>
      <c r="X15" s="1">
        <f t="shared" si="2"/>
        <v>2.2145528811355368</v>
      </c>
      <c r="Y15" s="1">
        <f t="shared" si="3"/>
        <v>1.4924160720696009</v>
      </c>
      <c r="Z15" s="1">
        <f t="shared" si="4"/>
        <v>0.48142453937729057</v>
      </c>
      <c r="AA15" s="1">
        <f t="shared" si="5"/>
        <v>0.91470662481685217</v>
      </c>
      <c r="AB15" s="1">
        <f t="shared" si="6"/>
        <v>0.98692030572344569</v>
      </c>
      <c r="AC15" s="1">
        <f t="shared" si="7"/>
        <v>0.74620803603480046</v>
      </c>
      <c r="AD15" s="1">
        <f t="shared" si="8"/>
        <v>0.24071226968864529</v>
      </c>
      <c r="AE15" s="1">
        <f t="shared" si="19"/>
        <v>0.40921085847069699</v>
      </c>
      <c r="AF15" s="1">
        <f t="shared" si="9"/>
        <v>2.310837789010995</v>
      </c>
      <c r="AG15" s="1">
        <f t="shared" si="10"/>
        <v>1.7331283417582461</v>
      </c>
      <c r="AH15" s="1">
        <f t="shared" si="11"/>
        <v>0.81842171694139398</v>
      </c>
      <c r="AI15" s="1">
        <f t="shared" si="12"/>
        <v>1.6609146608516525</v>
      </c>
      <c r="AJ15" s="1">
        <f t="shared" si="13"/>
        <v>1.7571995687271107</v>
      </c>
      <c r="AK15" s="1">
        <f t="shared" si="14"/>
        <v>0.84249294391025853</v>
      </c>
      <c r="AL15" s="1">
        <f t="shared" si="15"/>
        <v>0.81842171694139398</v>
      </c>
      <c r="AM15" s="1">
        <f t="shared" si="16"/>
        <v>0.93877785178571671</v>
      </c>
      <c r="AN15" s="1">
        <f t="shared" si="17"/>
        <v>0.91470662481685217</v>
      </c>
    </row>
    <row r="16" spans="1:40">
      <c r="A16" s="10" t="s">
        <v>33</v>
      </c>
      <c r="B16" s="1">
        <v>24</v>
      </c>
      <c r="C16" s="5">
        <v>104</v>
      </c>
      <c r="D16" s="5">
        <v>88</v>
      </c>
      <c r="E16" s="2">
        <v>60</v>
      </c>
      <c r="F16" s="5">
        <v>20</v>
      </c>
      <c r="G16" s="5">
        <v>35</v>
      </c>
      <c r="H16" s="5">
        <v>35</v>
      </c>
      <c r="I16" s="5">
        <v>25</v>
      </c>
      <c r="J16" s="5">
        <v>10</v>
      </c>
      <c r="K16" s="5">
        <v>19</v>
      </c>
      <c r="L16" s="5">
        <v>77</v>
      </c>
      <c r="M16" s="5">
        <v>58</v>
      </c>
      <c r="N16" s="5">
        <v>31</v>
      </c>
      <c r="O16" s="5">
        <v>69</v>
      </c>
      <c r="P16" s="5">
        <v>64</v>
      </c>
      <c r="Q16" s="5">
        <v>34</v>
      </c>
      <c r="R16" s="5">
        <v>32</v>
      </c>
      <c r="S16" s="5">
        <v>37</v>
      </c>
      <c r="T16" s="5">
        <v>37</v>
      </c>
      <c r="U16" s="1">
        <f t="shared" si="18"/>
        <v>38.599631522812203</v>
      </c>
      <c r="V16" s="1">
        <f t="shared" si="0"/>
        <v>0.62176759345011134</v>
      </c>
      <c r="W16" s="1">
        <f t="shared" si="1"/>
        <v>2.694326238283816</v>
      </c>
      <c r="X16" s="1">
        <f t="shared" si="2"/>
        <v>2.2798145093170747</v>
      </c>
      <c r="Y16" s="1">
        <f t="shared" si="3"/>
        <v>1.5544189836252784</v>
      </c>
      <c r="Z16" s="1">
        <f t="shared" si="4"/>
        <v>0.51813966120842614</v>
      </c>
      <c r="AA16" s="1">
        <f t="shared" si="5"/>
        <v>0.90674440711474569</v>
      </c>
      <c r="AB16" s="1">
        <f t="shared" si="6"/>
        <v>0.90674440711474569</v>
      </c>
      <c r="AC16" s="1">
        <f t="shared" si="7"/>
        <v>0.64767457651053262</v>
      </c>
      <c r="AD16" s="1">
        <f t="shared" si="8"/>
        <v>0.25906983060421307</v>
      </c>
      <c r="AE16" s="1">
        <f t="shared" si="19"/>
        <v>0.49223267814800481</v>
      </c>
      <c r="AF16" s="1">
        <f t="shared" si="9"/>
        <v>1.9948376956524405</v>
      </c>
      <c r="AG16" s="1">
        <f t="shared" si="10"/>
        <v>1.5026050175044356</v>
      </c>
      <c r="AH16" s="1">
        <f t="shared" si="11"/>
        <v>0.80311647487306048</v>
      </c>
      <c r="AI16" s="1">
        <f t="shared" si="12"/>
        <v>1.7875818311690701</v>
      </c>
      <c r="AJ16" s="1">
        <f t="shared" si="13"/>
        <v>1.6580469158669635</v>
      </c>
      <c r="AK16" s="1">
        <f t="shared" si="14"/>
        <v>0.88083742405432441</v>
      </c>
      <c r="AL16" s="1">
        <f t="shared" si="15"/>
        <v>0.82902345793348176</v>
      </c>
      <c r="AM16" s="1">
        <f t="shared" si="16"/>
        <v>0.95855837323558835</v>
      </c>
      <c r="AN16" s="1">
        <f t="shared" si="17"/>
        <v>0.95855837323558835</v>
      </c>
    </row>
    <row r="17" spans="1:40">
      <c r="A17" s="10" t="s">
        <v>34</v>
      </c>
      <c r="B17" s="1">
        <v>24</v>
      </c>
      <c r="C17" s="5">
        <v>92</v>
      </c>
      <c r="D17" s="5">
        <v>81</v>
      </c>
      <c r="E17" s="2">
        <v>52</v>
      </c>
      <c r="F17" s="5">
        <v>14</v>
      </c>
      <c r="G17" s="5">
        <v>34</v>
      </c>
      <c r="H17" s="5">
        <v>36</v>
      </c>
      <c r="I17" s="5">
        <v>26</v>
      </c>
      <c r="J17" s="5">
        <v>15</v>
      </c>
      <c r="K17" s="5">
        <v>14</v>
      </c>
      <c r="L17" s="5">
        <v>83</v>
      </c>
      <c r="M17" s="5">
        <v>60</v>
      </c>
      <c r="N17" s="5">
        <v>28</v>
      </c>
      <c r="O17" s="5">
        <v>70</v>
      </c>
      <c r="P17" s="5">
        <v>62</v>
      </c>
      <c r="Q17" s="5">
        <v>28</v>
      </c>
      <c r="R17" s="5">
        <v>28</v>
      </c>
      <c r="S17" s="5">
        <v>33</v>
      </c>
      <c r="T17" s="5">
        <v>30</v>
      </c>
      <c r="U17" s="1">
        <f t="shared" si="18"/>
        <v>36.182259023032785</v>
      </c>
      <c r="V17" s="1">
        <f t="shared" si="0"/>
        <v>0.66330850112819539</v>
      </c>
      <c r="W17" s="1">
        <f t="shared" si="1"/>
        <v>2.5426825876580823</v>
      </c>
      <c r="X17" s="1">
        <f t="shared" si="2"/>
        <v>2.2386661913076593</v>
      </c>
      <c r="Y17" s="1">
        <f t="shared" si="3"/>
        <v>1.4371684191110901</v>
      </c>
      <c r="Z17" s="1">
        <f t="shared" si="4"/>
        <v>0.38692995899144733</v>
      </c>
      <c r="AA17" s="1">
        <f t="shared" si="5"/>
        <v>0.93968704326494346</v>
      </c>
      <c r="AB17" s="1">
        <f t="shared" si="6"/>
        <v>0.99496275169229309</v>
      </c>
      <c r="AC17" s="1">
        <f t="shared" si="7"/>
        <v>0.71858420955554503</v>
      </c>
      <c r="AD17" s="1">
        <f t="shared" si="8"/>
        <v>0.41456781320512215</v>
      </c>
      <c r="AE17" s="1">
        <f t="shared" si="19"/>
        <v>0.38692995899144733</v>
      </c>
      <c r="AF17" s="1">
        <f t="shared" si="9"/>
        <v>2.2939418997350089</v>
      </c>
      <c r="AG17" s="1">
        <f t="shared" si="10"/>
        <v>1.6582712528204886</v>
      </c>
      <c r="AH17" s="1">
        <f t="shared" si="11"/>
        <v>0.77385991798289466</v>
      </c>
      <c r="AI17" s="1">
        <f t="shared" si="12"/>
        <v>1.9346497949572365</v>
      </c>
      <c r="AJ17" s="1">
        <f t="shared" si="13"/>
        <v>1.713546961247838</v>
      </c>
      <c r="AK17" s="1">
        <f t="shared" si="14"/>
        <v>0.77385991798289466</v>
      </c>
      <c r="AL17" s="1">
        <f t="shared" si="15"/>
        <v>0.77385991798289466</v>
      </c>
      <c r="AM17" s="1">
        <f t="shared" si="16"/>
        <v>0.91204918905126864</v>
      </c>
      <c r="AN17" s="1">
        <f t="shared" si="17"/>
        <v>0.8291356264102443</v>
      </c>
    </row>
    <row r="18" spans="1:40">
      <c r="A18" s="10" t="s">
        <v>35</v>
      </c>
      <c r="B18" s="1">
        <v>30</v>
      </c>
      <c r="C18" s="5">
        <v>102</v>
      </c>
      <c r="D18" s="5">
        <v>85</v>
      </c>
      <c r="E18" s="2">
        <v>59</v>
      </c>
      <c r="F18" s="5">
        <v>18</v>
      </c>
      <c r="G18" s="5">
        <v>34</v>
      </c>
      <c r="H18" s="5">
        <v>36</v>
      </c>
      <c r="I18" s="5">
        <v>28</v>
      </c>
      <c r="J18" s="5">
        <v>12</v>
      </c>
      <c r="K18" s="5">
        <v>16</v>
      </c>
      <c r="L18" s="5">
        <v>87</v>
      </c>
      <c r="M18" s="5">
        <v>61</v>
      </c>
      <c r="N18" s="5">
        <v>31</v>
      </c>
      <c r="O18" s="5">
        <v>64</v>
      </c>
      <c r="P18" s="5">
        <v>68</v>
      </c>
      <c r="Q18" s="5">
        <v>34</v>
      </c>
      <c r="R18" s="5">
        <v>33</v>
      </c>
      <c r="S18" s="5">
        <v>39</v>
      </c>
      <c r="T18" s="5">
        <v>38</v>
      </c>
      <c r="U18" s="1">
        <f t="shared" si="18"/>
        <v>39.499528289797858</v>
      </c>
      <c r="V18" s="1">
        <f t="shared" si="0"/>
        <v>0.7595027408909224</v>
      </c>
      <c r="W18" s="1">
        <f t="shared" si="1"/>
        <v>2.582309319029136</v>
      </c>
      <c r="X18" s="1">
        <f t="shared" si="2"/>
        <v>2.1519244325242801</v>
      </c>
      <c r="Y18" s="1">
        <f t="shared" si="3"/>
        <v>1.4936887237521472</v>
      </c>
      <c r="Z18" s="1">
        <f t="shared" si="4"/>
        <v>0.45570164453455342</v>
      </c>
      <c r="AA18" s="1">
        <f t="shared" si="5"/>
        <v>0.86076977300971202</v>
      </c>
      <c r="AB18" s="1">
        <f t="shared" si="6"/>
        <v>0.91140328906910684</v>
      </c>
      <c r="AC18" s="1">
        <f t="shared" si="7"/>
        <v>0.70886922483152748</v>
      </c>
      <c r="AD18" s="1">
        <f t="shared" si="8"/>
        <v>0.30380109635636893</v>
      </c>
      <c r="AE18" s="1">
        <f t="shared" si="19"/>
        <v>0.40506812847515861</v>
      </c>
      <c r="AF18" s="1">
        <f t="shared" si="9"/>
        <v>2.2025579485836748</v>
      </c>
      <c r="AG18" s="1">
        <f t="shared" si="10"/>
        <v>1.5443222398115422</v>
      </c>
      <c r="AH18" s="1">
        <f t="shared" si="11"/>
        <v>0.78481949892061975</v>
      </c>
      <c r="AI18" s="1">
        <f t="shared" si="12"/>
        <v>1.6202725139006344</v>
      </c>
      <c r="AJ18" s="1">
        <f t="shared" si="13"/>
        <v>1.721539546019424</v>
      </c>
      <c r="AK18" s="1">
        <f t="shared" si="14"/>
        <v>0.86076977300971202</v>
      </c>
      <c r="AL18" s="1">
        <f t="shared" si="15"/>
        <v>0.83545301498001456</v>
      </c>
      <c r="AM18" s="1">
        <f t="shared" si="16"/>
        <v>0.987353563158199</v>
      </c>
      <c r="AN18" s="1">
        <f t="shared" si="17"/>
        <v>0.96203680512850165</v>
      </c>
    </row>
    <row r="19" spans="1:40">
      <c r="A19" s="10" t="s">
        <v>36</v>
      </c>
      <c r="B19" s="1">
        <v>28</v>
      </c>
      <c r="C19" s="5">
        <v>103</v>
      </c>
      <c r="D19" s="5">
        <v>94</v>
      </c>
      <c r="E19" s="2">
        <v>56</v>
      </c>
      <c r="F19" s="5">
        <v>22</v>
      </c>
      <c r="G19" s="5">
        <v>36</v>
      </c>
      <c r="H19" s="5">
        <v>35</v>
      </c>
      <c r="I19" s="5">
        <v>29</v>
      </c>
      <c r="J19" s="5">
        <v>11</v>
      </c>
      <c r="K19" s="5">
        <v>17</v>
      </c>
      <c r="L19" s="5">
        <v>85</v>
      </c>
      <c r="M19" s="5">
        <v>58</v>
      </c>
      <c r="N19" s="5">
        <v>27</v>
      </c>
      <c r="O19" s="5">
        <v>71</v>
      </c>
      <c r="P19" s="5">
        <v>67</v>
      </c>
      <c r="Q19" s="5">
        <v>36</v>
      </c>
      <c r="R19" s="5">
        <v>38</v>
      </c>
      <c r="S19" s="5">
        <v>33</v>
      </c>
      <c r="T19" s="5">
        <v>34</v>
      </c>
      <c r="U19" s="1">
        <f t="shared" si="18"/>
        <v>39.550879466962144</v>
      </c>
      <c r="V19" s="1">
        <f t="shared" si="0"/>
        <v>0.70794885922547213</v>
      </c>
      <c r="W19" s="1">
        <f t="shared" si="1"/>
        <v>2.6042404464365583</v>
      </c>
      <c r="X19" s="1">
        <f t="shared" si="2"/>
        <v>2.376685455971228</v>
      </c>
      <c r="Y19" s="1">
        <f t="shared" si="3"/>
        <v>1.4158977184509443</v>
      </c>
      <c r="Z19" s="1">
        <f t="shared" si="4"/>
        <v>0.55624553224858531</v>
      </c>
      <c r="AA19" s="1">
        <f t="shared" si="5"/>
        <v>0.91021996186132137</v>
      </c>
      <c r="AB19" s="1">
        <f t="shared" si="6"/>
        <v>0.88493607403184016</v>
      </c>
      <c r="AC19" s="1">
        <f t="shared" si="7"/>
        <v>0.73323274705495334</v>
      </c>
      <c r="AD19" s="1">
        <f t="shared" si="8"/>
        <v>0.27812276612429265</v>
      </c>
      <c r="AE19" s="1">
        <f t="shared" si="19"/>
        <v>0.42982609310117953</v>
      </c>
      <c r="AF19" s="1">
        <f t="shared" si="9"/>
        <v>2.1491304655058978</v>
      </c>
      <c r="AG19" s="1">
        <f t="shared" si="10"/>
        <v>1.4664654941099067</v>
      </c>
      <c r="AH19" s="1">
        <f t="shared" si="11"/>
        <v>0.68266497139599103</v>
      </c>
      <c r="AI19" s="1">
        <f t="shared" si="12"/>
        <v>1.7951560358931615</v>
      </c>
      <c r="AJ19" s="1">
        <f t="shared" si="13"/>
        <v>1.6940204845752369</v>
      </c>
      <c r="AK19" s="1">
        <f t="shared" si="14"/>
        <v>0.91021996186132137</v>
      </c>
      <c r="AL19" s="1">
        <f t="shared" si="15"/>
        <v>0.96078773752028368</v>
      </c>
      <c r="AM19" s="1">
        <f t="shared" si="16"/>
        <v>0.83436829837287785</v>
      </c>
      <c r="AN19" s="1">
        <f t="shared" si="17"/>
        <v>0.85965218620235906</v>
      </c>
    </row>
    <row r="20" spans="1:40">
      <c r="A20" s="10" t="s">
        <v>37</v>
      </c>
      <c r="B20" s="1">
        <v>31</v>
      </c>
      <c r="C20" s="5">
        <v>105</v>
      </c>
      <c r="D20" s="5">
        <v>94</v>
      </c>
      <c r="E20" s="2">
        <v>62</v>
      </c>
      <c r="F20" s="5">
        <v>20</v>
      </c>
      <c r="G20" s="5">
        <v>37</v>
      </c>
      <c r="H20" s="5">
        <v>41</v>
      </c>
      <c r="I20" s="5">
        <v>26</v>
      </c>
      <c r="J20" s="5">
        <v>8</v>
      </c>
      <c r="K20" s="5">
        <v>16</v>
      </c>
      <c r="L20" s="5">
        <v>93</v>
      </c>
      <c r="M20" s="5">
        <v>62</v>
      </c>
      <c r="N20" s="5">
        <v>30</v>
      </c>
      <c r="O20" s="5">
        <v>67</v>
      </c>
      <c r="P20" s="5">
        <v>64</v>
      </c>
      <c r="Q20" s="5">
        <v>36</v>
      </c>
      <c r="R20" s="5">
        <v>35</v>
      </c>
      <c r="S20" s="5">
        <v>35</v>
      </c>
      <c r="T20" s="5">
        <v>37</v>
      </c>
      <c r="U20" s="1">
        <f t="shared" si="18"/>
        <v>39.642984031498706</v>
      </c>
      <c r="V20" s="1">
        <f t="shared" si="0"/>
        <v>0.78197947902631793</v>
      </c>
      <c r="W20" s="1">
        <f t="shared" si="1"/>
        <v>2.6486401708955931</v>
      </c>
      <c r="X20" s="1">
        <f t="shared" si="2"/>
        <v>2.3711635815636738</v>
      </c>
      <c r="Y20" s="1">
        <f t="shared" si="3"/>
        <v>1.5639589580526359</v>
      </c>
      <c r="Z20" s="1">
        <f t="shared" si="4"/>
        <v>0.50450288969439872</v>
      </c>
      <c r="AA20" s="1">
        <f t="shared" si="5"/>
        <v>0.9333303459346376</v>
      </c>
      <c r="AB20" s="1">
        <f t="shared" si="6"/>
        <v>1.0342309238735172</v>
      </c>
      <c r="AC20" s="1">
        <f t="shared" si="7"/>
        <v>0.65585375660271827</v>
      </c>
      <c r="AD20" s="1">
        <f t="shared" si="8"/>
        <v>0.20180115587775946</v>
      </c>
      <c r="AE20" s="1">
        <f t="shared" si="19"/>
        <v>0.40360231175551892</v>
      </c>
      <c r="AF20" s="1">
        <f t="shared" si="9"/>
        <v>2.3459384370789538</v>
      </c>
      <c r="AG20" s="1">
        <f t="shared" si="10"/>
        <v>1.5639589580526359</v>
      </c>
      <c r="AH20" s="1">
        <f t="shared" si="11"/>
        <v>0.75675433454159802</v>
      </c>
      <c r="AI20" s="1">
        <f t="shared" si="12"/>
        <v>1.6900846804762355</v>
      </c>
      <c r="AJ20" s="1">
        <f t="shared" si="13"/>
        <v>1.6144092470220757</v>
      </c>
      <c r="AK20" s="1">
        <f t="shared" si="14"/>
        <v>0.90810520144991758</v>
      </c>
      <c r="AL20" s="1">
        <f t="shared" si="15"/>
        <v>0.88288005696519767</v>
      </c>
      <c r="AM20" s="1">
        <f t="shared" si="16"/>
        <v>0.88288005696519767</v>
      </c>
      <c r="AN20" s="1">
        <f t="shared" si="17"/>
        <v>0.9333303459346376</v>
      </c>
    </row>
    <row r="21" spans="1:40">
      <c r="A21" s="10" t="s">
        <v>38</v>
      </c>
      <c r="B21" s="1">
        <v>25</v>
      </c>
      <c r="C21" s="5">
        <v>104</v>
      </c>
      <c r="D21" s="5">
        <v>93</v>
      </c>
      <c r="E21" s="2">
        <v>58</v>
      </c>
      <c r="F21" s="5">
        <v>19</v>
      </c>
      <c r="G21" s="5">
        <v>37</v>
      </c>
      <c r="H21" s="5">
        <v>36</v>
      </c>
      <c r="I21" s="5">
        <v>26</v>
      </c>
      <c r="J21" s="5">
        <v>11</v>
      </c>
      <c r="K21" s="5">
        <v>15</v>
      </c>
      <c r="L21" s="5">
        <v>78</v>
      </c>
      <c r="M21" s="5">
        <v>54</v>
      </c>
      <c r="N21" s="5">
        <v>26</v>
      </c>
      <c r="O21" s="5">
        <v>72</v>
      </c>
      <c r="P21" s="5">
        <v>69</v>
      </c>
      <c r="Q21" s="5">
        <v>33</v>
      </c>
      <c r="R21" s="5">
        <v>32</v>
      </c>
      <c r="S21" s="5">
        <v>34</v>
      </c>
      <c r="T21" s="5">
        <v>34</v>
      </c>
      <c r="U21" s="1">
        <f t="shared" si="18"/>
        <v>37.949267063336329</v>
      </c>
      <c r="V21" s="1">
        <f t="shared" si="0"/>
        <v>0.65877425137817969</v>
      </c>
      <c r="W21" s="1">
        <f t="shared" si="1"/>
        <v>2.7405008857332271</v>
      </c>
      <c r="X21" s="1">
        <f t="shared" si="2"/>
        <v>2.4506402151268283</v>
      </c>
      <c r="Y21" s="1">
        <f t="shared" si="3"/>
        <v>1.5283562631973768</v>
      </c>
      <c r="Z21" s="1">
        <f t="shared" si="4"/>
        <v>0.50066843104741654</v>
      </c>
      <c r="AA21" s="1">
        <f t="shared" si="5"/>
        <v>0.97498589203970587</v>
      </c>
      <c r="AB21" s="1">
        <f t="shared" si="6"/>
        <v>0.94863492198457866</v>
      </c>
      <c r="AC21" s="1">
        <f t="shared" si="7"/>
        <v>0.68512522143330679</v>
      </c>
      <c r="AD21" s="1">
        <f t="shared" si="8"/>
        <v>0.28986067060639903</v>
      </c>
      <c r="AE21" s="1">
        <f t="shared" si="19"/>
        <v>0.39526455082690781</v>
      </c>
      <c r="AF21" s="1">
        <f t="shared" si="9"/>
        <v>2.0553756642999206</v>
      </c>
      <c r="AG21" s="1">
        <f t="shared" si="10"/>
        <v>1.422952382976868</v>
      </c>
      <c r="AH21" s="1">
        <f t="shared" si="11"/>
        <v>0.68512522143330679</v>
      </c>
      <c r="AI21" s="1">
        <f t="shared" si="12"/>
        <v>1.8972698439691573</v>
      </c>
      <c r="AJ21" s="1">
        <f t="shared" si="13"/>
        <v>1.8182169338037759</v>
      </c>
      <c r="AK21" s="1">
        <f t="shared" si="14"/>
        <v>0.86958201181919714</v>
      </c>
      <c r="AL21" s="1">
        <f t="shared" si="15"/>
        <v>0.84323104176406993</v>
      </c>
      <c r="AM21" s="1">
        <f t="shared" si="16"/>
        <v>0.89593298187432435</v>
      </c>
      <c r="AN21" s="1">
        <f t="shared" si="17"/>
        <v>0.89593298187432435</v>
      </c>
    </row>
    <row r="22" spans="1:40">
      <c r="A22" s="10" t="s">
        <v>39</v>
      </c>
      <c r="B22" s="1">
        <v>31</v>
      </c>
      <c r="C22" s="5">
        <v>94</v>
      </c>
      <c r="D22" s="5">
        <v>84</v>
      </c>
      <c r="E22" s="2">
        <v>60</v>
      </c>
      <c r="F22" s="5">
        <v>19</v>
      </c>
      <c r="G22" s="5">
        <v>34</v>
      </c>
      <c r="H22" s="5">
        <v>35</v>
      </c>
      <c r="I22" s="5">
        <v>29</v>
      </c>
      <c r="J22" s="5">
        <v>12</v>
      </c>
      <c r="K22" s="5">
        <v>16</v>
      </c>
      <c r="L22" s="5">
        <v>90</v>
      </c>
      <c r="M22" s="5">
        <v>61</v>
      </c>
      <c r="N22" s="5">
        <v>33</v>
      </c>
      <c r="O22" s="5">
        <v>61</v>
      </c>
      <c r="P22" s="5">
        <v>70</v>
      </c>
      <c r="Q22" s="5">
        <v>36</v>
      </c>
      <c r="R22" s="5">
        <v>32</v>
      </c>
      <c r="S22" s="5">
        <v>37</v>
      </c>
      <c r="T22" s="5">
        <v>38</v>
      </c>
      <c r="U22" s="1">
        <f t="shared" si="18"/>
        <v>39.64159763091353</v>
      </c>
      <c r="V22" s="1">
        <f t="shared" si="0"/>
        <v>0.78200682749035844</v>
      </c>
      <c r="W22" s="1">
        <f t="shared" si="1"/>
        <v>2.3712465091643127</v>
      </c>
      <c r="X22" s="1">
        <f t="shared" si="2"/>
        <v>2.118986242231939</v>
      </c>
      <c r="Y22" s="1">
        <f t="shared" si="3"/>
        <v>1.5135616015942421</v>
      </c>
      <c r="Z22" s="1">
        <f t="shared" si="4"/>
        <v>0.47929450717151001</v>
      </c>
      <c r="AA22" s="1">
        <f t="shared" si="5"/>
        <v>0.85768490757007054</v>
      </c>
      <c r="AB22" s="1">
        <f t="shared" si="6"/>
        <v>0.88291093426330791</v>
      </c>
      <c r="AC22" s="1">
        <f t="shared" si="7"/>
        <v>0.7315547741038837</v>
      </c>
      <c r="AD22" s="1">
        <f t="shared" si="8"/>
        <v>0.30271232031884843</v>
      </c>
      <c r="AE22" s="1">
        <f t="shared" si="19"/>
        <v>0.4036164270917979</v>
      </c>
      <c r="AF22" s="1">
        <f t="shared" si="9"/>
        <v>2.2703424023913632</v>
      </c>
      <c r="AG22" s="1">
        <f t="shared" si="10"/>
        <v>1.5387876282874795</v>
      </c>
      <c r="AH22" s="1">
        <f t="shared" si="11"/>
        <v>0.83245888087683317</v>
      </c>
      <c r="AI22" s="1">
        <f t="shared" si="12"/>
        <v>1.5387876282874795</v>
      </c>
      <c r="AJ22" s="1">
        <f t="shared" si="13"/>
        <v>1.7658218685266158</v>
      </c>
      <c r="AK22" s="1">
        <f t="shared" si="14"/>
        <v>0.90813696095654528</v>
      </c>
      <c r="AL22" s="1">
        <f t="shared" si="15"/>
        <v>0.8072328541835958</v>
      </c>
      <c r="AM22" s="1">
        <f t="shared" si="16"/>
        <v>0.93336298764978265</v>
      </c>
      <c r="AN22" s="1">
        <f t="shared" si="17"/>
        <v>0.95858901434302002</v>
      </c>
    </row>
    <row r="23" spans="1:40">
      <c r="A23" s="11" t="s">
        <v>40</v>
      </c>
      <c r="B23" s="1">
        <v>36</v>
      </c>
      <c r="C23" s="5">
        <v>108</v>
      </c>
      <c r="D23" s="5">
        <v>95</v>
      </c>
      <c r="E23" s="2">
        <v>65</v>
      </c>
      <c r="F23" s="5">
        <v>19</v>
      </c>
      <c r="G23" s="5">
        <v>38</v>
      </c>
      <c r="H23" s="5">
        <v>39</v>
      </c>
      <c r="I23" s="5">
        <v>34</v>
      </c>
      <c r="J23" s="5">
        <v>17</v>
      </c>
      <c r="K23" s="5">
        <v>12</v>
      </c>
      <c r="L23" s="5">
        <v>100</v>
      </c>
      <c r="M23" s="5">
        <v>69</v>
      </c>
      <c r="N23" s="5">
        <v>34</v>
      </c>
      <c r="O23" s="5">
        <v>70</v>
      </c>
      <c r="P23" s="5">
        <v>76</v>
      </c>
      <c r="Q23" s="5">
        <v>37</v>
      </c>
      <c r="R23" s="5">
        <v>35</v>
      </c>
      <c r="S23" s="5">
        <v>39</v>
      </c>
      <c r="T23" s="5">
        <v>40</v>
      </c>
      <c r="U23" s="1">
        <f t="shared" si="18"/>
        <v>43.192236276958347</v>
      </c>
      <c r="V23" s="1">
        <f t="shared" si="0"/>
        <v>0.83348312342893971</v>
      </c>
      <c r="W23" s="1">
        <f t="shared" si="1"/>
        <v>2.5004493702868191</v>
      </c>
      <c r="X23" s="1">
        <f t="shared" si="2"/>
        <v>2.1994693534930354</v>
      </c>
      <c r="Y23" s="1">
        <f t="shared" si="3"/>
        <v>1.5049000839689188</v>
      </c>
      <c r="Z23" s="1">
        <f t="shared" si="4"/>
        <v>0.43989387069860703</v>
      </c>
      <c r="AA23" s="1">
        <f t="shared" si="5"/>
        <v>0.87978774139721405</v>
      </c>
      <c r="AB23" s="1">
        <f t="shared" si="6"/>
        <v>0.90294005038135128</v>
      </c>
      <c r="AC23" s="1">
        <f t="shared" si="7"/>
        <v>0.78717850546066526</v>
      </c>
      <c r="AD23" s="1">
        <f t="shared" si="8"/>
        <v>0.39358925273033263</v>
      </c>
      <c r="AE23" s="1">
        <f t="shared" si="19"/>
        <v>0.27782770780964655</v>
      </c>
      <c r="AF23" s="1">
        <f t="shared" si="9"/>
        <v>2.3152308984137213</v>
      </c>
      <c r="AG23" s="1">
        <f t="shared" si="10"/>
        <v>1.5975093199054677</v>
      </c>
      <c r="AH23" s="1">
        <f t="shared" si="11"/>
        <v>0.78717850546066526</v>
      </c>
      <c r="AI23" s="1">
        <f t="shared" si="12"/>
        <v>1.620661628889605</v>
      </c>
      <c r="AJ23" s="1">
        <f t="shared" si="13"/>
        <v>1.7595754827944281</v>
      </c>
      <c r="AK23" s="1">
        <f t="shared" si="14"/>
        <v>0.85663543241307694</v>
      </c>
      <c r="AL23" s="1">
        <f t="shared" si="15"/>
        <v>0.81033081444480248</v>
      </c>
      <c r="AM23" s="1">
        <f t="shared" si="16"/>
        <v>0.90294005038135128</v>
      </c>
      <c r="AN23" s="1">
        <f t="shared" si="17"/>
        <v>0.9260923593654885</v>
      </c>
    </row>
    <row r="24" spans="1:40">
      <c r="A24" s="10" t="s">
        <v>41</v>
      </c>
      <c r="B24" s="1">
        <v>27</v>
      </c>
      <c r="C24" s="5">
        <v>106</v>
      </c>
      <c r="D24" s="5">
        <v>92</v>
      </c>
      <c r="E24" s="2">
        <v>61</v>
      </c>
      <c r="F24" s="5">
        <v>22</v>
      </c>
      <c r="G24" s="5">
        <v>39</v>
      </c>
      <c r="H24" s="5">
        <v>40</v>
      </c>
      <c r="I24" s="5">
        <v>28</v>
      </c>
      <c r="J24" s="5">
        <v>10</v>
      </c>
      <c r="K24" s="5">
        <v>24</v>
      </c>
      <c r="L24" s="5">
        <v>87</v>
      </c>
      <c r="M24" s="5">
        <v>64</v>
      </c>
      <c r="N24" s="5">
        <v>34</v>
      </c>
      <c r="O24" s="5">
        <v>70</v>
      </c>
      <c r="P24" s="5">
        <v>70</v>
      </c>
      <c r="Q24" s="5">
        <v>32</v>
      </c>
      <c r="R24" s="5">
        <v>32</v>
      </c>
      <c r="S24" s="5">
        <v>37</v>
      </c>
      <c r="T24" s="5">
        <v>35</v>
      </c>
      <c r="U24" s="1">
        <f t="shared" si="18"/>
        <v>41.078354806561833</v>
      </c>
      <c r="V24" s="1">
        <f t="shared" si="0"/>
        <v>0.65728046138028473</v>
      </c>
      <c r="W24" s="1">
        <f t="shared" si="1"/>
        <v>2.5804344039374141</v>
      </c>
      <c r="X24" s="1">
        <f t="shared" si="2"/>
        <v>2.2396223128513406</v>
      </c>
      <c r="Y24" s="1">
        <f t="shared" si="3"/>
        <v>1.4849669683036064</v>
      </c>
      <c r="Z24" s="1">
        <f t="shared" si="4"/>
        <v>0.53556185742097273</v>
      </c>
      <c r="AA24" s="1">
        <f t="shared" si="5"/>
        <v>0.94940511088263357</v>
      </c>
      <c r="AB24" s="1">
        <f t="shared" si="6"/>
        <v>0.973748831674496</v>
      </c>
      <c r="AC24" s="1">
        <f t="shared" si="7"/>
        <v>0.68162418217214715</v>
      </c>
      <c r="AD24" s="1">
        <f t="shared" si="8"/>
        <v>0.243437207918624</v>
      </c>
      <c r="AE24" s="1">
        <f t="shared" si="19"/>
        <v>0.58424929900469758</v>
      </c>
      <c r="AF24" s="1">
        <f t="shared" si="9"/>
        <v>2.1179037088920287</v>
      </c>
      <c r="AG24" s="1">
        <f t="shared" si="10"/>
        <v>1.5579981306791935</v>
      </c>
      <c r="AH24" s="1">
        <f t="shared" si="11"/>
        <v>0.82768650692332157</v>
      </c>
      <c r="AI24" s="1">
        <f t="shared" si="12"/>
        <v>1.704060455430368</v>
      </c>
      <c r="AJ24" s="1">
        <f t="shared" si="13"/>
        <v>1.704060455430368</v>
      </c>
      <c r="AK24" s="1">
        <f t="shared" si="14"/>
        <v>0.77899906533959673</v>
      </c>
      <c r="AL24" s="1">
        <f t="shared" si="15"/>
        <v>0.77899906533959673</v>
      </c>
      <c r="AM24" s="1">
        <f t="shared" si="16"/>
        <v>0.90071766929890873</v>
      </c>
      <c r="AN24" s="1">
        <f t="shared" si="17"/>
        <v>0.852030227715184</v>
      </c>
    </row>
    <row r="25" spans="1:40">
      <c r="A25" s="10" t="s">
        <v>42</v>
      </c>
      <c r="B25" s="1">
        <v>31</v>
      </c>
      <c r="C25" s="5">
        <v>128</v>
      </c>
      <c r="D25" s="5">
        <v>105</v>
      </c>
      <c r="E25" s="2">
        <v>66</v>
      </c>
      <c r="F25" s="5">
        <v>26</v>
      </c>
      <c r="G25" s="5">
        <v>41</v>
      </c>
      <c r="H25" s="5">
        <v>41</v>
      </c>
      <c r="I25" s="5">
        <v>28</v>
      </c>
      <c r="J25" s="5">
        <v>10</v>
      </c>
      <c r="K25" s="5">
        <v>21</v>
      </c>
      <c r="L25" s="5">
        <v>97</v>
      </c>
      <c r="M25" s="5">
        <v>69</v>
      </c>
      <c r="N25" s="5">
        <v>39</v>
      </c>
      <c r="O25" s="5">
        <v>76</v>
      </c>
      <c r="P25" s="5">
        <v>83</v>
      </c>
      <c r="Q25" s="5">
        <v>38</v>
      </c>
      <c r="R25" s="5">
        <v>37</v>
      </c>
      <c r="S25" s="5">
        <v>46</v>
      </c>
      <c r="T25" s="5">
        <v>43</v>
      </c>
      <c r="U25" s="1">
        <f t="shared" si="18"/>
        <v>45.54300521832419</v>
      </c>
      <c r="V25" s="1">
        <f t="shared" si="0"/>
        <v>0.68067532766869709</v>
      </c>
      <c r="W25" s="1">
        <f t="shared" si="1"/>
        <v>2.8105303852126848</v>
      </c>
      <c r="X25" s="1">
        <f t="shared" si="2"/>
        <v>2.3055132066197803</v>
      </c>
      <c r="Y25" s="1">
        <f t="shared" si="3"/>
        <v>1.4491797298752906</v>
      </c>
      <c r="Z25" s="1">
        <f t="shared" si="4"/>
        <v>0.57088898449632663</v>
      </c>
      <c r="AA25" s="1">
        <f t="shared" si="5"/>
        <v>0.90024801401343812</v>
      </c>
      <c r="AB25" s="1">
        <f t="shared" si="6"/>
        <v>0.90024801401343812</v>
      </c>
      <c r="AC25" s="1">
        <f t="shared" si="7"/>
        <v>0.61480352176527475</v>
      </c>
      <c r="AD25" s="1">
        <f t="shared" si="8"/>
        <v>0.219572686344741</v>
      </c>
      <c r="AE25" s="1">
        <f t="shared" si="19"/>
        <v>0.46110264132395612</v>
      </c>
      <c r="AF25" s="1">
        <f t="shared" si="9"/>
        <v>2.1298550575439879</v>
      </c>
      <c r="AG25" s="1">
        <f t="shared" si="10"/>
        <v>1.5150515357787129</v>
      </c>
      <c r="AH25" s="1">
        <f t="shared" si="11"/>
        <v>0.8563334767444899</v>
      </c>
      <c r="AI25" s="1">
        <f t="shared" si="12"/>
        <v>1.6687524162200316</v>
      </c>
      <c r="AJ25" s="1">
        <f t="shared" si="13"/>
        <v>1.8224532966613503</v>
      </c>
      <c r="AK25" s="1">
        <f t="shared" si="14"/>
        <v>0.83437620811001578</v>
      </c>
      <c r="AL25" s="1">
        <f t="shared" si="15"/>
        <v>0.81241893947554167</v>
      </c>
      <c r="AM25" s="1">
        <f t="shared" si="16"/>
        <v>1.0100343571858086</v>
      </c>
      <c r="AN25" s="1">
        <f t="shared" si="17"/>
        <v>0.94416255128238635</v>
      </c>
    </row>
    <row r="26" spans="1:40">
      <c r="A26" s="10" t="s">
        <v>43</v>
      </c>
      <c r="B26" s="1">
        <v>38</v>
      </c>
      <c r="C26" s="5">
        <v>110</v>
      </c>
      <c r="D26" s="5">
        <v>94</v>
      </c>
      <c r="E26" s="2">
        <v>60</v>
      </c>
      <c r="F26" s="5">
        <v>20</v>
      </c>
      <c r="G26" s="5">
        <v>38</v>
      </c>
      <c r="H26" s="5">
        <v>42</v>
      </c>
      <c r="I26" s="5">
        <v>27</v>
      </c>
      <c r="J26" s="5">
        <v>9</v>
      </c>
      <c r="K26" s="5">
        <v>18</v>
      </c>
      <c r="L26" s="5">
        <v>100</v>
      </c>
      <c r="M26" s="5">
        <v>67</v>
      </c>
      <c r="N26" s="5">
        <v>36</v>
      </c>
      <c r="O26" s="5">
        <v>68</v>
      </c>
      <c r="P26" s="5">
        <v>81</v>
      </c>
      <c r="Q26" s="5">
        <v>31</v>
      </c>
      <c r="R26" s="5">
        <v>31</v>
      </c>
      <c r="S26" s="5">
        <v>37</v>
      </c>
      <c r="T26" s="5">
        <v>34</v>
      </c>
      <c r="U26" s="1">
        <f t="shared" si="18"/>
        <v>41.400832010937684</v>
      </c>
      <c r="V26" s="1">
        <f t="shared" si="0"/>
        <v>0.91785595009203635</v>
      </c>
      <c r="W26" s="1">
        <f t="shared" si="1"/>
        <v>2.6569514344769471</v>
      </c>
      <c r="X26" s="1">
        <f t="shared" si="2"/>
        <v>2.2704857712803004</v>
      </c>
      <c r="Y26" s="1">
        <f t="shared" si="3"/>
        <v>1.4492462369874257</v>
      </c>
      <c r="Z26" s="1">
        <f t="shared" si="4"/>
        <v>0.48308207899580863</v>
      </c>
      <c r="AA26" s="1">
        <f t="shared" si="5"/>
        <v>0.91785595009203635</v>
      </c>
      <c r="AB26" s="1">
        <f t="shared" si="6"/>
        <v>1.014472365891198</v>
      </c>
      <c r="AC26" s="1">
        <f t="shared" si="7"/>
        <v>0.65216080664434162</v>
      </c>
      <c r="AD26" s="1">
        <f t="shared" si="8"/>
        <v>0.21738693554811386</v>
      </c>
      <c r="AE26" s="1">
        <f t="shared" si="19"/>
        <v>0.43477387109622773</v>
      </c>
      <c r="AF26" s="1">
        <f t="shared" si="9"/>
        <v>2.4154103949790429</v>
      </c>
      <c r="AG26" s="1">
        <f t="shared" si="10"/>
        <v>1.6183249646359588</v>
      </c>
      <c r="AH26" s="1">
        <f t="shared" si="11"/>
        <v>0.86954774219245545</v>
      </c>
      <c r="AI26" s="1">
        <f t="shared" si="12"/>
        <v>1.6424790685857493</v>
      </c>
      <c r="AJ26" s="1">
        <f t="shared" si="13"/>
        <v>1.9564824199330249</v>
      </c>
      <c r="AK26" s="1">
        <f t="shared" si="14"/>
        <v>0.74877722244350331</v>
      </c>
      <c r="AL26" s="1">
        <f t="shared" si="15"/>
        <v>0.74877722244350331</v>
      </c>
      <c r="AM26" s="1">
        <f t="shared" si="16"/>
        <v>0.8937018461422459</v>
      </c>
      <c r="AN26" s="1">
        <f t="shared" si="17"/>
        <v>0.82123953429287466</v>
      </c>
    </row>
    <row r="27" spans="1:40">
      <c r="A27" s="10" t="s">
        <v>44</v>
      </c>
      <c r="B27" s="1">
        <v>33</v>
      </c>
      <c r="C27" s="5">
        <v>112</v>
      </c>
      <c r="D27" s="5">
        <v>92</v>
      </c>
      <c r="E27" s="2">
        <v>61</v>
      </c>
      <c r="F27" s="5">
        <v>24</v>
      </c>
      <c r="G27" s="5">
        <v>36</v>
      </c>
      <c r="H27" s="5">
        <v>40</v>
      </c>
      <c r="I27" s="5">
        <v>30</v>
      </c>
      <c r="J27" s="5">
        <v>9</v>
      </c>
      <c r="K27" s="5">
        <v>17</v>
      </c>
      <c r="L27" s="5">
        <v>93</v>
      </c>
      <c r="M27" s="5">
        <v>65</v>
      </c>
      <c r="N27" s="5">
        <v>37</v>
      </c>
      <c r="O27" s="5">
        <v>67</v>
      </c>
      <c r="P27" s="5">
        <v>70</v>
      </c>
      <c r="Q27" s="5">
        <v>34</v>
      </c>
      <c r="R27" s="5">
        <v>32</v>
      </c>
      <c r="S27" s="5">
        <v>40</v>
      </c>
      <c r="T27" s="5">
        <v>34</v>
      </c>
      <c r="U27" s="1">
        <f t="shared" si="18"/>
        <v>41.325652750497973</v>
      </c>
      <c r="V27" s="1">
        <f t="shared" si="0"/>
        <v>0.79853548107845318</v>
      </c>
      <c r="W27" s="1">
        <f t="shared" si="1"/>
        <v>2.7101810266905075</v>
      </c>
      <c r="X27" s="1">
        <f t="shared" si="2"/>
        <v>2.2262201290672028</v>
      </c>
      <c r="Y27" s="1">
        <f t="shared" si="3"/>
        <v>1.4760807377510801</v>
      </c>
      <c r="Z27" s="1">
        <f t="shared" si="4"/>
        <v>0.58075307714796598</v>
      </c>
      <c r="AA27" s="1">
        <f t="shared" si="5"/>
        <v>0.87112961572194891</v>
      </c>
      <c r="AB27" s="1">
        <f t="shared" si="6"/>
        <v>0.96792179524660993</v>
      </c>
      <c r="AC27" s="1">
        <f t="shared" si="7"/>
        <v>0.72594134643495745</v>
      </c>
      <c r="AD27" s="1">
        <f t="shared" si="8"/>
        <v>0.21778240393048723</v>
      </c>
      <c r="AE27" s="1">
        <f t="shared" si="19"/>
        <v>0.41136676297980923</v>
      </c>
      <c r="AF27" s="1">
        <f t="shared" si="9"/>
        <v>2.250418173948368</v>
      </c>
      <c r="AG27" s="1">
        <f t="shared" si="10"/>
        <v>1.5728729172757412</v>
      </c>
      <c r="AH27" s="1">
        <f t="shared" si="11"/>
        <v>0.89532766060311419</v>
      </c>
      <c r="AI27" s="1">
        <f t="shared" si="12"/>
        <v>1.6212690070380715</v>
      </c>
      <c r="AJ27" s="1">
        <f t="shared" si="13"/>
        <v>1.6938631416815673</v>
      </c>
      <c r="AK27" s="1">
        <f t="shared" si="14"/>
        <v>0.82273352595961846</v>
      </c>
      <c r="AL27" s="1">
        <f t="shared" si="15"/>
        <v>0.7743374361972879</v>
      </c>
      <c r="AM27" s="1">
        <f t="shared" si="16"/>
        <v>0.96792179524660993</v>
      </c>
      <c r="AN27" s="1">
        <f t="shared" si="17"/>
        <v>0.82273352595961846</v>
      </c>
    </row>
    <row r="28" spans="1:40">
      <c r="A28" s="10" t="s">
        <v>45</v>
      </c>
      <c r="B28" s="1">
        <v>24</v>
      </c>
      <c r="C28" s="5">
        <v>102</v>
      </c>
      <c r="D28" s="5">
        <v>88</v>
      </c>
      <c r="E28" s="2">
        <v>56</v>
      </c>
      <c r="F28" s="5">
        <v>20</v>
      </c>
      <c r="G28" s="5">
        <v>34</v>
      </c>
      <c r="H28" s="5">
        <v>34</v>
      </c>
      <c r="I28" s="5">
        <v>29</v>
      </c>
      <c r="J28" s="5">
        <v>11</v>
      </c>
      <c r="K28" s="5">
        <v>16</v>
      </c>
      <c r="L28" s="5">
        <v>79</v>
      </c>
      <c r="M28" s="5">
        <v>58</v>
      </c>
      <c r="N28" s="5">
        <v>34</v>
      </c>
      <c r="O28" s="5">
        <v>69</v>
      </c>
      <c r="P28" s="5">
        <v>62</v>
      </c>
      <c r="Q28" s="5">
        <v>33</v>
      </c>
      <c r="R28" s="5">
        <v>32</v>
      </c>
      <c r="S28" s="5">
        <v>36</v>
      </c>
      <c r="T28" s="5">
        <v>35</v>
      </c>
      <c r="U28" s="1">
        <f t="shared" si="18"/>
        <v>38.394865466727282</v>
      </c>
      <c r="V28" s="1">
        <f t="shared" si="0"/>
        <v>0.62508358105325901</v>
      </c>
      <c r="W28" s="1">
        <f t="shared" si="1"/>
        <v>2.6566052194763512</v>
      </c>
      <c r="X28" s="1">
        <f t="shared" si="2"/>
        <v>2.2919731305286164</v>
      </c>
      <c r="Y28" s="1">
        <f t="shared" si="3"/>
        <v>1.4585283557909379</v>
      </c>
      <c r="Z28" s="1">
        <f t="shared" si="4"/>
        <v>0.52090298421104919</v>
      </c>
      <c r="AA28" s="1">
        <f t="shared" si="5"/>
        <v>0.88553507315878366</v>
      </c>
      <c r="AB28" s="1">
        <f t="shared" si="6"/>
        <v>0.88553507315878366</v>
      </c>
      <c r="AC28" s="1">
        <f t="shared" si="7"/>
        <v>0.75530932710602139</v>
      </c>
      <c r="AD28" s="1">
        <f t="shared" si="8"/>
        <v>0.28649664131607705</v>
      </c>
      <c r="AE28" s="1">
        <f t="shared" si="19"/>
        <v>0.41672238736883938</v>
      </c>
      <c r="AF28" s="1">
        <f t="shared" si="9"/>
        <v>2.0575667876336445</v>
      </c>
      <c r="AG28" s="1">
        <f t="shared" si="10"/>
        <v>1.5106186542120428</v>
      </c>
      <c r="AH28" s="1">
        <f t="shared" si="11"/>
        <v>0.88553507315878366</v>
      </c>
      <c r="AI28" s="1">
        <f t="shared" si="12"/>
        <v>1.7971152955281198</v>
      </c>
      <c r="AJ28" s="1">
        <f t="shared" si="13"/>
        <v>1.6147992510542526</v>
      </c>
      <c r="AK28" s="1">
        <f t="shared" si="14"/>
        <v>0.8594899239482312</v>
      </c>
      <c r="AL28" s="1">
        <f t="shared" si="15"/>
        <v>0.83344477473767875</v>
      </c>
      <c r="AM28" s="1">
        <f t="shared" si="16"/>
        <v>0.93762537157988857</v>
      </c>
      <c r="AN28" s="1">
        <f t="shared" si="17"/>
        <v>0.91158022236933611</v>
      </c>
    </row>
    <row r="29" spans="1:40">
      <c r="A29" s="10" t="s">
        <v>46</v>
      </c>
      <c r="B29" s="1">
        <v>31</v>
      </c>
      <c r="C29" s="5">
        <v>103</v>
      </c>
      <c r="D29" s="5">
        <v>92</v>
      </c>
      <c r="E29" s="2">
        <v>61</v>
      </c>
      <c r="F29" s="5">
        <v>24</v>
      </c>
      <c r="G29" s="5">
        <v>35</v>
      </c>
      <c r="H29" s="5">
        <v>35</v>
      </c>
      <c r="I29" s="5">
        <v>28</v>
      </c>
      <c r="J29" s="5">
        <v>9</v>
      </c>
      <c r="K29" s="5">
        <v>15</v>
      </c>
      <c r="L29" s="5">
        <v>83</v>
      </c>
      <c r="M29" s="5">
        <v>54</v>
      </c>
      <c r="N29" s="5">
        <v>31</v>
      </c>
      <c r="O29" s="5">
        <v>72</v>
      </c>
      <c r="P29" s="5">
        <v>71</v>
      </c>
      <c r="Q29" s="5">
        <v>36</v>
      </c>
      <c r="R29" s="5">
        <v>34</v>
      </c>
      <c r="S29" s="5">
        <v>34</v>
      </c>
      <c r="T29" s="5">
        <v>34</v>
      </c>
      <c r="U29" s="1">
        <f t="shared" si="18"/>
        <v>39.337457055203352</v>
      </c>
      <c r="V29" s="1">
        <f t="shared" si="0"/>
        <v>0.78805297344200043</v>
      </c>
      <c r="W29" s="1">
        <f t="shared" si="1"/>
        <v>2.6183695569201952</v>
      </c>
      <c r="X29" s="1">
        <f t="shared" si="2"/>
        <v>2.3387378566665822</v>
      </c>
      <c r="Y29" s="1">
        <f t="shared" si="3"/>
        <v>1.5506848832245814</v>
      </c>
      <c r="Z29" s="1">
        <f t="shared" si="4"/>
        <v>0.61010552782606486</v>
      </c>
      <c r="AA29" s="1">
        <f t="shared" si="5"/>
        <v>0.88973722807967792</v>
      </c>
      <c r="AB29" s="1">
        <f t="shared" si="6"/>
        <v>0.88973722807967792</v>
      </c>
      <c r="AC29" s="1">
        <f t="shared" si="7"/>
        <v>0.71178978246374236</v>
      </c>
      <c r="AD29" s="1">
        <f t="shared" si="8"/>
        <v>0.22878957293477431</v>
      </c>
      <c r="AE29" s="1">
        <f t="shared" si="19"/>
        <v>0.38131595489129055</v>
      </c>
      <c r="AF29" s="1">
        <f t="shared" si="9"/>
        <v>2.1099482837318075</v>
      </c>
      <c r="AG29" s="1">
        <f t="shared" si="10"/>
        <v>1.3727374376086459</v>
      </c>
      <c r="AH29" s="1">
        <f t="shared" si="11"/>
        <v>0.78805297344200043</v>
      </c>
      <c r="AI29" s="1">
        <f t="shared" si="12"/>
        <v>1.8303165834781945</v>
      </c>
      <c r="AJ29" s="1">
        <f t="shared" si="13"/>
        <v>1.8048955198187753</v>
      </c>
      <c r="AK29" s="1">
        <f t="shared" si="14"/>
        <v>0.91515829173909724</v>
      </c>
      <c r="AL29" s="1">
        <f t="shared" si="15"/>
        <v>0.8643161644202586</v>
      </c>
      <c r="AM29" s="1">
        <f t="shared" si="16"/>
        <v>0.8643161644202586</v>
      </c>
      <c r="AN29" s="1">
        <f t="shared" si="17"/>
        <v>0.8643161644202586</v>
      </c>
    </row>
    <row r="30" spans="1:40">
      <c r="A30" s="10" t="s">
        <v>47</v>
      </c>
      <c r="B30" s="1">
        <v>30</v>
      </c>
      <c r="C30" s="5">
        <v>100</v>
      </c>
      <c r="D30" s="5">
        <v>88</v>
      </c>
      <c r="E30" s="2">
        <v>54</v>
      </c>
      <c r="F30" s="5">
        <v>19</v>
      </c>
      <c r="G30" s="5">
        <v>35</v>
      </c>
      <c r="H30" s="5">
        <v>36</v>
      </c>
      <c r="I30" s="5">
        <v>24</v>
      </c>
      <c r="J30" s="5">
        <v>7</v>
      </c>
      <c r="K30" s="5">
        <v>15</v>
      </c>
      <c r="L30" s="5">
        <v>86</v>
      </c>
      <c r="M30" s="5">
        <v>58</v>
      </c>
      <c r="N30" s="5">
        <v>31</v>
      </c>
      <c r="O30" s="5">
        <v>69</v>
      </c>
      <c r="P30" s="5">
        <v>65</v>
      </c>
      <c r="Q30" s="5">
        <v>33</v>
      </c>
      <c r="R30" s="5">
        <v>32</v>
      </c>
      <c r="S30" s="5">
        <v>34</v>
      </c>
      <c r="T30" s="5">
        <v>34</v>
      </c>
      <c r="U30" s="1">
        <f t="shared" si="18"/>
        <v>37.298765549916595</v>
      </c>
      <c r="V30" s="1">
        <f t="shared" si="0"/>
        <v>0.80431616322130761</v>
      </c>
      <c r="W30" s="1">
        <f t="shared" si="1"/>
        <v>2.6810538774043584</v>
      </c>
      <c r="X30" s="1">
        <f t="shared" si="2"/>
        <v>2.3593274121158356</v>
      </c>
      <c r="Y30" s="1">
        <f t="shared" si="3"/>
        <v>1.4477690937983536</v>
      </c>
      <c r="Z30" s="1">
        <f t="shared" si="4"/>
        <v>0.5094002367068281</v>
      </c>
      <c r="AA30" s="1">
        <f t="shared" si="5"/>
        <v>0.93836885709152551</v>
      </c>
      <c r="AB30" s="1">
        <f t="shared" si="6"/>
        <v>0.96517939586556911</v>
      </c>
      <c r="AC30" s="1">
        <f t="shared" si="7"/>
        <v>0.643452930577046</v>
      </c>
      <c r="AD30" s="1">
        <f t="shared" si="8"/>
        <v>0.1876737714183051</v>
      </c>
      <c r="AE30" s="1">
        <f t="shared" si="19"/>
        <v>0.40215808161065381</v>
      </c>
      <c r="AF30" s="1">
        <f t="shared" si="9"/>
        <v>2.3057063345677484</v>
      </c>
      <c r="AG30" s="1">
        <f t="shared" si="10"/>
        <v>1.555011248894528</v>
      </c>
      <c r="AH30" s="1">
        <f t="shared" si="11"/>
        <v>0.8311267019953511</v>
      </c>
      <c r="AI30" s="1">
        <f t="shared" si="12"/>
        <v>1.8499271754090074</v>
      </c>
      <c r="AJ30" s="1">
        <f t="shared" si="13"/>
        <v>1.742685020312833</v>
      </c>
      <c r="AK30" s="1">
        <f t="shared" si="14"/>
        <v>0.88474777954343831</v>
      </c>
      <c r="AL30" s="1">
        <f t="shared" si="15"/>
        <v>0.8579372407693947</v>
      </c>
      <c r="AM30" s="1">
        <f t="shared" si="16"/>
        <v>0.91155831831748191</v>
      </c>
      <c r="AN30" s="1">
        <f t="shared" si="17"/>
        <v>0.91155831831748191</v>
      </c>
    </row>
    <row r="31" spans="1:40">
      <c r="A31" s="10" t="s">
        <v>48</v>
      </c>
      <c r="B31" s="1">
        <v>23</v>
      </c>
      <c r="C31" s="5">
        <v>99</v>
      </c>
      <c r="D31" s="5">
        <v>89</v>
      </c>
      <c r="E31" s="2">
        <v>58</v>
      </c>
      <c r="F31" s="5">
        <v>24</v>
      </c>
      <c r="G31" s="5">
        <v>33</v>
      </c>
      <c r="H31" s="5">
        <v>33</v>
      </c>
      <c r="I31" s="5">
        <v>25</v>
      </c>
      <c r="J31" s="5">
        <v>8</v>
      </c>
      <c r="K31" s="5">
        <v>15</v>
      </c>
      <c r="L31" s="5">
        <v>75</v>
      </c>
      <c r="M31" s="5">
        <v>55</v>
      </c>
      <c r="N31" s="5">
        <v>29</v>
      </c>
      <c r="O31" s="5">
        <v>71</v>
      </c>
      <c r="P31" s="5">
        <v>64</v>
      </c>
      <c r="Q31" s="5">
        <v>34</v>
      </c>
      <c r="R31" s="5">
        <v>32</v>
      </c>
      <c r="S31" s="5">
        <v>40</v>
      </c>
      <c r="T31" s="5">
        <v>37</v>
      </c>
      <c r="U31" s="1">
        <f t="shared" si="18"/>
        <v>37.500446300128402</v>
      </c>
      <c r="V31" s="1">
        <f t="shared" si="0"/>
        <v>0.61332603393366136</v>
      </c>
      <c r="W31" s="1">
        <f t="shared" si="1"/>
        <v>2.6399685808448905</v>
      </c>
      <c r="X31" s="1">
        <f t="shared" si="2"/>
        <v>2.3733050878302548</v>
      </c>
      <c r="Y31" s="1">
        <f t="shared" si="3"/>
        <v>1.5466482594848854</v>
      </c>
      <c r="Z31" s="1">
        <f t="shared" si="4"/>
        <v>0.63999238323512497</v>
      </c>
      <c r="AA31" s="1">
        <f t="shared" si="5"/>
        <v>0.8799895269482968</v>
      </c>
      <c r="AB31" s="1">
        <f t="shared" si="6"/>
        <v>0.8799895269482968</v>
      </c>
      <c r="AC31" s="1">
        <f t="shared" si="7"/>
        <v>0.66665873253658847</v>
      </c>
      <c r="AD31" s="1">
        <f t="shared" si="8"/>
        <v>0.21333079441170832</v>
      </c>
      <c r="AE31" s="1">
        <f t="shared" si="19"/>
        <v>0.39999523952195309</v>
      </c>
      <c r="AF31" s="1">
        <f t="shared" si="9"/>
        <v>1.9999761976097654</v>
      </c>
      <c r="AG31" s="1">
        <f t="shared" si="10"/>
        <v>1.4666492115804948</v>
      </c>
      <c r="AH31" s="1">
        <f t="shared" si="11"/>
        <v>0.77332412974244269</v>
      </c>
      <c r="AI31" s="1">
        <f t="shared" si="12"/>
        <v>1.8933108004039114</v>
      </c>
      <c r="AJ31" s="1">
        <f t="shared" si="13"/>
        <v>1.7066463552936666</v>
      </c>
      <c r="AK31" s="1">
        <f t="shared" si="14"/>
        <v>0.9066558762497603</v>
      </c>
      <c r="AL31" s="1">
        <f t="shared" si="15"/>
        <v>0.8533231776468333</v>
      </c>
      <c r="AM31" s="1">
        <f t="shared" si="16"/>
        <v>1.0666539720585415</v>
      </c>
      <c r="AN31" s="1">
        <f t="shared" si="17"/>
        <v>0.98665492415415101</v>
      </c>
    </row>
    <row r="32" spans="1:40">
      <c r="A32" s="10" t="s">
        <v>49</v>
      </c>
      <c r="B32" s="1">
        <v>23</v>
      </c>
      <c r="C32" s="5">
        <v>109</v>
      </c>
      <c r="D32" s="5">
        <v>90</v>
      </c>
      <c r="E32" s="2">
        <v>56</v>
      </c>
      <c r="F32" s="5">
        <v>18</v>
      </c>
      <c r="G32" s="5">
        <v>38</v>
      </c>
      <c r="H32" s="5">
        <v>38</v>
      </c>
      <c r="I32" s="5">
        <v>28</v>
      </c>
      <c r="J32" s="5">
        <v>9</v>
      </c>
      <c r="K32" s="5">
        <v>16</v>
      </c>
      <c r="L32" s="5">
        <v>85</v>
      </c>
      <c r="M32" s="5">
        <v>63</v>
      </c>
      <c r="N32" s="5">
        <v>35</v>
      </c>
      <c r="O32" s="5">
        <v>72</v>
      </c>
      <c r="P32" s="5">
        <v>66</v>
      </c>
      <c r="Q32" s="5">
        <v>33</v>
      </c>
      <c r="R32" s="5">
        <v>31</v>
      </c>
      <c r="S32" s="5">
        <v>35</v>
      </c>
      <c r="T32" s="5">
        <v>34</v>
      </c>
      <c r="U32" s="1">
        <f t="shared" si="18"/>
        <v>38.655767169225079</v>
      </c>
      <c r="V32" s="1">
        <f t="shared" si="0"/>
        <v>0.59499530559856362</v>
      </c>
      <c r="W32" s="1">
        <f t="shared" si="1"/>
        <v>2.8197603613149322</v>
      </c>
      <c r="X32" s="1">
        <f t="shared" si="2"/>
        <v>2.3282425001682925</v>
      </c>
      <c r="Y32" s="1">
        <f t="shared" si="3"/>
        <v>1.4486842223269376</v>
      </c>
      <c r="Z32" s="1">
        <f t="shared" si="4"/>
        <v>0.46564850003365854</v>
      </c>
      <c r="AA32" s="1">
        <f t="shared" si="5"/>
        <v>0.98303572229327907</v>
      </c>
      <c r="AB32" s="1">
        <f t="shared" si="6"/>
        <v>0.98303572229327907</v>
      </c>
      <c r="AC32" s="1">
        <f t="shared" si="7"/>
        <v>0.7243421111634688</v>
      </c>
      <c r="AD32" s="1">
        <f t="shared" si="8"/>
        <v>0.23282425001682927</v>
      </c>
      <c r="AE32" s="1">
        <f t="shared" si="19"/>
        <v>0.41390977780769644</v>
      </c>
      <c r="AF32" s="1">
        <f t="shared" si="9"/>
        <v>2.1988956946033875</v>
      </c>
      <c r="AG32" s="1">
        <f t="shared" si="10"/>
        <v>1.6297697501178048</v>
      </c>
      <c r="AH32" s="1">
        <f t="shared" si="11"/>
        <v>0.90542763895433598</v>
      </c>
      <c r="AI32" s="1">
        <f t="shared" si="12"/>
        <v>1.8625940001346342</v>
      </c>
      <c r="AJ32" s="1">
        <f t="shared" si="13"/>
        <v>1.707377833456748</v>
      </c>
      <c r="AK32" s="1">
        <f t="shared" si="14"/>
        <v>0.85368891672837399</v>
      </c>
      <c r="AL32" s="1">
        <f t="shared" si="15"/>
        <v>0.80195019450241189</v>
      </c>
      <c r="AM32" s="1">
        <f t="shared" si="16"/>
        <v>0.90542763895433598</v>
      </c>
      <c r="AN32" s="1">
        <f t="shared" si="17"/>
        <v>0.87955827784135499</v>
      </c>
    </row>
    <row r="1048567" spans="24:38">
      <c r="X1048567" s="1" t="e">
        <f>D1048567/U1048567</f>
        <v>#DIV/0!</v>
      </c>
      <c r="AJ1048567" s="1" t="e">
        <f>P1048567/U1048567</f>
        <v>#DIV/0!</v>
      </c>
      <c r="AL1048567" s="1" t="e">
        <f>R1048567/U1048567</f>
        <v>#DIV/0!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Artec</dc:creator>
  <cp:lastModifiedBy>David Strait</cp:lastModifiedBy>
  <dcterms:created xsi:type="dcterms:W3CDTF">2018-11-14T13:33:57Z</dcterms:created>
  <dcterms:modified xsi:type="dcterms:W3CDTF">2020-08-30T01:08:09Z</dcterms:modified>
</cp:coreProperties>
</file>