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0"/>
  <workbookPr filterPrivacy="1"/>
  <xr:revisionPtr revIDLastSave="0" documentId="13_ncr:1_{BD938E68-B9A0-CF4A-B7C1-92CBE6195A9B}" xr6:coauthVersionLast="47" xr6:coauthVersionMax="47" xr10:uidLastSave="{00000000-0000-0000-0000-000000000000}"/>
  <bookViews>
    <workbookView xWindow="0" yWindow="500" windowWidth="28780" windowHeight="15960" tabRatio="858" xr2:uid="{00000000-000D-0000-FFFF-FFFF00000000}"/>
  </bookViews>
  <sheets>
    <sheet name="S2-1 H. sal. (Sheng)" sheetId="4" r:id="rId1"/>
    <sheet name="S2-2 D. mel. (Davie)" sheetId="1" r:id="rId2"/>
    <sheet name="S2-3 D. mel. (Li)" sheetId="13" r:id="rId3"/>
    <sheet name="S2-4 D. mel. (Kurmangaliyev)" sheetId="15" r:id="rId4"/>
    <sheet name="S2-5 D. mel.  (Özel)" sheetId="16" r:id="rId5"/>
    <sheet name="S2-6 A. mel. (Traniello)" sheetId="14" r:id="rId6"/>
    <sheet name="S2-7 D. mel. (Croset)" sheetId="6" r:id="rId7"/>
    <sheet name="summary(Mpha&amp;Dmel)" sheetId="2" state="hidden" r:id="rId8"/>
    <sheet name="summary(Hsalmb&amp;Dmelmb)" sheetId="7"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6" i="13" l="1"/>
  <c r="K85" i="13"/>
  <c r="K84" i="13"/>
  <c r="K83" i="13"/>
  <c r="K82" i="13"/>
  <c r="K81" i="13"/>
  <c r="K80" i="13"/>
  <c r="K79" i="13"/>
  <c r="K78" i="13"/>
  <c r="K77" i="13"/>
  <c r="K76" i="13"/>
  <c r="K75" i="13"/>
  <c r="K74" i="13"/>
  <c r="K73" i="13"/>
  <c r="B73" i="13" s="1"/>
  <c r="K72" i="13"/>
  <c r="K71" i="13"/>
  <c r="K70" i="13"/>
  <c r="K69" i="13"/>
  <c r="K68" i="13"/>
  <c r="K67" i="13"/>
  <c r="K66" i="13"/>
  <c r="K65" i="13"/>
  <c r="B65" i="13" s="1"/>
  <c r="K64" i="13"/>
  <c r="K63" i="13"/>
  <c r="K62" i="13"/>
  <c r="K61" i="13"/>
  <c r="K60" i="13"/>
  <c r="K59" i="13"/>
  <c r="K58" i="13"/>
  <c r="K57" i="13"/>
  <c r="B57" i="13" s="1"/>
  <c r="K56" i="13"/>
  <c r="K55" i="13"/>
  <c r="K54" i="13"/>
  <c r="K53" i="13"/>
  <c r="K52" i="13"/>
  <c r="K51" i="13"/>
  <c r="K50" i="13"/>
  <c r="K49" i="13"/>
  <c r="B49" i="13" s="1"/>
  <c r="K48" i="13"/>
  <c r="K47" i="13"/>
  <c r="K46" i="13"/>
  <c r="K45" i="13"/>
  <c r="K44" i="13"/>
  <c r="K43" i="13"/>
  <c r="K42" i="13"/>
  <c r="K41" i="13"/>
  <c r="B41" i="13" s="1"/>
  <c r="K40" i="13"/>
  <c r="K39" i="13"/>
  <c r="K38" i="13"/>
  <c r="K37" i="13"/>
  <c r="K36" i="13"/>
  <c r="K35" i="13"/>
  <c r="K34" i="13"/>
  <c r="K33" i="13"/>
  <c r="B33" i="13" s="1"/>
  <c r="K32" i="13"/>
  <c r="K31" i="13"/>
  <c r="K30" i="13"/>
  <c r="K29" i="13"/>
  <c r="K28" i="13"/>
  <c r="K27" i="13"/>
  <c r="K26" i="13"/>
  <c r="K25" i="13"/>
  <c r="B25" i="13" s="1"/>
  <c r="K24" i="13"/>
  <c r="K23" i="13"/>
  <c r="K22" i="13"/>
  <c r="K21" i="13"/>
  <c r="K20" i="13"/>
  <c r="K19" i="13"/>
  <c r="K18" i="13"/>
  <c r="K17" i="13"/>
  <c r="B17" i="13" s="1"/>
  <c r="K16" i="13"/>
  <c r="K15" i="13"/>
  <c r="K14" i="13"/>
  <c r="K13" i="13"/>
  <c r="K12" i="13"/>
  <c r="K11" i="13"/>
  <c r="K10" i="13"/>
  <c r="K9" i="13"/>
  <c r="B9" i="13" s="1"/>
  <c r="K8" i="13"/>
  <c r="K7" i="13"/>
  <c r="K6" i="13"/>
  <c r="K5" i="13"/>
  <c r="D86" i="13"/>
  <c r="B86" i="13" s="1"/>
  <c r="D85" i="13"/>
  <c r="B85" i="13" s="1"/>
  <c r="D84" i="13"/>
  <c r="D83" i="13"/>
  <c r="B83" i="13" s="1"/>
  <c r="D82" i="13"/>
  <c r="B82" i="13" s="1"/>
  <c r="D81" i="13"/>
  <c r="D80" i="13"/>
  <c r="B80" i="13" s="1"/>
  <c r="D79" i="13"/>
  <c r="B79" i="13" s="1"/>
  <c r="D78" i="13"/>
  <c r="B78" i="13" s="1"/>
  <c r="D77" i="13"/>
  <c r="B77" i="13" s="1"/>
  <c r="D76" i="13"/>
  <c r="D75" i="13"/>
  <c r="B75" i="13" s="1"/>
  <c r="D74" i="13"/>
  <c r="B74" i="13" s="1"/>
  <c r="D73" i="13"/>
  <c r="D72" i="13"/>
  <c r="B72" i="13" s="1"/>
  <c r="D71" i="13"/>
  <c r="B71" i="13" s="1"/>
  <c r="D70" i="13"/>
  <c r="B70" i="13" s="1"/>
  <c r="D69" i="13"/>
  <c r="B69" i="13" s="1"/>
  <c r="D68" i="13"/>
  <c r="D67" i="13"/>
  <c r="B67" i="13" s="1"/>
  <c r="D66" i="13"/>
  <c r="B66" i="13" s="1"/>
  <c r="D65" i="13"/>
  <c r="D64" i="13"/>
  <c r="B64" i="13" s="1"/>
  <c r="D63" i="13"/>
  <c r="B63" i="13" s="1"/>
  <c r="D62" i="13"/>
  <c r="B62" i="13" s="1"/>
  <c r="D61" i="13"/>
  <c r="B61" i="13" s="1"/>
  <c r="D60" i="13"/>
  <c r="D59" i="13"/>
  <c r="B59" i="13" s="1"/>
  <c r="D58" i="13"/>
  <c r="B58" i="13" s="1"/>
  <c r="D57" i="13"/>
  <c r="D56" i="13"/>
  <c r="B56" i="13" s="1"/>
  <c r="D55" i="13"/>
  <c r="B55" i="13" s="1"/>
  <c r="D54" i="13"/>
  <c r="B54" i="13" s="1"/>
  <c r="D53" i="13"/>
  <c r="B53" i="13" s="1"/>
  <c r="D52" i="13"/>
  <c r="D51" i="13"/>
  <c r="B51" i="13" s="1"/>
  <c r="D50" i="13"/>
  <c r="B50" i="13" s="1"/>
  <c r="D49" i="13"/>
  <c r="D48" i="13"/>
  <c r="B48" i="13" s="1"/>
  <c r="D47" i="13"/>
  <c r="B47" i="13" s="1"/>
  <c r="D46" i="13"/>
  <c r="B46" i="13" s="1"/>
  <c r="D45" i="13"/>
  <c r="B45" i="13" s="1"/>
  <c r="D44" i="13"/>
  <c r="D43" i="13"/>
  <c r="B43" i="13" s="1"/>
  <c r="D42" i="13"/>
  <c r="B42" i="13" s="1"/>
  <c r="D41" i="13"/>
  <c r="D40" i="13"/>
  <c r="B40" i="13" s="1"/>
  <c r="D39" i="13"/>
  <c r="B39" i="13" s="1"/>
  <c r="D38" i="13"/>
  <c r="B38" i="13" s="1"/>
  <c r="D37" i="13"/>
  <c r="B37" i="13" s="1"/>
  <c r="D36" i="13"/>
  <c r="D35" i="13"/>
  <c r="B35" i="13" s="1"/>
  <c r="D34" i="13"/>
  <c r="B34" i="13" s="1"/>
  <c r="D33" i="13"/>
  <c r="D32" i="13"/>
  <c r="B32" i="13" s="1"/>
  <c r="D31" i="13"/>
  <c r="B31" i="13" s="1"/>
  <c r="D30" i="13"/>
  <c r="B30" i="13" s="1"/>
  <c r="D29" i="13"/>
  <c r="B29" i="13" s="1"/>
  <c r="D28" i="13"/>
  <c r="D27" i="13"/>
  <c r="B27" i="13" s="1"/>
  <c r="D26" i="13"/>
  <c r="B26" i="13" s="1"/>
  <c r="D25" i="13"/>
  <c r="D24" i="13"/>
  <c r="B24" i="13" s="1"/>
  <c r="D23" i="13"/>
  <c r="B23" i="13" s="1"/>
  <c r="D22" i="13"/>
  <c r="B22" i="13" s="1"/>
  <c r="D21" i="13"/>
  <c r="B21" i="13" s="1"/>
  <c r="D20" i="13"/>
  <c r="B20" i="13" s="1"/>
  <c r="D19" i="13"/>
  <c r="B19" i="13" s="1"/>
  <c r="D18" i="13"/>
  <c r="B18" i="13" s="1"/>
  <c r="D17" i="13"/>
  <c r="D16" i="13"/>
  <c r="B16" i="13" s="1"/>
  <c r="D15" i="13"/>
  <c r="B15" i="13" s="1"/>
  <c r="D14" i="13"/>
  <c r="B14" i="13" s="1"/>
  <c r="D13" i="13"/>
  <c r="B13" i="13" s="1"/>
  <c r="D12" i="13"/>
  <c r="D11" i="13"/>
  <c r="B11" i="13" s="1"/>
  <c r="D10" i="13"/>
  <c r="B10" i="13" s="1"/>
  <c r="D9" i="13"/>
  <c r="D8" i="13"/>
  <c r="B8" i="13" s="1"/>
  <c r="D7" i="13"/>
  <c r="B7" i="13" s="1"/>
  <c r="D6" i="13"/>
  <c r="B6" i="13" s="1"/>
  <c r="D5" i="13"/>
  <c r="B5" i="13" s="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27" i="1"/>
  <c r="K28" i="1"/>
  <c r="K29" i="1"/>
  <c r="K30" i="1"/>
  <c r="K31" i="1"/>
  <c r="K32" i="1"/>
  <c r="K33" i="1"/>
  <c r="K34" i="1"/>
  <c r="K35" i="1"/>
  <c r="K36" i="1"/>
  <c r="K37" i="1"/>
  <c r="K38" i="1"/>
  <c r="K39" i="1"/>
  <c r="K40" i="1"/>
  <c r="K41" i="1"/>
  <c r="K42" i="1"/>
  <c r="K43" i="1"/>
  <c r="K44" i="1"/>
  <c r="K45" i="1"/>
  <c r="K46" i="1"/>
  <c r="K47" i="1"/>
  <c r="K48" i="1"/>
  <c r="K49" i="1"/>
  <c r="K50" i="1"/>
  <c r="K51" i="1"/>
  <c r="K52" i="1"/>
  <c r="K53" i="1"/>
  <c r="K6" i="1"/>
  <c r="K7" i="1"/>
  <c r="K8" i="1"/>
  <c r="K9" i="1"/>
  <c r="K10" i="1"/>
  <c r="K11" i="1"/>
  <c r="K12" i="1"/>
  <c r="K13" i="1"/>
  <c r="K14" i="1"/>
  <c r="K15" i="1"/>
  <c r="K16" i="1"/>
  <c r="K17" i="1"/>
  <c r="K18" i="1"/>
  <c r="K19" i="1"/>
  <c r="K20" i="1"/>
  <c r="K21" i="1"/>
  <c r="K22" i="1"/>
  <c r="K23" i="1"/>
  <c r="K24" i="1"/>
  <c r="K25" i="1"/>
  <c r="K26" i="1"/>
  <c r="K5"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6" i="1"/>
  <c r="E7" i="1"/>
  <c r="E8" i="1"/>
  <c r="E9" i="1"/>
  <c r="E10" i="1"/>
  <c r="E11" i="1"/>
  <c r="E12" i="1"/>
  <c r="E13" i="1"/>
  <c r="E14" i="1"/>
  <c r="E15" i="1"/>
  <c r="E16" i="1"/>
  <c r="E17" i="1"/>
  <c r="E18" i="1"/>
  <c r="E19" i="1"/>
  <c r="E20" i="1"/>
  <c r="E21" i="1"/>
  <c r="E22" i="1"/>
  <c r="E23" i="1"/>
  <c r="E24" i="1"/>
  <c r="E25" i="1"/>
  <c r="E5" i="1"/>
  <c r="F18" i="2"/>
  <c r="F17" i="2"/>
  <c r="B81" i="13" l="1"/>
  <c r="B12" i="13"/>
  <c r="B28" i="13"/>
  <c r="B36" i="13"/>
  <c r="B44" i="13"/>
  <c r="B52" i="13"/>
  <c r="B60" i="13"/>
  <c r="B68" i="13"/>
  <c r="B76" i="13"/>
  <c r="B84" i="13"/>
</calcChain>
</file>

<file path=xl/sharedStrings.xml><?xml version="1.0" encoding="utf-8"?>
<sst xmlns="http://schemas.openxmlformats.org/spreadsheetml/2006/main" count="1262" uniqueCount="553">
  <si>
    <t>Number of cells</t>
    <phoneticPr fontId="2" type="noConversion"/>
  </si>
  <si>
    <t>Marker genes</t>
    <phoneticPr fontId="2" type="noConversion"/>
  </si>
  <si>
    <t>Marker genes</t>
  </si>
  <si>
    <t>MBON</t>
  </si>
  <si>
    <t>Poxn</t>
  </si>
  <si>
    <t>DN1</t>
  </si>
  <si>
    <t>Clock_neurons</t>
  </si>
  <si>
    <t>Photoreceptors</t>
  </si>
  <si>
    <t>Dm8/Tm5c (OLs)</t>
    <phoneticPr fontId="2" type="noConversion"/>
  </si>
  <si>
    <t>T1 (OLs)</t>
    <phoneticPr fontId="2" type="noConversion"/>
  </si>
  <si>
    <t>Tm1/TmY8 (OLs)</t>
    <phoneticPr fontId="2" type="noConversion"/>
  </si>
  <si>
    <t>T4/T5 (OLs)</t>
    <phoneticPr fontId="2" type="noConversion"/>
  </si>
  <si>
    <t>Pm1/Pm2 (OLs)</t>
    <phoneticPr fontId="2" type="noConversion"/>
  </si>
  <si>
    <t>Pm1/Pm2/Pm3 (OLs)</t>
    <phoneticPr fontId="2" type="noConversion"/>
  </si>
  <si>
    <t>Mi1 (OLs)</t>
    <phoneticPr fontId="2" type="noConversion"/>
  </si>
  <si>
    <t>TmY14 (OLs)</t>
    <phoneticPr fontId="2" type="noConversion"/>
  </si>
  <si>
    <t>Tm9 (OLs)</t>
    <phoneticPr fontId="2" type="noConversion"/>
  </si>
  <si>
    <t>L1/L2/L3/L4/L5 (OLs)</t>
    <phoneticPr fontId="2" type="noConversion"/>
  </si>
  <si>
    <t>T2/T3 (OLs)</t>
    <phoneticPr fontId="2" type="noConversion"/>
  </si>
  <si>
    <t>C2/C3 (OLs)</t>
    <phoneticPr fontId="2" type="noConversion"/>
  </si>
  <si>
    <t>Lawf2 (OLs)</t>
    <phoneticPr fontId="2" type="noConversion"/>
  </si>
  <si>
    <t>Pm3_ (OLs)</t>
    <phoneticPr fontId="2" type="noConversion"/>
  </si>
  <si>
    <t>Tm5ab (OLs)</t>
    <phoneticPr fontId="2" type="noConversion"/>
  </si>
  <si>
    <t>Peptidergic</t>
  </si>
  <si>
    <t>Mt1</t>
  </si>
  <si>
    <t>Lawf1 (OLs)</t>
    <phoneticPr fontId="2" type="noConversion"/>
  </si>
  <si>
    <t>dFB</t>
  </si>
  <si>
    <t>Perineurial_glia (SG)</t>
    <phoneticPr fontId="2" type="noConversion"/>
  </si>
  <si>
    <t>other</t>
    <phoneticPr fontId="2" type="noConversion"/>
  </si>
  <si>
    <t>Hemocytes</t>
  </si>
  <si>
    <t>Poxn neuron</t>
  </si>
  <si>
    <t>olfactory receptor neuron</t>
    <phoneticPr fontId="2" type="noConversion"/>
  </si>
  <si>
    <t>auditory sensory neuron</t>
    <phoneticPr fontId="2" type="noConversion"/>
  </si>
  <si>
    <t>Johnston organ neuron</t>
    <phoneticPr fontId="2" type="noConversion"/>
  </si>
  <si>
    <t>antennal trichoid sensillum at4</t>
    <phoneticPr fontId="2" type="noConversion"/>
  </si>
  <si>
    <t>adult olfactory receptor neuron Gr21a/63a</t>
  </si>
  <si>
    <t>outer photoreceptor cell</t>
  </si>
  <si>
    <t>cone cell</t>
  </si>
  <si>
    <t>photoreceptor cell R8</t>
  </si>
  <si>
    <t>photoreceptor cell R7</t>
  </si>
  <si>
    <t>photoreceptor-like</t>
  </si>
  <si>
    <t>dorsal rim area</t>
    <phoneticPr fontId="2" type="noConversion"/>
  </si>
  <si>
    <t>epithelial cell</t>
  </si>
  <si>
    <t>skeletal muscle of head</t>
    <phoneticPr fontId="2" type="noConversion"/>
  </si>
  <si>
    <t>pigment cell</t>
  </si>
  <si>
    <t>hemocyte</t>
  </si>
  <si>
    <t>artefact</t>
  </si>
  <si>
    <t>pericerebral adult fat mass</t>
    <phoneticPr fontId="2" type="noConversion"/>
  </si>
  <si>
    <t>adult fat body</t>
  </si>
  <si>
    <t>ocellus retinula cell</t>
    <phoneticPr fontId="2" type="noConversion"/>
  </si>
  <si>
    <t>Astrocytes</t>
    <phoneticPr fontId="2" type="noConversion"/>
  </si>
  <si>
    <t>re-cluster 0</t>
    <phoneticPr fontId="2" type="noConversion"/>
  </si>
  <si>
    <t>re-cluster 1</t>
    <phoneticPr fontId="2" type="noConversion"/>
  </si>
  <si>
    <t>re-cluster 2</t>
    <phoneticPr fontId="2" type="noConversion"/>
  </si>
  <si>
    <t>alrm, wun2, Gat</t>
    <phoneticPr fontId="2" type="noConversion"/>
  </si>
  <si>
    <t>re-cluster 3</t>
    <phoneticPr fontId="2" type="noConversion"/>
  </si>
  <si>
    <t>re-cluster 4</t>
    <phoneticPr fontId="2" type="noConversion"/>
  </si>
  <si>
    <t>vkg</t>
    <phoneticPr fontId="2" type="noConversion"/>
  </si>
  <si>
    <t>re-cluster 5</t>
    <phoneticPr fontId="2" type="noConversion"/>
  </si>
  <si>
    <t>wrapper, zyd</t>
    <phoneticPr fontId="2" type="noConversion"/>
  </si>
  <si>
    <t>C2</t>
  </si>
  <si>
    <t>C3</t>
  </si>
  <si>
    <t>Dm1</t>
  </si>
  <si>
    <t>Dm10</t>
  </si>
  <si>
    <t>Dm11</t>
  </si>
  <si>
    <t>Dm12</t>
  </si>
  <si>
    <t>Dm2</t>
  </si>
  <si>
    <t>Dm3a</t>
  </si>
  <si>
    <t>Dm3b</t>
  </si>
  <si>
    <t>Dm4</t>
  </si>
  <si>
    <t>Dm8</t>
  </si>
  <si>
    <t>Dm9</t>
  </si>
  <si>
    <t>L1</t>
  </si>
  <si>
    <t>L2</t>
  </si>
  <si>
    <t>L3</t>
  </si>
  <si>
    <t>L4</t>
  </si>
  <si>
    <t>L5</t>
  </si>
  <si>
    <t>LC10a</t>
  </si>
  <si>
    <t>LC10b</t>
  </si>
  <si>
    <t>LC4</t>
  </si>
  <si>
    <t>LC6</t>
  </si>
  <si>
    <t>LLPC1</t>
  </si>
  <si>
    <t>LPC1</t>
  </si>
  <si>
    <t>LPLC1</t>
  </si>
  <si>
    <t>LPLC2</t>
  </si>
  <si>
    <t>Lai</t>
  </si>
  <si>
    <t>Lawf1</t>
  </si>
  <si>
    <t>Lawf2</t>
  </si>
  <si>
    <t>Lpi3.4</t>
  </si>
  <si>
    <t>Mi1</t>
  </si>
  <si>
    <t>Mi15</t>
  </si>
  <si>
    <t>Mi4</t>
  </si>
  <si>
    <t>Mi9</t>
  </si>
  <si>
    <t>Pm3</t>
  </si>
  <si>
    <t>Pm4</t>
  </si>
  <si>
    <t>T1</t>
  </si>
  <si>
    <t>T2</t>
  </si>
  <si>
    <t>T2a</t>
  </si>
  <si>
    <t>T3</t>
  </si>
  <si>
    <t>T4a</t>
  </si>
  <si>
    <t>T4b</t>
  </si>
  <si>
    <t>T4c</t>
  </si>
  <si>
    <t>T4d</t>
  </si>
  <si>
    <t>T5a</t>
  </si>
  <si>
    <t>T5b</t>
  </si>
  <si>
    <t>T5c</t>
  </si>
  <si>
    <t>T5d</t>
  </si>
  <si>
    <t>Tm1</t>
  </si>
  <si>
    <t>Tm2</t>
  </si>
  <si>
    <t>Tm20</t>
  </si>
  <si>
    <t>Tm29</t>
  </si>
  <si>
    <t>Tm3</t>
  </si>
  <si>
    <t>Tm4</t>
  </si>
  <si>
    <t>Tm5c</t>
  </si>
  <si>
    <t>Tm9a</t>
  </si>
  <si>
    <t>Tm9b</t>
  </si>
  <si>
    <t>TmY3</t>
  </si>
  <si>
    <t>TmY5a</t>
  </si>
  <si>
    <t>R1.6</t>
  </si>
  <si>
    <t>R184</t>
  </si>
  <si>
    <t>R7.8</t>
  </si>
  <si>
    <t>N1</t>
  </si>
  <si>
    <t>N100</t>
  </si>
  <si>
    <t>N101</t>
  </si>
  <si>
    <t>N102</t>
  </si>
  <si>
    <t>N103</t>
  </si>
  <si>
    <t>N104</t>
  </si>
  <si>
    <t>N106</t>
  </si>
  <si>
    <t>N108</t>
  </si>
  <si>
    <t>N110</t>
  </si>
  <si>
    <t>N111</t>
  </si>
  <si>
    <t>N114</t>
  </si>
  <si>
    <t>N115</t>
  </si>
  <si>
    <t>N116</t>
  </si>
  <si>
    <t>N117</t>
  </si>
  <si>
    <t>N118</t>
  </si>
  <si>
    <t>N119</t>
  </si>
  <si>
    <t>N120</t>
  </si>
  <si>
    <t>N122</t>
  </si>
  <si>
    <t>N123</t>
  </si>
  <si>
    <t>N124</t>
  </si>
  <si>
    <t>N126</t>
  </si>
  <si>
    <t>N128</t>
  </si>
  <si>
    <t>N129</t>
  </si>
  <si>
    <t>N131</t>
  </si>
  <si>
    <t>N132</t>
  </si>
  <si>
    <t>N134</t>
  </si>
  <si>
    <t>N135</t>
  </si>
  <si>
    <t>N136</t>
  </si>
  <si>
    <t>N137</t>
  </si>
  <si>
    <t>N138</t>
  </si>
  <si>
    <t>N139</t>
  </si>
  <si>
    <t>N140</t>
  </si>
  <si>
    <t>N142</t>
  </si>
  <si>
    <t>N143</t>
  </si>
  <si>
    <t>N146</t>
  </si>
  <si>
    <t>N148</t>
  </si>
  <si>
    <t>N150</t>
  </si>
  <si>
    <t>N151</t>
  </si>
  <si>
    <t>N152</t>
  </si>
  <si>
    <t>N153</t>
  </si>
  <si>
    <t>N154</t>
  </si>
  <si>
    <t>N155</t>
  </si>
  <si>
    <t>N156</t>
  </si>
  <si>
    <t>N158</t>
  </si>
  <si>
    <t>N159</t>
  </si>
  <si>
    <t>N160</t>
  </si>
  <si>
    <t>N161</t>
  </si>
  <si>
    <t>N162</t>
  </si>
  <si>
    <t>N163</t>
  </si>
  <si>
    <t>N164</t>
  </si>
  <si>
    <t>N168</t>
  </si>
  <si>
    <t>N169</t>
  </si>
  <si>
    <t>N170</t>
  </si>
  <si>
    <t>N172</t>
  </si>
  <si>
    <t>N174</t>
  </si>
  <si>
    <t>N176</t>
  </si>
  <si>
    <t>N177</t>
  </si>
  <si>
    <t>N178</t>
  </si>
  <si>
    <t>N179</t>
  </si>
  <si>
    <t>N180</t>
  </si>
  <si>
    <t>N181</t>
  </si>
  <si>
    <t>N182</t>
  </si>
  <si>
    <t>N183</t>
  </si>
  <si>
    <t>N188</t>
  </si>
  <si>
    <t>N19</t>
  </si>
  <si>
    <t>N190</t>
  </si>
  <si>
    <t>N194</t>
  </si>
  <si>
    <t>N195</t>
  </si>
  <si>
    <t>N33</t>
  </si>
  <si>
    <t>N34</t>
  </si>
  <si>
    <t>N35</t>
  </si>
  <si>
    <t>N39</t>
  </si>
  <si>
    <t>N42</t>
  </si>
  <si>
    <t>N48</t>
  </si>
  <si>
    <t>N52</t>
  </si>
  <si>
    <t>N54</t>
  </si>
  <si>
    <t>N55</t>
  </si>
  <si>
    <t>N56</t>
  </si>
  <si>
    <t>N58</t>
  </si>
  <si>
    <t>N59</t>
  </si>
  <si>
    <t>N61</t>
  </si>
  <si>
    <t>N65</t>
  </si>
  <si>
    <t>N69</t>
  </si>
  <si>
    <t>N70</t>
  </si>
  <si>
    <t>N71</t>
  </si>
  <si>
    <t>N73</t>
  </si>
  <si>
    <t>N75</t>
  </si>
  <si>
    <t>N76</t>
  </si>
  <si>
    <t>N79</t>
  </si>
  <si>
    <t>N80</t>
  </si>
  <si>
    <t>N81</t>
  </si>
  <si>
    <t>N82</t>
  </si>
  <si>
    <t>N83</t>
  </si>
  <si>
    <t>N84</t>
  </si>
  <si>
    <t>N85</t>
  </si>
  <si>
    <t>N87</t>
  </si>
  <si>
    <t>N88</t>
  </si>
  <si>
    <t>N89</t>
  </si>
  <si>
    <t>N90</t>
  </si>
  <si>
    <t>N92</t>
  </si>
  <si>
    <t>N93</t>
  </si>
  <si>
    <t>N95</t>
  </si>
  <si>
    <t>N96</t>
  </si>
  <si>
    <t>N99</t>
  </si>
  <si>
    <t>G113</t>
  </si>
  <si>
    <t>G121</t>
  </si>
  <si>
    <t>G125</t>
  </si>
  <si>
    <t>G145</t>
  </si>
  <si>
    <t>G157</t>
  </si>
  <si>
    <t>G173</t>
  </si>
  <si>
    <t>G186</t>
  </si>
  <si>
    <t>G193</t>
  </si>
  <si>
    <t>G37</t>
  </si>
  <si>
    <t>G43</t>
  </si>
  <si>
    <t>G49</t>
  </si>
  <si>
    <t>G51</t>
  </si>
  <si>
    <t>G57</t>
  </si>
  <si>
    <t>G63</t>
  </si>
  <si>
    <t>G66</t>
  </si>
  <si>
    <t>G74</t>
  </si>
  <si>
    <t>G77</t>
  </si>
  <si>
    <t>G78</t>
  </si>
  <si>
    <t>G91</t>
  </si>
  <si>
    <t>C112</t>
  </si>
  <si>
    <t>C130</t>
  </si>
  <si>
    <t>C16</t>
  </si>
  <si>
    <t>C165</t>
  </si>
  <si>
    <t>C167</t>
  </si>
  <si>
    <t>C192</t>
  </si>
  <si>
    <t>C32</t>
  </si>
  <si>
    <t>C46</t>
  </si>
  <si>
    <t>C67</t>
  </si>
  <si>
    <t>C68</t>
  </si>
  <si>
    <t>C72</t>
  </si>
  <si>
    <t>C86</t>
  </si>
  <si>
    <t>PR</t>
  </si>
  <si>
    <t>LC14</t>
  </si>
  <si>
    <t>LC12*</t>
  </si>
  <si>
    <t>TmY8*</t>
  </si>
  <si>
    <t>TmY4*</t>
  </si>
  <si>
    <t>LC10d</t>
  </si>
  <si>
    <t>LC16</t>
  </si>
  <si>
    <t>Tm5ab</t>
  </si>
  <si>
    <t>LC17*</t>
  </si>
  <si>
    <t>TmY14*</t>
  </si>
  <si>
    <t>Pm3*</t>
  </si>
  <si>
    <t>Pm1</t>
  </si>
  <si>
    <t>Pm2</t>
  </si>
  <si>
    <t>Tm9v</t>
  </si>
  <si>
    <t>Tm9d</t>
  </si>
  <si>
    <t>T4-5a/b</t>
  </si>
  <si>
    <t>T4-5c/d</t>
  </si>
  <si>
    <t>Specie (num_cells/num_cluster)</t>
    <phoneticPr fontId="2" type="noConversion"/>
  </si>
  <si>
    <t>Neurons (%)</t>
    <phoneticPr fontId="2" type="noConversion"/>
  </si>
  <si>
    <t>Glia (%)</t>
    <phoneticPr fontId="2" type="noConversion"/>
  </si>
  <si>
    <t>Other (%)</t>
    <phoneticPr fontId="2" type="noConversion"/>
  </si>
  <si>
    <t>KC</t>
    <phoneticPr fontId="2" type="noConversion"/>
  </si>
  <si>
    <t>OPN</t>
    <phoneticPr fontId="2" type="noConversion"/>
  </si>
  <si>
    <t>Poxn</t>
    <phoneticPr fontId="2" type="noConversion"/>
  </si>
  <si>
    <t>PR</t>
    <phoneticPr fontId="2" type="noConversion"/>
  </si>
  <si>
    <t>OL</t>
    <phoneticPr fontId="2" type="noConversion"/>
  </si>
  <si>
    <t>DAN</t>
    <phoneticPr fontId="2" type="noConversion"/>
  </si>
  <si>
    <t>Unknown</t>
    <phoneticPr fontId="2" type="noConversion"/>
  </si>
  <si>
    <t>Astrocytes-like</t>
    <phoneticPr fontId="2" type="noConversion"/>
  </si>
  <si>
    <t>Cortex glia</t>
    <phoneticPr fontId="2" type="noConversion"/>
  </si>
  <si>
    <t>Surface glia</t>
    <phoneticPr fontId="2" type="noConversion"/>
  </si>
  <si>
    <t>Ensheating glia</t>
    <phoneticPr fontId="2" type="noConversion"/>
  </si>
  <si>
    <t># of cells (%)</t>
    <phoneticPr fontId="2" type="noConversion"/>
  </si>
  <si>
    <t>Heterogeneity</t>
  </si>
  <si>
    <r>
      <rPr>
        <i/>
        <sz val="11"/>
        <color theme="1"/>
        <rFont val="Arial"/>
        <family val="2"/>
      </rPr>
      <t xml:space="preserve">Monomorium pharaonis     </t>
    </r>
    <r>
      <rPr>
        <sz val="11"/>
        <color theme="1"/>
        <rFont val="Arial"/>
        <family val="2"/>
      </rPr>
      <t>(206367/43)</t>
    </r>
    <phoneticPr fontId="2" type="noConversion"/>
  </si>
  <si>
    <t>50998 (24.712%)</t>
    <phoneticPr fontId="2" type="noConversion"/>
  </si>
  <si>
    <t>12 (27.907%)</t>
    <phoneticPr fontId="2" type="noConversion"/>
  </si>
  <si>
    <t>6175 (2.992%)</t>
    <phoneticPr fontId="2" type="noConversion"/>
  </si>
  <si>
    <t>1 (2.326%)</t>
    <phoneticPr fontId="2" type="noConversion"/>
  </si>
  <si>
    <t>779 (0.377%)</t>
    <phoneticPr fontId="2" type="noConversion"/>
  </si>
  <si>
    <t>115 (0.056%)</t>
    <phoneticPr fontId="2" type="noConversion"/>
  </si>
  <si>
    <t>27629 (13.388%)</t>
    <phoneticPr fontId="2" type="noConversion"/>
  </si>
  <si>
    <t>6 (13.953%)</t>
    <phoneticPr fontId="2" type="noConversion"/>
  </si>
  <si>
    <t>1818 (0.881%)</t>
    <phoneticPr fontId="2" type="noConversion"/>
  </si>
  <si>
    <t>81990 (39.730%)</t>
    <phoneticPr fontId="2" type="noConversion"/>
  </si>
  <si>
    <t>11 (25.581%)</t>
    <phoneticPr fontId="2" type="noConversion"/>
  </si>
  <si>
    <t>8037 (3.895%)</t>
    <phoneticPr fontId="2" type="noConversion"/>
  </si>
  <si>
    <t>3 (6.977%)</t>
    <phoneticPr fontId="2" type="noConversion"/>
  </si>
  <si>
    <t>1260 (0.611%)</t>
    <phoneticPr fontId="2" type="noConversion"/>
  </si>
  <si>
    <t>2781 (1.348%)</t>
    <phoneticPr fontId="2" type="noConversion"/>
  </si>
  <si>
    <t>3798 (1.840%)</t>
    <phoneticPr fontId="2" type="noConversion"/>
  </si>
  <si>
    <t xml:space="preserve"> 20987 (10.17%)</t>
    <phoneticPr fontId="2" type="noConversion"/>
  </si>
  <si>
    <t>4 (9.30%)</t>
    <phoneticPr fontId="2" type="noConversion"/>
  </si>
  <si>
    <t xml:space="preserve"> -</t>
    <phoneticPr fontId="2" type="noConversion"/>
  </si>
  <si>
    <r>
      <t xml:space="preserve">Harpegnathos saltato             </t>
    </r>
    <r>
      <rPr>
        <sz val="11"/>
        <color theme="1"/>
        <rFont val="Arial"/>
        <family val="2"/>
      </rPr>
      <t>(18583/24)</t>
    </r>
    <phoneticPr fontId="2" type="noConversion"/>
  </si>
  <si>
    <t>6574 (35.376%)</t>
    <phoneticPr fontId="2" type="noConversion"/>
  </si>
  <si>
    <t>5 (20.833%)</t>
    <phoneticPr fontId="2" type="noConversion"/>
  </si>
  <si>
    <t xml:space="preserve"> 578 (3.110%)</t>
    <phoneticPr fontId="2" type="noConversion"/>
  </si>
  <si>
    <t>1 (4.167%)</t>
    <phoneticPr fontId="2" type="noConversion"/>
  </si>
  <si>
    <t xml:space="preserve"> 164 (0.883%)</t>
    <phoneticPr fontId="2" type="noConversion"/>
  </si>
  <si>
    <t>5226 (28.122%)</t>
    <phoneticPr fontId="2" type="noConversion"/>
  </si>
  <si>
    <t>4 (16.667%)</t>
    <phoneticPr fontId="2" type="noConversion"/>
  </si>
  <si>
    <t>1511 (8.131%)</t>
    <phoneticPr fontId="2" type="noConversion"/>
  </si>
  <si>
    <t>3 (12.5%)</t>
    <phoneticPr fontId="2" type="noConversion"/>
  </si>
  <si>
    <t>47 (0.253%)</t>
    <phoneticPr fontId="2" type="noConversion"/>
  </si>
  <si>
    <t>156 (0.839%)</t>
    <phoneticPr fontId="2" type="noConversion"/>
  </si>
  <si>
    <t>880 (4.736%)</t>
    <phoneticPr fontId="2" type="noConversion"/>
  </si>
  <si>
    <t>2451 (13.189%)</t>
    <phoneticPr fontId="2" type="noConversion"/>
  </si>
  <si>
    <t>996 (5.360%)</t>
    <phoneticPr fontId="2" type="noConversion"/>
  </si>
  <si>
    <r>
      <rPr>
        <i/>
        <sz val="11"/>
        <color theme="1"/>
        <rFont val="Arial"/>
        <family val="2"/>
      </rPr>
      <t xml:space="preserve">Drosophila melanogaster    </t>
    </r>
    <r>
      <rPr>
        <sz val="11"/>
        <color theme="1"/>
        <rFont val="Arial"/>
        <family val="2"/>
      </rPr>
      <t>(56902/87)</t>
    </r>
    <phoneticPr fontId="2" type="noConversion"/>
  </si>
  <si>
    <t>2848 (5.005%)</t>
    <phoneticPr fontId="2" type="noConversion"/>
  </si>
  <si>
    <t>3 (3.448%)</t>
    <phoneticPr fontId="2" type="noConversion"/>
  </si>
  <si>
    <t>543 (0.954%)</t>
    <phoneticPr fontId="2" type="noConversion"/>
  </si>
  <si>
    <t>1 (1.149%)</t>
    <phoneticPr fontId="2" type="noConversion"/>
  </si>
  <si>
    <t>99 (0.174%)</t>
    <phoneticPr fontId="2" type="noConversion"/>
  </si>
  <si>
    <t>277 (0.487%)</t>
    <phoneticPr fontId="2" type="noConversion"/>
  </si>
  <si>
    <t>8399 (14.760%)</t>
    <phoneticPr fontId="2" type="noConversion"/>
  </si>
  <si>
    <t>16 (18.391%)</t>
    <phoneticPr fontId="2" type="noConversion"/>
  </si>
  <si>
    <t>347 (0.610%)</t>
    <phoneticPr fontId="2" type="noConversion"/>
  </si>
  <si>
    <t>3023 (5.313%)</t>
    <phoneticPr fontId="2" type="noConversion"/>
  </si>
  <si>
    <t>9 (10.345%)</t>
    <phoneticPr fontId="2" type="noConversion"/>
  </si>
  <si>
    <t>1422 (2.499%)</t>
    <phoneticPr fontId="2" type="noConversion"/>
  </si>
  <si>
    <t>239 (0.420%)</t>
    <phoneticPr fontId="2" type="noConversion"/>
  </si>
  <si>
    <t>477 (0.838%)</t>
    <phoneticPr fontId="2" type="noConversion"/>
  </si>
  <si>
    <t>1519 (2.670%)</t>
    <phoneticPr fontId="2" type="noConversion"/>
  </si>
  <si>
    <t>2 (2.299%)</t>
    <phoneticPr fontId="2" type="noConversion"/>
  </si>
  <si>
    <t>86 (0.151%)</t>
    <phoneticPr fontId="2" type="noConversion"/>
  </si>
  <si>
    <t>37623 (66.119%)</t>
    <phoneticPr fontId="2" type="noConversion"/>
  </si>
  <si>
    <t>47 (54.023%)</t>
    <phoneticPr fontId="2" type="noConversion"/>
  </si>
  <si>
    <t>备注：标红的部分是我觉得可以放入panel图形中进行比较的细胞类型，其余的一些细胞类型由于在某一个物种中没有找到对应的注释类群导致三个物种之间不是很好的进行比较；目前将所有大的细胞类型整理初来，后面看选择哪些细胞类型进行比较。</t>
    <phoneticPr fontId="2" type="noConversion"/>
  </si>
  <si>
    <r>
      <rPr>
        <i/>
        <sz val="11"/>
        <color theme="1"/>
        <rFont val="Arial"/>
        <family val="2"/>
      </rPr>
      <t xml:space="preserve">Drosophila melanogaster    </t>
    </r>
    <r>
      <rPr>
        <sz val="11"/>
        <color theme="1"/>
        <rFont val="Arial"/>
        <family val="2"/>
      </rPr>
      <t>(10286/28)</t>
    </r>
    <phoneticPr fontId="2" type="noConversion"/>
  </si>
  <si>
    <t>1040 (10.111%)</t>
    <phoneticPr fontId="2" type="noConversion"/>
  </si>
  <si>
    <t>3 (10.714%)</t>
    <phoneticPr fontId="2" type="noConversion"/>
  </si>
  <si>
    <t>190 (1.847%)</t>
    <phoneticPr fontId="2" type="noConversion"/>
  </si>
  <si>
    <t>2 (7.143%)</t>
    <phoneticPr fontId="2" type="noConversion"/>
  </si>
  <si>
    <t>155 (1.507%)</t>
    <phoneticPr fontId="2" type="noConversion"/>
  </si>
  <si>
    <t>1 (3.571%)</t>
    <phoneticPr fontId="2" type="noConversion"/>
  </si>
  <si>
    <t>75 (0.729%)</t>
    <phoneticPr fontId="2" type="noConversion"/>
  </si>
  <si>
    <t>Unknown glia</t>
    <phoneticPr fontId="2" type="noConversion"/>
  </si>
  <si>
    <t>Total</t>
    <phoneticPr fontId="2" type="noConversion"/>
  </si>
  <si>
    <t>DGRP_r1</t>
    <phoneticPr fontId="2" type="noConversion"/>
  </si>
  <si>
    <t>DGRP_r2</t>
    <phoneticPr fontId="2" type="noConversion"/>
  </si>
  <si>
    <t>w1118_r1</t>
    <phoneticPr fontId="2" type="noConversion"/>
  </si>
  <si>
    <t>w1118_r2</t>
    <phoneticPr fontId="2" type="noConversion"/>
  </si>
  <si>
    <t>w1118_r3</t>
    <phoneticPr fontId="2" type="noConversion"/>
  </si>
  <si>
    <t>α'/β' Kenyon cells</t>
    <phoneticPr fontId="2" type="noConversion"/>
  </si>
  <si>
    <t>γ Kenyon cells</t>
    <phoneticPr fontId="2" type="noConversion"/>
  </si>
  <si>
    <t>α/β Kenyon cells</t>
    <phoneticPr fontId="2" type="noConversion"/>
  </si>
  <si>
    <t>Large Kenyon cells (lKCs)</t>
    <phoneticPr fontId="2" type="noConversion"/>
  </si>
  <si>
    <t>Small Kenyon cells (sKCs)</t>
    <phoneticPr fontId="2" type="noConversion"/>
  </si>
  <si>
    <t>Small and middle Kenyon cells (s/m KCs)</t>
    <phoneticPr fontId="2" type="noConversion"/>
  </si>
  <si>
    <t>Middle Kenyon cells (mKCs)</t>
    <phoneticPr fontId="2" type="noConversion"/>
  </si>
  <si>
    <t>Comments</t>
    <phoneticPr fontId="2" type="noConversion"/>
  </si>
  <si>
    <t>Syt1</t>
    <phoneticPr fontId="2" type="noConversion"/>
  </si>
  <si>
    <t>Syt1; Pka-C1, PLCε; Tk,  E74</t>
    <phoneticPr fontId="2" type="noConversion"/>
  </si>
  <si>
    <t>Syt1; Pka-C1, PLCε; Tk, mKast, E74</t>
    <phoneticPr fontId="2" type="noConversion"/>
  </si>
  <si>
    <t>Syt1; Pka-C1, PLCε; mKast</t>
    <phoneticPr fontId="2" type="noConversion"/>
  </si>
  <si>
    <t>Syt1; Pka-C1, PLCε</t>
    <phoneticPr fontId="2" type="noConversion"/>
  </si>
  <si>
    <t>Class II Kenyon cells (IIKCs)?</t>
    <phoneticPr fontId="2" type="noConversion"/>
  </si>
  <si>
    <t>repo, bdl</t>
    <phoneticPr fontId="2" type="noConversion"/>
  </si>
  <si>
    <t>Lai (OLs)</t>
    <phoneticPr fontId="2" type="noConversion"/>
  </si>
  <si>
    <t>nSyb, elav</t>
    <phoneticPr fontId="2" type="noConversion"/>
  </si>
  <si>
    <t>nSyb, elav; ct, acj6</t>
    <phoneticPr fontId="2" type="noConversion"/>
  </si>
  <si>
    <t>nSyb, elav; Poxn, Dh31</t>
    <phoneticPr fontId="2" type="noConversion"/>
  </si>
  <si>
    <t>Photoreceptors</t>
    <phoneticPr fontId="2" type="noConversion"/>
  </si>
  <si>
    <t>nSyb, elav; Arr2, ninaC</t>
    <phoneticPr fontId="2" type="noConversion"/>
  </si>
  <si>
    <t>nrv2; alrm, wun2, Gat</t>
    <phoneticPr fontId="2" type="noConversion"/>
  </si>
  <si>
    <t>nrv2</t>
    <phoneticPr fontId="2" type="noConversion"/>
  </si>
  <si>
    <t>nSyb, elav; ey, Dop1R2; mCherry, sNPF, Fas2</t>
    <phoneticPr fontId="2" type="noConversion"/>
  </si>
  <si>
    <t>nSyb, elav; ey, Dop1R2; sNPF, Fas2, trio</t>
    <phoneticPr fontId="2" type="noConversion"/>
  </si>
  <si>
    <t>nSyb, elav; ey, Dop1R2; trio</t>
    <phoneticPr fontId="2" type="noConversion"/>
  </si>
  <si>
    <t>Indy, pdgy</t>
    <phoneticPr fontId="2" type="noConversion"/>
  </si>
  <si>
    <t>Syt1; Pka-C1, PLCε; Mblk-1, CaMKII</t>
    <phoneticPr fontId="2" type="noConversion"/>
  </si>
  <si>
    <t>Tm3 (OLs)</t>
    <phoneticPr fontId="2" type="noConversion"/>
  </si>
  <si>
    <t>Tm1(OLs)</t>
    <phoneticPr fontId="2" type="noConversion"/>
  </si>
  <si>
    <t>Tm4 (OLs)</t>
    <phoneticPr fontId="2" type="noConversion"/>
  </si>
  <si>
    <t>C3 (OLs)</t>
    <phoneticPr fontId="2" type="noConversion"/>
  </si>
  <si>
    <t>T2a (OLs)</t>
    <phoneticPr fontId="2" type="noConversion"/>
  </si>
  <si>
    <t>Dm9 (OLs)</t>
    <phoneticPr fontId="2" type="noConversion"/>
  </si>
  <si>
    <t>C2 (OLs)</t>
    <phoneticPr fontId="2" type="noConversion"/>
  </si>
  <si>
    <t>Ellipsoid body</t>
    <phoneticPr fontId="2" type="noConversion"/>
  </si>
  <si>
    <t>Unknown neurons</t>
    <phoneticPr fontId="2" type="noConversion"/>
  </si>
  <si>
    <t>Unknown cells</t>
    <phoneticPr fontId="2" type="noConversion"/>
  </si>
  <si>
    <t>unannotated neurons</t>
    <phoneticPr fontId="2" type="noConversion"/>
  </si>
  <si>
    <t>G01 (Glia)</t>
    <phoneticPr fontId="2" type="noConversion"/>
  </si>
  <si>
    <t>G/LQ1 (Glia)</t>
    <phoneticPr fontId="2" type="noConversion"/>
  </si>
  <si>
    <t>G02 (Glia)</t>
    <phoneticPr fontId="2" type="noConversion"/>
  </si>
  <si>
    <t>G14ab (Glia)</t>
    <phoneticPr fontId="2" type="noConversion"/>
  </si>
  <si>
    <t>G16/LQ (Glia)</t>
    <phoneticPr fontId="2" type="noConversion"/>
  </si>
  <si>
    <t>G/LQ2 (Glia)</t>
    <phoneticPr fontId="2" type="noConversion"/>
  </si>
  <si>
    <t>LQ (Unknown)</t>
    <phoneticPr fontId="2" type="noConversion"/>
  </si>
  <si>
    <t>G/LQ3 (Glia)</t>
    <phoneticPr fontId="2" type="noConversion"/>
  </si>
  <si>
    <t>G/LQ4 (Glia)</t>
    <phoneticPr fontId="2" type="noConversion"/>
  </si>
  <si>
    <t>G03 (Glia)</t>
    <phoneticPr fontId="2" type="noConversion"/>
  </si>
  <si>
    <t>G04 (Glia)</t>
    <phoneticPr fontId="2" type="noConversion"/>
  </si>
  <si>
    <t>G05 (Glia)</t>
    <phoneticPr fontId="2" type="noConversion"/>
  </si>
  <si>
    <t>G06 (Glia)</t>
    <phoneticPr fontId="2" type="noConversion"/>
  </si>
  <si>
    <t>G07 (Glia)</t>
    <phoneticPr fontId="2" type="noConversion"/>
  </si>
  <si>
    <t>G08 (Glia)</t>
    <phoneticPr fontId="2" type="noConversion"/>
  </si>
  <si>
    <t>G09 (Glia)</t>
    <phoneticPr fontId="2" type="noConversion"/>
  </si>
  <si>
    <t>G10 (Glia)</t>
    <phoneticPr fontId="2" type="noConversion"/>
  </si>
  <si>
    <t>G11 (Glia)</t>
    <phoneticPr fontId="2" type="noConversion"/>
  </si>
  <si>
    <t>G12 (Glia)</t>
    <phoneticPr fontId="2" type="noConversion"/>
  </si>
  <si>
    <t>G13 (Glia)</t>
    <phoneticPr fontId="2" type="noConversion"/>
  </si>
  <si>
    <t>FCA7</t>
    <phoneticPr fontId="2" type="noConversion"/>
  </si>
  <si>
    <t>FCA8</t>
    <phoneticPr fontId="2" type="noConversion"/>
  </si>
  <si>
    <t>FCA9</t>
    <phoneticPr fontId="2" type="noConversion"/>
  </si>
  <si>
    <t>FCA13</t>
    <phoneticPr fontId="2" type="noConversion"/>
  </si>
  <si>
    <t>FCA14</t>
    <phoneticPr fontId="2" type="noConversion"/>
  </si>
  <si>
    <t>FCA15</t>
    <phoneticPr fontId="2" type="noConversion"/>
  </si>
  <si>
    <t>FCA4</t>
    <phoneticPr fontId="2" type="noConversion"/>
  </si>
  <si>
    <t>FCA5</t>
    <phoneticPr fontId="2" type="noConversion"/>
  </si>
  <si>
    <t>FCA6</t>
    <phoneticPr fontId="2" type="noConversion"/>
  </si>
  <si>
    <t>FCA10</t>
    <phoneticPr fontId="2" type="noConversion"/>
  </si>
  <si>
    <t>FCA11</t>
    <phoneticPr fontId="2" type="noConversion"/>
  </si>
  <si>
    <t>FCA12</t>
    <phoneticPr fontId="2" type="noConversion"/>
  </si>
  <si>
    <t>Cluster ID</t>
  </si>
  <si>
    <t>Class I Kenyon cells</t>
  </si>
  <si>
    <t>Kenyon cells</t>
  </si>
  <si>
    <t>Kenyon cells (Class A)</t>
  </si>
  <si>
    <t>Kenyon cells (Class B)</t>
  </si>
  <si>
    <t>Total number of cells</t>
  </si>
  <si>
    <t>Dopaminergic neurons</t>
  </si>
  <si>
    <t>Olfactory projection neurons</t>
  </si>
  <si>
    <t>Astrocytes</t>
  </si>
  <si>
    <t>Ensheathing glia</t>
  </si>
  <si>
    <t>Perineurial glia</t>
  </si>
  <si>
    <t>Cortex glia</t>
  </si>
  <si>
    <t>Insulin-producing cells</t>
  </si>
  <si>
    <t xml:space="preserve"> Hemocytes</t>
  </si>
  <si>
    <r>
      <t xml:space="preserve">This cluster shows high transcriptional similarity (AUROC score &gt;0.98) and shares many top marker genes with </t>
    </r>
    <r>
      <rPr>
        <i/>
        <sz val="12"/>
        <color theme="1"/>
        <rFont val="Times New Roman"/>
        <family val="1"/>
      </rPr>
      <t>Monomorium</t>
    </r>
    <r>
      <rPr>
        <sz val="12"/>
        <color theme="1"/>
        <rFont val="Times New Roman"/>
        <family val="1"/>
      </rPr>
      <t xml:space="preserve"> c11 (OPNs).</t>
    </r>
  </si>
  <si>
    <r>
      <t xml:space="preserve">This cluster shows high transcriptional similarity (AUROC score &gt;0.98) and shares many top marker genes with </t>
    </r>
    <r>
      <rPr>
        <i/>
        <sz val="12"/>
        <color theme="1"/>
        <rFont val="Times New Roman"/>
        <family val="1"/>
      </rPr>
      <t>Monomorium</t>
    </r>
    <r>
      <rPr>
        <sz val="12"/>
        <color theme="1"/>
        <rFont val="Times New Roman"/>
        <family val="1"/>
      </rPr>
      <t xml:space="preserve"> c42 (PRs).</t>
    </r>
  </si>
  <si>
    <r>
      <t xml:space="preserve">The Hemocyte marker </t>
    </r>
    <r>
      <rPr>
        <i/>
        <sz val="12"/>
        <color theme="1"/>
        <rFont val="Times New Roman"/>
        <family val="1"/>
      </rPr>
      <t>Hml</t>
    </r>
    <r>
      <rPr>
        <sz val="12"/>
        <color theme="1"/>
        <rFont val="Times New Roman"/>
        <family val="1"/>
      </rPr>
      <t xml:space="preserve"> (LOC112588065) is actually not Hml but </t>
    </r>
    <r>
      <rPr>
        <i/>
        <sz val="12"/>
        <color theme="1"/>
        <rFont val="Times New Roman"/>
        <family val="1"/>
      </rPr>
      <t>cysteine-rich venom protein 6-like</t>
    </r>
    <r>
      <rPr>
        <sz val="12"/>
        <color theme="1"/>
        <rFont val="Times New Roman"/>
        <family val="1"/>
      </rPr>
      <t xml:space="preserve"> after manual examination. The real Hml in </t>
    </r>
    <r>
      <rPr>
        <i/>
        <sz val="12"/>
        <color theme="1"/>
        <rFont val="Times New Roman"/>
        <family val="1"/>
      </rPr>
      <t>Harpegnathos</t>
    </r>
    <r>
      <rPr>
        <sz val="12"/>
        <color theme="1"/>
        <rFont val="Times New Roman"/>
        <family val="1"/>
      </rPr>
      <t xml:space="preserve"> is LOC105182140.</t>
    </r>
  </si>
  <si>
    <t>Original annotation</t>
  </si>
  <si>
    <t>Curated annotation</t>
  </si>
  <si>
    <t>Number of cells per replicate per sex</t>
  </si>
  <si>
    <t>Female</t>
  </si>
  <si>
    <t>Male</t>
  </si>
  <si>
    <t>Unannotated</t>
  </si>
  <si>
    <t>Unknown neurons</t>
  </si>
  <si>
    <t>Serotonergic (MNs)</t>
  </si>
  <si>
    <t>Dopaminergic (MNs)</t>
  </si>
  <si>
    <t>Octopaminergic-Tyraminergic (MNs)</t>
  </si>
  <si>
    <t>Optic lobe neurons (OLs)</t>
  </si>
  <si>
    <t>Annotation</t>
  </si>
  <si>
    <t>Re-clustering the glial clusters (c11, c13 and c19).</t>
  </si>
  <si>
    <r>
      <t xml:space="preserve">Davie </t>
    </r>
    <r>
      <rPr>
        <i/>
        <sz val="11"/>
        <color theme="1"/>
        <rFont val="Times New Roman"/>
        <family val="1"/>
      </rPr>
      <t>et al</t>
    </r>
    <r>
      <rPr>
        <sz val="11"/>
        <color theme="1"/>
        <rFont val="Times New Roman"/>
        <family val="1"/>
      </rPr>
      <t xml:space="preserve"> (2018): A Single-Cell Transcriptome Atlas of the Aging </t>
    </r>
    <r>
      <rPr>
        <i/>
        <sz val="11"/>
        <color theme="1"/>
        <rFont val="Times New Roman"/>
        <family val="1"/>
      </rPr>
      <t>Drosophila</t>
    </r>
    <r>
      <rPr>
        <sz val="11"/>
        <color theme="1"/>
        <rFont val="Times New Roman"/>
        <family val="1"/>
      </rPr>
      <t xml:space="preserve"> Brain. </t>
    </r>
    <r>
      <rPr>
        <i/>
        <sz val="11"/>
        <color theme="1"/>
        <rFont val="Times New Roman"/>
        <family val="1"/>
      </rPr>
      <t>Cell</t>
    </r>
    <r>
      <rPr>
        <sz val="11"/>
        <color theme="1"/>
        <rFont val="Times New Roman"/>
        <family val="1"/>
      </rPr>
      <t xml:space="preserve"> 174, 982-998 e920, doi:10.1016/j.cell.2018.05.057 (2018).</t>
    </r>
  </si>
  <si>
    <r>
      <t xml:space="preserve">Li </t>
    </r>
    <r>
      <rPr>
        <i/>
        <sz val="11"/>
        <color theme="1"/>
        <rFont val="Times New Roman"/>
        <family val="1"/>
      </rPr>
      <t>et al</t>
    </r>
    <r>
      <rPr>
        <sz val="11"/>
        <color theme="1"/>
        <rFont val="Times New Roman"/>
        <family val="1"/>
      </rPr>
      <t xml:space="preserve"> (2021): Fly Cell Atlas: a single-cell transcriptomic atlas of the adult fruit fly. </t>
    </r>
    <r>
      <rPr>
        <i/>
        <sz val="11"/>
        <color theme="1"/>
        <rFont val="Times New Roman"/>
        <family val="1"/>
      </rPr>
      <t>bioRxiv</t>
    </r>
    <r>
      <rPr>
        <sz val="11"/>
        <color theme="1"/>
        <rFont val="Times New Roman"/>
        <family val="1"/>
      </rPr>
      <t xml:space="preserve"> (2021).</t>
    </r>
  </si>
  <si>
    <r>
      <t xml:space="preserve">Özel </t>
    </r>
    <r>
      <rPr>
        <i/>
        <sz val="11"/>
        <color theme="1"/>
        <rFont val="Times New Roman"/>
        <family val="1"/>
      </rPr>
      <t>et al</t>
    </r>
    <r>
      <rPr>
        <sz val="11"/>
        <color theme="1"/>
        <rFont val="Times New Roman"/>
        <family val="1"/>
      </rPr>
      <t xml:space="preserve"> (2021): Neuronal diversity and convergence in a visual system developmental atlas. </t>
    </r>
    <r>
      <rPr>
        <i/>
        <sz val="11"/>
        <color theme="1"/>
        <rFont val="Times New Roman"/>
        <family val="1"/>
      </rPr>
      <t>Nature</t>
    </r>
    <r>
      <rPr>
        <sz val="11"/>
        <color theme="1"/>
        <rFont val="Times New Roman"/>
        <family val="1"/>
      </rPr>
      <t xml:space="preserve"> 589, 88-95, doi:10.1038/s41586-020-2879-3 (2021).</t>
    </r>
  </si>
  <si>
    <r>
      <t xml:space="preserve">Sheng et al (2020): Social reprogramming in ants induces longevity-associated glia remodeling. </t>
    </r>
    <r>
      <rPr>
        <i/>
        <sz val="11"/>
        <color theme="1"/>
        <rFont val="Times New Roman"/>
        <family val="1"/>
      </rPr>
      <t>Sci Adv</t>
    </r>
    <r>
      <rPr>
        <sz val="11"/>
        <color theme="1"/>
        <rFont val="Times New Roman"/>
        <family val="1"/>
      </rPr>
      <t xml:space="preserve"> 6, eaba9869, doi:10.1126/sciadv.aba9869 (2020).</t>
    </r>
  </si>
  <si>
    <r>
      <t xml:space="preserve">Kurmangaliyev </t>
    </r>
    <r>
      <rPr>
        <i/>
        <sz val="12"/>
        <color theme="1"/>
        <rFont val="Times New Roman"/>
        <family val="1"/>
      </rPr>
      <t>et al</t>
    </r>
    <r>
      <rPr>
        <sz val="12"/>
        <color theme="1"/>
        <rFont val="Times New Roman"/>
        <family val="1"/>
      </rPr>
      <t xml:space="preserve"> (2020): Transcriptional Programs of Circuit Assembly in the Drosophila Visual System. </t>
    </r>
    <r>
      <rPr>
        <i/>
        <sz val="12"/>
        <color theme="1"/>
        <rFont val="Times New Roman"/>
        <family val="1"/>
      </rPr>
      <t>Neuron</t>
    </r>
    <r>
      <rPr>
        <sz val="12"/>
        <color theme="1"/>
        <rFont val="Times New Roman"/>
        <family val="1"/>
      </rPr>
      <t xml:space="preserve"> 108, 1045-1057 e1046, doi:10.1016/j.neuron.2020.10.006 (2020).</t>
    </r>
  </si>
  <si>
    <r>
      <t xml:space="preserve">Traniello </t>
    </r>
    <r>
      <rPr>
        <i/>
        <sz val="12"/>
        <color theme="1"/>
        <rFont val="Times New Roman"/>
        <family val="1"/>
      </rPr>
      <t>et al</t>
    </r>
    <r>
      <rPr>
        <sz val="12"/>
        <color theme="1"/>
        <rFont val="Times New Roman"/>
        <family val="1"/>
      </rPr>
      <t xml:space="preserve"> (2020): Meta-analysis of honey bee neurogenomic response links Deformed wing virus type A to precocious behavioral maturation. </t>
    </r>
    <r>
      <rPr>
        <i/>
        <sz val="12"/>
        <color theme="1"/>
        <rFont val="Times New Roman"/>
        <family val="1"/>
      </rPr>
      <t>Sci Rep</t>
    </r>
    <r>
      <rPr>
        <sz val="12"/>
        <color theme="1"/>
        <rFont val="Times New Roman"/>
        <family val="1"/>
      </rPr>
      <t xml:space="preserve"> 10, 3101, doi:10.1038/s41598-020-59808-4 (2020).</t>
    </r>
  </si>
  <si>
    <r>
      <t xml:space="preserve">Croset </t>
    </r>
    <r>
      <rPr>
        <i/>
        <sz val="12"/>
        <color theme="1"/>
        <rFont val="Times New Roman"/>
        <family val="1"/>
      </rPr>
      <t>et al</t>
    </r>
    <r>
      <rPr>
        <sz val="12"/>
        <color theme="1"/>
        <rFont val="Times New Roman"/>
        <family val="1"/>
      </rPr>
      <t xml:space="preserve"> (2018): Cellular diversity in the Drosophila midbrain revealed by single-cell transcriptomics. </t>
    </r>
    <r>
      <rPr>
        <i/>
        <sz val="12"/>
        <color theme="1"/>
        <rFont val="Times New Roman"/>
        <family val="1"/>
      </rPr>
      <t>Elife</t>
    </r>
    <r>
      <rPr>
        <sz val="12"/>
        <color theme="1"/>
        <rFont val="Times New Roman"/>
        <family val="1"/>
      </rPr>
      <t xml:space="preserve"> 7, doi:10.7554/eLife.34550 (2018).</t>
    </r>
  </si>
  <si>
    <t>Number of cells per sample</t>
  </si>
  <si>
    <t>Whole brain</t>
  </si>
  <si>
    <t>Mushroom body</t>
  </si>
  <si>
    <t>Worker</t>
  </si>
  <si>
    <t>Gamergate</t>
  </si>
  <si>
    <t>Number of cells per adult phenotype</t>
  </si>
  <si>
    <t>Mip</t>
  </si>
  <si>
    <t>Fat body</t>
  </si>
  <si>
    <t>Subperineurial_glia (SG)</t>
  </si>
  <si>
    <t>Chiasm_glia</t>
  </si>
  <si>
    <t>OPN: adPN_and_lPN</t>
  </si>
  <si>
    <t>Monoaminergic neurons</t>
  </si>
  <si>
    <t>Ensheathing_glia</t>
  </si>
  <si>
    <t>Cortex_glia</t>
  </si>
  <si>
    <t>Kenyon cell</t>
    <phoneticPr fontId="2" type="noConversion"/>
  </si>
  <si>
    <t>columnar neuron T1</t>
    <phoneticPr fontId="2" type="noConversion"/>
  </si>
  <si>
    <t>T neuron T4/T5a-b</t>
    <phoneticPr fontId="2" type="noConversion"/>
  </si>
  <si>
    <t>lamina monopolar neuron L2</t>
    <phoneticPr fontId="2" type="noConversion"/>
  </si>
  <si>
    <t>lamina monopolar neuron L3</t>
    <phoneticPr fontId="2" type="noConversion"/>
  </si>
  <si>
    <t>medullary intrinsic neuron Mi1</t>
    <phoneticPr fontId="2" type="noConversion"/>
  </si>
  <si>
    <t>transmedullary neuron Tm1</t>
    <phoneticPr fontId="2" type="noConversion"/>
  </si>
  <si>
    <t>lamina monopolar neuron L1</t>
    <phoneticPr fontId="2" type="noConversion"/>
  </si>
  <si>
    <t>T neuron T4/T5c-d</t>
    <phoneticPr fontId="2" type="noConversion"/>
  </si>
  <si>
    <t>transmedullary neuron Tm2</t>
    <phoneticPr fontId="2" type="noConversion"/>
  </si>
  <si>
    <t>perineurial glial sheath</t>
    <phoneticPr fontId="2" type="noConversion"/>
  </si>
  <si>
    <t>adult brain cell body glial cell</t>
    <phoneticPr fontId="2" type="noConversion"/>
  </si>
  <si>
    <t>subperineurial glial cell</t>
    <phoneticPr fontId="2" type="noConversion"/>
  </si>
  <si>
    <t>adult optic chiasma glial cell</t>
    <phoneticPr fontId="2" type="noConversion"/>
  </si>
  <si>
    <t>optic-lobe-associated cortex glial cell</t>
    <phoneticPr fontId="2" type="noConversion"/>
  </si>
  <si>
    <t>adult reticular neuropil associated glial cell</t>
    <phoneticPr fontId="2" type="noConversion"/>
  </si>
  <si>
    <t>adult lamina epithelial/marginal glial cell</t>
    <phoneticPr fontId="2" type="noConversion"/>
  </si>
  <si>
    <t>adult brain perineurial glial cell</t>
    <phoneticPr fontId="2" type="noConversion"/>
  </si>
  <si>
    <t>ensheathing glial cell</t>
    <phoneticPr fontId="2" type="noConversion"/>
  </si>
  <si>
    <t>antennal lobe projection neuron</t>
    <phoneticPr fontId="2" type="noConversion"/>
  </si>
  <si>
    <t>dopaminergic neuron</t>
    <phoneticPr fontId="2" type="noConversion"/>
  </si>
  <si>
    <t>octopaminergic/tyraminergic neuron</t>
    <phoneticPr fontId="2" type="noConversion"/>
  </si>
  <si>
    <t>dopaminergic PAM neuron</t>
    <phoneticPr fontId="2" type="noConversion"/>
  </si>
  <si>
    <t>distal medullary amacrine neuron Dm11</t>
    <phoneticPr fontId="2" type="noConversion"/>
  </si>
  <si>
    <t>lobula columnar neuron LC12</t>
    <phoneticPr fontId="2" type="noConversion"/>
  </si>
  <si>
    <t>proximal medullary amacrine neuron Pm4</t>
    <phoneticPr fontId="2" type="noConversion"/>
  </si>
  <si>
    <t>proximal medullary amacrine neuron Pm2</t>
    <phoneticPr fontId="2" type="noConversion"/>
  </si>
  <si>
    <t>distal medullary amacrine neuron Dm12</t>
    <phoneticPr fontId="2" type="noConversion"/>
  </si>
  <si>
    <t>transmedullary neuron Tm29</t>
    <phoneticPr fontId="2" type="noConversion"/>
  </si>
  <si>
    <t>transmedullary Y neuron TmY4</t>
    <phoneticPr fontId="2" type="noConversion"/>
  </si>
  <si>
    <t>transmedullary Y neuron TmY14</t>
    <phoneticPr fontId="2" type="noConversion"/>
  </si>
  <si>
    <t>transmedullary neuron Tm5c</t>
    <phoneticPr fontId="2" type="noConversion"/>
  </si>
  <si>
    <t>lamina wide-field 1 neuron</t>
    <phoneticPr fontId="2" type="noConversion"/>
  </si>
  <si>
    <t>lobula columnar neuron LC10</t>
    <phoneticPr fontId="2" type="noConversion"/>
  </si>
  <si>
    <t>lamina wide-field 2 neuron</t>
    <phoneticPr fontId="2" type="noConversion"/>
  </si>
  <si>
    <t>distal medullary amacrine neuron Dm9</t>
    <phoneticPr fontId="2" type="noConversion"/>
  </si>
  <si>
    <t>medullary intrinsic neuron Mi9</t>
    <phoneticPr fontId="2" type="noConversion"/>
  </si>
  <si>
    <t>transmedullary neuron Tm9</t>
    <phoneticPr fontId="2" type="noConversion"/>
  </si>
  <si>
    <t>transmedullary neuron Tm20</t>
    <phoneticPr fontId="2" type="noConversion"/>
  </si>
  <si>
    <t>medullary intrinsic neuron Mi15</t>
    <phoneticPr fontId="2" type="noConversion"/>
  </si>
  <si>
    <t>distal medullary amacrine neuron Dm10</t>
    <phoneticPr fontId="2" type="noConversion"/>
  </si>
  <si>
    <t>distal medullary amacrine neuron Dm3</t>
    <phoneticPr fontId="2" type="noConversion"/>
  </si>
  <si>
    <t>distal medullary amacrine neuron Dm8</t>
    <phoneticPr fontId="2" type="noConversion"/>
  </si>
  <si>
    <t>lobula columnar neuron LC17</t>
    <phoneticPr fontId="2" type="noConversion"/>
  </si>
  <si>
    <t>lamina intrinsic amacrine neuron Lai</t>
    <phoneticPr fontId="2" type="noConversion"/>
  </si>
  <si>
    <t>T neuron T4/T5</t>
    <phoneticPr fontId="2" type="noConversion"/>
  </si>
  <si>
    <t>transmedullary Y neuron TmY8</t>
    <phoneticPr fontId="2" type="noConversion"/>
  </si>
  <si>
    <t>transmedullary Y neuron TmY5a</t>
    <phoneticPr fontId="2" type="noConversion"/>
  </si>
  <si>
    <t>centrifugal neuron C2</t>
    <phoneticPr fontId="2" type="noConversion"/>
  </si>
  <si>
    <t>lamina monopolar neuron L5</t>
    <phoneticPr fontId="2" type="noConversion"/>
  </si>
  <si>
    <t>transmedullary neuron Tm4</t>
    <phoneticPr fontId="2" type="noConversion"/>
  </si>
  <si>
    <t>T neuron T2</t>
    <phoneticPr fontId="2" type="noConversion"/>
  </si>
  <si>
    <t>transmedullary neuron Tm3a</t>
    <phoneticPr fontId="2" type="noConversion"/>
  </si>
  <si>
    <t>centrifugal neuron C3</t>
    <phoneticPr fontId="2" type="noConversion"/>
  </si>
  <si>
    <t>T neuron T3</t>
    <phoneticPr fontId="2" type="noConversion"/>
  </si>
  <si>
    <t>T neuron T2a</t>
    <phoneticPr fontId="2" type="noConversion"/>
  </si>
  <si>
    <t>medullary intrinsic neuron Mi4</t>
    <phoneticPr fontId="2" type="noConversion"/>
  </si>
  <si>
    <t>lamina monopolar neuron L4</t>
    <phoneticPr fontId="2" type="noConversion"/>
  </si>
  <si>
    <t>nSyb, elav; ple, Tdc2, Vmat</t>
  </si>
  <si>
    <t>Octopaminergic/Tyraminergic neurons</t>
  </si>
  <si>
    <r>
      <t xml:space="preserve">This cluster shows a preferential expression of </t>
    </r>
    <r>
      <rPr>
        <i/>
        <sz val="12"/>
        <color theme="1"/>
        <rFont val="Times New Roman"/>
        <family val="1"/>
      </rPr>
      <t>Vmat</t>
    </r>
    <r>
      <rPr>
        <sz val="12"/>
        <color theme="1"/>
        <rFont val="Times New Roman"/>
        <family val="1"/>
      </rPr>
      <t xml:space="preserve">, </t>
    </r>
    <r>
      <rPr>
        <i/>
        <sz val="12"/>
        <color theme="1"/>
        <rFont val="Times New Roman"/>
        <family val="1"/>
      </rPr>
      <t>Tdc2</t>
    </r>
    <r>
      <rPr>
        <sz val="12"/>
        <color theme="1"/>
        <rFont val="Times New Roman"/>
        <family val="1"/>
      </rPr>
      <t xml:space="preserve"> and </t>
    </r>
    <r>
      <rPr>
        <i/>
        <sz val="12"/>
        <color theme="1"/>
        <rFont val="Times New Roman"/>
        <family val="1"/>
      </rPr>
      <t xml:space="preserve">Tbh </t>
    </r>
    <r>
      <rPr>
        <sz val="12"/>
        <color theme="1"/>
        <rFont val="Times New Roman"/>
        <family val="1"/>
      </rPr>
      <t xml:space="preserve">- markers of </t>
    </r>
    <r>
      <rPr>
        <i/>
        <sz val="12"/>
        <color theme="1"/>
        <rFont val="Times New Roman"/>
        <family val="1"/>
      </rPr>
      <t>Drosophila</t>
    </r>
    <r>
      <rPr>
        <sz val="12"/>
        <color theme="1"/>
        <rFont val="Times New Roman"/>
        <family val="1"/>
      </rPr>
      <t xml:space="preserve"> octopaminergic/tyraminergic neurons.</t>
    </r>
  </si>
  <si>
    <t>Surface glia</t>
  </si>
  <si>
    <r>
      <t xml:space="preserve">This cluster also shows a preferential expression of </t>
    </r>
    <r>
      <rPr>
        <i/>
        <sz val="12"/>
        <color theme="1"/>
        <rFont val="Times New Roman"/>
        <family val="1"/>
      </rPr>
      <t>Irk2</t>
    </r>
    <r>
      <rPr>
        <sz val="12"/>
        <color theme="1"/>
        <rFont val="Times New Roman"/>
        <family val="1"/>
      </rPr>
      <t xml:space="preserve">, </t>
    </r>
    <r>
      <rPr>
        <i/>
        <sz val="12"/>
        <color theme="1"/>
        <rFont val="Times New Roman"/>
        <family val="1"/>
      </rPr>
      <t>Picot</t>
    </r>
    <r>
      <rPr>
        <sz val="12"/>
        <color theme="1"/>
        <rFont val="Times New Roman"/>
        <family val="1"/>
      </rPr>
      <t xml:space="preserve"> and </t>
    </r>
    <r>
      <rPr>
        <i/>
        <sz val="12"/>
        <color theme="1"/>
        <rFont val="Times New Roman"/>
        <family val="1"/>
      </rPr>
      <t>ens</t>
    </r>
    <r>
      <rPr>
        <sz val="12"/>
        <color theme="1"/>
        <rFont val="Times New Roman"/>
        <family val="1"/>
      </rPr>
      <t xml:space="preserve"> which are up-regulated in </t>
    </r>
    <r>
      <rPr>
        <i/>
        <sz val="12"/>
        <color theme="1"/>
        <rFont val="Times New Roman"/>
        <family val="1"/>
      </rPr>
      <t>Drosophila</t>
    </r>
    <r>
      <rPr>
        <sz val="12"/>
        <color theme="1"/>
        <rFont val="Times New Roman"/>
        <family val="1"/>
      </rPr>
      <t xml:space="preserve"> subperineurial glia relative to perineurial glia, implying it is a mixture of perineurial and subperineurial glia that collectively belong to surface glia.</t>
    </r>
  </si>
  <si>
    <r>
      <t xml:space="preserve">Data S2-1. Cell number and annotation for each cluster of the </t>
    </r>
    <r>
      <rPr>
        <b/>
        <i/>
        <sz val="14"/>
        <color theme="1"/>
        <rFont val="Times New Roman"/>
        <family val="1"/>
      </rPr>
      <t>Harpegnathos</t>
    </r>
    <r>
      <rPr>
        <b/>
        <sz val="14"/>
        <color theme="1"/>
        <rFont val="Times New Roman"/>
        <family val="1"/>
      </rPr>
      <t xml:space="preserve"> midbrain dataset from Sheng </t>
    </r>
    <r>
      <rPr>
        <b/>
        <i/>
        <sz val="14"/>
        <color theme="1"/>
        <rFont val="Times New Roman"/>
        <family val="1"/>
      </rPr>
      <t>et al</t>
    </r>
    <r>
      <rPr>
        <b/>
        <sz val="14"/>
        <color theme="1"/>
        <rFont val="Times New Roman"/>
        <family val="1"/>
      </rPr>
      <t xml:space="preserve"> (2020).</t>
    </r>
  </si>
  <si>
    <r>
      <t xml:space="preserve">Data S2-2. Cell number and annotation for each cluster of the </t>
    </r>
    <r>
      <rPr>
        <b/>
        <i/>
        <sz val="14"/>
        <color theme="1"/>
        <rFont val="Times New Roman"/>
        <family val="1"/>
      </rPr>
      <t xml:space="preserve">Drosophila </t>
    </r>
    <r>
      <rPr>
        <b/>
        <sz val="14"/>
        <color theme="1"/>
        <rFont val="Times New Roman"/>
        <family val="1"/>
      </rPr>
      <t>whole brain</t>
    </r>
    <r>
      <rPr>
        <b/>
        <i/>
        <sz val="14"/>
        <color theme="1"/>
        <rFont val="Times New Roman"/>
        <family val="1"/>
      </rPr>
      <t xml:space="preserve"> </t>
    </r>
    <r>
      <rPr>
        <b/>
        <sz val="14"/>
        <color theme="1"/>
        <rFont val="Times New Roman"/>
        <family val="1"/>
      </rPr>
      <t xml:space="preserve">dataset from Davie </t>
    </r>
    <r>
      <rPr>
        <b/>
        <i/>
        <sz val="14"/>
        <color theme="1"/>
        <rFont val="Times New Roman"/>
        <family val="1"/>
      </rPr>
      <t>et al (</t>
    </r>
    <r>
      <rPr>
        <b/>
        <sz val="14"/>
        <color theme="1"/>
        <rFont val="Times New Roman"/>
        <family val="1"/>
      </rPr>
      <t xml:space="preserve">2018). The curation of optic lobe neurons were done according to those mentioned in Özel </t>
    </r>
    <r>
      <rPr>
        <b/>
        <i/>
        <sz val="14"/>
        <color theme="1"/>
        <rFont val="Times New Roman"/>
        <family val="1"/>
      </rPr>
      <t>et al</t>
    </r>
    <r>
      <rPr>
        <b/>
        <sz val="14"/>
        <color theme="1"/>
        <rFont val="Times New Roman"/>
        <family val="1"/>
      </rPr>
      <t xml:space="preserve"> (2021).</t>
    </r>
  </si>
  <si>
    <r>
      <t xml:space="preserve">Data S2-3. Cell number and annotation for each cluster of the </t>
    </r>
    <r>
      <rPr>
        <b/>
        <i/>
        <sz val="14"/>
        <color theme="1"/>
        <rFont val="Times New Roman"/>
        <family val="1"/>
      </rPr>
      <t>Drosophila</t>
    </r>
    <r>
      <rPr>
        <b/>
        <sz val="14"/>
        <color theme="1"/>
        <rFont val="Times New Roman"/>
        <family val="1"/>
      </rPr>
      <t xml:space="preserve"> head dataset from Li </t>
    </r>
    <r>
      <rPr>
        <b/>
        <i/>
        <sz val="14"/>
        <color theme="1"/>
        <rFont val="Times New Roman"/>
        <family val="1"/>
      </rPr>
      <t xml:space="preserve">et al </t>
    </r>
    <r>
      <rPr>
        <b/>
        <sz val="14"/>
        <color theme="1"/>
        <rFont val="Times New Roman"/>
        <family val="1"/>
      </rPr>
      <t>(2021)</t>
    </r>
    <r>
      <rPr>
        <b/>
        <i/>
        <sz val="14"/>
        <color theme="1"/>
        <rFont val="Times New Roman"/>
        <family val="1"/>
      </rPr>
      <t>.</t>
    </r>
  </si>
  <si>
    <r>
      <t xml:space="preserve">Data S2-4. Cell number and annotation for each cluster of the </t>
    </r>
    <r>
      <rPr>
        <b/>
        <i/>
        <sz val="14"/>
        <color rgb="FF000000"/>
        <rFont val="Times New Roman"/>
        <family val="1"/>
      </rPr>
      <t>Drosophila</t>
    </r>
    <r>
      <rPr>
        <b/>
        <sz val="14"/>
        <color rgb="FF000000"/>
        <rFont val="Times New Roman"/>
        <family val="1"/>
      </rPr>
      <t xml:space="preserve"> optic lobe dataset from Kurmangaliyev </t>
    </r>
    <r>
      <rPr>
        <b/>
        <i/>
        <sz val="14"/>
        <color rgb="FF000000"/>
        <rFont val="Times New Roman"/>
        <family val="1"/>
      </rPr>
      <t xml:space="preserve">et al </t>
    </r>
    <r>
      <rPr>
        <b/>
        <sz val="14"/>
        <color rgb="FF000000"/>
        <rFont val="Times New Roman"/>
        <family val="1"/>
      </rPr>
      <t>(2020).</t>
    </r>
  </si>
  <si>
    <r>
      <t xml:space="preserve">Data S2-5. Cell number and annotation for each cluster of the </t>
    </r>
    <r>
      <rPr>
        <b/>
        <i/>
        <sz val="14"/>
        <color rgb="FF000000"/>
        <rFont val="Times New Roman"/>
        <family val="1"/>
      </rPr>
      <t>Drosophila</t>
    </r>
    <r>
      <rPr>
        <b/>
        <sz val="14"/>
        <color rgb="FF000000"/>
        <rFont val="Times New Roman"/>
        <family val="1"/>
      </rPr>
      <t xml:space="preserve"> adult optic lobe dataset from Özel </t>
    </r>
    <r>
      <rPr>
        <b/>
        <i/>
        <sz val="14"/>
        <color rgb="FF000000"/>
        <rFont val="Times New Roman"/>
        <family val="1"/>
      </rPr>
      <t xml:space="preserve">et al </t>
    </r>
    <r>
      <rPr>
        <b/>
        <sz val="14"/>
        <color rgb="FF000000"/>
        <rFont val="Times New Roman"/>
        <family val="1"/>
      </rPr>
      <t>(2021).</t>
    </r>
  </si>
  <si>
    <r>
      <t>Data S2-6. Re-analysis of the honeybee worker brain</t>
    </r>
    <r>
      <rPr>
        <b/>
        <i/>
        <sz val="14"/>
        <color rgb="FF000000"/>
        <rFont val="Times New Roman"/>
        <family val="1"/>
      </rPr>
      <t xml:space="preserve"> </t>
    </r>
    <r>
      <rPr>
        <b/>
        <sz val="14"/>
        <color rgb="FF000000"/>
        <rFont val="Times New Roman"/>
        <family val="1"/>
      </rPr>
      <t xml:space="preserve">dataset from Traniello </t>
    </r>
    <r>
      <rPr>
        <b/>
        <i/>
        <sz val="14"/>
        <color rgb="FF000000"/>
        <rFont val="Times New Roman"/>
        <family val="1"/>
      </rPr>
      <t>et al (</t>
    </r>
    <r>
      <rPr>
        <b/>
        <sz val="14"/>
        <color rgb="FF000000"/>
        <rFont val="Times New Roman"/>
        <family val="1"/>
      </rPr>
      <t xml:space="preserve">2020). </t>
    </r>
    <r>
      <rPr>
        <sz val="14"/>
        <color rgb="FF000000"/>
        <rFont val="Times New Roman"/>
        <family val="1"/>
      </rPr>
      <t>This dataset contains a total of 2205 cells from two libraries, with one library constructed for adult worker whole brain and the other for adult worker mushroom bodies.</t>
    </r>
  </si>
  <si>
    <r>
      <t xml:space="preserve">Data S2-7. Re-analysis of the </t>
    </r>
    <r>
      <rPr>
        <b/>
        <i/>
        <sz val="14"/>
        <color rgb="FF000000"/>
        <rFont val="Times New Roman"/>
        <family val="1"/>
      </rPr>
      <t xml:space="preserve">Drosophila </t>
    </r>
    <r>
      <rPr>
        <b/>
        <sz val="14"/>
        <color rgb="FF000000"/>
        <rFont val="Times New Roman"/>
        <family val="1"/>
      </rPr>
      <t>midbrain</t>
    </r>
    <r>
      <rPr>
        <b/>
        <i/>
        <sz val="14"/>
        <color rgb="FF000000"/>
        <rFont val="Times New Roman"/>
        <family val="1"/>
      </rPr>
      <t xml:space="preserve"> </t>
    </r>
    <r>
      <rPr>
        <b/>
        <sz val="14"/>
        <color rgb="FF000000"/>
        <rFont val="Times New Roman"/>
        <family val="1"/>
      </rPr>
      <t xml:space="preserve">dataset from Croset </t>
    </r>
    <r>
      <rPr>
        <b/>
        <i/>
        <sz val="14"/>
        <color rgb="FF000000"/>
        <rFont val="Times New Roman"/>
        <family val="1"/>
      </rPr>
      <t xml:space="preserve">et al </t>
    </r>
    <r>
      <rPr>
        <b/>
        <sz val="14"/>
        <color rgb="FF000000"/>
        <rFont val="Times New Roman"/>
        <family val="1"/>
      </rPr>
      <t xml:space="preserve">(2018).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</si>
</sst>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Times New Roman"/>
      <family val="1"/>
    </font>
    <font>
      <sz val="9"/>
      <name val="Calibri"/>
      <family val="3"/>
      <charset val="134"/>
      <scheme val="minor"/>
    </font>
    <font>
      <b/>
      <sz val="11"/>
      <color theme="1"/>
      <name val="Arial"/>
      <family val="2"/>
    </font>
    <font>
      <sz val="11"/>
      <color theme="1"/>
      <name val="Arial"/>
      <family val="2"/>
    </font>
    <font>
      <i/>
      <sz val="11"/>
      <color theme="1"/>
      <name val="Arial"/>
      <family val="2"/>
    </font>
    <font>
      <sz val="11"/>
      <color rgb="FFFF0000"/>
      <name val="Arial"/>
      <family val="2"/>
    </font>
    <font>
      <sz val="11"/>
      <color rgb="FFFF0000"/>
      <name val="Times New Roman"/>
      <family val="1"/>
    </font>
    <font>
      <b/>
      <sz val="11"/>
      <color rgb="FFFF0000"/>
      <name val="Arial"/>
      <family val="2"/>
    </font>
    <font>
      <b/>
      <sz val="11"/>
      <color theme="1"/>
      <name val="宋体"/>
      <family val="3"/>
      <charset val="134"/>
    </font>
    <font>
      <b/>
      <sz val="11"/>
      <color theme="1"/>
      <name val="Calibri"/>
      <family val="2"/>
      <scheme val="minor"/>
    </font>
    <font>
      <b/>
      <sz val="12"/>
      <color theme="1"/>
      <name val="Times New Roman"/>
      <family val="1"/>
    </font>
    <font>
      <b/>
      <sz val="14"/>
      <color theme="1"/>
      <name val="Times New Roman"/>
      <family val="1"/>
    </font>
    <font>
      <i/>
      <sz val="11"/>
      <color theme="1"/>
      <name val="Times New Roman"/>
      <family val="1"/>
    </font>
    <font>
      <b/>
      <sz val="14"/>
      <color rgb="FF000000"/>
      <name val="Times New Roman"/>
      <family val="1"/>
    </font>
    <font>
      <b/>
      <i/>
      <sz val="14"/>
      <color rgb="FF000000"/>
      <name val="Times New Roman"/>
      <family val="1"/>
    </font>
    <font>
      <b/>
      <i/>
      <sz val="14"/>
      <color theme="1"/>
      <name val="Times New Roman"/>
      <family val="1"/>
    </font>
    <font>
      <sz val="12"/>
      <color theme="1"/>
      <name val="Times New Roman"/>
      <family val="1"/>
    </font>
    <font>
      <i/>
      <sz val="12"/>
      <color theme="1"/>
      <name val="Times New Roman"/>
      <family val="1"/>
    </font>
    <font>
      <b/>
      <sz val="12"/>
      <color rgb="FF000000"/>
      <name val="Times New Roman"/>
      <family val="1"/>
    </font>
    <font>
      <sz val="14"/>
      <color rgb="FF00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91">
    <xf numFmtId="0" fontId="0" fillId="0" borderId="0" xfId="0"/>
    <xf numFmtId="0" fontId="1" fillId="0" borderId="0" xfId="0" applyFont="1" applyAlignment="1">
      <alignment horizontal="center" vertical="center"/>
    </xf>
    <xf numFmtId="0" fontId="4" fillId="0" borderId="0" xfId="0" applyFont="1" applyAlignment="1">
      <alignment horizontal="center" vertical="center"/>
    </xf>
    <xf numFmtId="0" fontId="4" fillId="0" borderId="0" xfId="0" applyFont="1"/>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7" fillId="0" borderId="0" xfId="0" applyFont="1" applyAlignment="1">
      <alignment horizontal="center" vertical="center"/>
    </xf>
    <xf numFmtId="0" fontId="8" fillId="2" borderId="5" xfId="0" applyFont="1" applyFill="1" applyBorder="1" applyAlignment="1">
      <alignment horizontal="center" vertical="center"/>
    </xf>
    <xf numFmtId="0" fontId="10" fillId="0" borderId="0" xfId="0" applyFont="1" applyAlignment="1">
      <alignment horizontal="left"/>
    </xf>
    <xf numFmtId="0" fontId="3" fillId="2" borderId="7" xfId="0" applyFont="1" applyFill="1" applyBorder="1" applyAlignment="1">
      <alignment horizontal="center" vertical="center"/>
    </xf>
    <xf numFmtId="0" fontId="0" fillId="0" borderId="0" xfId="0" applyAlignment="1">
      <alignment horizont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10"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vertical="center"/>
    </xf>
    <xf numFmtId="0" fontId="1" fillId="0" borderId="0" xfId="0" applyFont="1"/>
    <xf numFmtId="0" fontId="1" fillId="0" borderId="0" xfId="0" applyFont="1" applyAlignment="1">
      <alignment horizontal="center"/>
    </xf>
    <xf numFmtId="0" fontId="17" fillId="0" borderId="2" xfId="0" applyFont="1" applyBorder="1" applyAlignment="1">
      <alignment horizontal="center"/>
    </xf>
    <xf numFmtId="0" fontId="17" fillId="0" borderId="0" xfId="0" applyFont="1" applyAlignment="1">
      <alignment horizontal="center"/>
    </xf>
    <xf numFmtId="0" fontId="17" fillId="0" borderId="0" xfId="0" applyFont="1"/>
    <xf numFmtId="0" fontId="11" fillId="0" borderId="0" xfId="0" applyFont="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0" fontId="17" fillId="0" borderId="5" xfId="0" applyFont="1" applyBorder="1"/>
    <xf numFmtId="0" fontId="17" fillId="0" borderId="0" xfId="0" applyFont="1" applyAlignment="1">
      <alignment horizontal="center" vertical="center"/>
    </xf>
    <xf numFmtId="0" fontId="17" fillId="0" borderId="0" xfId="0" applyFont="1" applyBorder="1" applyAlignment="1">
      <alignment horizontal="center" vertical="center"/>
    </xf>
    <xf numFmtId="0" fontId="17" fillId="0" borderId="12"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1" fillId="0" borderId="0" xfId="0" applyFont="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19" fillId="0" borderId="0" xfId="0" applyFont="1" applyAlignment="1">
      <alignment vertical="center"/>
    </xf>
    <xf numFmtId="0" fontId="17" fillId="0" borderId="0" xfId="0" applyFont="1" applyBorder="1"/>
    <xf numFmtId="0" fontId="17" fillId="0" borderId="0" xfId="0" applyFont="1" applyBorder="1" applyAlignment="1">
      <alignment horizontal="center"/>
    </xf>
    <xf numFmtId="0" fontId="18" fillId="0" borderId="0" xfId="0" applyFont="1" applyBorder="1"/>
    <xf numFmtId="0" fontId="18" fillId="0" borderId="5" xfId="0" applyFont="1" applyBorder="1"/>
    <xf numFmtId="0" fontId="17" fillId="0" borderId="0" xfId="0" applyFont="1" applyAlignment="1">
      <alignment horizontal="left" vertical="center"/>
    </xf>
    <xf numFmtId="0" fontId="18" fillId="0" borderId="0" xfId="0" applyFont="1" applyAlignment="1">
      <alignment horizontal="left" vertical="center"/>
    </xf>
    <xf numFmtId="0" fontId="18" fillId="0" borderId="5" xfId="0" applyFont="1" applyBorder="1" applyAlignment="1">
      <alignment horizontal="left" vertical="center"/>
    </xf>
    <xf numFmtId="0" fontId="11" fillId="0" borderId="0" xfId="0" applyFont="1" applyFill="1" applyAlignment="1">
      <alignment horizontal="center" vertical="center"/>
    </xf>
    <xf numFmtId="0" fontId="11" fillId="2" borderId="1" xfId="0" applyFont="1" applyFill="1" applyBorder="1" applyAlignment="1">
      <alignment horizontal="center" vertical="center"/>
    </xf>
    <xf numFmtId="0" fontId="18" fillId="0" borderId="0" xfId="0" applyFont="1" applyBorder="1" applyAlignment="1">
      <alignment horizontal="left"/>
    </xf>
    <xf numFmtId="0" fontId="18" fillId="0" borderId="5" xfId="0" applyFont="1" applyBorder="1" applyAlignment="1">
      <alignment horizontal="left"/>
    </xf>
    <xf numFmtId="0" fontId="1" fillId="0" borderId="0" xfId="0" applyFont="1" applyAlignment="1">
      <alignment horizontal="left"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 xfId="0" applyFont="1" applyFill="1" applyBorder="1" applyAlignment="1">
      <alignment horizontal="center"/>
    </xf>
    <xf numFmtId="0" fontId="17" fillId="0" borderId="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 xfId="0" applyFont="1" applyBorder="1" applyAlignment="1">
      <alignment horizontal="center" vertical="center" wrapText="1"/>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9" fillId="0" borderId="0" xfId="0" applyFont="1" applyAlignment="1">
      <alignment horizontal="left" vertical="center" wrapText="1"/>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8" fillId="2" borderId="0" xfId="0" applyFont="1" applyFill="1" applyAlignment="1">
      <alignment horizontal="center" vertical="center"/>
    </xf>
    <xf numFmtId="0" fontId="3" fillId="2" borderId="12" xfId="0" applyFont="1" applyFill="1" applyBorder="1" applyAlignment="1">
      <alignment horizontal="center" vertical="center"/>
    </xf>
    <xf numFmtId="0" fontId="8" fillId="2" borderId="3" xfId="0" applyFont="1" applyFill="1" applyBorder="1" applyAlignment="1">
      <alignment horizontal="center" vertical="center"/>
    </xf>
    <xf numFmtId="0" fontId="6" fillId="0" borderId="2" xfId="0" applyFont="1" applyBorder="1" applyAlignment="1">
      <alignment horizontal="center" vertical="center"/>
    </xf>
    <xf numFmtId="0" fontId="8" fillId="2" borderId="2" xfId="0" applyFont="1" applyFill="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1049320</xdr:colOff>
      <xdr:row>9</xdr:row>
      <xdr:rowOff>21796</xdr:rowOff>
    </xdr:from>
    <xdr:to>
      <xdr:col>8</xdr:col>
      <xdr:colOff>256839</xdr:colOff>
      <xdr:row>30</xdr:row>
      <xdr:rowOff>169681</xdr:rowOff>
    </xdr:to>
    <xdr:pic>
      <xdr:nvPicPr>
        <xdr:cNvPr id="3" name="图片 2">
          <a:extLst>
            <a:ext uri="{FF2B5EF4-FFF2-40B4-BE49-F238E27FC236}">
              <a16:creationId xmlns:a16="http://schemas.microsoft.com/office/drawing/2014/main" id="{E3E7E68E-1AD0-4541-8043-C3481199B118}"/>
            </a:ext>
          </a:extLst>
        </xdr:cNvPr>
        <xdr:cNvPicPr>
          <a:picLocks noChangeAspect="1"/>
        </xdr:cNvPicPr>
      </xdr:nvPicPr>
      <xdr:blipFill>
        <a:blip xmlns:r="http://schemas.openxmlformats.org/officeDocument/2006/relationships" r:embed="rId1"/>
        <a:stretch>
          <a:fillRect/>
        </a:stretch>
      </xdr:blipFill>
      <xdr:spPr>
        <a:xfrm>
          <a:off x="4437979" y="1635443"/>
          <a:ext cx="5805542" cy="39130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8265A-7D57-4F39-939A-01D6EF367537}">
  <dimension ref="A1:G52"/>
  <sheetViews>
    <sheetView tabSelected="1" zoomScaleNormal="100" workbookViewId="0">
      <selection activeCell="A31" sqref="A31"/>
    </sheetView>
  </sheetViews>
  <sheetFormatPr baseColWidth="10" defaultColWidth="8.83203125" defaultRowHeight="14"/>
  <cols>
    <col min="1" max="1" width="13.83203125" style="18" customWidth="1"/>
    <col min="2" max="2" width="16.5" style="18" customWidth="1"/>
    <col min="3" max="3" width="32.1640625" style="18" bestFit="1" customWidth="1"/>
    <col min="4" max="4" width="38.33203125" style="18" customWidth="1"/>
    <col min="5" max="5" width="18" style="18" customWidth="1"/>
    <col min="6" max="6" width="19.83203125" style="18" bestFit="1" customWidth="1"/>
    <col min="7" max="7" width="49.5" style="18" customWidth="1"/>
    <col min="8" max="16384" width="8.83203125" style="18"/>
  </cols>
  <sheetData>
    <row r="1" spans="1:7" ht="18" customHeight="1">
      <c r="A1" s="15" t="s">
        <v>546</v>
      </c>
    </row>
    <row r="2" spans="1:7" ht="16">
      <c r="A2" s="53" t="s">
        <v>432</v>
      </c>
      <c r="B2" s="54" t="s">
        <v>437</v>
      </c>
      <c r="C2" s="53" t="s">
        <v>449</v>
      </c>
      <c r="D2" s="53" t="s">
        <v>450</v>
      </c>
      <c r="E2" s="53" t="s">
        <v>474</v>
      </c>
      <c r="F2" s="53"/>
      <c r="G2" s="53" t="s">
        <v>368</v>
      </c>
    </row>
    <row r="3" spans="1:7" ht="16">
      <c r="A3" s="53"/>
      <c r="B3" s="54"/>
      <c r="C3" s="53"/>
      <c r="D3" s="53"/>
      <c r="E3" s="49" t="s">
        <v>472</v>
      </c>
      <c r="F3" s="49" t="s">
        <v>473</v>
      </c>
      <c r="G3" s="53"/>
    </row>
    <row r="4" spans="1:7" ht="16">
      <c r="A4" s="20">
        <v>0</v>
      </c>
      <c r="B4" s="21">
        <v>1148</v>
      </c>
      <c r="C4" s="21" t="s">
        <v>433</v>
      </c>
      <c r="D4" s="21" t="s">
        <v>435</v>
      </c>
      <c r="E4" s="21">
        <v>654</v>
      </c>
      <c r="F4" s="21">
        <v>494</v>
      </c>
      <c r="G4" s="22"/>
    </row>
    <row r="5" spans="1:7" ht="16">
      <c r="A5" s="20">
        <v>1</v>
      </c>
      <c r="B5" s="21">
        <v>1080</v>
      </c>
      <c r="C5" s="21" t="s">
        <v>433</v>
      </c>
      <c r="D5" s="21" t="s">
        <v>435</v>
      </c>
      <c r="E5" s="21">
        <v>626</v>
      </c>
      <c r="F5" s="21">
        <v>454</v>
      </c>
      <c r="G5" s="22"/>
    </row>
    <row r="6" spans="1:7" ht="16">
      <c r="A6" s="20">
        <v>2</v>
      </c>
      <c r="B6" s="21">
        <v>2704</v>
      </c>
      <c r="C6" s="21" t="s">
        <v>433</v>
      </c>
      <c r="D6" s="21" t="s">
        <v>435</v>
      </c>
      <c r="E6" s="21">
        <v>1601</v>
      </c>
      <c r="F6" s="21">
        <v>1103</v>
      </c>
      <c r="G6" s="22"/>
    </row>
    <row r="7" spans="1:7" ht="16">
      <c r="A7" s="20">
        <v>3</v>
      </c>
      <c r="B7" s="21">
        <v>716</v>
      </c>
      <c r="C7" s="21" t="s">
        <v>434</v>
      </c>
      <c r="D7" s="21" t="s">
        <v>436</v>
      </c>
      <c r="E7" s="21">
        <v>377</v>
      </c>
      <c r="F7" s="21">
        <v>339</v>
      </c>
      <c r="G7" s="22"/>
    </row>
    <row r="8" spans="1:7" ht="16">
      <c r="A8" s="20">
        <v>4</v>
      </c>
      <c r="B8" s="21">
        <v>926</v>
      </c>
      <c r="C8" s="21" t="s">
        <v>434</v>
      </c>
      <c r="D8" s="21" t="s">
        <v>436</v>
      </c>
      <c r="E8" s="21">
        <v>439</v>
      </c>
      <c r="F8" s="21">
        <v>487</v>
      </c>
      <c r="G8" s="22"/>
    </row>
    <row r="9" spans="1:7" ht="16">
      <c r="A9" s="20">
        <v>5</v>
      </c>
      <c r="B9" s="21">
        <v>164</v>
      </c>
      <c r="C9" s="21" t="s">
        <v>438</v>
      </c>
      <c r="D9" s="21" t="s">
        <v>438</v>
      </c>
      <c r="E9" s="21">
        <v>99</v>
      </c>
      <c r="F9" s="21">
        <v>65</v>
      </c>
      <c r="G9" s="22"/>
    </row>
    <row r="10" spans="1:7" ht="16">
      <c r="A10" s="20">
        <v>6</v>
      </c>
      <c r="B10" s="21">
        <v>1705</v>
      </c>
      <c r="C10" s="21" t="s">
        <v>397</v>
      </c>
      <c r="D10" s="21" t="s">
        <v>397</v>
      </c>
      <c r="E10" s="21">
        <v>1021</v>
      </c>
      <c r="F10" s="21">
        <v>684</v>
      </c>
      <c r="G10" s="22"/>
    </row>
    <row r="11" spans="1:7" ht="16">
      <c r="A11" s="20">
        <v>7</v>
      </c>
      <c r="B11" s="21">
        <v>3036</v>
      </c>
      <c r="C11" s="21" t="s">
        <v>397</v>
      </c>
      <c r="D11" s="21" t="s">
        <v>397</v>
      </c>
      <c r="E11" s="21">
        <v>1766</v>
      </c>
      <c r="F11" s="21">
        <v>1270</v>
      </c>
      <c r="G11" s="22"/>
    </row>
    <row r="12" spans="1:7" ht="16">
      <c r="A12" s="20">
        <v>8</v>
      </c>
      <c r="B12" s="21">
        <v>414</v>
      </c>
      <c r="C12" s="21" t="s">
        <v>397</v>
      </c>
      <c r="D12" s="21" t="s">
        <v>397</v>
      </c>
      <c r="E12" s="21">
        <v>206</v>
      </c>
      <c r="F12" s="21">
        <v>208</v>
      </c>
      <c r="G12" s="22"/>
    </row>
    <row r="13" spans="1:7" ht="16">
      <c r="A13" s="20">
        <v>9</v>
      </c>
      <c r="B13" s="21">
        <v>71</v>
      </c>
      <c r="C13" s="21" t="s">
        <v>397</v>
      </c>
      <c r="D13" s="23" t="s">
        <v>542</v>
      </c>
      <c r="E13" s="21">
        <v>53</v>
      </c>
      <c r="F13" s="21">
        <v>18</v>
      </c>
      <c r="G13" s="22" t="s">
        <v>543</v>
      </c>
    </row>
    <row r="14" spans="1:7" ht="16">
      <c r="A14" s="20">
        <v>10</v>
      </c>
      <c r="B14" s="21">
        <v>578</v>
      </c>
      <c r="C14" s="21" t="s">
        <v>397</v>
      </c>
      <c r="D14" s="23" t="s">
        <v>439</v>
      </c>
      <c r="E14" s="21">
        <v>319</v>
      </c>
      <c r="F14" s="21">
        <v>259</v>
      </c>
      <c r="G14" s="22" t="s">
        <v>446</v>
      </c>
    </row>
    <row r="15" spans="1:7" ht="16">
      <c r="A15" s="20">
        <v>11</v>
      </c>
      <c r="B15" s="21">
        <v>954</v>
      </c>
      <c r="C15" s="21" t="s">
        <v>440</v>
      </c>
      <c r="D15" s="21" t="s">
        <v>440</v>
      </c>
      <c r="E15" s="21">
        <v>596</v>
      </c>
      <c r="F15" s="21">
        <v>358</v>
      </c>
      <c r="G15" s="22"/>
    </row>
    <row r="16" spans="1:7" ht="16">
      <c r="A16" s="20">
        <v>12</v>
      </c>
      <c r="B16" s="21">
        <v>257</v>
      </c>
      <c r="C16" s="21" t="s">
        <v>440</v>
      </c>
      <c r="D16" s="21" t="s">
        <v>440</v>
      </c>
      <c r="E16" s="21">
        <v>135</v>
      </c>
      <c r="F16" s="21">
        <v>122</v>
      </c>
      <c r="G16" s="22"/>
    </row>
    <row r="17" spans="1:7" ht="16">
      <c r="A17" s="20">
        <v>13</v>
      </c>
      <c r="B17" s="21">
        <v>300</v>
      </c>
      <c r="C17" s="21" t="s">
        <v>440</v>
      </c>
      <c r="D17" s="21" t="s">
        <v>440</v>
      </c>
      <c r="E17" s="21">
        <v>185</v>
      </c>
      <c r="F17" s="21">
        <v>115</v>
      </c>
      <c r="G17" s="22"/>
    </row>
    <row r="18" spans="1:7" ht="16">
      <c r="A18" s="20">
        <v>14</v>
      </c>
      <c r="B18" s="21">
        <v>880</v>
      </c>
      <c r="C18" s="21" t="s">
        <v>441</v>
      </c>
      <c r="D18" s="21" t="s">
        <v>441</v>
      </c>
      <c r="E18" s="21">
        <v>443</v>
      </c>
      <c r="F18" s="21">
        <v>437</v>
      </c>
      <c r="G18" s="22"/>
    </row>
    <row r="19" spans="1:7" ht="16">
      <c r="A19" s="20">
        <v>15</v>
      </c>
      <c r="B19" s="21">
        <v>156</v>
      </c>
      <c r="C19" s="21" t="s">
        <v>442</v>
      </c>
      <c r="D19" s="23" t="s">
        <v>544</v>
      </c>
      <c r="E19" s="21">
        <v>126</v>
      </c>
      <c r="F19" s="21">
        <v>30</v>
      </c>
      <c r="G19" s="22" t="s">
        <v>545</v>
      </c>
    </row>
    <row r="20" spans="1:7" ht="16">
      <c r="A20" s="20">
        <v>16</v>
      </c>
      <c r="B20" s="21">
        <v>47</v>
      </c>
      <c r="C20" s="21" t="s">
        <v>443</v>
      </c>
      <c r="D20" s="21" t="s">
        <v>443</v>
      </c>
      <c r="E20" s="21">
        <v>37</v>
      </c>
      <c r="F20" s="21">
        <v>10</v>
      </c>
      <c r="G20" s="22"/>
    </row>
    <row r="21" spans="1:7" ht="16">
      <c r="A21" s="20">
        <v>17</v>
      </c>
      <c r="B21" s="21">
        <v>740</v>
      </c>
      <c r="C21" s="21" t="s">
        <v>354</v>
      </c>
      <c r="D21" s="21" t="s">
        <v>354</v>
      </c>
      <c r="E21" s="21">
        <v>420</v>
      </c>
      <c r="F21" s="21">
        <v>320</v>
      </c>
      <c r="G21" s="22"/>
    </row>
    <row r="22" spans="1:7" ht="16">
      <c r="A22" s="20">
        <v>18</v>
      </c>
      <c r="B22" s="21">
        <v>404</v>
      </c>
      <c r="C22" s="21" t="s">
        <v>354</v>
      </c>
      <c r="D22" s="21" t="s">
        <v>354</v>
      </c>
      <c r="E22" s="21">
        <v>285</v>
      </c>
      <c r="F22" s="21">
        <v>119</v>
      </c>
      <c r="G22" s="22"/>
    </row>
    <row r="23" spans="1:7" ht="16">
      <c r="A23" s="20">
        <v>19</v>
      </c>
      <c r="B23" s="21">
        <v>53</v>
      </c>
      <c r="C23" s="21" t="s">
        <v>354</v>
      </c>
      <c r="D23" s="23" t="s">
        <v>7</v>
      </c>
      <c r="E23" s="21">
        <v>25</v>
      </c>
      <c r="F23" s="21">
        <v>28</v>
      </c>
      <c r="G23" s="22" t="s">
        <v>447</v>
      </c>
    </row>
    <row r="24" spans="1:7" ht="16">
      <c r="A24" s="20">
        <v>20</v>
      </c>
      <c r="B24" s="21">
        <v>1254</v>
      </c>
      <c r="C24" s="21" t="s">
        <v>354</v>
      </c>
      <c r="D24" s="21" t="s">
        <v>354</v>
      </c>
      <c r="E24" s="21">
        <v>1021</v>
      </c>
      <c r="F24" s="21">
        <v>233</v>
      </c>
      <c r="G24" s="22"/>
    </row>
    <row r="25" spans="1:7" ht="16">
      <c r="A25" s="20">
        <v>21</v>
      </c>
      <c r="B25" s="21">
        <v>95</v>
      </c>
      <c r="C25" s="21" t="s">
        <v>444</v>
      </c>
      <c r="D25" s="21" t="s">
        <v>444</v>
      </c>
      <c r="E25" s="21">
        <v>49</v>
      </c>
      <c r="F25" s="21">
        <v>46</v>
      </c>
      <c r="G25" s="22"/>
    </row>
    <row r="26" spans="1:7" ht="16">
      <c r="A26" s="20">
        <v>22</v>
      </c>
      <c r="B26" s="21">
        <v>678</v>
      </c>
      <c r="C26" s="21" t="s">
        <v>445</v>
      </c>
      <c r="D26" s="23" t="s">
        <v>398</v>
      </c>
      <c r="E26" s="21">
        <v>384</v>
      </c>
      <c r="F26" s="21">
        <v>294</v>
      </c>
      <c r="G26" s="22" t="s">
        <v>448</v>
      </c>
    </row>
    <row r="27" spans="1:7" ht="16">
      <c r="A27" s="24">
        <v>23</v>
      </c>
      <c r="B27" s="25">
        <v>223</v>
      </c>
      <c r="C27" s="25" t="s">
        <v>398</v>
      </c>
      <c r="D27" s="25" t="s">
        <v>398</v>
      </c>
      <c r="E27" s="25">
        <v>119</v>
      </c>
      <c r="F27" s="25">
        <v>104</v>
      </c>
      <c r="G27" s="26"/>
    </row>
    <row r="29" spans="1:7">
      <c r="A29" s="18" t="s">
        <v>465</v>
      </c>
      <c r="E29" s="19"/>
    </row>
    <row r="30" spans="1:7">
      <c r="E30" s="19"/>
    </row>
    <row r="31" spans="1:7">
      <c r="E31" s="19"/>
    </row>
    <row r="32" spans="1:7">
      <c r="E32" s="19"/>
    </row>
    <row r="33" spans="5:5">
      <c r="E33" s="19"/>
    </row>
    <row r="34" spans="5:5">
      <c r="E34" s="19"/>
    </row>
    <row r="35" spans="5:5">
      <c r="E35" s="19"/>
    </row>
    <row r="36" spans="5:5">
      <c r="E36" s="19"/>
    </row>
    <row r="37" spans="5:5">
      <c r="E37" s="19"/>
    </row>
    <row r="38" spans="5:5">
      <c r="E38" s="19"/>
    </row>
    <row r="39" spans="5:5">
      <c r="E39" s="19"/>
    </row>
    <row r="40" spans="5:5">
      <c r="E40" s="19"/>
    </row>
    <row r="41" spans="5:5">
      <c r="E41" s="19"/>
    </row>
    <row r="42" spans="5:5">
      <c r="E42" s="19"/>
    </row>
    <row r="43" spans="5:5">
      <c r="E43" s="19"/>
    </row>
    <row r="44" spans="5:5">
      <c r="E44" s="19"/>
    </row>
    <row r="45" spans="5:5">
      <c r="E45" s="19"/>
    </row>
    <row r="46" spans="5:5">
      <c r="E46" s="19"/>
    </row>
    <row r="47" spans="5:5">
      <c r="E47" s="19"/>
    </row>
    <row r="48" spans="5:5">
      <c r="E48" s="19"/>
    </row>
    <row r="49" spans="5:5">
      <c r="E49" s="19"/>
    </row>
    <row r="50" spans="5:5">
      <c r="E50" s="19"/>
    </row>
    <row r="51" spans="5:5">
      <c r="E51" s="19"/>
    </row>
    <row r="52" spans="5:5">
      <c r="E52" s="19"/>
    </row>
  </sheetData>
  <mergeCells count="6">
    <mergeCell ref="G2:G3"/>
    <mergeCell ref="A2:A3"/>
    <mergeCell ref="B2:B3"/>
    <mergeCell ref="C2:C3"/>
    <mergeCell ref="D2:D3"/>
    <mergeCell ref="E2:F2"/>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4"/>
  <sheetViews>
    <sheetView zoomScaleNormal="100" workbookViewId="0">
      <selection activeCell="A96" sqref="A96"/>
    </sheetView>
  </sheetViews>
  <sheetFormatPr baseColWidth="10" defaultColWidth="8.83203125" defaultRowHeight="15"/>
  <cols>
    <col min="1" max="1" width="15.5" customWidth="1"/>
    <col min="2" max="2" width="13.33203125" customWidth="1"/>
    <col min="3" max="3" width="32.33203125" customWidth="1"/>
    <col min="4" max="4" width="33.5" customWidth="1"/>
    <col min="5" max="10" width="11.83203125" style="1" customWidth="1"/>
    <col min="11" max="16" width="12" style="1" customWidth="1"/>
  </cols>
  <sheetData>
    <row r="1" spans="1:16" ht="18" customHeight="1">
      <c r="A1" s="14" t="s">
        <v>547</v>
      </c>
    </row>
    <row r="2" spans="1:16" ht="16">
      <c r="A2" s="53" t="s">
        <v>432</v>
      </c>
      <c r="B2" s="54" t="s">
        <v>437</v>
      </c>
      <c r="C2" s="53" t="s">
        <v>449</v>
      </c>
      <c r="D2" s="53" t="s">
        <v>450</v>
      </c>
      <c r="E2" s="53" t="s">
        <v>451</v>
      </c>
      <c r="F2" s="53"/>
      <c r="G2" s="53"/>
      <c r="H2" s="53"/>
      <c r="I2" s="53"/>
      <c r="J2" s="53"/>
      <c r="K2" s="53"/>
      <c r="L2" s="53"/>
      <c r="M2" s="53"/>
      <c r="N2" s="53"/>
      <c r="O2" s="53"/>
      <c r="P2" s="53"/>
    </row>
    <row r="3" spans="1:16" ht="16">
      <c r="A3" s="53"/>
      <c r="B3" s="54"/>
      <c r="C3" s="53"/>
      <c r="D3" s="53"/>
      <c r="E3" s="55" t="s">
        <v>452</v>
      </c>
      <c r="F3" s="55"/>
      <c r="G3" s="55"/>
      <c r="H3" s="55"/>
      <c r="I3" s="55"/>
      <c r="J3" s="55"/>
      <c r="K3" s="56" t="s">
        <v>453</v>
      </c>
      <c r="L3" s="56"/>
      <c r="M3" s="56"/>
      <c r="N3" s="56"/>
      <c r="O3" s="56"/>
      <c r="P3" s="56"/>
    </row>
    <row r="4" spans="1:16" ht="16">
      <c r="A4" s="53"/>
      <c r="B4" s="54"/>
      <c r="C4" s="53"/>
      <c r="D4" s="53"/>
      <c r="E4" s="38" t="s">
        <v>355</v>
      </c>
      <c r="F4" s="38" t="s">
        <v>356</v>
      </c>
      <c r="G4" s="38" t="s">
        <v>357</v>
      </c>
      <c r="H4" s="38" t="s">
        <v>358</v>
      </c>
      <c r="I4" s="38" t="s">
        <v>359</v>
      </c>
      <c r="J4" s="38" t="s">
        <v>360</v>
      </c>
      <c r="K4" s="39" t="s">
        <v>355</v>
      </c>
      <c r="L4" s="39" t="s">
        <v>356</v>
      </c>
      <c r="M4" s="39" t="s">
        <v>357</v>
      </c>
      <c r="N4" s="39" t="s">
        <v>358</v>
      </c>
      <c r="O4" s="39" t="s">
        <v>359</v>
      </c>
      <c r="P4" s="39" t="s">
        <v>360</v>
      </c>
    </row>
    <row r="5" spans="1:16" ht="16">
      <c r="A5" s="27">
        <v>8</v>
      </c>
      <c r="B5" s="27">
        <v>1642</v>
      </c>
      <c r="C5" s="28" t="s">
        <v>362</v>
      </c>
      <c r="D5" s="28" t="s">
        <v>362</v>
      </c>
      <c r="E5" s="29">
        <f>SUM(F5:J5)</f>
        <v>896</v>
      </c>
      <c r="F5" s="30">
        <v>182</v>
      </c>
      <c r="G5" s="30">
        <v>271</v>
      </c>
      <c r="H5" s="30">
        <v>184</v>
      </c>
      <c r="I5" s="30">
        <v>101</v>
      </c>
      <c r="J5" s="31">
        <v>158</v>
      </c>
      <c r="K5" s="27">
        <f>SUM(L5:P5)</f>
        <v>746</v>
      </c>
      <c r="L5" s="27">
        <v>228</v>
      </c>
      <c r="M5" s="27">
        <v>140</v>
      </c>
      <c r="N5" s="27">
        <v>145</v>
      </c>
      <c r="O5" s="27">
        <v>128</v>
      </c>
      <c r="P5" s="31">
        <v>105</v>
      </c>
    </row>
    <row r="6" spans="1:16" ht="16">
      <c r="A6" s="27">
        <v>22</v>
      </c>
      <c r="B6" s="27">
        <v>688</v>
      </c>
      <c r="C6" s="28" t="s">
        <v>363</v>
      </c>
      <c r="D6" s="28" t="s">
        <v>363</v>
      </c>
      <c r="E6" s="32">
        <f t="shared" ref="E6:E69" si="0">SUM(F6:J6)</f>
        <v>339</v>
      </c>
      <c r="F6" s="27">
        <v>65</v>
      </c>
      <c r="G6" s="27">
        <v>78</v>
      </c>
      <c r="H6" s="27">
        <v>65</v>
      </c>
      <c r="I6" s="27">
        <v>43</v>
      </c>
      <c r="J6" s="33">
        <v>88</v>
      </c>
      <c r="K6" s="27">
        <f t="shared" ref="K6:K69" si="1">SUM(L6:P6)</f>
        <v>349</v>
      </c>
      <c r="L6" s="27">
        <v>99</v>
      </c>
      <c r="M6" s="27">
        <v>53</v>
      </c>
      <c r="N6" s="27">
        <v>59</v>
      </c>
      <c r="O6" s="27">
        <v>94</v>
      </c>
      <c r="P6" s="33">
        <v>44</v>
      </c>
    </row>
    <row r="7" spans="1:16" ht="16">
      <c r="A7" s="27">
        <v>28</v>
      </c>
      <c r="B7" s="27">
        <v>518</v>
      </c>
      <c r="C7" s="28" t="s">
        <v>361</v>
      </c>
      <c r="D7" s="28" t="s">
        <v>361</v>
      </c>
      <c r="E7" s="32">
        <f t="shared" si="0"/>
        <v>238</v>
      </c>
      <c r="F7" s="27">
        <v>45</v>
      </c>
      <c r="G7" s="27">
        <v>41</v>
      </c>
      <c r="H7" s="27">
        <v>49</v>
      </c>
      <c r="I7" s="27">
        <v>33</v>
      </c>
      <c r="J7" s="33">
        <v>70</v>
      </c>
      <c r="K7" s="27">
        <f t="shared" si="1"/>
        <v>280</v>
      </c>
      <c r="L7" s="27">
        <v>71</v>
      </c>
      <c r="M7" s="27">
        <v>45</v>
      </c>
      <c r="N7" s="27">
        <v>50</v>
      </c>
      <c r="O7" s="27">
        <v>65</v>
      </c>
      <c r="P7" s="33">
        <v>49</v>
      </c>
    </row>
    <row r="8" spans="1:16" ht="16">
      <c r="A8" s="27">
        <v>57</v>
      </c>
      <c r="B8" s="27">
        <v>259</v>
      </c>
      <c r="C8" s="27" t="s">
        <v>3</v>
      </c>
      <c r="D8" s="27" t="s">
        <v>3</v>
      </c>
      <c r="E8" s="32">
        <f t="shared" si="0"/>
        <v>123</v>
      </c>
      <c r="F8" s="27">
        <v>29</v>
      </c>
      <c r="G8" s="27">
        <v>12</v>
      </c>
      <c r="H8" s="27">
        <v>39</v>
      </c>
      <c r="I8" s="27">
        <v>14</v>
      </c>
      <c r="J8" s="33">
        <v>29</v>
      </c>
      <c r="K8" s="27">
        <f t="shared" si="1"/>
        <v>136</v>
      </c>
      <c r="L8" s="27">
        <v>29</v>
      </c>
      <c r="M8" s="27">
        <v>11</v>
      </c>
      <c r="N8" s="27">
        <v>43</v>
      </c>
      <c r="O8" s="27">
        <v>31</v>
      </c>
      <c r="P8" s="33">
        <v>22</v>
      </c>
    </row>
    <row r="9" spans="1:16" ht="16">
      <c r="A9" s="27">
        <v>27</v>
      </c>
      <c r="B9" s="27">
        <v>543</v>
      </c>
      <c r="C9" s="27" t="s">
        <v>479</v>
      </c>
      <c r="D9" s="27" t="s">
        <v>479</v>
      </c>
      <c r="E9" s="32">
        <f t="shared" si="0"/>
        <v>262</v>
      </c>
      <c r="F9" s="27">
        <v>76</v>
      </c>
      <c r="G9" s="27">
        <v>64</v>
      </c>
      <c r="H9" s="27">
        <v>49</v>
      </c>
      <c r="I9" s="27">
        <v>38</v>
      </c>
      <c r="J9" s="33">
        <v>35</v>
      </c>
      <c r="K9" s="27">
        <f t="shared" si="1"/>
        <v>281</v>
      </c>
      <c r="L9" s="27">
        <v>113</v>
      </c>
      <c r="M9" s="27">
        <v>64</v>
      </c>
      <c r="N9" s="27">
        <v>47</v>
      </c>
      <c r="O9" s="27">
        <v>31</v>
      </c>
      <c r="P9" s="33">
        <v>26</v>
      </c>
    </row>
    <row r="10" spans="1:16" ht="16">
      <c r="A10" s="27">
        <v>80</v>
      </c>
      <c r="B10" s="27">
        <v>99</v>
      </c>
      <c r="C10" s="27" t="s">
        <v>4</v>
      </c>
      <c r="D10" s="27" t="s">
        <v>4</v>
      </c>
      <c r="E10" s="32">
        <f t="shared" si="0"/>
        <v>44</v>
      </c>
      <c r="F10" s="27">
        <v>5</v>
      </c>
      <c r="G10" s="27">
        <v>10</v>
      </c>
      <c r="H10" s="27">
        <v>11</v>
      </c>
      <c r="I10" s="27">
        <v>4</v>
      </c>
      <c r="J10" s="33">
        <v>14</v>
      </c>
      <c r="K10" s="27">
        <f t="shared" si="1"/>
        <v>55</v>
      </c>
      <c r="L10" s="27">
        <v>17</v>
      </c>
      <c r="M10" s="27">
        <v>13</v>
      </c>
      <c r="N10" s="27">
        <v>10</v>
      </c>
      <c r="O10" s="27">
        <v>7</v>
      </c>
      <c r="P10" s="33">
        <v>8</v>
      </c>
    </row>
    <row r="11" spans="1:16" ht="16">
      <c r="A11" s="27">
        <v>86</v>
      </c>
      <c r="B11" s="27">
        <v>29</v>
      </c>
      <c r="C11" s="27" t="s">
        <v>5</v>
      </c>
      <c r="D11" s="27" t="s">
        <v>5</v>
      </c>
      <c r="E11" s="32">
        <f t="shared" si="0"/>
        <v>21</v>
      </c>
      <c r="F11" s="27">
        <v>8</v>
      </c>
      <c r="G11" s="27">
        <v>4</v>
      </c>
      <c r="H11" s="27">
        <v>3</v>
      </c>
      <c r="I11" s="27">
        <v>3</v>
      </c>
      <c r="J11" s="33">
        <v>3</v>
      </c>
      <c r="K11" s="27">
        <f t="shared" si="1"/>
        <v>8</v>
      </c>
      <c r="L11" s="27">
        <v>3</v>
      </c>
      <c r="M11" s="27">
        <v>0</v>
      </c>
      <c r="N11" s="27">
        <v>2</v>
      </c>
      <c r="O11" s="27">
        <v>2</v>
      </c>
      <c r="P11" s="33">
        <v>1</v>
      </c>
    </row>
    <row r="12" spans="1:16" ht="16">
      <c r="A12" s="27">
        <v>36</v>
      </c>
      <c r="B12" s="27">
        <v>439</v>
      </c>
      <c r="C12" s="27" t="s">
        <v>6</v>
      </c>
      <c r="D12" s="27" t="s">
        <v>6</v>
      </c>
      <c r="E12" s="32">
        <f t="shared" si="0"/>
        <v>215</v>
      </c>
      <c r="F12" s="27">
        <v>60</v>
      </c>
      <c r="G12" s="27">
        <v>47</v>
      </c>
      <c r="H12" s="27">
        <v>71</v>
      </c>
      <c r="I12" s="27">
        <v>18</v>
      </c>
      <c r="J12" s="33">
        <v>19</v>
      </c>
      <c r="K12" s="27">
        <f t="shared" si="1"/>
        <v>224</v>
      </c>
      <c r="L12" s="27">
        <v>78</v>
      </c>
      <c r="M12" s="27">
        <v>25</v>
      </c>
      <c r="N12" s="27">
        <v>66</v>
      </c>
      <c r="O12" s="27">
        <v>42</v>
      </c>
      <c r="P12" s="33">
        <v>13</v>
      </c>
    </row>
    <row r="13" spans="1:16" ht="16">
      <c r="A13" s="27">
        <v>53</v>
      </c>
      <c r="B13" s="27">
        <v>277</v>
      </c>
      <c r="C13" s="27" t="s">
        <v>7</v>
      </c>
      <c r="D13" s="27" t="s">
        <v>7</v>
      </c>
      <c r="E13" s="32">
        <f t="shared" si="0"/>
        <v>136</v>
      </c>
      <c r="F13" s="27">
        <v>40</v>
      </c>
      <c r="G13" s="27">
        <v>32</v>
      </c>
      <c r="H13" s="27">
        <v>14</v>
      </c>
      <c r="I13" s="27">
        <v>34</v>
      </c>
      <c r="J13" s="33">
        <v>16</v>
      </c>
      <c r="K13" s="27">
        <f t="shared" si="1"/>
        <v>141</v>
      </c>
      <c r="L13" s="27">
        <v>35</v>
      </c>
      <c r="M13" s="27">
        <v>24</v>
      </c>
      <c r="N13" s="27">
        <v>21</v>
      </c>
      <c r="O13" s="27">
        <v>50</v>
      </c>
      <c r="P13" s="33">
        <v>11</v>
      </c>
    </row>
    <row r="14" spans="1:16" ht="16">
      <c r="A14" s="27">
        <v>39</v>
      </c>
      <c r="B14" s="27">
        <v>382</v>
      </c>
      <c r="C14" s="27" t="s">
        <v>8</v>
      </c>
      <c r="D14" s="34" t="s">
        <v>376</v>
      </c>
      <c r="E14" s="32">
        <f t="shared" si="0"/>
        <v>200</v>
      </c>
      <c r="F14" s="27">
        <v>70</v>
      </c>
      <c r="G14" s="27">
        <v>32</v>
      </c>
      <c r="H14" s="27">
        <v>62</v>
      </c>
      <c r="I14" s="27">
        <v>18</v>
      </c>
      <c r="J14" s="33">
        <v>18</v>
      </c>
      <c r="K14" s="27">
        <f t="shared" si="1"/>
        <v>182</v>
      </c>
      <c r="L14" s="27">
        <v>67</v>
      </c>
      <c r="M14" s="27">
        <v>24</v>
      </c>
      <c r="N14" s="27">
        <v>44</v>
      </c>
      <c r="O14" s="27">
        <v>27</v>
      </c>
      <c r="P14" s="33">
        <v>20</v>
      </c>
    </row>
    <row r="15" spans="1:16" ht="16">
      <c r="A15" s="27">
        <v>37</v>
      </c>
      <c r="B15" s="27">
        <v>435</v>
      </c>
      <c r="C15" s="27" t="s">
        <v>9</v>
      </c>
      <c r="D15" s="27" t="s">
        <v>9</v>
      </c>
      <c r="E15" s="32">
        <f t="shared" si="0"/>
        <v>249</v>
      </c>
      <c r="F15" s="27">
        <v>41</v>
      </c>
      <c r="G15" s="27">
        <v>13</v>
      </c>
      <c r="H15" s="27">
        <v>41</v>
      </c>
      <c r="I15" s="27">
        <v>65</v>
      </c>
      <c r="J15" s="33">
        <v>89</v>
      </c>
      <c r="K15" s="27">
        <f t="shared" si="1"/>
        <v>186</v>
      </c>
      <c r="L15" s="27">
        <v>48</v>
      </c>
      <c r="M15" s="27">
        <v>12</v>
      </c>
      <c r="N15" s="27">
        <v>20</v>
      </c>
      <c r="O15" s="27">
        <v>62</v>
      </c>
      <c r="P15" s="33">
        <v>44</v>
      </c>
    </row>
    <row r="16" spans="1:16" ht="16">
      <c r="A16" s="27">
        <v>45</v>
      </c>
      <c r="B16" s="27">
        <v>325</v>
      </c>
      <c r="C16" s="27" t="s">
        <v>10</v>
      </c>
      <c r="D16" s="34" t="s">
        <v>390</v>
      </c>
      <c r="E16" s="32">
        <f t="shared" si="0"/>
        <v>173</v>
      </c>
      <c r="F16" s="27">
        <v>43</v>
      </c>
      <c r="G16" s="27">
        <v>40</v>
      </c>
      <c r="H16" s="27">
        <v>37</v>
      </c>
      <c r="I16" s="27">
        <v>22</v>
      </c>
      <c r="J16" s="33">
        <v>31</v>
      </c>
      <c r="K16" s="27">
        <f t="shared" si="1"/>
        <v>152</v>
      </c>
      <c r="L16" s="27">
        <v>43</v>
      </c>
      <c r="M16" s="27">
        <v>26</v>
      </c>
      <c r="N16" s="27">
        <v>26</v>
      </c>
      <c r="O16" s="27">
        <v>39</v>
      </c>
      <c r="P16" s="33">
        <v>18</v>
      </c>
    </row>
    <row r="17" spans="1:16" ht="16">
      <c r="A17" s="27">
        <v>24</v>
      </c>
      <c r="B17" s="27">
        <v>648</v>
      </c>
      <c r="C17" s="27" t="s">
        <v>11</v>
      </c>
      <c r="D17" s="27" t="s">
        <v>11</v>
      </c>
      <c r="E17" s="32">
        <f t="shared" si="0"/>
        <v>303</v>
      </c>
      <c r="F17" s="27">
        <v>56</v>
      </c>
      <c r="G17" s="27">
        <v>60</v>
      </c>
      <c r="H17" s="27">
        <v>37</v>
      </c>
      <c r="I17" s="27">
        <v>90</v>
      </c>
      <c r="J17" s="33">
        <v>60</v>
      </c>
      <c r="K17" s="27">
        <f t="shared" si="1"/>
        <v>345</v>
      </c>
      <c r="L17" s="27">
        <v>81</v>
      </c>
      <c r="M17" s="27">
        <v>67</v>
      </c>
      <c r="N17" s="27">
        <v>30</v>
      </c>
      <c r="O17" s="27">
        <v>127</v>
      </c>
      <c r="P17" s="33">
        <v>40</v>
      </c>
    </row>
    <row r="18" spans="1:16" ht="16">
      <c r="A18" s="27">
        <v>12</v>
      </c>
      <c r="B18" s="27">
        <v>1164</v>
      </c>
      <c r="C18" s="27" t="s">
        <v>12</v>
      </c>
      <c r="D18" s="34" t="s">
        <v>455</v>
      </c>
      <c r="E18" s="32">
        <f t="shared" si="0"/>
        <v>604</v>
      </c>
      <c r="F18" s="27">
        <v>163</v>
      </c>
      <c r="G18" s="27">
        <v>122</v>
      </c>
      <c r="H18" s="27">
        <v>160</v>
      </c>
      <c r="I18" s="27">
        <v>67</v>
      </c>
      <c r="J18" s="33">
        <v>92</v>
      </c>
      <c r="K18" s="27">
        <f t="shared" si="1"/>
        <v>560</v>
      </c>
      <c r="L18" s="27">
        <v>170</v>
      </c>
      <c r="M18" s="27">
        <v>78</v>
      </c>
      <c r="N18" s="27">
        <v>163</v>
      </c>
      <c r="O18" s="27">
        <v>92</v>
      </c>
      <c r="P18" s="33">
        <v>57</v>
      </c>
    </row>
    <row r="19" spans="1:16" ht="16">
      <c r="A19" s="27">
        <v>48</v>
      </c>
      <c r="B19" s="27">
        <v>316</v>
      </c>
      <c r="C19" s="27" t="s">
        <v>13</v>
      </c>
      <c r="D19" s="27" t="s">
        <v>13</v>
      </c>
      <c r="E19" s="32">
        <f t="shared" si="0"/>
        <v>167</v>
      </c>
      <c r="F19" s="27">
        <v>42</v>
      </c>
      <c r="G19" s="27">
        <v>33</v>
      </c>
      <c r="H19" s="27">
        <v>48</v>
      </c>
      <c r="I19" s="27">
        <v>15</v>
      </c>
      <c r="J19" s="33">
        <v>29</v>
      </c>
      <c r="K19" s="27">
        <f t="shared" si="1"/>
        <v>149</v>
      </c>
      <c r="L19" s="27">
        <v>52</v>
      </c>
      <c r="M19" s="27">
        <v>17</v>
      </c>
      <c r="N19" s="27">
        <v>36</v>
      </c>
      <c r="O19" s="27">
        <v>23</v>
      </c>
      <c r="P19" s="33">
        <v>21</v>
      </c>
    </row>
    <row r="20" spans="1:16" ht="16">
      <c r="A20" s="27">
        <v>26</v>
      </c>
      <c r="B20" s="27">
        <v>562</v>
      </c>
      <c r="C20" s="27" t="s">
        <v>14</v>
      </c>
      <c r="D20" s="27" t="s">
        <v>14</v>
      </c>
      <c r="E20" s="32">
        <f t="shared" si="0"/>
        <v>319</v>
      </c>
      <c r="F20" s="27">
        <v>71</v>
      </c>
      <c r="G20" s="27">
        <v>71</v>
      </c>
      <c r="H20" s="27">
        <v>66</v>
      </c>
      <c r="I20" s="27">
        <v>57</v>
      </c>
      <c r="J20" s="33">
        <v>54</v>
      </c>
      <c r="K20" s="27">
        <f t="shared" si="1"/>
        <v>243</v>
      </c>
      <c r="L20" s="27">
        <v>45</v>
      </c>
      <c r="M20" s="27">
        <v>43</v>
      </c>
      <c r="N20" s="27">
        <v>53</v>
      </c>
      <c r="O20" s="27">
        <v>49</v>
      </c>
      <c r="P20" s="33">
        <v>53</v>
      </c>
    </row>
    <row r="21" spans="1:16" ht="16">
      <c r="A21" s="27">
        <v>11</v>
      </c>
      <c r="B21" s="27">
        <v>1400</v>
      </c>
      <c r="C21" s="27" t="s">
        <v>15</v>
      </c>
      <c r="D21" s="34" t="s">
        <v>455</v>
      </c>
      <c r="E21" s="32">
        <f t="shared" si="0"/>
        <v>667</v>
      </c>
      <c r="F21" s="27">
        <v>185</v>
      </c>
      <c r="G21" s="27">
        <v>156</v>
      </c>
      <c r="H21" s="27">
        <v>174</v>
      </c>
      <c r="I21" s="27">
        <v>72</v>
      </c>
      <c r="J21" s="33">
        <v>80</v>
      </c>
      <c r="K21" s="27">
        <f t="shared" si="1"/>
        <v>733</v>
      </c>
      <c r="L21" s="27">
        <v>242</v>
      </c>
      <c r="M21" s="27">
        <v>120</v>
      </c>
      <c r="N21" s="27">
        <v>189</v>
      </c>
      <c r="O21" s="27">
        <v>109</v>
      </c>
      <c r="P21" s="33">
        <v>73</v>
      </c>
    </row>
    <row r="22" spans="1:16" ht="16">
      <c r="A22" s="27">
        <v>18</v>
      </c>
      <c r="B22" s="27">
        <v>780</v>
      </c>
      <c r="C22" s="27" t="s">
        <v>16</v>
      </c>
      <c r="D22" s="34" t="s">
        <v>455</v>
      </c>
      <c r="E22" s="32">
        <f t="shared" si="0"/>
        <v>369</v>
      </c>
      <c r="F22" s="27">
        <v>127</v>
      </c>
      <c r="G22" s="27">
        <v>79</v>
      </c>
      <c r="H22" s="27">
        <v>73</v>
      </c>
      <c r="I22" s="27">
        <v>40</v>
      </c>
      <c r="J22" s="33">
        <v>50</v>
      </c>
      <c r="K22" s="27">
        <f t="shared" si="1"/>
        <v>411</v>
      </c>
      <c r="L22" s="27">
        <v>130</v>
      </c>
      <c r="M22" s="27">
        <v>74</v>
      </c>
      <c r="N22" s="27">
        <v>95</v>
      </c>
      <c r="O22" s="27">
        <v>70</v>
      </c>
      <c r="P22" s="33">
        <v>42</v>
      </c>
    </row>
    <row r="23" spans="1:16" ht="16">
      <c r="A23" s="27">
        <v>20</v>
      </c>
      <c r="B23" s="27">
        <v>736</v>
      </c>
      <c r="C23" s="27" t="s">
        <v>17</v>
      </c>
      <c r="D23" s="27" t="s">
        <v>17</v>
      </c>
      <c r="E23" s="32">
        <f t="shared" si="0"/>
        <v>395</v>
      </c>
      <c r="F23" s="27">
        <v>104</v>
      </c>
      <c r="G23" s="27">
        <v>68</v>
      </c>
      <c r="H23" s="27">
        <v>61</v>
      </c>
      <c r="I23" s="27">
        <v>65</v>
      </c>
      <c r="J23" s="33">
        <v>97</v>
      </c>
      <c r="K23" s="27">
        <f t="shared" si="1"/>
        <v>341</v>
      </c>
      <c r="L23" s="27">
        <v>105</v>
      </c>
      <c r="M23" s="27">
        <v>52</v>
      </c>
      <c r="N23" s="27">
        <v>46</v>
      </c>
      <c r="O23" s="27">
        <v>78</v>
      </c>
      <c r="P23" s="33">
        <v>60</v>
      </c>
    </row>
    <row r="24" spans="1:16" ht="16">
      <c r="A24" s="27">
        <v>31</v>
      </c>
      <c r="B24" s="27">
        <v>507</v>
      </c>
      <c r="C24" s="27" t="s">
        <v>18</v>
      </c>
      <c r="D24" s="27" t="s">
        <v>18</v>
      </c>
      <c r="E24" s="32">
        <f t="shared" si="0"/>
        <v>249</v>
      </c>
      <c r="F24" s="27">
        <v>42</v>
      </c>
      <c r="G24" s="27">
        <v>38</v>
      </c>
      <c r="H24" s="27">
        <v>50</v>
      </c>
      <c r="I24" s="27">
        <v>69</v>
      </c>
      <c r="J24" s="33">
        <v>50</v>
      </c>
      <c r="K24" s="27">
        <f t="shared" si="1"/>
        <v>258</v>
      </c>
      <c r="L24" s="27">
        <v>56</v>
      </c>
      <c r="M24" s="27">
        <v>43</v>
      </c>
      <c r="N24" s="27">
        <v>37</v>
      </c>
      <c r="O24" s="27">
        <v>71</v>
      </c>
      <c r="P24" s="33">
        <v>51</v>
      </c>
    </row>
    <row r="25" spans="1:16" ht="16">
      <c r="A25" s="27">
        <v>65</v>
      </c>
      <c r="B25" s="27">
        <v>219</v>
      </c>
      <c r="C25" s="27" t="s">
        <v>19</v>
      </c>
      <c r="D25" s="27" t="s">
        <v>392</v>
      </c>
      <c r="E25" s="32">
        <f t="shared" si="0"/>
        <v>89</v>
      </c>
      <c r="F25" s="27">
        <v>24</v>
      </c>
      <c r="G25" s="27">
        <v>24</v>
      </c>
      <c r="H25" s="27">
        <v>22</v>
      </c>
      <c r="I25" s="27">
        <v>14</v>
      </c>
      <c r="J25" s="33">
        <v>5</v>
      </c>
      <c r="K25" s="27">
        <f t="shared" si="1"/>
        <v>130</v>
      </c>
      <c r="L25" s="27">
        <v>35</v>
      </c>
      <c r="M25" s="27">
        <v>28</v>
      </c>
      <c r="N25" s="27">
        <v>27</v>
      </c>
      <c r="O25" s="27">
        <v>32</v>
      </c>
      <c r="P25" s="33">
        <v>8</v>
      </c>
    </row>
    <row r="26" spans="1:16" ht="16">
      <c r="A26" s="27">
        <v>72</v>
      </c>
      <c r="B26" s="27">
        <v>173</v>
      </c>
      <c r="C26" s="27" t="s">
        <v>20</v>
      </c>
      <c r="D26" s="27" t="s">
        <v>20</v>
      </c>
      <c r="E26" s="32">
        <f t="shared" si="0"/>
        <v>94</v>
      </c>
      <c r="F26" s="27">
        <v>15</v>
      </c>
      <c r="G26" s="27">
        <v>17</v>
      </c>
      <c r="H26" s="27">
        <v>18</v>
      </c>
      <c r="I26" s="27">
        <v>20</v>
      </c>
      <c r="J26" s="33">
        <v>24</v>
      </c>
      <c r="K26" s="27">
        <f t="shared" si="1"/>
        <v>79</v>
      </c>
      <c r="L26" s="27">
        <v>13</v>
      </c>
      <c r="M26" s="27">
        <v>12</v>
      </c>
      <c r="N26" s="27">
        <v>18</v>
      </c>
      <c r="O26" s="27">
        <v>25</v>
      </c>
      <c r="P26" s="33">
        <v>11</v>
      </c>
    </row>
    <row r="27" spans="1:16" ht="16">
      <c r="A27" s="27">
        <v>73</v>
      </c>
      <c r="B27" s="27">
        <v>155</v>
      </c>
      <c r="C27" s="27" t="s">
        <v>21</v>
      </c>
      <c r="D27" s="27" t="s">
        <v>21</v>
      </c>
      <c r="E27" s="32">
        <f t="shared" si="0"/>
        <v>82</v>
      </c>
      <c r="F27" s="27">
        <v>18</v>
      </c>
      <c r="G27" s="27">
        <v>19</v>
      </c>
      <c r="H27" s="27">
        <v>31</v>
      </c>
      <c r="I27" s="27">
        <v>8</v>
      </c>
      <c r="J27" s="33">
        <v>6</v>
      </c>
      <c r="K27" s="27">
        <f t="shared" si="1"/>
        <v>73</v>
      </c>
      <c r="L27" s="27">
        <v>33</v>
      </c>
      <c r="M27" s="27">
        <v>9</v>
      </c>
      <c r="N27" s="27">
        <v>21</v>
      </c>
      <c r="O27" s="27">
        <v>4</v>
      </c>
      <c r="P27" s="33">
        <v>6</v>
      </c>
    </row>
    <row r="28" spans="1:16" ht="16">
      <c r="A28" s="27">
        <v>41</v>
      </c>
      <c r="B28" s="27">
        <v>351</v>
      </c>
      <c r="C28" s="27" t="s">
        <v>22</v>
      </c>
      <c r="D28" s="34" t="s">
        <v>389</v>
      </c>
      <c r="E28" s="32">
        <f t="shared" si="0"/>
        <v>199</v>
      </c>
      <c r="F28" s="27">
        <v>29</v>
      </c>
      <c r="G28" s="27">
        <v>33</v>
      </c>
      <c r="H28" s="27">
        <v>26</v>
      </c>
      <c r="I28" s="27">
        <v>44</v>
      </c>
      <c r="J28" s="33">
        <v>67</v>
      </c>
      <c r="K28" s="27">
        <f t="shared" si="1"/>
        <v>152</v>
      </c>
      <c r="L28" s="27">
        <v>24</v>
      </c>
      <c r="M28" s="27">
        <v>21</v>
      </c>
      <c r="N28" s="27">
        <v>18</v>
      </c>
      <c r="O28" s="27">
        <v>49</v>
      </c>
      <c r="P28" s="33">
        <v>40</v>
      </c>
    </row>
    <row r="29" spans="1:16" ht="16">
      <c r="A29" s="27">
        <v>38</v>
      </c>
      <c r="B29" s="27">
        <v>392</v>
      </c>
      <c r="C29" s="27" t="s">
        <v>456</v>
      </c>
      <c r="D29" s="27" t="s">
        <v>456</v>
      </c>
      <c r="E29" s="32">
        <f t="shared" si="0"/>
        <v>190</v>
      </c>
      <c r="F29" s="27">
        <v>56</v>
      </c>
      <c r="G29" s="27">
        <v>31</v>
      </c>
      <c r="H29" s="27">
        <v>60</v>
      </c>
      <c r="I29" s="27">
        <v>18</v>
      </c>
      <c r="J29" s="33">
        <v>25</v>
      </c>
      <c r="K29" s="27">
        <f t="shared" si="1"/>
        <v>202</v>
      </c>
      <c r="L29" s="27">
        <v>76</v>
      </c>
      <c r="M29" s="27">
        <v>25</v>
      </c>
      <c r="N29" s="27">
        <v>61</v>
      </c>
      <c r="O29" s="27">
        <v>26</v>
      </c>
      <c r="P29" s="33">
        <v>14</v>
      </c>
    </row>
    <row r="30" spans="1:16" ht="16">
      <c r="A30" s="27">
        <v>42</v>
      </c>
      <c r="B30" s="27">
        <v>347</v>
      </c>
      <c r="C30" s="27" t="s">
        <v>457</v>
      </c>
      <c r="D30" s="27" t="s">
        <v>457</v>
      </c>
      <c r="E30" s="32">
        <f t="shared" si="0"/>
        <v>171</v>
      </c>
      <c r="F30" s="27">
        <v>44</v>
      </c>
      <c r="G30" s="27">
        <v>31</v>
      </c>
      <c r="H30" s="27">
        <v>49</v>
      </c>
      <c r="I30" s="27">
        <v>24</v>
      </c>
      <c r="J30" s="33">
        <v>23</v>
      </c>
      <c r="K30" s="27">
        <f t="shared" si="1"/>
        <v>176</v>
      </c>
      <c r="L30" s="27">
        <v>60</v>
      </c>
      <c r="M30" s="27">
        <v>33</v>
      </c>
      <c r="N30" s="27">
        <v>41</v>
      </c>
      <c r="O30" s="27">
        <v>23</v>
      </c>
      <c r="P30" s="33">
        <v>19</v>
      </c>
    </row>
    <row r="31" spans="1:16" ht="16">
      <c r="A31" s="27">
        <v>46</v>
      </c>
      <c r="B31" s="27">
        <v>325</v>
      </c>
      <c r="C31" s="27" t="s">
        <v>23</v>
      </c>
      <c r="D31" s="27" t="s">
        <v>23</v>
      </c>
      <c r="E31" s="32">
        <f t="shared" si="0"/>
        <v>155</v>
      </c>
      <c r="F31" s="27">
        <v>60</v>
      </c>
      <c r="G31" s="27">
        <v>33</v>
      </c>
      <c r="H31" s="27">
        <v>43</v>
      </c>
      <c r="I31" s="27">
        <v>12</v>
      </c>
      <c r="J31" s="33">
        <v>7</v>
      </c>
      <c r="K31" s="27">
        <f t="shared" si="1"/>
        <v>170</v>
      </c>
      <c r="L31" s="27">
        <v>75</v>
      </c>
      <c r="M31" s="27">
        <v>25</v>
      </c>
      <c r="N31" s="27">
        <v>45</v>
      </c>
      <c r="O31" s="27">
        <v>20</v>
      </c>
      <c r="P31" s="33">
        <v>5</v>
      </c>
    </row>
    <row r="32" spans="1:16" ht="16">
      <c r="A32" s="27">
        <v>51</v>
      </c>
      <c r="B32" s="27">
        <v>280</v>
      </c>
      <c r="C32" s="27" t="s">
        <v>24</v>
      </c>
      <c r="D32" s="34" t="s">
        <v>391</v>
      </c>
      <c r="E32" s="32">
        <f t="shared" si="0"/>
        <v>148</v>
      </c>
      <c r="F32" s="27">
        <v>28</v>
      </c>
      <c r="G32" s="27">
        <v>25</v>
      </c>
      <c r="H32" s="27">
        <v>31</v>
      </c>
      <c r="I32" s="27">
        <v>32</v>
      </c>
      <c r="J32" s="33">
        <v>32</v>
      </c>
      <c r="K32" s="27">
        <f t="shared" si="1"/>
        <v>132</v>
      </c>
      <c r="L32" s="27">
        <v>28</v>
      </c>
      <c r="M32" s="27">
        <v>15</v>
      </c>
      <c r="N32" s="27">
        <v>18</v>
      </c>
      <c r="O32" s="27">
        <v>41</v>
      </c>
      <c r="P32" s="33">
        <v>30</v>
      </c>
    </row>
    <row r="33" spans="1:16" ht="16">
      <c r="A33" s="27">
        <v>58</v>
      </c>
      <c r="B33" s="27">
        <v>246</v>
      </c>
      <c r="C33" s="27" t="s">
        <v>25</v>
      </c>
      <c r="D33" s="27" t="s">
        <v>25</v>
      </c>
      <c r="E33" s="32">
        <f t="shared" si="0"/>
        <v>117</v>
      </c>
      <c r="F33" s="27">
        <v>29</v>
      </c>
      <c r="G33" s="27">
        <v>34</v>
      </c>
      <c r="H33" s="27">
        <v>17</v>
      </c>
      <c r="I33" s="27">
        <v>11</v>
      </c>
      <c r="J33" s="33">
        <v>26</v>
      </c>
      <c r="K33" s="27">
        <f t="shared" si="1"/>
        <v>129</v>
      </c>
      <c r="L33" s="27">
        <v>49</v>
      </c>
      <c r="M33" s="27">
        <v>18</v>
      </c>
      <c r="N33" s="27">
        <v>17</v>
      </c>
      <c r="O33" s="27">
        <v>19</v>
      </c>
      <c r="P33" s="33">
        <v>26</v>
      </c>
    </row>
    <row r="34" spans="1:16" ht="16">
      <c r="A34" s="27">
        <v>17</v>
      </c>
      <c r="B34" s="27">
        <v>842</v>
      </c>
      <c r="C34" s="27" t="s">
        <v>475</v>
      </c>
      <c r="D34" s="27" t="s">
        <v>475</v>
      </c>
      <c r="E34" s="32">
        <f t="shared" si="0"/>
        <v>399</v>
      </c>
      <c r="F34" s="27">
        <v>143</v>
      </c>
      <c r="G34" s="27">
        <v>93</v>
      </c>
      <c r="H34" s="27">
        <v>73</v>
      </c>
      <c r="I34" s="27">
        <v>33</v>
      </c>
      <c r="J34" s="33">
        <v>57</v>
      </c>
      <c r="K34" s="27">
        <f t="shared" si="1"/>
        <v>443</v>
      </c>
      <c r="L34" s="27">
        <v>199</v>
      </c>
      <c r="M34" s="27">
        <v>67</v>
      </c>
      <c r="N34" s="27">
        <v>66</v>
      </c>
      <c r="O34" s="27">
        <v>50</v>
      </c>
      <c r="P34" s="33">
        <v>61</v>
      </c>
    </row>
    <row r="35" spans="1:16" ht="16">
      <c r="A35" s="27">
        <v>61</v>
      </c>
      <c r="B35" s="27">
        <v>232</v>
      </c>
      <c r="C35" s="27" t="s">
        <v>26</v>
      </c>
      <c r="D35" s="27" t="s">
        <v>26</v>
      </c>
      <c r="E35" s="32">
        <f t="shared" si="0"/>
        <v>111</v>
      </c>
      <c r="F35" s="27">
        <v>31</v>
      </c>
      <c r="G35" s="27">
        <v>14</v>
      </c>
      <c r="H35" s="27">
        <v>34</v>
      </c>
      <c r="I35" s="27">
        <v>14</v>
      </c>
      <c r="J35" s="33">
        <v>18</v>
      </c>
      <c r="K35" s="27">
        <f t="shared" si="1"/>
        <v>121</v>
      </c>
      <c r="L35" s="27">
        <v>25</v>
      </c>
      <c r="M35" s="27">
        <v>14</v>
      </c>
      <c r="N35" s="27">
        <v>48</v>
      </c>
      <c r="O35" s="27">
        <v>14</v>
      </c>
      <c r="P35" s="33">
        <v>20</v>
      </c>
    </row>
    <row r="36" spans="1:16" ht="16">
      <c r="A36" s="27">
        <v>64</v>
      </c>
      <c r="B36" s="27">
        <v>225</v>
      </c>
      <c r="C36" s="27" t="s">
        <v>458</v>
      </c>
      <c r="D36" s="27" t="s">
        <v>458</v>
      </c>
      <c r="E36" s="32">
        <f t="shared" si="0"/>
        <v>123</v>
      </c>
      <c r="F36" s="27">
        <v>44</v>
      </c>
      <c r="G36" s="27">
        <v>34</v>
      </c>
      <c r="H36" s="27">
        <v>30</v>
      </c>
      <c r="I36" s="27">
        <v>6</v>
      </c>
      <c r="J36" s="33">
        <v>9</v>
      </c>
      <c r="K36" s="27">
        <f t="shared" si="1"/>
        <v>102</v>
      </c>
      <c r="L36" s="27">
        <v>47</v>
      </c>
      <c r="M36" s="27">
        <v>16</v>
      </c>
      <c r="N36" s="27">
        <v>23</v>
      </c>
      <c r="O36" s="27">
        <v>9</v>
      </c>
      <c r="P36" s="33">
        <v>7</v>
      </c>
    </row>
    <row r="37" spans="1:16" ht="16">
      <c r="A37" s="27">
        <v>0</v>
      </c>
      <c r="B37" s="27">
        <v>4109</v>
      </c>
      <c r="C37" s="27" t="s">
        <v>454</v>
      </c>
      <c r="D37" s="27" t="s">
        <v>397</v>
      </c>
      <c r="E37" s="32">
        <f t="shared" si="0"/>
        <v>2001</v>
      </c>
      <c r="F37" s="27">
        <v>745</v>
      </c>
      <c r="G37" s="27">
        <v>404</v>
      </c>
      <c r="H37" s="27">
        <v>519</v>
      </c>
      <c r="I37" s="27">
        <v>157</v>
      </c>
      <c r="J37" s="33">
        <v>176</v>
      </c>
      <c r="K37" s="27">
        <f t="shared" si="1"/>
        <v>2108</v>
      </c>
      <c r="L37" s="27">
        <v>850</v>
      </c>
      <c r="M37" s="27">
        <v>335</v>
      </c>
      <c r="N37" s="27">
        <v>555</v>
      </c>
      <c r="O37" s="27">
        <v>218</v>
      </c>
      <c r="P37" s="33">
        <v>150</v>
      </c>
    </row>
    <row r="38" spans="1:16" ht="16">
      <c r="A38" s="27">
        <v>1</v>
      </c>
      <c r="B38" s="27">
        <v>4079</v>
      </c>
      <c r="C38" s="27" t="s">
        <v>454</v>
      </c>
      <c r="D38" s="27" t="s">
        <v>397</v>
      </c>
      <c r="E38" s="32">
        <f t="shared" si="0"/>
        <v>2012</v>
      </c>
      <c r="F38" s="27">
        <v>791</v>
      </c>
      <c r="G38" s="27">
        <v>452</v>
      </c>
      <c r="H38" s="27">
        <v>414</v>
      </c>
      <c r="I38" s="27">
        <v>162</v>
      </c>
      <c r="J38" s="33">
        <v>193</v>
      </c>
      <c r="K38" s="27">
        <f t="shared" si="1"/>
        <v>2067</v>
      </c>
      <c r="L38" s="27">
        <v>855</v>
      </c>
      <c r="M38" s="27">
        <v>315</v>
      </c>
      <c r="N38" s="27">
        <v>496</v>
      </c>
      <c r="O38" s="27">
        <v>231</v>
      </c>
      <c r="P38" s="33">
        <v>170</v>
      </c>
    </row>
    <row r="39" spans="1:16" ht="16">
      <c r="A39" s="27">
        <v>2</v>
      </c>
      <c r="B39" s="27">
        <v>2852</v>
      </c>
      <c r="C39" s="27" t="s">
        <v>454</v>
      </c>
      <c r="D39" s="27" t="s">
        <v>397</v>
      </c>
      <c r="E39" s="32">
        <f t="shared" si="0"/>
        <v>1369</v>
      </c>
      <c r="F39" s="27">
        <v>446</v>
      </c>
      <c r="G39" s="27">
        <v>256</v>
      </c>
      <c r="H39" s="27">
        <v>364</v>
      </c>
      <c r="I39" s="27">
        <v>122</v>
      </c>
      <c r="J39" s="33">
        <v>181</v>
      </c>
      <c r="K39" s="27">
        <f t="shared" si="1"/>
        <v>1483</v>
      </c>
      <c r="L39" s="27">
        <v>507</v>
      </c>
      <c r="M39" s="27">
        <v>222</v>
      </c>
      <c r="N39" s="27">
        <v>444</v>
      </c>
      <c r="O39" s="27">
        <v>185</v>
      </c>
      <c r="P39" s="33">
        <v>125</v>
      </c>
    </row>
    <row r="40" spans="1:16" ht="16">
      <c r="A40" s="27">
        <v>3</v>
      </c>
      <c r="B40" s="27">
        <v>2624</v>
      </c>
      <c r="C40" s="27" t="s">
        <v>454</v>
      </c>
      <c r="D40" s="27" t="s">
        <v>397</v>
      </c>
      <c r="E40" s="32">
        <f t="shared" si="0"/>
        <v>1364</v>
      </c>
      <c r="F40" s="27">
        <v>438</v>
      </c>
      <c r="G40" s="27">
        <v>328</v>
      </c>
      <c r="H40" s="27">
        <v>300</v>
      </c>
      <c r="I40" s="27">
        <v>134</v>
      </c>
      <c r="J40" s="33">
        <v>164</v>
      </c>
      <c r="K40" s="27">
        <f t="shared" si="1"/>
        <v>1260</v>
      </c>
      <c r="L40" s="27">
        <v>423</v>
      </c>
      <c r="M40" s="27">
        <v>234</v>
      </c>
      <c r="N40" s="27">
        <v>306</v>
      </c>
      <c r="O40" s="27">
        <v>169</v>
      </c>
      <c r="P40" s="33">
        <v>128</v>
      </c>
    </row>
    <row r="41" spans="1:16" ht="16">
      <c r="A41" s="27">
        <v>4</v>
      </c>
      <c r="B41" s="27">
        <v>2522</v>
      </c>
      <c r="C41" s="27" t="s">
        <v>454</v>
      </c>
      <c r="D41" s="27" t="s">
        <v>397</v>
      </c>
      <c r="E41" s="32">
        <f t="shared" si="0"/>
        <v>1260</v>
      </c>
      <c r="F41" s="27">
        <v>461</v>
      </c>
      <c r="G41" s="27">
        <v>287</v>
      </c>
      <c r="H41" s="27">
        <v>307</v>
      </c>
      <c r="I41" s="27">
        <v>99</v>
      </c>
      <c r="J41" s="33">
        <v>106</v>
      </c>
      <c r="K41" s="27">
        <f t="shared" si="1"/>
        <v>1262</v>
      </c>
      <c r="L41" s="27">
        <v>475</v>
      </c>
      <c r="M41" s="27">
        <v>192</v>
      </c>
      <c r="N41" s="27">
        <v>350</v>
      </c>
      <c r="O41" s="27">
        <v>149</v>
      </c>
      <c r="P41" s="33">
        <v>96</v>
      </c>
    </row>
    <row r="42" spans="1:16" ht="16">
      <c r="A42" s="27">
        <v>5</v>
      </c>
      <c r="B42" s="27">
        <v>2319</v>
      </c>
      <c r="C42" s="27" t="s">
        <v>454</v>
      </c>
      <c r="D42" s="27" t="s">
        <v>397</v>
      </c>
      <c r="E42" s="32">
        <f t="shared" si="0"/>
        <v>1288</v>
      </c>
      <c r="F42" s="27">
        <v>507</v>
      </c>
      <c r="G42" s="27">
        <v>307</v>
      </c>
      <c r="H42" s="27">
        <v>282</v>
      </c>
      <c r="I42" s="27">
        <v>108</v>
      </c>
      <c r="J42" s="33">
        <v>84</v>
      </c>
      <c r="K42" s="27">
        <f t="shared" si="1"/>
        <v>1031</v>
      </c>
      <c r="L42" s="27">
        <v>456</v>
      </c>
      <c r="M42" s="27">
        <v>180</v>
      </c>
      <c r="N42" s="27">
        <v>224</v>
      </c>
      <c r="O42" s="27">
        <v>115</v>
      </c>
      <c r="P42" s="33">
        <v>56</v>
      </c>
    </row>
    <row r="43" spans="1:16" ht="16">
      <c r="A43" s="27">
        <v>6</v>
      </c>
      <c r="B43" s="27">
        <v>1926</v>
      </c>
      <c r="C43" s="27" t="s">
        <v>454</v>
      </c>
      <c r="D43" s="27" t="s">
        <v>397</v>
      </c>
      <c r="E43" s="32">
        <f t="shared" si="0"/>
        <v>871</v>
      </c>
      <c r="F43" s="27">
        <v>209</v>
      </c>
      <c r="G43" s="27">
        <v>147</v>
      </c>
      <c r="H43" s="27">
        <v>222</v>
      </c>
      <c r="I43" s="27">
        <v>135</v>
      </c>
      <c r="J43" s="33">
        <v>158</v>
      </c>
      <c r="K43" s="27">
        <f t="shared" si="1"/>
        <v>1055</v>
      </c>
      <c r="L43" s="27">
        <v>281</v>
      </c>
      <c r="M43" s="27">
        <v>144</v>
      </c>
      <c r="N43" s="27">
        <v>264</v>
      </c>
      <c r="O43" s="27">
        <v>179</v>
      </c>
      <c r="P43" s="33">
        <v>187</v>
      </c>
    </row>
    <row r="44" spans="1:16" ht="16">
      <c r="A44" s="27">
        <v>7</v>
      </c>
      <c r="B44" s="27">
        <v>1743</v>
      </c>
      <c r="C44" s="27" t="s">
        <v>454</v>
      </c>
      <c r="D44" s="27" t="s">
        <v>397</v>
      </c>
      <c r="E44" s="32">
        <f t="shared" si="0"/>
        <v>946</v>
      </c>
      <c r="F44" s="27">
        <v>8</v>
      </c>
      <c r="G44" s="27">
        <v>184</v>
      </c>
      <c r="H44" s="27">
        <v>8</v>
      </c>
      <c r="I44" s="27">
        <v>289</v>
      </c>
      <c r="J44" s="33">
        <v>457</v>
      </c>
      <c r="K44" s="27">
        <f t="shared" si="1"/>
        <v>797</v>
      </c>
      <c r="L44" s="27">
        <v>9</v>
      </c>
      <c r="M44" s="27">
        <v>156</v>
      </c>
      <c r="N44" s="27">
        <v>2</v>
      </c>
      <c r="O44" s="27">
        <v>304</v>
      </c>
      <c r="P44" s="33">
        <v>326</v>
      </c>
    </row>
    <row r="45" spans="1:16" ht="16">
      <c r="A45" s="27">
        <v>9</v>
      </c>
      <c r="B45" s="27">
        <v>1545</v>
      </c>
      <c r="C45" s="27" t="s">
        <v>454</v>
      </c>
      <c r="D45" s="27" t="s">
        <v>397</v>
      </c>
      <c r="E45" s="32">
        <f t="shared" si="0"/>
        <v>748</v>
      </c>
      <c r="F45" s="27">
        <v>238</v>
      </c>
      <c r="G45" s="27">
        <v>173</v>
      </c>
      <c r="H45" s="27">
        <v>167</v>
      </c>
      <c r="I45" s="27">
        <v>74</v>
      </c>
      <c r="J45" s="33">
        <v>96</v>
      </c>
      <c r="K45" s="27">
        <f t="shared" si="1"/>
        <v>797</v>
      </c>
      <c r="L45" s="27">
        <v>284</v>
      </c>
      <c r="M45" s="27">
        <v>130</v>
      </c>
      <c r="N45" s="27">
        <v>200</v>
      </c>
      <c r="O45" s="27">
        <v>99</v>
      </c>
      <c r="P45" s="33">
        <v>84</v>
      </c>
    </row>
    <row r="46" spans="1:16" ht="16">
      <c r="A46" s="27">
        <v>13</v>
      </c>
      <c r="B46" s="27">
        <v>1070</v>
      </c>
      <c r="C46" s="27" t="s">
        <v>454</v>
      </c>
      <c r="D46" s="27" t="s">
        <v>397</v>
      </c>
      <c r="E46" s="32">
        <f t="shared" si="0"/>
        <v>545</v>
      </c>
      <c r="F46" s="27">
        <v>174</v>
      </c>
      <c r="G46" s="27">
        <v>159</v>
      </c>
      <c r="H46" s="27">
        <v>96</v>
      </c>
      <c r="I46" s="27">
        <v>57</v>
      </c>
      <c r="J46" s="33">
        <v>59</v>
      </c>
      <c r="K46" s="27">
        <f t="shared" si="1"/>
        <v>525</v>
      </c>
      <c r="L46" s="27">
        <v>177</v>
      </c>
      <c r="M46" s="27">
        <v>99</v>
      </c>
      <c r="N46" s="27">
        <v>106</v>
      </c>
      <c r="O46" s="27">
        <v>87</v>
      </c>
      <c r="P46" s="33">
        <v>56</v>
      </c>
    </row>
    <row r="47" spans="1:16" ht="16">
      <c r="A47" s="27">
        <v>15</v>
      </c>
      <c r="B47" s="27">
        <v>1048</v>
      </c>
      <c r="C47" s="27" t="s">
        <v>454</v>
      </c>
      <c r="D47" s="27" t="s">
        <v>397</v>
      </c>
      <c r="E47" s="32">
        <f t="shared" si="0"/>
        <v>500</v>
      </c>
      <c r="F47" s="27">
        <v>190</v>
      </c>
      <c r="G47" s="27">
        <v>106</v>
      </c>
      <c r="H47" s="27">
        <v>105</v>
      </c>
      <c r="I47" s="27">
        <v>49</v>
      </c>
      <c r="J47" s="33">
        <v>50</v>
      </c>
      <c r="K47" s="27">
        <f t="shared" si="1"/>
        <v>548</v>
      </c>
      <c r="L47" s="27">
        <v>227</v>
      </c>
      <c r="M47" s="27">
        <v>93</v>
      </c>
      <c r="N47" s="27">
        <v>116</v>
      </c>
      <c r="O47" s="27">
        <v>65</v>
      </c>
      <c r="P47" s="33">
        <v>47</v>
      </c>
    </row>
    <row r="48" spans="1:16" ht="16">
      <c r="A48" s="27">
        <v>16</v>
      </c>
      <c r="B48" s="27">
        <v>986</v>
      </c>
      <c r="C48" s="27" t="s">
        <v>454</v>
      </c>
      <c r="D48" s="27" t="s">
        <v>397</v>
      </c>
      <c r="E48" s="32">
        <f t="shared" si="0"/>
        <v>499</v>
      </c>
      <c r="F48" s="27">
        <v>179</v>
      </c>
      <c r="G48" s="27">
        <v>110</v>
      </c>
      <c r="H48" s="27">
        <v>97</v>
      </c>
      <c r="I48" s="27">
        <v>53</v>
      </c>
      <c r="J48" s="33">
        <v>60</v>
      </c>
      <c r="K48" s="27">
        <f t="shared" si="1"/>
        <v>487</v>
      </c>
      <c r="L48" s="27">
        <v>184</v>
      </c>
      <c r="M48" s="27">
        <v>83</v>
      </c>
      <c r="N48" s="27">
        <v>107</v>
      </c>
      <c r="O48" s="27">
        <v>69</v>
      </c>
      <c r="P48" s="33">
        <v>44</v>
      </c>
    </row>
    <row r="49" spans="1:16" ht="16">
      <c r="A49" s="27">
        <v>19</v>
      </c>
      <c r="B49" s="27">
        <v>747</v>
      </c>
      <c r="C49" s="27" t="s">
        <v>454</v>
      </c>
      <c r="D49" s="27" t="s">
        <v>397</v>
      </c>
      <c r="E49" s="32">
        <f t="shared" si="0"/>
        <v>392</v>
      </c>
      <c r="F49" s="27">
        <v>89</v>
      </c>
      <c r="G49" s="27">
        <v>77</v>
      </c>
      <c r="H49" s="27">
        <v>83</v>
      </c>
      <c r="I49" s="27">
        <v>65</v>
      </c>
      <c r="J49" s="33">
        <v>78</v>
      </c>
      <c r="K49" s="27">
        <f t="shared" si="1"/>
        <v>355</v>
      </c>
      <c r="L49" s="27">
        <v>80</v>
      </c>
      <c r="M49" s="27">
        <v>41</v>
      </c>
      <c r="N49" s="27">
        <v>84</v>
      </c>
      <c r="O49" s="27">
        <v>92</v>
      </c>
      <c r="P49" s="33">
        <v>58</v>
      </c>
    </row>
    <row r="50" spans="1:16" ht="16">
      <c r="A50" s="27">
        <v>21</v>
      </c>
      <c r="B50" s="27">
        <v>733</v>
      </c>
      <c r="C50" s="27" t="s">
        <v>454</v>
      </c>
      <c r="D50" s="27" t="s">
        <v>397</v>
      </c>
      <c r="E50" s="32">
        <f t="shared" si="0"/>
        <v>373</v>
      </c>
      <c r="F50" s="27">
        <v>105</v>
      </c>
      <c r="G50" s="27">
        <v>73</v>
      </c>
      <c r="H50" s="27">
        <v>92</v>
      </c>
      <c r="I50" s="27">
        <v>47</v>
      </c>
      <c r="J50" s="33">
        <v>56</v>
      </c>
      <c r="K50" s="27">
        <f t="shared" si="1"/>
        <v>360</v>
      </c>
      <c r="L50" s="27">
        <v>113</v>
      </c>
      <c r="M50" s="27">
        <v>58</v>
      </c>
      <c r="N50" s="27">
        <v>96</v>
      </c>
      <c r="O50" s="27">
        <v>61</v>
      </c>
      <c r="P50" s="33">
        <v>32</v>
      </c>
    </row>
    <row r="51" spans="1:16" ht="16">
      <c r="A51" s="27">
        <v>23</v>
      </c>
      <c r="B51" s="27">
        <v>681</v>
      </c>
      <c r="C51" s="27" t="s">
        <v>454</v>
      </c>
      <c r="D51" s="27" t="s">
        <v>397</v>
      </c>
      <c r="E51" s="32">
        <f t="shared" si="0"/>
        <v>119</v>
      </c>
      <c r="F51" s="27">
        <v>2</v>
      </c>
      <c r="G51" s="27">
        <v>8</v>
      </c>
      <c r="H51" s="27">
        <v>7</v>
      </c>
      <c r="I51" s="27">
        <v>97</v>
      </c>
      <c r="J51" s="33">
        <v>5</v>
      </c>
      <c r="K51" s="27">
        <f t="shared" si="1"/>
        <v>562</v>
      </c>
      <c r="L51" s="27">
        <v>9</v>
      </c>
      <c r="M51" s="27">
        <v>5</v>
      </c>
      <c r="N51" s="27">
        <v>8</v>
      </c>
      <c r="O51" s="27">
        <v>539</v>
      </c>
      <c r="P51" s="33">
        <v>1</v>
      </c>
    </row>
    <row r="52" spans="1:16" ht="16">
      <c r="A52" s="27">
        <v>25</v>
      </c>
      <c r="B52" s="27">
        <v>585</v>
      </c>
      <c r="C52" s="27" t="s">
        <v>454</v>
      </c>
      <c r="D52" s="27" t="s">
        <v>397</v>
      </c>
      <c r="E52" s="32">
        <f t="shared" si="0"/>
        <v>261</v>
      </c>
      <c r="F52" s="27">
        <v>100</v>
      </c>
      <c r="G52" s="27">
        <v>16</v>
      </c>
      <c r="H52" s="27">
        <v>38</v>
      </c>
      <c r="I52" s="27">
        <v>41</v>
      </c>
      <c r="J52" s="33">
        <v>66</v>
      </c>
      <c r="K52" s="27">
        <f t="shared" si="1"/>
        <v>324</v>
      </c>
      <c r="L52" s="27">
        <v>136</v>
      </c>
      <c r="M52" s="27">
        <v>16</v>
      </c>
      <c r="N52" s="27">
        <v>49</v>
      </c>
      <c r="O52" s="27">
        <v>86</v>
      </c>
      <c r="P52" s="33">
        <v>37</v>
      </c>
    </row>
    <row r="53" spans="1:16" ht="16">
      <c r="A53" s="27">
        <v>29</v>
      </c>
      <c r="B53" s="27">
        <v>516</v>
      </c>
      <c r="C53" s="27" t="s">
        <v>454</v>
      </c>
      <c r="D53" s="27" t="s">
        <v>397</v>
      </c>
      <c r="E53" s="32">
        <f t="shared" si="0"/>
        <v>268</v>
      </c>
      <c r="F53" s="27">
        <v>65</v>
      </c>
      <c r="G53" s="27">
        <v>79</v>
      </c>
      <c r="H53" s="27">
        <v>82</v>
      </c>
      <c r="I53" s="27">
        <v>21</v>
      </c>
      <c r="J53" s="33">
        <v>21</v>
      </c>
      <c r="K53" s="27">
        <f t="shared" si="1"/>
        <v>248</v>
      </c>
      <c r="L53" s="27">
        <v>81</v>
      </c>
      <c r="M53" s="27">
        <v>39</v>
      </c>
      <c r="N53" s="27">
        <v>86</v>
      </c>
      <c r="O53" s="27">
        <v>32</v>
      </c>
      <c r="P53" s="33">
        <v>10</v>
      </c>
    </row>
    <row r="54" spans="1:16" ht="16">
      <c r="A54" s="27">
        <v>30</v>
      </c>
      <c r="B54" s="27">
        <v>514</v>
      </c>
      <c r="C54" s="27" t="s">
        <v>454</v>
      </c>
      <c r="D54" s="27" t="s">
        <v>397</v>
      </c>
      <c r="E54" s="32">
        <f t="shared" si="0"/>
        <v>262</v>
      </c>
      <c r="F54" s="27">
        <v>98</v>
      </c>
      <c r="G54" s="27">
        <v>63</v>
      </c>
      <c r="H54" s="27">
        <v>49</v>
      </c>
      <c r="I54" s="27">
        <v>25</v>
      </c>
      <c r="J54" s="33">
        <v>27</v>
      </c>
      <c r="K54" s="27">
        <f>SUM(L54:P54)</f>
        <v>252</v>
      </c>
      <c r="L54" s="27">
        <v>107</v>
      </c>
      <c r="M54" s="27">
        <v>61</v>
      </c>
      <c r="N54" s="27">
        <v>48</v>
      </c>
      <c r="O54" s="27">
        <v>23</v>
      </c>
      <c r="P54" s="33">
        <v>13</v>
      </c>
    </row>
    <row r="55" spans="1:16" ht="16">
      <c r="A55" s="27">
        <v>32</v>
      </c>
      <c r="B55" s="27">
        <v>503</v>
      </c>
      <c r="C55" s="27" t="s">
        <v>454</v>
      </c>
      <c r="D55" s="27" t="s">
        <v>397</v>
      </c>
      <c r="E55" s="32">
        <f t="shared" si="0"/>
        <v>188</v>
      </c>
      <c r="F55" s="27">
        <v>62</v>
      </c>
      <c r="G55" s="27">
        <v>79</v>
      </c>
      <c r="H55" s="27">
        <v>36</v>
      </c>
      <c r="I55" s="27">
        <v>6</v>
      </c>
      <c r="J55" s="33">
        <v>5</v>
      </c>
      <c r="K55" s="27">
        <f t="shared" si="1"/>
        <v>315</v>
      </c>
      <c r="L55" s="27">
        <v>156</v>
      </c>
      <c r="M55" s="27">
        <v>99</v>
      </c>
      <c r="N55" s="27">
        <v>44</v>
      </c>
      <c r="O55" s="27">
        <v>11</v>
      </c>
      <c r="P55" s="33">
        <v>5</v>
      </c>
    </row>
    <row r="56" spans="1:16" ht="16">
      <c r="A56" s="27">
        <v>33</v>
      </c>
      <c r="B56" s="27">
        <v>471</v>
      </c>
      <c r="C56" s="27" t="s">
        <v>454</v>
      </c>
      <c r="D56" s="34" t="s">
        <v>393</v>
      </c>
      <c r="E56" s="32">
        <f t="shared" si="0"/>
        <v>301</v>
      </c>
      <c r="F56" s="27">
        <v>50</v>
      </c>
      <c r="G56" s="27">
        <v>57</v>
      </c>
      <c r="H56" s="27">
        <v>42</v>
      </c>
      <c r="I56" s="27">
        <v>63</v>
      </c>
      <c r="J56" s="33">
        <v>89</v>
      </c>
      <c r="K56" s="27">
        <f t="shared" si="1"/>
        <v>170</v>
      </c>
      <c r="L56" s="27">
        <v>34</v>
      </c>
      <c r="M56" s="27">
        <v>21</v>
      </c>
      <c r="N56" s="27">
        <v>21</v>
      </c>
      <c r="O56" s="27">
        <v>52</v>
      </c>
      <c r="P56" s="33">
        <v>42</v>
      </c>
    </row>
    <row r="57" spans="1:16" ht="16">
      <c r="A57" s="27">
        <v>34</v>
      </c>
      <c r="B57" s="27">
        <v>458</v>
      </c>
      <c r="C57" s="27" t="s">
        <v>454</v>
      </c>
      <c r="D57" s="27" t="s">
        <v>397</v>
      </c>
      <c r="E57" s="32">
        <f t="shared" si="0"/>
        <v>217</v>
      </c>
      <c r="F57" s="27">
        <v>131</v>
      </c>
      <c r="G57" s="27">
        <v>43</v>
      </c>
      <c r="H57" s="27">
        <v>18</v>
      </c>
      <c r="I57" s="27">
        <v>15</v>
      </c>
      <c r="J57" s="33">
        <v>10</v>
      </c>
      <c r="K57" s="27">
        <f t="shared" si="1"/>
        <v>241</v>
      </c>
      <c r="L57" s="27">
        <v>141</v>
      </c>
      <c r="M57" s="27">
        <v>40</v>
      </c>
      <c r="N57" s="27">
        <v>23</v>
      </c>
      <c r="O57" s="27">
        <v>34</v>
      </c>
      <c r="P57" s="33">
        <v>3</v>
      </c>
    </row>
    <row r="58" spans="1:16" ht="16">
      <c r="A58" s="27">
        <v>40</v>
      </c>
      <c r="B58" s="27">
        <v>375</v>
      </c>
      <c r="C58" s="27" t="s">
        <v>454</v>
      </c>
      <c r="D58" s="27" t="s">
        <v>397</v>
      </c>
      <c r="E58" s="32">
        <f t="shared" si="0"/>
        <v>193</v>
      </c>
      <c r="F58" s="27">
        <v>45</v>
      </c>
      <c r="G58" s="27">
        <v>44</v>
      </c>
      <c r="H58" s="27">
        <v>41</v>
      </c>
      <c r="I58" s="27">
        <v>27</v>
      </c>
      <c r="J58" s="33">
        <v>36</v>
      </c>
      <c r="K58" s="27">
        <f t="shared" si="1"/>
        <v>182</v>
      </c>
      <c r="L58" s="27">
        <v>56</v>
      </c>
      <c r="M58" s="27">
        <v>29</v>
      </c>
      <c r="N58" s="27">
        <v>32</v>
      </c>
      <c r="O58" s="27">
        <v>39</v>
      </c>
      <c r="P58" s="33">
        <v>26</v>
      </c>
    </row>
    <row r="59" spans="1:16" ht="16">
      <c r="A59" s="27">
        <v>44</v>
      </c>
      <c r="B59" s="27">
        <v>329</v>
      </c>
      <c r="C59" s="27" t="s">
        <v>454</v>
      </c>
      <c r="D59" s="27" t="s">
        <v>397</v>
      </c>
      <c r="E59" s="32">
        <f t="shared" si="0"/>
        <v>157</v>
      </c>
      <c r="F59" s="27">
        <v>60</v>
      </c>
      <c r="G59" s="27">
        <v>19</v>
      </c>
      <c r="H59" s="27">
        <v>45</v>
      </c>
      <c r="I59" s="27">
        <v>12</v>
      </c>
      <c r="J59" s="33">
        <v>21</v>
      </c>
      <c r="K59" s="27">
        <f t="shared" si="1"/>
        <v>172</v>
      </c>
      <c r="L59" s="27">
        <v>51</v>
      </c>
      <c r="M59" s="27">
        <v>22</v>
      </c>
      <c r="N59" s="27">
        <v>60</v>
      </c>
      <c r="O59" s="27">
        <v>21</v>
      </c>
      <c r="P59" s="33">
        <v>18</v>
      </c>
    </row>
    <row r="60" spans="1:16" ht="16">
      <c r="A60" s="27">
        <v>47</v>
      </c>
      <c r="B60" s="27">
        <v>320</v>
      </c>
      <c r="C60" s="27" t="s">
        <v>454</v>
      </c>
      <c r="D60" s="27" t="s">
        <v>397</v>
      </c>
      <c r="E60" s="32">
        <f t="shared" si="0"/>
        <v>157</v>
      </c>
      <c r="F60" s="27">
        <v>55</v>
      </c>
      <c r="G60" s="27">
        <v>28</v>
      </c>
      <c r="H60" s="27">
        <v>33</v>
      </c>
      <c r="I60" s="27">
        <v>16</v>
      </c>
      <c r="J60" s="33">
        <v>25</v>
      </c>
      <c r="K60" s="27">
        <f t="shared" si="1"/>
        <v>163</v>
      </c>
      <c r="L60" s="27">
        <v>64</v>
      </c>
      <c r="M60" s="27">
        <v>20</v>
      </c>
      <c r="N60" s="27">
        <v>39</v>
      </c>
      <c r="O60" s="27">
        <v>28</v>
      </c>
      <c r="P60" s="33">
        <v>12</v>
      </c>
    </row>
    <row r="61" spans="1:16" ht="16">
      <c r="A61" s="27">
        <v>49</v>
      </c>
      <c r="B61" s="27">
        <v>296</v>
      </c>
      <c r="C61" s="27" t="s">
        <v>454</v>
      </c>
      <c r="D61" s="48" t="s">
        <v>459</v>
      </c>
      <c r="E61" s="32">
        <f t="shared" si="0"/>
        <v>133</v>
      </c>
      <c r="F61" s="27">
        <v>17</v>
      </c>
      <c r="G61" s="27">
        <v>16</v>
      </c>
      <c r="H61" s="27">
        <v>35</v>
      </c>
      <c r="I61" s="27">
        <v>18</v>
      </c>
      <c r="J61" s="33">
        <v>47</v>
      </c>
      <c r="K61" s="27">
        <f t="shared" si="1"/>
        <v>163</v>
      </c>
      <c r="L61" s="27">
        <v>19</v>
      </c>
      <c r="M61" s="27">
        <v>13</v>
      </c>
      <c r="N61" s="27">
        <v>41</v>
      </c>
      <c r="O61" s="27">
        <v>46</v>
      </c>
      <c r="P61" s="33">
        <v>44</v>
      </c>
    </row>
    <row r="62" spans="1:16" ht="16">
      <c r="A62" s="27">
        <v>50</v>
      </c>
      <c r="B62" s="27">
        <v>286</v>
      </c>
      <c r="C62" s="27" t="s">
        <v>454</v>
      </c>
      <c r="D62" s="27" t="s">
        <v>397</v>
      </c>
      <c r="E62" s="32">
        <f t="shared" si="0"/>
        <v>137</v>
      </c>
      <c r="F62" s="27">
        <v>91</v>
      </c>
      <c r="G62" s="27">
        <v>10</v>
      </c>
      <c r="H62" s="27">
        <v>7</v>
      </c>
      <c r="I62" s="27">
        <v>9</v>
      </c>
      <c r="J62" s="33">
        <v>20</v>
      </c>
      <c r="K62" s="27">
        <f t="shared" si="1"/>
        <v>149</v>
      </c>
      <c r="L62" s="27">
        <v>101</v>
      </c>
      <c r="M62" s="27">
        <v>5</v>
      </c>
      <c r="N62" s="27">
        <v>13</v>
      </c>
      <c r="O62" s="27">
        <v>13</v>
      </c>
      <c r="P62" s="33">
        <v>17</v>
      </c>
    </row>
    <row r="63" spans="1:16" ht="16">
      <c r="A63" s="27">
        <v>52</v>
      </c>
      <c r="B63" s="27">
        <v>278</v>
      </c>
      <c r="C63" s="27" t="s">
        <v>454</v>
      </c>
      <c r="D63" s="27" t="s">
        <v>397</v>
      </c>
      <c r="E63" s="32">
        <f t="shared" si="0"/>
        <v>134</v>
      </c>
      <c r="F63" s="27">
        <v>33</v>
      </c>
      <c r="G63" s="27">
        <v>24</v>
      </c>
      <c r="H63" s="27">
        <v>27</v>
      </c>
      <c r="I63" s="27">
        <v>30</v>
      </c>
      <c r="J63" s="33">
        <v>20</v>
      </c>
      <c r="K63" s="27">
        <f t="shared" si="1"/>
        <v>144</v>
      </c>
      <c r="L63" s="27">
        <v>37</v>
      </c>
      <c r="M63" s="27">
        <v>18</v>
      </c>
      <c r="N63" s="27">
        <v>44</v>
      </c>
      <c r="O63" s="27">
        <v>23</v>
      </c>
      <c r="P63" s="33">
        <v>22</v>
      </c>
    </row>
    <row r="64" spans="1:16" ht="16">
      <c r="A64" s="27">
        <v>54</v>
      </c>
      <c r="B64" s="27">
        <v>276</v>
      </c>
      <c r="C64" s="27" t="s">
        <v>454</v>
      </c>
      <c r="D64" s="27" t="s">
        <v>397</v>
      </c>
      <c r="E64" s="32">
        <f t="shared" si="0"/>
        <v>147</v>
      </c>
      <c r="F64" s="27">
        <v>35</v>
      </c>
      <c r="G64" s="27">
        <v>26</v>
      </c>
      <c r="H64" s="27">
        <v>31</v>
      </c>
      <c r="I64" s="27">
        <v>30</v>
      </c>
      <c r="J64" s="33">
        <v>25</v>
      </c>
      <c r="K64" s="27">
        <f t="shared" si="1"/>
        <v>129</v>
      </c>
      <c r="L64" s="27">
        <v>49</v>
      </c>
      <c r="M64" s="27">
        <v>18</v>
      </c>
      <c r="N64" s="27">
        <v>21</v>
      </c>
      <c r="O64" s="27">
        <v>31</v>
      </c>
      <c r="P64" s="33">
        <v>10</v>
      </c>
    </row>
    <row r="65" spans="1:16" ht="16">
      <c r="A65" s="27">
        <v>55</v>
      </c>
      <c r="B65" s="27">
        <v>271</v>
      </c>
      <c r="C65" s="27" t="s">
        <v>454</v>
      </c>
      <c r="D65" s="27" t="s">
        <v>397</v>
      </c>
      <c r="E65" s="32">
        <f t="shared" si="0"/>
        <v>131</v>
      </c>
      <c r="F65" s="27">
        <v>38</v>
      </c>
      <c r="G65" s="27">
        <v>31</v>
      </c>
      <c r="H65" s="27">
        <v>35</v>
      </c>
      <c r="I65" s="27">
        <v>14</v>
      </c>
      <c r="J65" s="33">
        <v>13</v>
      </c>
      <c r="K65" s="27">
        <f t="shared" si="1"/>
        <v>140</v>
      </c>
      <c r="L65" s="27">
        <v>57</v>
      </c>
      <c r="M65" s="27">
        <v>21</v>
      </c>
      <c r="N65" s="27">
        <v>33</v>
      </c>
      <c r="O65" s="27">
        <v>22</v>
      </c>
      <c r="P65" s="33">
        <v>7</v>
      </c>
    </row>
    <row r="66" spans="1:16" ht="16">
      <c r="A66" s="27">
        <v>56</v>
      </c>
      <c r="B66" s="27">
        <v>265</v>
      </c>
      <c r="C66" s="27" t="s">
        <v>454</v>
      </c>
      <c r="D66" s="27" t="s">
        <v>397</v>
      </c>
      <c r="E66" s="32">
        <f t="shared" si="0"/>
        <v>146</v>
      </c>
      <c r="F66" s="27">
        <v>62</v>
      </c>
      <c r="G66" s="27">
        <v>61</v>
      </c>
      <c r="H66" s="27">
        <v>14</v>
      </c>
      <c r="I66" s="27">
        <v>2</v>
      </c>
      <c r="J66" s="33">
        <v>7</v>
      </c>
      <c r="K66" s="27">
        <f t="shared" si="1"/>
        <v>119</v>
      </c>
      <c r="L66" s="27">
        <v>51</v>
      </c>
      <c r="M66" s="27">
        <v>46</v>
      </c>
      <c r="N66" s="27">
        <v>14</v>
      </c>
      <c r="O66" s="27">
        <v>4</v>
      </c>
      <c r="P66" s="33">
        <v>4</v>
      </c>
    </row>
    <row r="67" spans="1:16" ht="16">
      <c r="A67" s="27">
        <v>59</v>
      </c>
      <c r="B67" s="27">
        <v>246</v>
      </c>
      <c r="C67" s="27" t="s">
        <v>454</v>
      </c>
      <c r="D67" s="27" t="s">
        <v>397</v>
      </c>
      <c r="E67" s="32">
        <f t="shared" si="0"/>
        <v>111</v>
      </c>
      <c r="F67" s="27">
        <v>41</v>
      </c>
      <c r="G67" s="27">
        <v>17</v>
      </c>
      <c r="H67" s="27">
        <v>20</v>
      </c>
      <c r="I67" s="27">
        <v>17</v>
      </c>
      <c r="J67" s="33">
        <v>16</v>
      </c>
      <c r="K67" s="27">
        <f t="shared" si="1"/>
        <v>135</v>
      </c>
      <c r="L67" s="27">
        <v>47</v>
      </c>
      <c r="M67" s="27">
        <v>14</v>
      </c>
      <c r="N67" s="27">
        <v>20</v>
      </c>
      <c r="O67" s="27">
        <v>39</v>
      </c>
      <c r="P67" s="33">
        <v>15</v>
      </c>
    </row>
    <row r="68" spans="1:16" ht="16">
      <c r="A68" s="27">
        <v>62</v>
      </c>
      <c r="B68" s="27">
        <v>230</v>
      </c>
      <c r="C68" s="27" t="s">
        <v>454</v>
      </c>
      <c r="D68" s="27" t="s">
        <v>397</v>
      </c>
      <c r="E68" s="32">
        <f t="shared" si="0"/>
        <v>119</v>
      </c>
      <c r="F68" s="27">
        <v>39</v>
      </c>
      <c r="G68" s="27">
        <v>34</v>
      </c>
      <c r="H68" s="27">
        <v>22</v>
      </c>
      <c r="I68" s="27">
        <v>11</v>
      </c>
      <c r="J68" s="33">
        <v>13</v>
      </c>
      <c r="K68" s="27">
        <f t="shared" si="1"/>
        <v>111</v>
      </c>
      <c r="L68" s="27">
        <v>47</v>
      </c>
      <c r="M68" s="27">
        <v>22</v>
      </c>
      <c r="N68" s="27">
        <v>18</v>
      </c>
      <c r="O68" s="27">
        <v>18</v>
      </c>
      <c r="P68" s="33">
        <v>6</v>
      </c>
    </row>
    <row r="69" spans="1:16" ht="16">
      <c r="A69" s="27">
        <v>63</v>
      </c>
      <c r="B69" s="27">
        <v>229</v>
      </c>
      <c r="C69" s="27" t="s">
        <v>454</v>
      </c>
      <c r="D69" s="34" t="s">
        <v>16</v>
      </c>
      <c r="E69" s="32">
        <f t="shared" si="0"/>
        <v>119</v>
      </c>
      <c r="F69" s="27">
        <v>17</v>
      </c>
      <c r="G69" s="27">
        <v>38</v>
      </c>
      <c r="H69" s="27">
        <v>12</v>
      </c>
      <c r="I69" s="27">
        <v>26</v>
      </c>
      <c r="J69" s="33">
        <v>26</v>
      </c>
      <c r="K69" s="27">
        <f t="shared" si="1"/>
        <v>110</v>
      </c>
      <c r="L69" s="27">
        <v>21</v>
      </c>
      <c r="M69" s="27">
        <v>28</v>
      </c>
      <c r="N69" s="27">
        <v>12</v>
      </c>
      <c r="O69" s="27">
        <v>20</v>
      </c>
      <c r="P69" s="33">
        <v>29</v>
      </c>
    </row>
    <row r="70" spans="1:16" ht="16">
      <c r="A70" s="27">
        <v>67</v>
      </c>
      <c r="B70" s="27">
        <v>216</v>
      </c>
      <c r="C70" s="27" t="s">
        <v>454</v>
      </c>
      <c r="D70" s="48" t="s">
        <v>459</v>
      </c>
      <c r="E70" s="32">
        <f t="shared" ref="E70:E91" si="2">SUM(F70:J70)</f>
        <v>105</v>
      </c>
      <c r="F70" s="27">
        <v>20</v>
      </c>
      <c r="G70" s="27">
        <v>26</v>
      </c>
      <c r="H70" s="27">
        <v>33</v>
      </c>
      <c r="I70" s="27">
        <v>15</v>
      </c>
      <c r="J70" s="33">
        <v>11</v>
      </c>
      <c r="K70" s="27">
        <f t="shared" ref="K70:K91" si="3">SUM(L70:P70)</f>
        <v>111</v>
      </c>
      <c r="L70" s="27">
        <v>27</v>
      </c>
      <c r="M70" s="27">
        <v>18</v>
      </c>
      <c r="N70" s="27">
        <v>23</v>
      </c>
      <c r="O70" s="27">
        <v>32</v>
      </c>
      <c r="P70" s="33">
        <v>11</v>
      </c>
    </row>
    <row r="71" spans="1:16" ht="16">
      <c r="A71" s="27">
        <v>68</v>
      </c>
      <c r="B71" s="27">
        <v>215</v>
      </c>
      <c r="C71" s="27" t="s">
        <v>454</v>
      </c>
      <c r="D71" s="27" t="s">
        <v>397</v>
      </c>
      <c r="E71" s="32">
        <f t="shared" si="2"/>
        <v>117</v>
      </c>
      <c r="F71" s="27">
        <v>38</v>
      </c>
      <c r="G71" s="27">
        <v>15</v>
      </c>
      <c r="H71" s="27">
        <v>24</v>
      </c>
      <c r="I71" s="27">
        <v>23</v>
      </c>
      <c r="J71" s="33">
        <v>17</v>
      </c>
      <c r="K71" s="27">
        <f t="shared" si="3"/>
        <v>98</v>
      </c>
      <c r="L71" s="27">
        <v>36</v>
      </c>
      <c r="M71" s="27">
        <v>13</v>
      </c>
      <c r="N71" s="27">
        <v>19</v>
      </c>
      <c r="O71" s="27">
        <v>20</v>
      </c>
      <c r="P71" s="33">
        <v>10</v>
      </c>
    </row>
    <row r="72" spans="1:16" ht="16">
      <c r="A72" s="27">
        <v>69</v>
      </c>
      <c r="B72" s="27">
        <v>205</v>
      </c>
      <c r="C72" s="27" t="s">
        <v>454</v>
      </c>
      <c r="D72" s="27" t="s">
        <v>397</v>
      </c>
      <c r="E72" s="32">
        <f t="shared" si="2"/>
        <v>96</v>
      </c>
      <c r="F72" s="27">
        <v>44</v>
      </c>
      <c r="G72" s="27">
        <v>15</v>
      </c>
      <c r="H72" s="27">
        <v>16</v>
      </c>
      <c r="I72" s="27">
        <v>13</v>
      </c>
      <c r="J72" s="33">
        <v>8</v>
      </c>
      <c r="K72" s="27">
        <f t="shared" si="3"/>
        <v>109</v>
      </c>
      <c r="L72" s="27">
        <v>42</v>
      </c>
      <c r="M72" s="27">
        <v>15</v>
      </c>
      <c r="N72" s="27">
        <v>25</v>
      </c>
      <c r="O72" s="27">
        <v>13</v>
      </c>
      <c r="P72" s="33">
        <v>14</v>
      </c>
    </row>
    <row r="73" spans="1:16" ht="16">
      <c r="A73" s="27">
        <v>71</v>
      </c>
      <c r="B73" s="27">
        <v>193</v>
      </c>
      <c r="C73" s="27" t="s">
        <v>454</v>
      </c>
      <c r="D73" s="27" t="s">
        <v>397</v>
      </c>
      <c r="E73" s="32">
        <f t="shared" si="2"/>
        <v>100</v>
      </c>
      <c r="F73" s="27">
        <v>45</v>
      </c>
      <c r="G73" s="27">
        <v>24</v>
      </c>
      <c r="H73" s="27">
        <v>11</v>
      </c>
      <c r="I73" s="27">
        <v>9</v>
      </c>
      <c r="J73" s="33">
        <v>11</v>
      </c>
      <c r="K73" s="27">
        <f t="shared" si="3"/>
        <v>93</v>
      </c>
      <c r="L73" s="27">
        <v>31</v>
      </c>
      <c r="M73" s="27">
        <v>21</v>
      </c>
      <c r="N73" s="27">
        <v>16</v>
      </c>
      <c r="O73" s="27">
        <v>18</v>
      </c>
      <c r="P73" s="33">
        <v>7</v>
      </c>
    </row>
    <row r="74" spans="1:16" ht="16">
      <c r="A74" s="27">
        <v>74</v>
      </c>
      <c r="B74" s="27">
        <v>139</v>
      </c>
      <c r="C74" s="27" t="s">
        <v>454</v>
      </c>
      <c r="D74" s="34" t="s">
        <v>394</v>
      </c>
      <c r="E74" s="32">
        <f t="shared" si="2"/>
        <v>77</v>
      </c>
      <c r="F74" s="27">
        <v>16</v>
      </c>
      <c r="G74" s="27">
        <v>12</v>
      </c>
      <c r="H74" s="27">
        <v>25</v>
      </c>
      <c r="I74" s="27">
        <v>9</v>
      </c>
      <c r="J74" s="33">
        <v>15</v>
      </c>
      <c r="K74" s="27">
        <f t="shared" si="3"/>
        <v>62</v>
      </c>
      <c r="L74" s="27">
        <v>10</v>
      </c>
      <c r="M74" s="27">
        <v>11</v>
      </c>
      <c r="N74" s="27">
        <v>16</v>
      </c>
      <c r="O74" s="27">
        <v>15</v>
      </c>
      <c r="P74" s="33">
        <v>10</v>
      </c>
    </row>
    <row r="75" spans="1:16" ht="16">
      <c r="A75" s="27">
        <v>75</v>
      </c>
      <c r="B75" s="27">
        <v>138</v>
      </c>
      <c r="C75" s="27" t="s">
        <v>454</v>
      </c>
      <c r="D75" s="27" t="s">
        <v>397</v>
      </c>
      <c r="E75" s="32">
        <f t="shared" si="2"/>
        <v>67</v>
      </c>
      <c r="F75" s="27">
        <v>19</v>
      </c>
      <c r="G75" s="27">
        <v>12</v>
      </c>
      <c r="H75" s="27">
        <v>14</v>
      </c>
      <c r="I75" s="27">
        <v>14</v>
      </c>
      <c r="J75" s="33">
        <v>8</v>
      </c>
      <c r="K75" s="27">
        <f t="shared" si="3"/>
        <v>71</v>
      </c>
      <c r="L75" s="27">
        <v>21</v>
      </c>
      <c r="M75" s="27">
        <v>12</v>
      </c>
      <c r="N75" s="27">
        <v>20</v>
      </c>
      <c r="O75" s="27">
        <v>17</v>
      </c>
      <c r="P75" s="33">
        <v>1</v>
      </c>
    </row>
    <row r="76" spans="1:16" ht="16">
      <c r="A76" s="27">
        <v>76</v>
      </c>
      <c r="B76" s="27">
        <v>131</v>
      </c>
      <c r="C76" s="27" t="s">
        <v>454</v>
      </c>
      <c r="D76" s="27" t="s">
        <v>397</v>
      </c>
      <c r="E76" s="32">
        <f t="shared" si="2"/>
        <v>77</v>
      </c>
      <c r="F76" s="27">
        <v>12</v>
      </c>
      <c r="G76" s="27">
        <v>7</v>
      </c>
      <c r="H76" s="27">
        <v>22</v>
      </c>
      <c r="I76" s="27">
        <v>16</v>
      </c>
      <c r="J76" s="33">
        <v>20</v>
      </c>
      <c r="K76" s="27">
        <f t="shared" si="3"/>
        <v>54</v>
      </c>
      <c r="L76" s="27">
        <v>19</v>
      </c>
      <c r="M76" s="27">
        <v>6</v>
      </c>
      <c r="N76" s="27">
        <v>11</v>
      </c>
      <c r="O76" s="27">
        <v>11</v>
      </c>
      <c r="P76" s="33">
        <v>7</v>
      </c>
    </row>
    <row r="77" spans="1:16" ht="16">
      <c r="A77" s="27">
        <v>77</v>
      </c>
      <c r="B77" s="27">
        <v>127</v>
      </c>
      <c r="C77" s="27" t="s">
        <v>454</v>
      </c>
      <c r="D77" s="34" t="s">
        <v>395</v>
      </c>
      <c r="E77" s="32">
        <f t="shared" si="2"/>
        <v>70</v>
      </c>
      <c r="F77" s="27">
        <v>9</v>
      </c>
      <c r="G77" s="27">
        <v>8</v>
      </c>
      <c r="H77" s="27">
        <v>20</v>
      </c>
      <c r="I77" s="27">
        <v>17</v>
      </c>
      <c r="J77" s="33">
        <v>16</v>
      </c>
      <c r="K77" s="27">
        <f t="shared" si="3"/>
        <v>57</v>
      </c>
      <c r="L77" s="27">
        <v>11</v>
      </c>
      <c r="M77" s="27">
        <v>11</v>
      </c>
      <c r="N77" s="27">
        <v>10</v>
      </c>
      <c r="O77" s="27">
        <v>21</v>
      </c>
      <c r="P77" s="33">
        <v>4</v>
      </c>
    </row>
    <row r="78" spans="1:16" ht="16">
      <c r="A78" s="27">
        <v>78</v>
      </c>
      <c r="B78" s="27">
        <v>124</v>
      </c>
      <c r="C78" s="27" t="s">
        <v>454</v>
      </c>
      <c r="D78" s="48" t="s">
        <v>459</v>
      </c>
      <c r="E78" s="32">
        <f t="shared" si="2"/>
        <v>69</v>
      </c>
      <c r="F78" s="27">
        <v>35</v>
      </c>
      <c r="G78" s="27">
        <v>18</v>
      </c>
      <c r="H78" s="27">
        <v>9</v>
      </c>
      <c r="I78" s="27">
        <v>2</v>
      </c>
      <c r="J78" s="33">
        <v>5</v>
      </c>
      <c r="K78" s="27">
        <f t="shared" si="3"/>
        <v>55</v>
      </c>
      <c r="L78" s="27">
        <v>18</v>
      </c>
      <c r="M78" s="27">
        <v>13</v>
      </c>
      <c r="N78" s="27">
        <v>19</v>
      </c>
      <c r="O78" s="27">
        <v>3</v>
      </c>
      <c r="P78" s="33">
        <v>2</v>
      </c>
    </row>
    <row r="79" spans="1:16" ht="16">
      <c r="A79" s="27">
        <v>79</v>
      </c>
      <c r="B79" s="27">
        <v>117</v>
      </c>
      <c r="C79" s="27" t="s">
        <v>454</v>
      </c>
      <c r="D79" s="27" t="s">
        <v>354</v>
      </c>
      <c r="E79" s="32">
        <f t="shared" si="2"/>
        <v>50</v>
      </c>
      <c r="F79" s="27">
        <v>10</v>
      </c>
      <c r="G79" s="27">
        <v>9</v>
      </c>
      <c r="H79" s="27">
        <v>19</v>
      </c>
      <c r="I79" s="27">
        <v>4</v>
      </c>
      <c r="J79" s="33">
        <v>8</v>
      </c>
      <c r="K79" s="27">
        <f t="shared" si="3"/>
        <v>67</v>
      </c>
      <c r="L79" s="27">
        <v>24</v>
      </c>
      <c r="M79" s="27">
        <v>6</v>
      </c>
      <c r="N79" s="27">
        <v>15</v>
      </c>
      <c r="O79" s="27">
        <v>15</v>
      </c>
      <c r="P79" s="33">
        <v>7</v>
      </c>
    </row>
    <row r="80" spans="1:16" ht="16">
      <c r="A80" s="27">
        <v>81</v>
      </c>
      <c r="B80" s="27">
        <v>95</v>
      </c>
      <c r="C80" s="27" t="s">
        <v>454</v>
      </c>
      <c r="D80" s="27" t="s">
        <v>397</v>
      </c>
      <c r="E80" s="32">
        <f t="shared" si="2"/>
        <v>49</v>
      </c>
      <c r="F80" s="27">
        <v>41</v>
      </c>
      <c r="G80" s="27">
        <v>0</v>
      </c>
      <c r="H80" s="27">
        <v>1</v>
      </c>
      <c r="I80" s="27">
        <v>2</v>
      </c>
      <c r="J80" s="33">
        <v>5</v>
      </c>
      <c r="K80" s="27">
        <f t="shared" si="3"/>
        <v>46</v>
      </c>
      <c r="L80" s="27">
        <v>35</v>
      </c>
      <c r="M80" s="27">
        <v>4</v>
      </c>
      <c r="N80" s="27">
        <v>2</v>
      </c>
      <c r="O80" s="27">
        <v>2</v>
      </c>
      <c r="P80" s="33">
        <v>3</v>
      </c>
    </row>
    <row r="81" spans="1:16" ht="16">
      <c r="A81" s="27">
        <v>83</v>
      </c>
      <c r="B81" s="27">
        <v>84</v>
      </c>
      <c r="C81" s="27" t="s">
        <v>454</v>
      </c>
      <c r="D81" s="27" t="s">
        <v>397</v>
      </c>
      <c r="E81" s="32">
        <f t="shared" si="2"/>
        <v>47</v>
      </c>
      <c r="F81" s="27">
        <v>18</v>
      </c>
      <c r="G81" s="27">
        <v>11</v>
      </c>
      <c r="H81" s="27">
        <v>8</v>
      </c>
      <c r="I81" s="27">
        <v>4</v>
      </c>
      <c r="J81" s="33">
        <v>6</v>
      </c>
      <c r="K81" s="27">
        <f t="shared" si="3"/>
        <v>37</v>
      </c>
      <c r="L81" s="27">
        <v>15</v>
      </c>
      <c r="M81" s="27">
        <v>7</v>
      </c>
      <c r="N81" s="27">
        <v>8</v>
      </c>
      <c r="O81" s="27">
        <v>4</v>
      </c>
      <c r="P81" s="33">
        <v>3</v>
      </c>
    </row>
    <row r="82" spans="1:16" ht="16">
      <c r="A82" s="27">
        <v>84</v>
      </c>
      <c r="B82" s="27">
        <v>73</v>
      </c>
      <c r="C82" s="27" t="s">
        <v>454</v>
      </c>
      <c r="D82" s="27" t="s">
        <v>397</v>
      </c>
      <c r="E82" s="32">
        <f t="shared" si="2"/>
        <v>36</v>
      </c>
      <c r="F82" s="27">
        <v>16</v>
      </c>
      <c r="G82" s="27">
        <v>10</v>
      </c>
      <c r="H82" s="27">
        <v>4</v>
      </c>
      <c r="I82" s="27">
        <v>3</v>
      </c>
      <c r="J82" s="33">
        <v>3</v>
      </c>
      <c r="K82" s="27">
        <f t="shared" si="3"/>
        <v>37</v>
      </c>
      <c r="L82" s="27">
        <v>18</v>
      </c>
      <c r="M82" s="27">
        <v>6</v>
      </c>
      <c r="N82" s="27">
        <v>2</v>
      </c>
      <c r="O82" s="27">
        <v>4</v>
      </c>
      <c r="P82" s="33">
        <v>7</v>
      </c>
    </row>
    <row r="83" spans="1:16" ht="16">
      <c r="A83" s="27">
        <v>10</v>
      </c>
      <c r="B83" s="27">
        <v>1422</v>
      </c>
      <c r="C83" s="27" t="s">
        <v>440</v>
      </c>
      <c r="D83" s="27" t="s">
        <v>440</v>
      </c>
      <c r="E83" s="32">
        <f t="shared" si="2"/>
        <v>687</v>
      </c>
      <c r="F83" s="27">
        <v>333</v>
      </c>
      <c r="G83" s="27">
        <v>172</v>
      </c>
      <c r="H83" s="27">
        <v>134</v>
      </c>
      <c r="I83" s="27">
        <v>25</v>
      </c>
      <c r="J83" s="33">
        <v>23</v>
      </c>
      <c r="K83" s="27">
        <f t="shared" si="3"/>
        <v>735</v>
      </c>
      <c r="L83" s="27">
        <v>444</v>
      </c>
      <c r="M83" s="27">
        <v>147</v>
      </c>
      <c r="N83" s="27">
        <v>92</v>
      </c>
      <c r="O83" s="27">
        <v>33</v>
      </c>
      <c r="P83" s="33">
        <v>19</v>
      </c>
    </row>
    <row r="84" spans="1:16" ht="16">
      <c r="A84" s="27">
        <v>14</v>
      </c>
      <c r="B84" s="27">
        <v>1069</v>
      </c>
      <c r="C84" s="27" t="s">
        <v>481</v>
      </c>
      <c r="D84" s="27" t="s">
        <v>481</v>
      </c>
      <c r="E84" s="32">
        <f t="shared" si="2"/>
        <v>535</v>
      </c>
      <c r="F84" s="27">
        <v>245</v>
      </c>
      <c r="G84" s="27">
        <v>70</v>
      </c>
      <c r="H84" s="27">
        <v>141</v>
      </c>
      <c r="I84" s="27">
        <v>61</v>
      </c>
      <c r="J84" s="33">
        <v>18</v>
      </c>
      <c r="K84" s="27">
        <f t="shared" si="3"/>
        <v>534</v>
      </c>
      <c r="L84" s="27">
        <v>267</v>
      </c>
      <c r="M84" s="27">
        <v>42</v>
      </c>
      <c r="N84" s="27">
        <v>150</v>
      </c>
      <c r="O84" s="27">
        <v>67</v>
      </c>
      <c r="P84" s="33">
        <v>8</v>
      </c>
    </row>
    <row r="85" spans="1:16" ht="16">
      <c r="A85" s="27">
        <v>35</v>
      </c>
      <c r="B85" s="27">
        <v>450</v>
      </c>
      <c r="C85" s="27" t="s">
        <v>481</v>
      </c>
      <c r="D85" s="27" t="s">
        <v>481</v>
      </c>
      <c r="E85" s="32">
        <f t="shared" si="2"/>
        <v>232</v>
      </c>
      <c r="F85" s="27">
        <v>31</v>
      </c>
      <c r="G85" s="27">
        <v>93</v>
      </c>
      <c r="H85" s="27">
        <v>75</v>
      </c>
      <c r="I85" s="27">
        <v>29</v>
      </c>
      <c r="J85" s="33">
        <v>4</v>
      </c>
      <c r="K85" s="27">
        <f t="shared" si="3"/>
        <v>218</v>
      </c>
      <c r="L85" s="27">
        <v>38</v>
      </c>
      <c r="M85" s="27">
        <v>56</v>
      </c>
      <c r="N85" s="27">
        <v>77</v>
      </c>
      <c r="O85" s="27">
        <v>41</v>
      </c>
      <c r="P85" s="33">
        <v>6</v>
      </c>
    </row>
    <row r="86" spans="1:16" ht="16">
      <c r="A86" s="27">
        <v>85</v>
      </c>
      <c r="B86" s="27">
        <v>59</v>
      </c>
      <c r="C86" s="27" t="s">
        <v>477</v>
      </c>
      <c r="D86" s="27" t="s">
        <v>477</v>
      </c>
      <c r="E86" s="32">
        <f t="shared" si="2"/>
        <v>21</v>
      </c>
      <c r="F86" s="27">
        <v>5</v>
      </c>
      <c r="G86" s="27">
        <v>7</v>
      </c>
      <c r="H86" s="27">
        <v>3</v>
      </c>
      <c r="I86" s="27">
        <v>4</v>
      </c>
      <c r="J86" s="33">
        <v>2</v>
      </c>
      <c r="K86" s="27">
        <f t="shared" si="3"/>
        <v>38</v>
      </c>
      <c r="L86" s="27">
        <v>16</v>
      </c>
      <c r="M86" s="27">
        <v>4</v>
      </c>
      <c r="N86" s="27">
        <v>13</v>
      </c>
      <c r="O86" s="27">
        <v>3</v>
      </c>
      <c r="P86" s="33">
        <v>2</v>
      </c>
    </row>
    <row r="87" spans="1:16" ht="16">
      <c r="A87" s="27">
        <v>66</v>
      </c>
      <c r="B87" s="27">
        <v>218</v>
      </c>
      <c r="C87" s="27" t="s">
        <v>477</v>
      </c>
      <c r="D87" s="27" t="s">
        <v>477</v>
      </c>
      <c r="E87" s="32">
        <f t="shared" si="2"/>
        <v>130</v>
      </c>
      <c r="F87" s="27">
        <v>37</v>
      </c>
      <c r="G87" s="27">
        <v>27</v>
      </c>
      <c r="H87" s="27">
        <v>29</v>
      </c>
      <c r="I87" s="27">
        <v>17</v>
      </c>
      <c r="J87" s="33">
        <v>20</v>
      </c>
      <c r="K87" s="27">
        <f t="shared" si="3"/>
        <v>88</v>
      </c>
      <c r="L87" s="27">
        <v>28</v>
      </c>
      <c r="M87" s="27">
        <v>21</v>
      </c>
      <c r="N87" s="27">
        <v>23</v>
      </c>
      <c r="O87" s="27">
        <v>9</v>
      </c>
      <c r="P87" s="33">
        <v>7</v>
      </c>
    </row>
    <row r="88" spans="1:16" ht="16">
      <c r="A88" s="27">
        <v>70</v>
      </c>
      <c r="B88" s="27">
        <v>200</v>
      </c>
      <c r="C88" s="27" t="s">
        <v>27</v>
      </c>
      <c r="D88" s="27" t="s">
        <v>27</v>
      </c>
      <c r="E88" s="32">
        <f t="shared" si="2"/>
        <v>140</v>
      </c>
      <c r="F88" s="27">
        <v>39</v>
      </c>
      <c r="G88" s="27">
        <v>14</v>
      </c>
      <c r="H88" s="27">
        <v>34</v>
      </c>
      <c r="I88" s="27">
        <v>27</v>
      </c>
      <c r="J88" s="33">
        <v>26</v>
      </c>
      <c r="K88" s="27">
        <f t="shared" si="3"/>
        <v>60</v>
      </c>
      <c r="L88" s="27">
        <v>20</v>
      </c>
      <c r="M88" s="27">
        <v>7</v>
      </c>
      <c r="N88" s="27">
        <v>14</v>
      </c>
      <c r="O88" s="27">
        <v>10</v>
      </c>
      <c r="P88" s="33">
        <v>9</v>
      </c>
    </row>
    <row r="89" spans="1:16" ht="16">
      <c r="A89" s="27">
        <v>82</v>
      </c>
      <c r="B89" s="27">
        <v>86</v>
      </c>
      <c r="C89" s="27" t="s">
        <v>478</v>
      </c>
      <c r="D89" s="27" t="s">
        <v>478</v>
      </c>
      <c r="E89" s="32">
        <f t="shared" si="2"/>
        <v>51</v>
      </c>
      <c r="F89" s="27">
        <v>37</v>
      </c>
      <c r="G89" s="27">
        <v>13</v>
      </c>
      <c r="H89" s="27">
        <v>1</v>
      </c>
      <c r="I89" s="27">
        <v>0</v>
      </c>
      <c r="J89" s="33">
        <v>0</v>
      </c>
      <c r="K89" s="27">
        <f t="shared" si="3"/>
        <v>35</v>
      </c>
      <c r="L89" s="27">
        <v>25</v>
      </c>
      <c r="M89" s="27">
        <v>4</v>
      </c>
      <c r="N89" s="27">
        <v>3</v>
      </c>
      <c r="O89" s="27">
        <v>2</v>
      </c>
      <c r="P89" s="33">
        <v>1</v>
      </c>
    </row>
    <row r="90" spans="1:16" ht="16">
      <c r="A90" s="27">
        <v>60</v>
      </c>
      <c r="B90" s="27">
        <v>239</v>
      </c>
      <c r="C90" s="27" t="s">
        <v>482</v>
      </c>
      <c r="D90" s="27" t="s">
        <v>482</v>
      </c>
      <c r="E90" s="32">
        <f t="shared" si="2"/>
        <v>146</v>
      </c>
      <c r="F90" s="27">
        <v>72</v>
      </c>
      <c r="G90" s="27">
        <v>23</v>
      </c>
      <c r="H90" s="27">
        <v>28</v>
      </c>
      <c r="I90" s="27">
        <v>10</v>
      </c>
      <c r="J90" s="33">
        <v>13</v>
      </c>
      <c r="K90" s="27">
        <f t="shared" si="3"/>
        <v>93</v>
      </c>
      <c r="L90" s="27">
        <v>33</v>
      </c>
      <c r="M90" s="27">
        <v>19</v>
      </c>
      <c r="N90" s="27">
        <v>34</v>
      </c>
      <c r="O90" s="27">
        <v>6</v>
      </c>
      <c r="P90" s="33">
        <v>1</v>
      </c>
    </row>
    <row r="91" spans="1:16" ht="16">
      <c r="A91" s="35">
        <v>43</v>
      </c>
      <c r="B91" s="35">
        <v>334</v>
      </c>
      <c r="C91" s="35" t="s">
        <v>29</v>
      </c>
      <c r="D91" s="35" t="s">
        <v>29</v>
      </c>
      <c r="E91" s="36">
        <f t="shared" si="2"/>
        <v>213</v>
      </c>
      <c r="F91" s="35">
        <v>78</v>
      </c>
      <c r="G91" s="35">
        <v>50</v>
      </c>
      <c r="H91" s="35">
        <v>45</v>
      </c>
      <c r="I91" s="35">
        <v>20</v>
      </c>
      <c r="J91" s="37">
        <v>20</v>
      </c>
      <c r="K91" s="35">
        <f t="shared" si="3"/>
        <v>121</v>
      </c>
      <c r="L91" s="35">
        <v>55</v>
      </c>
      <c r="M91" s="35">
        <v>20</v>
      </c>
      <c r="N91" s="35">
        <v>29</v>
      </c>
      <c r="O91" s="35">
        <v>12</v>
      </c>
      <c r="P91" s="37">
        <v>5</v>
      </c>
    </row>
    <row r="93" spans="1:16">
      <c r="A93" s="18" t="s">
        <v>462</v>
      </c>
    </row>
    <row r="94" spans="1:16">
      <c r="A94" s="18" t="s">
        <v>464</v>
      </c>
    </row>
  </sheetData>
  <mergeCells count="7">
    <mergeCell ref="A2:A4"/>
    <mergeCell ref="B2:B4"/>
    <mergeCell ref="C2:C4"/>
    <mergeCell ref="E2:P2"/>
    <mergeCell ref="E3:J3"/>
    <mergeCell ref="K3:P3"/>
    <mergeCell ref="D2:D4"/>
  </mergeCells>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9FCD-01AF-FE41-AD79-102D89132D5E}">
  <dimension ref="A1:Q88"/>
  <sheetViews>
    <sheetView zoomScaleNormal="100" workbookViewId="0">
      <selection activeCell="A90" sqref="A90"/>
    </sheetView>
  </sheetViews>
  <sheetFormatPr baseColWidth="10" defaultColWidth="11" defaultRowHeight="15"/>
  <cols>
    <col min="1" max="1" width="10.83203125" style="1"/>
    <col min="2" max="2" width="14.6640625" style="1" customWidth="1"/>
    <col min="3" max="3" width="42" style="1" customWidth="1"/>
    <col min="4" max="4" width="15.33203125" style="1" customWidth="1"/>
    <col min="5" max="8" width="11" customWidth="1"/>
  </cols>
  <sheetData>
    <row r="1" spans="1:17" ht="18" customHeight="1">
      <c r="A1" s="14" t="s">
        <v>548</v>
      </c>
      <c r="B1" s="27"/>
      <c r="C1" s="27"/>
      <c r="D1" s="27"/>
      <c r="E1" s="22"/>
      <c r="F1" s="22"/>
      <c r="G1" s="22"/>
      <c r="H1" s="22"/>
      <c r="I1" s="22"/>
      <c r="J1" s="22"/>
      <c r="K1" s="22"/>
      <c r="L1" s="22"/>
      <c r="M1" s="22"/>
      <c r="N1" s="22"/>
      <c r="O1" s="22"/>
      <c r="P1" s="22"/>
      <c r="Q1" s="22"/>
    </row>
    <row r="2" spans="1:17" ht="18" customHeight="1">
      <c r="A2" s="53" t="s">
        <v>432</v>
      </c>
      <c r="B2" s="54" t="s">
        <v>437</v>
      </c>
      <c r="C2" s="53" t="s">
        <v>460</v>
      </c>
      <c r="D2" s="53" t="s">
        <v>451</v>
      </c>
      <c r="E2" s="53"/>
      <c r="F2" s="53"/>
      <c r="G2" s="53"/>
      <c r="H2" s="53"/>
      <c r="I2" s="53"/>
      <c r="J2" s="53"/>
      <c r="K2" s="53"/>
      <c r="L2" s="53"/>
      <c r="M2" s="53"/>
      <c r="N2" s="53"/>
      <c r="O2" s="53"/>
      <c r="P2" s="53"/>
      <c r="Q2" s="53"/>
    </row>
    <row r="3" spans="1:17" s="13" customFormat="1" ht="16">
      <c r="A3" s="53"/>
      <c r="B3" s="54"/>
      <c r="C3" s="53"/>
      <c r="D3" s="55" t="s">
        <v>452</v>
      </c>
      <c r="E3" s="55"/>
      <c r="F3" s="55"/>
      <c r="G3" s="55"/>
      <c r="H3" s="55"/>
      <c r="I3" s="55"/>
      <c r="J3" s="55"/>
      <c r="K3" s="56" t="s">
        <v>453</v>
      </c>
      <c r="L3" s="56"/>
      <c r="M3" s="56"/>
      <c r="N3" s="56"/>
      <c r="O3" s="56"/>
      <c r="P3" s="56"/>
      <c r="Q3" s="56"/>
    </row>
    <row r="4" spans="1:17" s="13" customFormat="1" ht="16">
      <c r="A4" s="53"/>
      <c r="B4" s="54"/>
      <c r="C4" s="53"/>
      <c r="D4" s="38" t="s">
        <v>355</v>
      </c>
      <c r="E4" s="38" t="s">
        <v>420</v>
      </c>
      <c r="F4" s="38" t="s">
        <v>421</v>
      </c>
      <c r="G4" s="38" t="s">
        <v>422</v>
      </c>
      <c r="H4" s="38" t="s">
        <v>423</v>
      </c>
      <c r="I4" s="38" t="s">
        <v>424</v>
      </c>
      <c r="J4" s="38" t="s">
        <v>425</v>
      </c>
      <c r="K4" s="39" t="s">
        <v>355</v>
      </c>
      <c r="L4" s="39" t="s">
        <v>426</v>
      </c>
      <c r="M4" s="39" t="s">
        <v>427</v>
      </c>
      <c r="N4" s="39" t="s">
        <v>428</v>
      </c>
      <c r="O4" s="39" t="s">
        <v>429</v>
      </c>
      <c r="P4" s="39" t="s">
        <v>430</v>
      </c>
      <c r="Q4" s="39" t="s">
        <v>431</v>
      </c>
    </row>
    <row r="5" spans="1:17" ht="16">
      <c r="A5" s="27">
        <v>13</v>
      </c>
      <c r="B5" s="27">
        <f>SUM(D5,K5)</f>
        <v>1211</v>
      </c>
      <c r="C5" s="28" t="s">
        <v>362</v>
      </c>
      <c r="D5" s="28">
        <f>SUM(E5:J5)</f>
        <v>592</v>
      </c>
      <c r="E5" s="28">
        <v>138</v>
      </c>
      <c r="F5" s="28">
        <v>113</v>
      </c>
      <c r="G5" s="28">
        <v>122</v>
      </c>
      <c r="H5" s="28">
        <v>70</v>
      </c>
      <c r="I5" s="28">
        <v>70</v>
      </c>
      <c r="J5" s="28">
        <v>79</v>
      </c>
      <c r="K5" s="28">
        <f>SUM(L5:Q5)</f>
        <v>619</v>
      </c>
      <c r="L5" s="28">
        <v>106</v>
      </c>
      <c r="M5" s="28">
        <v>152</v>
      </c>
      <c r="N5" s="28">
        <v>127</v>
      </c>
      <c r="O5" s="28">
        <v>72</v>
      </c>
      <c r="P5" s="28">
        <v>84</v>
      </c>
      <c r="Q5" s="28">
        <v>78</v>
      </c>
    </row>
    <row r="6" spans="1:17" ht="16">
      <c r="A6" s="27">
        <v>34</v>
      </c>
      <c r="B6" s="27">
        <f t="shared" ref="B6:B69" si="0">SUM(D6,K6)</f>
        <v>597</v>
      </c>
      <c r="C6" s="28" t="s">
        <v>363</v>
      </c>
      <c r="D6" s="28">
        <f t="shared" ref="D6:D69" si="1">SUM(E6:J6)</f>
        <v>290</v>
      </c>
      <c r="E6" s="28">
        <v>65</v>
      </c>
      <c r="F6" s="28">
        <v>50</v>
      </c>
      <c r="G6" s="28">
        <v>53</v>
      </c>
      <c r="H6" s="28">
        <v>41</v>
      </c>
      <c r="I6" s="28">
        <v>44</v>
      </c>
      <c r="J6" s="28">
        <v>37</v>
      </c>
      <c r="K6" s="28">
        <f t="shared" ref="K6:K69" si="2">SUM(L6:Q6)</f>
        <v>307</v>
      </c>
      <c r="L6" s="28">
        <v>61</v>
      </c>
      <c r="M6" s="28">
        <v>60</v>
      </c>
      <c r="N6" s="28">
        <v>60</v>
      </c>
      <c r="O6" s="28">
        <v>45</v>
      </c>
      <c r="P6" s="28">
        <v>37</v>
      </c>
      <c r="Q6" s="28">
        <v>44</v>
      </c>
    </row>
    <row r="7" spans="1:17" ht="16">
      <c r="A7" s="27">
        <v>38</v>
      </c>
      <c r="B7" s="27">
        <f>SUM(D7,K7)</f>
        <v>528</v>
      </c>
      <c r="C7" s="28" t="s">
        <v>361</v>
      </c>
      <c r="D7" s="28">
        <f t="shared" si="1"/>
        <v>270</v>
      </c>
      <c r="E7" s="28">
        <v>57</v>
      </c>
      <c r="F7" s="28">
        <v>51</v>
      </c>
      <c r="G7" s="28">
        <v>59</v>
      </c>
      <c r="H7" s="28">
        <v>27</v>
      </c>
      <c r="I7" s="28">
        <v>35</v>
      </c>
      <c r="J7" s="28">
        <v>41</v>
      </c>
      <c r="K7" s="28">
        <f t="shared" si="2"/>
        <v>258</v>
      </c>
      <c r="L7" s="28">
        <v>49</v>
      </c>
      <c r="M7" s="28">
        <v>52</v>
      </c>
      <c r="N7" s="28">
        <v>59</v>
      </c>
      <c r="O7" s="28">
        <v>30</v>
      </c>
      <c r="P7" s="28">
        <v>33</v>
      </c>
      <c r="Q7" s="28">
        <v>35</v>
      </c>
    </row>
    <row r="8" spans="1:17" ht="16">
      <c r="A8" s="27">
        <v>65</v>
      </c>
      <c r="B8" s="27">
        <f t="shared" si="0"/>
        <v>112</v>
      </c>
      <c r="C8" s="28" t="s">
        <v>483</v>
      </c>
      <c r="D8" s="28">
        <f t="shared" si="1"/>
        <v>49</v>
      </c>
      <c r="E8" s="28">
        <v>11</v>
      </c>
      <c r="F8" s="28">
        <v>11</v>
      </c>
      <c r="G8" s="28">
        <v>10</v>
      </c>
      <c r="H8" s="28">
        <v>4</v>
      </c>
      <c r="I8" s="28">
        <v>10</v>
      </c>
      <c r="J8" s="28">
        <v>3</v>
      </c>
      <c r="K8" s="28">
        <f t="shared" si="2"/>
        <v>63</v>
      </c>
      <c r="L8" s="28">
        <v>9</v>
      </c>
      <c r="M8" s="28">
        <v>9</v>
      </c>
      <c r="N8" s="28">
        <v>15</v>
      </c>
      <c r="O8" s="28">
        <v>11</v>
      </c>
      <c r="P8" s="28">
        <v>9</v>
      </c>
      <c r="Q8" s="28">
        <v>10</v>
      </c>
    </row>
    <row r="9" spans="1:17" ht="16">
      <c r="A9" s="27">
        <v>6</v>
      </c>
      <c r="B9" s="27">
        <f t="shared" si="0"/>
        <v>1582</v>
      </c>
      <c r="C9" s="28" t="s">
        <v>484</v>
      </c>
      <c r="D9" s="28">
        <f t="shared" si="1"/>
        <v>831</v>
      </c>
      <c r="E9" s="28">
        <v>206</v>
      </c>
      <c r="F9" s="28">
        <v>139</v>
      </c>
      <c r="G9" s="28">
        <v>172</v>
      </c>
      <c r="H9" s="28">
        <v>110</v>
      </c>
      <c r="I9" s="28">
        <v>116</v>
      </c>
      <c r="J9" s="28">
        <v>88</v>
      </c>
      <c r="K9" s="28">
        <f t="shared" si="2"/>
        <v>751</v>
      </c>
      <c r="L9" s="28">
        <v>165</v>
      </c>
      <c r="M9" s="28">
        <v>131</v>
      </c>
      <c r="N9" s="28">
        <v>173</v>
      </c>
      <c r="O9" s="28">
        <v>75</v>
      </c>
      <c r="P9" s="28">
        <v>103</v>
      </c>
      <c r="Q9" s="28">
        <v>104</v>
      </c>
    </row>
    <row r="10" spans="1:17" ht="16">
      <c r="A10" s="27">
        <v>8</v>
      </c>
      <c r="B10" s="27">
        <f t="shared" si="0"/>
        <v>1395</v>
      </c>
      <c r="C10" s="28" t="s">
        <v>485</v>
      </c>
      <c r="D10" s="28">
        <f t="shared" si="1"/>
        <v>778</v>
      </c>
      <c r="E10" s="28">
        <v>151</v>
      </c>
      <c r="F10" s="28">
        <v>127</v>
      </c>
      <c r="G10" s="28">
        <v>131</v>
      </c>
      <c r="H10" s="28">
        <v>104</v>
      </c>
      <c r="I10" s="28">
        <v>125</v>
      </c>
      <c r="J10" s="28">
        <v>140</v>
      </c>
      <c r="K10" s="28">
        <f t="shared" si="2"/>
        <v>617</v>
      </c>
      <c r="L10" s="28">
        <v>117</v>
      </c>
      <c r="M10" s="28">
        <v>119</v>
      </c>
      <c r="N10" s="28">
        <v>104</v>
      </c>
      <c r="O10" s="28">
        <v>99</v>
      </c>
      <c r="P10" s="28">
        <v>86</v>
      </c>
      <c r="Q10" s="28">
        <v>92</v>
      </c>
    </row>
    <row r="11" spans="1:17" ht="16">
      <c r="A11" s="27">
        <v>12</v>
      </c>
      <c r="B11" s="27">
        <f t="shared" si="0"/>
        <v>1203</v>
      </c>
      <c r="C11" s="28" t="s">
        <v>486</v>
      </c>
      <c r="D11" s="28">
        <f t="shared" si="1"/>
        <v>600</v>
      </c>
      <c r="E11" s="28">
        <v>119</v>
      </c>
      <c r="F11" s="28">
        <v>136</v>
      </c>
      <c r="G11" s="28">
        <v>121</v>
      </c>
      <c r="H11" s="28">
        <v>78</v>
      </c>
      <c r="I11" s="28">
        <v>73</v>
      </c>
      <c r="J11" s="28">
        <v>73</v>
      </c>
      <c r="K11" s="28">
        <f t="shared" si="2"/>
        <v>603</v>
      </c>
      <c r="L11" s="28">
        <v>139</v>
      </c>
      <c r="M11" s="28">
        <v>118</v>
      </c>
      <c r="N11" s="28">
        <v>145</v>
      </c>
      <c r="O11" s="28">
        <v>66</v>
      </c>
      <c r="P11" s="28">
        <v>66</v>
      </c>
      <c r="Q11" s="28">
        <v>69</v>
      </c>
    </row>
    <row r="12" spans="1:17" ht="16">
      <c r="A12" s="27">
        <v>14</v>
      </c>
      <c r="B12" s="27">
        <f t="shared" si="0"/>
        <v>999</v>
      </c>
      <c r="C12" s="28" t="s">
        <v>487</v>
      </c>
      <c r="D12" s="28">
        <f t="shared" si="1"/>
        <v>501</v>
      </c>
      <c r="E12" s="28">
        <v>131</v>
      </c>
      <c r="F12" s="28">
        <v>112</v>
      </c>
      <c r="G12" s="28">
        <v>132</v>
      </c>
      <c r="H12" s="28">
        <v>42</v>
      </c>
      <c r="I12" s="28">
        <v>37</v>
      </c>
      <c r="J12" s="28">
        <v>47</v>
      </c>
      <c r="K12" s="28">
        <f t="shared" si="2"/>
        <v>498</v>
      </c>
      <c r="L12" s="28">
        <v>97</v>
      </c>
      <c r="M12" s="28">
        <v>125</v>
      </c>
      <c r="N12" s="28">
        <v>121</v>
      </c>
      <c r="O12" s="28">
        <v>61</v>
      </c>
      <c r="P12" s="28">
        <v>50</v>
      </c>
      <c r="Q12" s="28">
        <v>44</v>
      </c>
    </row>
    <row r="13" spans="1:17" ht="16">
      <c r="A13" s="27">
        <v>15</v>
      </c>
      <c r="B13" s="27">
        <f t="shared" si="0"/>
        <v>978</v>
      </c>
      <c r="C13" s="28" t="s">
        <v>488</v>
      </c>
      <c r="D13" s="28">
        <f t="shared" si="1"/>
        <v>495</v>
      </c>
      <c r="E13" s="28">
        <v>99</v>
      </c>
      <c r="F13" s="28">
        <v>98</v>
      </c>
      <c r="G13" s="28">
        <v>84</v>
      </c>
      <c r="H13" s="28">
        <v>80</v>
      </c>
      <c r="I13" s="28">
        <v>58</v>
      </c>
      <c r="J13" s="28">
        <v>76</v>
      </c>
      <c r="K13" s="28">
        <f t="shared" si="2"/>
        <v>483</v>
      </c>
      <c r="L13" s="28">
        <v>98</v>
      </c>
      <c r="M13" s="28">
        <v>96</v>
      </c>
      <c r="N13" s="28">
        <v>99</v>
      </c>
      <c r="O13" s="28">
        <v>72</v>
      </c>
      <c r="P13" s="28">
        <v>66</v>
      </c>
      <c r="Q13" s="28">
        <v>52</v>
      </c>
    </row>
    <row r="14" spans="1:17" ht="16">
      <c r="A14" s="27">
        <v>17</v>
      </c>
      <c r="B14" s="27">
        <f t="shared" si="0"/>
        <v>921</v>
      </c>
      <c r="C14" s="28" t="s">
        <v>489</v>
      </c>
      <c r="D14" s="28">
        <f t="shared" si="1"/>
        <v>474</v>
      </c>
      <c r="E14" s="28">
        <v>107</v>
      </c>
      <c r="F14" s="28">
        <v>92</v>
      </c>
      <c r="G14" s="28">
        <v>80</v>
      </c>
      <c r="H14" s="28">
        <v>63</v>
      </c>
      <c r="I14" s="28">
        <v>64</v>
      </c>
      <c r="J14" s="28">
        <v>68</v>
      </c>
      <c r="K14" s="28">
        <f t="shared" si="2"/>
        <v>447</v>
      </c>
      <c r="L14" s="28">
        <v>95</v>
      </c>
      <c r="M14" s="28">
        <v>90</v>
      </c>
      <c r="N14" s="28">
        <v>101</v>
      </c>
      <c r="O14" s="28">
        <v>54</v>
      </c>
      <c r="P14" s="28">
        <v>49</v>
      </c>
      <c r="Q14" s="28">
        <v>58</v>
      </c>
    </row>
    <row r="15" spans="1:17" ht="16">
      <c r="A15" s="27">
        <v>19</v>
      </c>
      <c r="B15" s="27">
        <f t="shared" si="0"/>
        <v>879</v>
      </c>
      <c r="C15" s="28" t="s">
        <v>490</v>
      </c>
      <c r="D15" s="28">
        <f t="shared" si="1"/>
        <v>446</v>
      </c>
      <c r="E15" s="28">
        <v>99</v>
      </c>
      <c r="F15" s="28">
        <v>107</v>
      </c>
      <c r="G15" s="28">
        <v>88</v>
      </c>
      <c r="H15" s="28">
        <v>58</v>
      </c>
      <c r="I15" s="28">
        <v>56</v>
      </c>
      <c r="J15" s="28">
        <v>38</v>
      </c>
      <c r="K15" s="28">
        <f t="shared" si="2"/>
        <v>433</v>
      </c>
      <c r="L15" s="28">
        <v>100</v>
      </c>
      <c r="M15" s="28">
        <v>86</v>
      </c>
      <c r="N15" s="28">
        <v>80</v>
      </c>
      <c r="O15" s="28">
        <v>69</v>
      </c>
      <c r="P15" s="28">
        <v>43</v>
      </c>
      <c r="Q15" s="28">
        <v>55</v>
      </c>
    </row>
    <row r="16" spans="1:17" ht="16">
      <c r="A16" s="27">
        <v>20</v>
      </c>
      <c r="B16" s="27">
        <f t="shared" si="0"/>
        <v>645</v>
      </c>
      <c r="C16" s="28" t="s">
        <v>491</v>
      </c>
      <c r="D16" s="28">
        <f t="shared" si="1"/>
        <v>336</v>
      </c>
      <c r="E16" s="28">
        <v>52</v>
      </c>
      <c r="F16" s="28">
        <v>46</v>
      </c>
      <c r="G16" s="28">
        <v>40</v>
      </c>
      <c r="H16" s="28">
        <v>61</v>
      </c>
      <c r="I16" s="28">
        <v>61</v>
      </c>
      <c r="J16" s="28">
        <v>76</v>
      </c>
      <c r="K16" s="28">
        <f t="shared" si="2"/>
        <v>309</v>
      </c>
      <c r="L16" s="28">
        <v>57</v>
      </c>
      <c r="M16" s="28">
        <v>59</v>
      </c>
      <c r="N16" s="28">
        <v>41</v>
      </c>
      <c r="O16" s="28">
        <v>58</v>
      </c>
      <c r="P16" s="28">
        <v>50</v>
      </c>
      <c r="Q16" s="28">
        <v>44</v>
      </c>
    </row>
    <row r="17" spans="1:17" ht="16">
      <c r="A17" s="27">
        <v>21</v>
      </c>
      <c r="B17" s="27">
        <f t="shared" si="0"/>
        <v>703</v>
      </c>
      <c r="C17" s="28" t="s">
        <v>492</v>
      </c>
      <c r="D17" s="28">
        <f t="shared" si="1"/>
        <v>386</v>
      </c>
      <c r="E17" s="28">
        <v>75</v>
      </c>
      <c r="F17" s="28">
        <v>63</v>
      </c>
      <c r="G17" s="28">
        <v>59</v>
      </c>
      <c r="H17" s="28">
        <v>55</v>
      </c>
      <c r="I17" s="28">
        <v>57</v>
      </c>
      <c r="J17" s="28">
        <v>77</v>
      </c>
      <c r="K17" s="28">
        <f t="shared" si="2"/>
        <v>317</v>
      </c>
      <c r="L17" s="28">
        <v>61</v>
      </c>
      <c r="M17" s="28">
        <v>64</v>
      </c>
      <c r="N17" s="28">
        <v>60</v>
      </c>
      <c r="O17" s="28">
        <v>38</v>
      </c>
      <c r="P17" s="28">
        <v>45</v>
      </c>
      <c r="Q17" s="28">
        <v>49</v>
      </c>
    </row>
    <row r="18" spans="1:17" ht="16">
      <c r="A18" s="27">
        <v>23</v>
      </c>
      <c r="B18" s="27">
        <f t="shared" si="0"/>
        <v>626</v>
      </c>
      <c r="C18" s="28" t="s">
        <v>540</v>
      </c>
      <c r="D18" s="28">
        <f t="shared" si="1"/>
        <v>306</v>
      </c>
      <c r="E18" s="28">
        <v>68</v>
      </c>
      <c r="F18" s="28">
        <v>72</v>
      </c>
      <c r="G18" s="28">
        <v>82</v>
      </c>
      <c r="H18" s="28">
        <v>34</v>
      </c>
      <c r="I18" s="28">
        <v>21</v>
      </c>
      <c r="J18" s="28">
        <v>29</v>
      </c>
      <c r="K18" s="28">
        <f t="shared" si="2"/>
        <v>320</v>
      </c>
      <c r="L18" s="28">
        <v>69</v>
      </c>
      <c r="M18" s="28">
        <v>92</v>
      </c>
      <c r="N18" s="28">
        <v>98</v>
      </c>
      <c r="O18" s="28">
        <v>24</v>
      </c>
      <c r="P18" s="28">
        <v>22</v>
      </c>
      <c r="Q18" s="28">
        <v>15</v>
      </c>
    </row>
    <row r="19" spans="1:17" ht="16">
      <c r="A19" s="27">
        <v>24</v>
      </c>
      <c r="B19" s="27">
        <f t="shared" si="0"/>
        <v>611</v>
      </c>
      <c r="C19" s="28" t="s">
        <v>539</v>
      </c>
      <c r="D19" s="28">
        <f t="shared" si="1"/>
        <v>328</v>
      </c>
      <c r="E19" s="28">
        <v>65</v>
      </c>
      <c r="F19" s="28">
        <v>57</v>
      </c>
      <c r="G19" s="28">
        <v>69</v>
      </c>
      <c r="H19" s="28">
        <v>41</v>
      </c>
      <c r="I19" s="28">
        <v>55</v>
      </c>
      <c r="J19" s="28">
        <v>41</v>
      </c>
      <c r="K19" s="28">
        <f t="shared" si="2"/>
        <v>283</v>
      </c>
      <c r="L19" s="28">
        <v>59</v>
      </c>
      <c r="M19" s="28">
        <v>57</v>
      </c>
      <c r="N19" s="28">
        <v>53</v>
      </c>
      <c r="O19" s="28">
        <v>37</v>
      </c>
      <c r="P19" s="28">
        <v>44</v>
      </c>
      <c r="Q19" s="28">
        <v>33</v>
      </c>
    </row>
    <row r="20" spans="1:17" ht="16">
      <c r="A20" s="27">
        <v>25</v>
      </c>
      <c r="B20" s="27">
        <f t="shared" si="0"/>
        <v>594</v>
      </c>
      <c r="C20" s="28" t="s">
        <v>538</v>
      </c>
      <c r="D20" s="28">
        <f t="shared" si="1"/>
        <v>324</v>
      </c>
      <c r="E20" s="28">
        <v>70</v>
      </c>
      <c r="F20" s="28">
        <v>64</v>
      </c>
      <c r="G20" s="28">
        <v>57</v>
      </c>
      <c r="H20" s="28">
        <v>45</v>
      </c>
      <c r="I20" s="28">
        <v>39</v>
      </c>
      <c r="J20" s="28">
        <v>49</v>
      </c>
      <c r="K20" s="28">
        <f t="shared" si="2"/>
        <v>270</v>
      </c>
      <c r="L20" s="28">
        <v>52</v>
      </c>
      <c r="M20" s="28">
        <v>64</v>
      </c>
      <c r="N20" s="28">
        <v>62</v>
      </c>
      <c r="O20" s="28">
        <v>30</v>
      </c>
      <c r="P20" s="28">
        <v>29</v>
      </c>
      <c r="Q20" s="28">
        <v>33</v>
      </c>
    </row>
    <row r="21" spans="1:17" ht="16">
      <c r="A21" s="27">
        <v>26</v>
      </c>
      <c r="B21" s="27">
        <f t="shared" si="0"/>
        <v>584</v>
      </c>
      <c r="C21" s="28" t="s">
        <v>537</v>
      </c>
      <c r="D21" s="28">
        <f t="shared" si="1"/>
        <v>314</v>
      </c>
      <c r="E21" s="28">
        <v>70</v>
      </c>
      <c r="F21" s="28">
        <v>60</v>
      </c>
      <c r="G21" s="28">
        <v>58</v>
      </c>
      <c r="H21" s="28">
        <v>42</v>
      </c>
      <c r="I21" s="28">
        <v>43</v>
      </c>
      <c r="J21" s="28">
        <v>41</v>
      </c>
      <c r="K21" s="28">
        <f t="shared" si="2"/>
        <v>270</v>
      </c>
      <c r="L21" s="28">
        <v>56</v>
      </c>
      <c r="M21" s="28">
        <v>53</v>
      </c>
      <c r="N21" s="28">
        <v>57</v>
      </c>
      <c r="O21" s="28">
        <v>28</v>
      </c>
      <c r="P21" s="28">
        <v>33</v>
      </c>
      <c r="Q21" s="28">
        <v>43</v>
      </c>
    </row>
    <row r="22" spans="1:17" ht="16">
      <c r="A22" s="27">
        <v>27</v>
      </c>
      <c r="B22" s="27">
        <f t="shared" si="0"/>
        <v>579</v>
      </c>
      <c r="C22" s="28" t="s">
        <v>536</v>
      </c>
      <c r="D22" s="28">
        <f t="shared" si="1"/>
        <v>316</v>
      </c>
      <c r="E22" s="28">
        <v>78</v>
      </c>
      <c r="F22" s="28">
        <v>46</v>
      </c>
      <c r="G22" s="28">
        <v>60</v>
      </c>
      <c r="H22" s="28">
        <v>48</v>
      </c>
      <c r="I22" s="28">
        <v>43</v>
      </c>
      <c r="J22" s="28">
        <v>41</v>
      </c>
      <c r="K22" s="28">
        <f t="shared" si="2"/>
        <v>263</v>
      </c>
      <c r="L22" s="28">
        <v>48</v>
      </c>
      <c r="M22" s="28">
        <v>53</v>
      </c>
      <c r="N22" s="28">
        <v>61</v>
      </c>
      <c r="O22" s="28">
        <v>30</v>
      </c>
      <c r="P22" s="28">
        <v>34</v>
      </c>
      <c r="Q22" s="28">
        <v>37</v>
      </c>
    </row>
    <row r="23" spans="1:17" ht="16">
      <c r="A23" s="27">
        <v>28</v>
      </c>
      <c r="B23" s="27">
        <f t="shared" si="0"/>
        <v>561</v>
      </c>
      <c r="C23" s="28" t="s">
        <v>535</v>
      </c>
      <c r="D23" s="28">
        <f t="shared" si="1"/>
        <v>309</v>
      </c>
      <c r="E23" s="28">
        <v>60</v>
      </c>
      <c r="F23" s="28">
        <v>57</v>
      </c>
      <c r="G23" s="28">
        <v>62</v>
      </c>
      <c r="H23" s="28">
        <v>53</v>
      </c>
      <c r="I23" s="28">
        <v>40</v>
      </c>
      <c r="J23" s="28">
        <v>37</v>
      </c>
      <c r="K23" s="28">
        <f t="shared" si="2"/>
        <v>252</v>
      </c>
      <c r="L23" s="28">
        <v>47</v>
      </c>
      <c r="M23" s="28">
        <v>53</v>
      </c>
      <c r="N23" s="28">
        <v>60</v>
      </c>
      <c r="O23" s="28">
        <v>32</v>
      </c>
      <c r="P23" s="28">
        <v>29</v>
      </c>
      <c r="Q23" s="28">
        <v>31</v>
      </c>
    </row>
    <row r="24" spans="1:17" ht="16">
      <c r="A24" s="27">
        <v>29</v>
      </c>
      <c r="B24" s="27">
        <f t="shared" si="0"/>
        <v>584</v>
      </c>
      <c r="C24" s="28" t="s">
        <v>534</v>
      </c>
      <c r="D24" s="28">
        <f t="shared" si="1"/>
        <v>299</v>
      </c>
      <c r="E24" s="28">
        <v>67</v>
      </c>
      <c r="F24" s="28">
        <v>44</v>
      </c>
      <c r="G24" s="28">
        <v>57</v>
      </c>
      <c r="H24" s="28">
        <v>44</v>
      </c>
      <c r="I24" s="28">
        <v>40</v>
      </c>
      <c r="J24" s="28">
        <v>47</v>
      </c>
      <c r="K24" s="28">
        <f t="shared" si="2"/>
        <v>285</v>
      </c>
      <c r="L24" s="28">
        <v>49</v>
      </c>
      <c r="M24" s="28">
        <v>55</v>
      </c>
      <c r="N24" s="28">
        <v>71</v>
      </c>
      <c r="O24" s="28">
        <v>36</v>
      </c>
      <c r="P24" s="28">
        <v>36</v>
      </c>
      <c r="Q24" s="28">
        <v>38</v>
      </c>
    </row>
    <row r="25" spans="1:17" ht="16">
      <c r="A25" s="27">
        <v>31</v>
      </c>
      <c r="B25" s="27">
        <f t="shared" si="0"/>
        <v>546</v>
      </c>
      <c r="C25" s="28" t="s">
        <v>533</v>
      </c>
      <c r="D25" s="28">
        <f t="shared" si="1"/>
        <v>305</v>
      </c>
      <c r="E25" s="28">
        <v>60</v>
      </c>
      <c r="F25" s="28">
        <v>65</v>
      </c>
      <c r="G25" s="28">
        <v>66</v>
      </c>
      <c r="H25" s="28">
        <v>31</v>
      </c>
      <c r="I25" s="28">
        <v>34</v>
      </c>
      <c r="J25" s="28">
        <v>49</v>
      </c>
      <c r="K25" s="28">
        <f t="shared" si="2"/>
        <v>241</v>
      </c>
      <c r="L25" s="28">
        <v>54</v>
      </c>
      <c r="M25" s="28">
        <v>44</v>
      </c>
      <c r="N25" s="28">
        <v>48</v>
      </c>
      <c r="O25" s="28">
        <v>28</v>
      </c>
      <c r="P25" s="28">
        <v>40</v>
      </c>
      <c r="Q25" s="28">
        <v>27</v>
      </c>
    </row>
    <row r="26" spans="1:17" ht="16">
      <c r="A26" s="27">
        <v>33</v>
      </c>
      <c r="B26" s="27">
        <f t="shared" si="0"/>
        <v>516</v>
      </c>
      <c r="C26" s="28" t="s">
        <v>532</v>
      </c>
      <c r="D26" s="28">
        <f t="shared" si="1"/>
        <v>286</v>
      </c>
      <c r="E26" s="28">
        <v>83</v>
      </c>
      <c r="F26" s="28">
        <v>60</v>
      </c>
      <c r="G26" s="28">
        <v>77</v>
      </c>
      <c r="H26" s="28">
        <v>28</v>
      </c>
      <c r="I26" s="28">
        <v>17</v>
      </c>
      <c r="J26" s="28">
        <v>21</v>
      </c>
      <c r="K26" s="28">
        <f t="shared" si="2"/>
        <v>230</v>
      </c>
      <c r="L26" s="28">
        <v>59</v>
      </c>
      <c r="M26" s="28">
        <v>57</v>
      </c>
      <c r="N26" s="28">
        <v>62</v>
      </c>
      <c r="O26" s="28">
        <v>15</v>
      </c>
      <c r="P26" s="28">
        <v>22</v>
      </c>
      <c r="Q26" s="28">
        <v>15</v>
      </c>
    </row>
    <row r="27" spans="1:17" ht="16">
      <c r="A27" s="27">
        <v>35</v>
      </c>
      <c r="B27" s="27">
        <f t="shared" si="0"/>
        <v>466</v>
      </c>
      <c r="C27" s="28" t="s">
        <v>531</v>
      </c>
      <c r="D27" s="28">
        <f t="shared" si="1"/>
        <v>255</v>
      </c>
      <c r="E27" s="28">
        <v>48</v>
      </c>
      <c r="F27" s="28">
        <v>36</v>
      </c>
      <c r="G27" s="28">
        <v>48</v>
      </c>
      <c r="H27" s="28">
        <v>46</v>
      </c>
      <c r="I27" s="28">
        <v>46</v>
      </c>
      <c r="J27" s="28">
        <v>31</v>
      </c>
      <c r="K27" s="28">
        <f t="shared" si="2"/>
        <v>211</v>
      </c>
      <c r="L27" s="28">
        <v>54</v>
      </c>
      <c r="M27" s="28">
        <v>40</v>
      </c>
      <c r="N27" s="28">
        <v>46</v>
      </c>
      <c r="O27" s="28">
        <v>26</v>
      </c>
      <c r="P27" s="28">
        <v>28</v>
      </c>
      <c r="Q27" s="28">
        <v>17</v>
      </c>
    </row>
    <row r="28" spans="1:17" ht="16">
      <c r="A28" s="27">
        <v>37</v>
      </c>
      <c r="B28" s="27">
        <f t="shared" si="0"/>
        <v>427</v>
      </c>
      <c r="C28" s="28" t="s">
        <v>530</v>
      </c>
      <c r="D28" s="28">
        <f t="shared" si="1"/>
        <v>235</v>
      </c>
      <c r="E28" s="28">
        <v>43</v>
      </c>
      <c r="F28" s="28">
        <v>38</v>
      </c>
      <c r="G28" s="28">
        <v>43</v>
      </c>
      <c r="H28" s="28">
        <v>45</v>
      </c>
      <c r="I28" s="28">
        <v>31</v>
      </c>
      <c r="J28" s="28">
        <v>35</v>
      </c>
      <c r="K28" s="28">
        <f t="shared" si="2"/>
        <v>192</v>
      </c>
      <c r="L28" s="28">
        <v>28</v>
      </c>
      <c r="M28" s="28">
        <v>37</v>
      </c>
      <c r="N28" s="28">
        <v>38</v>
      </c>
      <c r="O28" s="28">
        <v>30</v>
      </c>
      <c r="P28" s="28">
        <v>25</v>
      </c>
      <c r="Q28" s="28">
        <v>34</v>
      </c>
    </row>
    <row r="29" spans="1:17" ht="16">
      <c r="A29" s="27">
        <v>39</v>
      </c>
      <c r="B29" s="27">
        <f t="shared" si="0"/>
        <v>368</v>
      </c>
      <c r="C29" s="28" t="s">
        <v>529</v>
      </c>
      <c r="D29" s="28">
        <f t="shared" si="1"/>
        <v>205</v>
      </c>
      <c r="E29" s="28">
        <v>46</v>
      </c>
      <c r="F29" s="28">
        <v>37</v>
      </c>
      <c r="G29" s="28">
        <v>34</v>
      </c>
      <c r="H29" s="28">
        <v>39</v>
      </c>
      <c r="I29" s="28">
        <v>21</v>
      </c>
      <c r="J29" s="28">
        <v>28</v>
      </c>
      <c r="K29" s="28">
        <f t="shared" si="2"/>
        <v>163</v>
      </c>
      <c r="L29" s="28">
        <v>35</v>
      </c>
      <c r="M29" s="28">
        <v>34</v>
      </c>
      <c r="N29" s="28">
        <v>34</v>
      </c>
      <c r="O29" s="28">
        <v>20</v>
      </c>
      <c r="P29" s="28">
        <v>17</v>
      </c>
      <c r="Q29" s="28">
        <v>23</v>
      </c>
    </row>
    <row r="30" spans="1:17" ht="16">
      <c r="A30" s="27">
        <v>40</v>
      </c>
      <c r="B30" s="27">
        <f t="shared" si="0"/>
        <v>373</v>
      </c>
      <c r="C30" s="28" t="s">
        <v>528</v>
      </c>
      <c r="D30" s="28">
        <f t="shared" si="1"/>
        <v>178</v>
      </c>
      <c r="E30" s="28">
        <v>21</v>
      </c>
      <c r="F30" s="28">
        <v>38</v>
      </c>
      <c r="G30" s="28">
        <v>41</v>
      </c>
      <c r="H30" s="28">
        <v>22</v>
      </c>
      <c r="I30" s="28">
        <v>20</v>
      </c>
      <c r="J30" s="28">
        <v>36</v>
      </c>
      <c r="K30" s="28">
        <f t="shared" si="2"/>
        <v>195</v>
      </c>
      <c r="L30" s="28">
        <v>38</v>
      </c>
      <c r="M30" s="28">
        <v>40</v>
      </c>
      <c r="N30" s="28">
        <v>25</v>
      </c>
      <c r="O30" s="28">
        <v>32</v>
      </c>
      <c r="P30" s="28">
        <v>37</v>
      </c>
      <c r="Q30" s="28">
        <v>23</v>
      </c>
    </row>
    <row r="31" spans="1:17" ht="16">
      <c r="A31" s="27">
        <v>41</v>
      </c>
      <c r="B31" s="27">
        <f t="shared" si="0"/>
        <v>362</v>
      </c>
      <c r="C31" s="28" t="s">
        <v>527</v>
      </c>
      <c r="D31" s="28">
        <f t="shared" si="1"/>
        <v>174</v>
      </c>
      <c r="E31" s="28">
        <v>35</v>
      </c>
      <c r="F31" s="28">
        <v>45</v>
      </c>
      <c r="G31" s="28">
        <v>24</v>
      </c>
      <c r="H31" s="28">
        <v>29</v>
      </c>
      <c r="I31" s="28">
        <v>22</v>
      </c>
      <c r="J31" s="28">
        <v>19</v>
      </c>
      <c r="K31" s="28">
        <f t="shared" si="2"/>
        <v>188</v>
      </c>
      <c r="L31" s="28">
        <v>39</v>
      </c>
      <c r="M31" s="28">
        <v>48</v>
      </c>
      <c r="N31" s="28">
        <v>35</v>
      </c>
      <c r="O31" s="28">
        <v>29</v>
      </c>
      <c r="P31" s="28">
        <v>23</v>
      </c>
      <c r="Q31" s="28">
        <v>14</v>
      </c>
    </row>
    <row r="32" spans="1:17" ht="16">
      <c r="A32" s="27">
        <v>43</v>
      </c>
      <c r="B32" s="27">
        <f t="shared" si="0"/>
        <v>332</v>
      </c>
      <c r="C32" s="28" t="s">
        <v>526</v>
      </c>
      <c r="D32" s="28">
        <f t="shared" si="1"/>
        <v>156</v>
      </c>
      <c r="E32" s="28">
        <v>29</v>
      </c>
      <c r="F32" s="28">
        <v>28</v>
      </c>
      <c r="G32" s="28">
        <v>34</v>
      </c>
      <c r="H32" s="28">
        <v>25</v>
      </c>
      <c r="I32" s="28">
        <v>21</v>
      </c>
      <c r="J32" s="28">
        <v>19</v>
      </c>
      <c r="K32" s="28">
        <f t="shared" si="2"/>
        <v>176</v>
      </c>
      <c r="L32" s="28">
        <v>34</v>
      </c>
      <c r="M32" s="28">
        <v>26</v>
      </c>
      <c r="N32" s="28">
        <v>39</v>
      </c>
      <c r="O32" s="28">
        <v>30</v>
      </c>
      <c r="P32" s="28">
        <v>18</v>
      </c>
      <c r="Q32" s="28">
        <v>29</v>
      </c>
    </row>
    <row r="33" spans="1:17" ht="16">
      <c r="A33" s="27">
        <v>44</v>
      </c>
      <c r="B33" s="27">
        <f t="shared" si="0"/>
        <v>304</v>
      </c>
      <c r="C33" s="28" t="s">
        <v>525</v>
      </c>
      <c r="D33" s="28">
        <f t="shared" si="1"/>
        <v>152</v>
      </c>
      <c r="E33" s="28">
        <v>35</v>
      </c>
      <c r="F33" s="28">
        <v>30</v>
      </c>
      <c r="G33" s="28">
        <v>24</v>
      </c>
      <c r="H33" s="28">
        <v>29</v>
      </c>
      <c r="I33" s="28">
        <v>15</v>
      </c>
      <c r="J33" s="28">
        <v>19</v>
      </c>
      <c r="K33" s="28">
        <f t="shared" si="2"/>
        <v>152</v>
      </c>
      <c r="L33" s="28">
        <v>28</v>
      </c>
      <c r="M33" s="28">
        <v>25</v>
      </c>
      <c r="N33" s="28">
        <v>33</v>
      </c>
      <c r="O33" s="28">
        <v>25</v>
      </c>
      <c r="P33" s="28">
        <v>26</v>
      </c>
      <c r="Q33" s="28">
        <v>15</v>
      </c>
    </row>
    <row r="34" spans="1:17" ht="16">
      <c r="A34" s="27">
        <v>46</v>
      </c>
      <c r="B34" s="27">
        <f t="shared" si="0"/>
        <v>265</v>
      </c>
      <c r="C34" s="28" t="s">
        <v>524</v>
      </c>
      <c r="D34" s="28">
        <f t="shared" si="1"/>
        <v>145</v>
      </c>
      <c r="E34" s="28">
        <v>18</v>
      </c>
      <c r="F34" s="28">
        <v>28</v>
      </c>
      <c r="G34" s="28">
        <v>25</v>
      </c>
      <c r="H34" s="28">
        <v>31</v>
      </c>
      <c r="I34" s="28">
        <v>20</v>
      </c>
      <c r="J34" s="28">
        <v>23</v>
      </c>
      <c r="K34" s="28">
        <f t="shared" si="2"/>
        <v>120</v>
      </c>
      <c r="L34" s="28">
        <v>30</v>
      </c>
      <c r="M34" s="28">
        <v>32</v>
      </c>
      <c r="N34" s="28">
        <v>17</v>
      </c>
      <c r="O34" s="28">
        <v>16</v>
      </c>
      <c r="P34" s="28">
        <v>14</v>
      </c>
      <c r="Q34" s="28">
        <v>11</v>
      </c>
    </row>
    <row r="35" spans="1:17" ht="16">
      <c r="A35" s="27">
        <v>48</v>
      </c>
      <c r="B35" s="27">
        <f t="shared" si="0"/>
        <v>276</v>
      </c>
      <c r="C35" s="28" t="s">
        <v>523</v>
      </c>
      <c r="D35" s="28">
        <f t="shared" si="1"/>
        <v>154</v>
      </c>
      <c r="E35" s="28">
        <v>23</v>
      </c>
      <c r="F35" s="28">
        <v>33</v>
      </c>
      <c r="G35" s="28">
        <v>31</v>
      </c>
      <c r="H35" s="28">
        <v>23</v>
      </c>
      <c r="I35" s="28">
        <v>19</v>
      </c>
      <c r="J35" s="28">
        <v>25</v>
      </c>
      <c r="K35" s="28">
        <f t="shared" si="2"/>
        <v>122</v>
      </c>
      <c r="L35" s="28">
        <v>25</v>
      </c>
      <c r="M35" s="28">
        <v>24</v>
      </c>
      <c r="N35" s="28">
        <v>24</v>
      </c>
      <c r="O35" s="28">
        <v>19</v>
      </c>
      <c r="P35" s="28">
        <v>11</v>
      </c>
      <c r="Q35" s="28">
        <v>19</v>
      </c>
    </row>
    <row r="36" spans="1:17" ht="16">
      <c r="A36" s="27">
        <v>49</v>
      </c>
      <c r="B36" s="27">
        <f t="shared" si="0"/>
        <v>267</v>
      </c>
      <c r="C36" s="28" t="s">
        <v>522</v>
      </c>
      <c r="D36" s="28">
        <f t="shared" si="1"/>
        <v>153</v>
      </c>
      <c r="E36" s="28">
        <v>26</v>
      </c>
      <c r="F36" s="28">
        <v>24</v>
      </c>
      <c r="G36" s="28">
        <v>31</v>
      </c>
      <c r="H36" s="28">
        <v>25</v>
      </c>
      <c r="I36" s="28">
        <v>24</v>
      </c>
      <c r="J36" s="28">
        <v>23</v>
      </c>
      <c r="K36" s="28">
        <f t="shared" si="2"/>
        <v>114</v>
      </c>
      <c r="L36" s="28">
        <v>21</v>
      </c>
      <c r="M36" s="28">
        <v>23</v>
      </c>
      <c r="N36" s="28">
        <v>21</v>
      </c>
      <c r="O36" s="28">
        <v>16</v>
      </c>
      <c r="P36" s="28">
        <v>16</v>
      </c>
      <c r="Q36" s="28">
        <v>17</v>
      </c>
    </row>
    <row r="37" spans="1:17" ht="16">
      <c r="A37" s="27">
        <v>51</v>
      </c>
      <c r="B37" s="27">
        <f t="shared" si="0"/>
        <v>250</v>
      </c>
      <c r="C37" s="28" t="s">
        <v>521</v>
      </c>
      <c r="D37" s="28">
        <f t="shared" si="1"/>
        <v>129</v>
      </c>
      <c r="E37" s="28">
        <v>17</v>
      </c>
      <c r="F37" s="28">
        <v>15</v>
      </c>
      <c r="G37" s="28">
        <v>29</v>
      </c>
      <c r="H37" s="28">
        <v>20</v>
      </c>
      <c r="I37" s="28">
        <v>24</v>
      </c>
      <c r="J37" s="28">
        <v>24</v>
      </c>
      <c r="K37" s="28">
        <f t="shared" si="2"/>
        <v>121</v>
      </c>
      <c r="L37" s="28">
        <v>16</v>
      </c>
      <c r="M37" s="28">
        <v>25</v>
      </c>
      <c r="N37" s="28">
        <v>22</v>
      </c>
      <c r="O37" s="28">
        <v>22</v>
      </c>
      <c r="P37" s="28">
        <v>16</v>
      </c>
      <c r="Q37" s="28">
        <v>20</v>
      </c>
    </row>
    <row r="38" spans="1:17" ht="16">
      <c r="A38" s="27">
        <v>52</v>
      </c>
      <c r="B38" s="27">
        <f t="shared" si="0"/>
        <v>248</v>
      </c>
      <c r="C38" s="28" t="s">
        <v>520</v>
      </c>
      <c r="D38" s="28">
        <f t="shared" si="1"/>
        <v>131</v>
      </c>
      <c r="E38" s="28">
        <v>20</v>
      </c>
      <c r="F38" s="28">
        <v>14</v>
      </c>
      <c r="G38" s="28">
        <v>26</v>
      </c>
      <c r="H38" s="28">
        <v>20</v>
      </c>
      <c r="I38" s="28">
        <v>23</v>
      </c>
      <c r="J38" s="28">
        <v>28</v>
      </c>
      <c r="K38" s="28">
        <f t="shared" si="2"/>
        <v>117</v>
      </c>
      <c r="L38" s="28">
        <v>15</v>
      </c>
      <c r="M38" s="28">
        <v>23</v>
      </c>
      <c r="N38" s="28">
        <v>29</v>
      </c>
      <c r="O38" s="28">
        <v>16</v>
      </c>
      <c r="P38" s="28">
        <v>14</v>
      </c>
      <c r="Q38" s="28">
        <v>20</v>
      </c>
    </row>
    <row r="39" spans="1:17" ht="16">
      <c r="A39" s="27">
        <v>53</v>
      </c>
      <c r="B39" s="27">
        <f t="shared" si="0"/>
        <v>236</v>
      </c>
      <c r="C39" s="28" t="s">
        <v>519</v>
      </c>
      <c r="D39" s="28">
        <f t="shared" si="1"/>
        <v>130</v>
      </c>
      <c r="E39" s="28">
        <v>23</v>
      </c>
      <c r="F39" s="28">
        <v>24</v>
      </c>
      <c r="G39" s="28">
        <v>23</v>
      </c>
      <c r="H39" s="28">
        <v>19</v>
      </c>
      <c r="I39" s="28">
        <v>21</v>
      </c>
      <c r="J39" s="28">
        <v>20</v>
      </c>
      <c r="K39" s="28">
        <f t="shared" si="2"/>
        <v>106</v>
      </c>
      <c r="L39" s="28">
        <v>22</v>
      </c>
      <c r="M39" s="28">
        <v>23</v>
      </c>
      <c r="N39" s="28">
        <v>17</v>
      </c>
      <c r="O39" s="28">
        <v>15</v>
      </c>
      <c r="P39" s="28">
        <v>20</v>
      </c>
      <c r="Q39" s="28">
        <v>9</v>
      </c>
    </row>
    <row r="40" spans="1:17" ht="16">
      <c r="A40" s="27">
        <v>54</v>
      </c>
      <c r="B40" s="27">
        <f t="shared" si="0"/>
        <v>224</v>
      </c>
      <c r="C40" s="28" t="s">
        <v>518</v>
      </c>
      <c r="D40" s="28">
        <f t="shared" si="1"/>
        <v>95</v>
      </c>
      <c r="E40" s="28">
        <v>27</v>
      </c>
      <c r="F40" s="28">
        <v>18</v>
      </c>
      <c r="G40" s="28">
        <v>18</v>
      </c>
      <c r="H40" s="28">
        <v>14</v>
      </c>
      <c r="I40" s="28">
        <v>13</v>
      </c>
      <c r="J40" s="28">
        <v>5</v>
      </c>
      <c r="K40" s="28">
        <f t="shared" si="2"/>
        <v>129</v>
      </c>
      <c r="L40" s="28">
        <v>28</v>
      </c>
      <c r="M40" s="28">
        <v>27</v>
      </c>
      <c r="N40" s="28">
        <v>29</v>
      </c>
      <c r="O40" s="28">
        <v>17</v>
      </c>
      <c r="P40" s="28">
        <v>15</v>
      </c>
      <c r="Q40" s="28">
        <v>13</v>
      </c>
    </row>
    <row r="41" spans="1:17" ht="16">
      <c r="A41" s="27">
        <v>56</v>
      </c>
      <c r="B41" s="27">
        <f t="shared" si="0"/>
        <v>209</v>
      </c>
      <c r="C41" s="28" t="s">
        <v>517</v>
      </c>
      <c r="D41" s="28">
        <f t="shared" si="1"/>
        <v>107</v>
      </c>
      <c r="E41" s="28">
        <v>23</v>
      </c>
      <c r="F41" s="28">
        <v>22</v>
      </c>
      <c r="G41" s="28">
        <v>10</v>
      </c>
      <c r="H41" s="28">
        <v>17</v>
      </c>
      <c r="I41" s="28">
        <v>16</v>
      </c>
      <c r="J41" s="28">
        <v>19</v>
      </c>
      <c r="K41" s="28">
        <f t="shared" si="2"/>
        <v>102</v>
      </c>
      <c r="L41" s="28">
        <v>22</v>
      </c>
      <c r="M41" s="28">
        <v>7</v>
      </c>
      <c r="N41" s="28">
        <v>33</v>
      </c>
      <c r="O41" s="28">
        <v>15</v>
      </c>
      <c r="P41" s="28">
        <v>11</v>
      </c>
      <c r="Q41" s="28">
        <v>14</v>
      </c>
    </row>
    <row r="42" spans="1:17" ht="16">
      <c r="A42" s="27">
        <v>58</v>
      </c>
      <c r="B42" s="27">
        <f t="shared" si="0"/>
        <v>175</v>
      </c>
      <c r="C42" s="28" t="s">
        <v>516</v>
      </c>
      <c r="D42" s="28">
        <f t="shared" si="1"/>
        <v>82</v>
      </c>
      <c r="E42" s="28">
        <v>19</v>
      </c>
      <c r="F42" s="28">
        <v>14</v>
      </c>
      <c r="G42" s="28">
        <v>9</v>
      </c>
      <c r="H42" s="28">
        <v>16</v>
      </c>
      <c r="I42" s="28">
        <v>14</v>
      </c>
      <c r="J42" s="28">
        <v>10</v>
      </c>
      <c r="K42" s="28">
        <f t="shared" si="2"/>
        <v>93</v>
      </c>
      <c r="L42" s="28">
        <v>17</v>
      </c>
      <c r="M42" s="28">
        <v>14</v>
      </c>
      <c r="N42" s="28">
        <v>18</v>
      </c>
      <c r="O42" s="28">
        <v>13</v>
      </c>
      <c r="P42" s="28">
        <v>15</v>
      </c>
      <c r="Q42" s="28">
        <v>16</v>
      </c>
    </row>
    <row r="43" spans="1:17" ht="16">
      <c r="A43" s="27">
        <v>59</v>
      </c>
      <c r="B43" s="27">
        <f t="shared" si="0"/>
        <v>179</v>
      </c>
      <c r="C43" s="28" t="s">
        <v>515</v>
      </c>
      <c r="D43" s="28">
        <f t="shared" si="1"/>
        <v>92</v>
      </c>
      <c r="E43" s="28">
        <v>19</v>
      </c>
      <c r="F43" s="28">
        <v>19</v>
      </c>
      <c r="G43" s="28">
        <v>9</v>
      </c>
      <c r="H43" s="28">
        <v>14</v>
      </c>
      <c r="I43" s="28">
        <v>21</v>
      </c>
      <c r="J43" s="28">
        <v>10</v>
      </c>
      <c r="K43" s="28">
        <f t="shared" si="2"/>
        <v>87</v>
      </c>
      <c r="L43" s="28">
        <v>15</v>
      </c>
      <c r="M43" s="28">
        <v>13</v>
      </c>
      <c r="N43" s="28">
        <v>24</v>
      </c>
      <c r="O43" s="28">
        <v>8</v>
      </c>
      <c r="P43" s="28">
        <v>16</v>
      </c>
      <c r="Q43" s="28">
        <v>11</v>
      </c>
    </row>
    <row r="44" spans="1:17" ht="16">
      <c r="A44" s="27">
        <v>60</v>
      </c>
      <c r="B44" s="27">
        <f t="shared" si="0"/>
        <v>159</v>
      </c>
      <c r="C44" s="28" t="s">
        <v>514</v>
      </c>
      <c r="D44" s="28">
        <f t="shared" si="1"/>
        <v>88</v>
      </c>
      <c r="E44" s="28">
        <v>18</v>
      </c>
      <c r="F44" s="28">
        <v>17</v>
      </c>
      <c r="G44" s="28">
        <v>14</v>
      </c>
      <c r="H44" s="28">
        <v>14</v>
      </c>
      <c r="I44" s="28">
        <v>8</v>
      </c>
      <c r="J44" s="28">
        <v>17</v>
      </c>
      <c r="K44" s="28">
        <f t="shared" si="2"/>
        <v>71</v>
      </c>
      <c r="L44" s="28">
        <v>22</v>
      </c>
      <c r="M44" s="28">
        <v>10</v>
      </c>
      <c r="N44" s="28">
        <v>15</v>
      </c>
      <c r="O44" s="28">
        <v>12</v>
      </c>
      <c r="P44" s="28">
        <v>6</v>
      </c>
      <c r="Q44" s="28">
        <v>6</v>
      </c>
    </row>
    <row r="45" spans="1:17" ht="16">
      <c r="A45" s="27">
        <v>61</v>
      </c>
      <c r="B45" s="27">
        <f t="shared" si="0"/>
        <v>145</v>
      </c>
      <c r="C45" s="28" t="s">
        <v>513</v>
      </c>
      <c r="D45" s="28">
        <f t="shared" si="1"/>
        <v>69</v>
      </c>
      <c r="E45" s="28">
        <v>11</v>
      </c>
      <c r="F45" s="28">
        <v>10</v>
      </c>
      <c r="G45" s="28">
        <v>9</v>
      </c>
      <c r="H45" s="28">
        <v>15</v>
      </c>
      <c r="I45" s="28">
        <v>10</v>
      </c>
      <c r="J45" s="28">
        <v>14</v>
      </c>
      <c r="K45" s="28">
        <f t="shared" si="2"/>
        <v>76</v>
      </c>
      <c r="L45" s="28">
        <v>11</v>
      </c>
      <c r="M45" s="28">
        <v>16</v>
      </c>
      <c r="N45" s="28">
        <v>15</v>
      </c>
      <c r="O45" s="28">
        <v>12</v>
      </c>
      <c r="P45" s="28">
        <v>10</v>
      </c>
      <c r="Q45" s="28">
        <v>12</v>
      </c>
    </row>
    <row r="46" spans="1:17" ht="16">
      <c r="A46" s="27">
        <v>62</v>
      </c>
      <c r="B46" s="27">
        <f t="shared" si="0"/>
        <v>124</v>
      </c>
      <c r="C46" s="28" t="s">
        <v>512</v>
      </c>
      <c r="D46" s="28">
        <f t="shared" si="1"/>
        <v>66</v>
      </c>
      <c r="E46" s="28">
        <v>17</v>
      </c>
      <c r="F46" s="28">
        <v>8</v>
      </c>
      <c r="G46" s="28">
        <v>8</v>
      </c>
      <c r="H46" s="28">
        <v>11</v>
      </c>
      <c r="I46" s="28">
        <v>10</v>
      </c>
      <c r="J46" s="28">
        <v>12</v>
      </c>
      <c r="K46" s="28">
        <f t="shared" si="2"/>
        <v>58</v>
      </c>
      <c r="L46" s="28">
        <v>6</v>
      </c>
      <c r="M46" s="28">
        <v>18</v>
      </c>
      <c r="N46" s="28">
        <v>12</v>
      </c>
      <c r="O46" s="28">
        <v>8</v>
      </c>
      <c r="P46" s="28">
        <v>7</v>
      </c>
      <c r="Q46" s="28">
        <v>7</v>
      </c>
    </row>
    <row r="47" spans="1:17" ht="16">
      <c r="A47" s="27">
        <v>66</v>
      </c>
      <c r="B47" s="27">
        <f t="shared" si="0"/>
        <v>114</v>
      </c>
      <c r="C47" s="28" t="s">
        <v>511</v>
      </c>
      <c r="D47" s="28">
        <f t="shared" si="1"/>
        <v>59</v>
      </c>
      <c r="E47" s="28">
        <v>14</v>
      </c>
      <c r="F47" s="28">
        <v>7</v>
      </c>
      <c r="G47" s="28">
        <v>15</v>
      </c>
      <c r="H47" s="28">
        <v>9</v>
      </c>
      <c r="I47" s="28">
        <v>5</v>
      </c>
      <c r="J47" s="28">
        <v>9</v>
      </c>
      <c r="K47" s="28">
        <f t="shared" si="2"/>
        <v>55</v>
      </c>
      <c r="L47" s="28">
        <v>13</v>
      </c>
      <c r="M47" s="28">
        <v>5</v>
      </c>
      <c r="N47" s="28">
        <v>7</v>
      </c>
      <c r="O47" s="28">
        <v>8</v>
      </c>
      <c r="P47" s="28">
        <v>10</v>
      </c>
      <c r="Q47" s="28">
        <v>12</v>
      </c>
    </row>
    <row r="48" spans="1:17" ht="16">
      <c r="A48" s="27">
        <v>69</v>
      </c>
      <c r="B48" s="27">
        <f t="shared" si="0"/>
        <v>93</v>
      </c>
      <c r="C48" s="28" t="s">
        <v>510</v>
      </c>
      <c r="D48" s="28">
        <f t="shared" si="1"/>
        <v>51</v>
      </c>
      <c r="E48" s="28">
        <v>6</v>
      </c>
      <c r="F48" s="28">
        <v>9</v>
      </c>
      <c r="G48" s="28">
        <v>9</v>
      </c>
      <c r="H48" s="28">
        <v>15</v>
      </c>
      <c r="I48" s="28">
        <v>6</v>
      </c>
      <c r="J48" s="28">
        <v>6</v>
      </c>
      <c r="K48" s="28">
        <f t="shared" si="2"/>
        <v>42</v>
      </c>
      <c r="L48" s="28">
        <v>7</v>
      </c>
      <c r="M48" s="28">
        <v>11</v>
      </c>
      <c r="N48" s="28">
        <v>9</v>
      </c>
      <c r="O48" s="28">
        <v>8</v>
      </c>
      <c r="P48" s="28">
        <v>5</v>
      </c>
      <c r="Q48" s="28">
        <v>2</v>
      </c>
    </row>
    <row r="49" spans="1:17" ht="16">
      <c r="A49" s="27">
        <v>70</v>
      </c>
      <c r="B49" s="27">
        <f t="shared" si="0"/>
        <v>89</v>
      </c>
      <c r="C49" s="28" t="s">
        <v>509</v>
      </c>
      <c r="D49" s="28">
        <f t="shared" si="1"/>
        <v>42</v>
      </c>
      <c r="E49" s="28">
        <v>9</v>
      </c>
      <c r="F49" s="28">
        <v>9</v>
      </c>
      <c r="G49" s="28">
        <v>3</v>
      </c>
      <c r="H49" s="28">
        <v>3</v>
      </c>
      <c r="I49" s="28">
        <v>6</v>
      </c>
      <c r="J49" s="28">
        <v>12</v>
      </c>
      <c r="K49" s="28">
        <f t="shared" si="2"/>
        <v>47</v>
      </c>
      <c r="L49" s="28">
        <v>10</v>
      </c>
      <c r="M49" s="28">
        <v>7</v>
      </c>
      <c r="N49" s="28">
        <v>13</v>
      </c>
      <c r="O49" s="28">
        <v>9</v>
      </c>
      <c r="P49" s="28">
        <v>6</v>
      </c>
      <c r="Q49" s="28">
        <v>2</v>
      </c>
    </row>
    <row r="50" spans="1:17" ht="16">
      <c r="A50" s="27">
        <v>71</v>
      </c>
      <c r="B50" s="27">
        <f t="shared" si="0"/>
        <v>63</v>
      </c>
      <c r="C50" s="28" t="s">
        <v>508</v>
      </c>
      <c r="D50" s="28">
        <f t="shared" si="1"/>
        <v>31</v>
      </c>
      <c r="E50" s="28">
        <v>9</v>
      </c>
      <c r="F50" s="28">
        <v>2</v>
      </c>
      <c r="G50" s="28">
        <v>9</v>
      </c>
      <c r="H50" s="28">
        <v>2</v>
      </c>
      <c r="I50" s="28">
        <v>5</v>
      </c>
      <c r="J50" s="28">
        <v>4</v>
      </c>
      <c r="K50" s="28">
        <f t="shared" si="2"/>
        <v>32</v>
      </c>
      <c r="L50" s="28">
        <v>8</v>
      </c>
      <c r="M50" s="28">
        <v>9</v>
      </c>
      <c r="N50" s="28">
        <v>8</v>
      </c>
      <c r="O50" s="28">
        <v>2</v>
      </c>
      <c r="P50" s="28">
        <v>3</v>
      </c>
      <c r="Q50" s="28">
        <v>2</v>
      </c>
    </row>
    <row r="51" spans="1:17" ht="16">
      <c r="A51" s="27">
        <v>72</v>
      </c>
      <c r="B51" s="27">
        <f t="shared" si="0"/>
        <v>69</v>
      </c>
      <c r="C51" s="28" t="s">
        <v>507</v>
      </c>
      <c r="D51" s="28">
        <f t="shared" si="1"/>
        <v>35</v>
      </c>
      <c r="E51" s="28">
        <v>9</v>
      </c>
      <c r="F51" s="28">
        <v>6</v>
      </c>
      <c r="G51" s="28">
        <v>3</v>
      </c>
      <c r="H51" s="28">
        <v>5</v>
      </c>
      <c r="I51" s="28">
        <v>1</v>
      </c>
      <c r="J51" s="28">
        <v>11</v>
      </c>
      <c r="K51" s="28">
        <f t="shared" si="2"/>
        <v>34</v>
      </c>
      <c r="L51" s="28">
        <v>5</v>
      </c>
      <c r="M51" s="28">
        <v>6</v>
      </c>
      <c r="N51" s="28">
        <v>7</v>
      </c>
      <c r="O51" s="28">
        <v>5</v>
      </c>
      <c r="P51" s="28">
        <v>4</v>
      </c>
      <c r="Q51" s="28">
        <v>7</v>
      </c>
    </row>
    <row r="52" spans="1:17" ht="16">
      <c r="A52" s="27">
        <v>80</v>
      </c>
      <c r="B52" s="27">
        <f t="shared" si="0"/>
        <v>4</v>
      </c>
      <c r="C52" s="28" t="s">
        <v>506</v>
      </c>
      <c r="D52" s="28">
        <f t="shared" si="1"/>
        <v>2</v>
      </c>
      <c r="E52" s="28">
        <v>1</v>
      </c>
      <c r="F52" s="28">
        <v>1</v>
      </c>
      <c r="G52" s="28">
        <v>0</v>
      </c>
      <c r="H52" s="28">
        <v>0</v>
      </c>
      <c r="I52" s="28">
        <v>0</v>
      </c>
      <c r="J52" s="28">
        <v>0</v>
      </c>
      <c r="K52" s="28">
        <f t="shared" si="2"/>
        <v>2</v>
      </c>
      <c r="L52" s="28">
        <v>0</v>
      </c>
      <c r="M52" s="28">
        <v>0</v>
      </c>
      <c r="N52" s="28">
        <v>2</v>
      </c>
      <c r="O52" s="28">
        <v>0</v>
      </c>
      <c r="P52" s="28">
        <v>0</v>
      </c>
      <c r="Q52" s="28">
        <v>0</v>
      </c>
    </row>
    <row r="53" spans="1:17" ht="16">
      <c r="A53" s="27">
        <v>47</v>
      </c>
      <c r="B53" s="27">
        <f t="shared" si="0"/>
        <v>281</v>
      </c>
      <c r="C53" s="28" t="s">
        <v>505</v>
      </c>
      <c r="D53" s="28">
        <f t="shared" si="1"/>
        <v>130</v>
      </c>
      <c r="E53" s="28">
        <v>31</v>
      </c>
      <c r="F53" s="28">
        <v>22</v>
      </c>
      <c r="G53" s="28">
        <v>24</v>
      </c>
      <c r="H53" s="28">
        <v>22</v>
      </c>
      <c r="I53" s="28">
        <v>9</v>
      </c>
      <c r="J53" s="28">
        <v>22</v>
      </c>
      <c r="K53" s="28">
        <f t="shared" si="2"/>
        <v>151</v>
      </c>
      <c r="L53" s="28">
        <v>33</v>
      </c>
      <c r="M53" s="28">
        <v>33</v>
      </c>
      <c r="N53" s="28">
        <v>36</v>
      </c>
      <c r="O53" s="28">
        <v>19</v>
      </c>
      <c r="P53" s="28">
        <v>15</v>
      </c>
      <c r="Q53" s="28">
        <v>15</v>
      </c>
    </row>
    <row r="54" spans="1:17" ht="16">
      <c r="A54" s="27">
        <v>63</v>
      </c>
      <c r="B54" s="27">
        <f t="shared" si="0"/>
        <v>117</v>
      </c>
      <c r="C54" s="28" t="s">
        <v>504</v>
      </c>
      <c r="D54" s="28">
        <f t="shared" si="1"/>
        <v>54</v>
      </c>
      <c r="E54" s="28">
        <v>13</v>
      </c>
      <c r="F54" s="28">
        <v>7</v>
      </c>
      <c r="G54" s="28">
        <v>8</v>
      </c>
      <c r="H54" s="28">
        <v>8</v>
      </c>
      <c r="I54" s="28">
        <v>7</v>
      </c>
      <c r="J54" s="28">
        <v>11</v>
      </c>
      <c r="K54" s="28">
        <f t="shared" si="2"/>
        <v>63</v>
      </c>
      <c r="L54" s="28">
        <v>13</v>
      </c>
      <c r="M54" s="28">
        <v>12</v>
      </c>
      <c r="N54" s="28">
        <v>14</v>
      </c>
      <c r="O54" s="28">
        <v>7</v>
      </c>
      <c r="P54" s="28">
        <v>7</v>
      </c>
      <c r="Q54" s="28">
        <v>10</v>
      </c>
    </row>
    <row r="55" spans="1:17" ht="16">
      <c r="A55" s="27">
        <v>75</v>
      </c>
      <c r="B55" s="27">
        <f t="shared" si="0"/>
        <v>22</v>
      </c>
      <c r="C55" s="28" t="s">
        <v>503</v>
      </c>
      <c r="D55" s="28">
        <f t="shared" si="1"/>
        <v>12</v>
      </c>
      <c r="E55" s="28">
        <v>1</v>
      </c>
      <c r="F55" s="28">
        <v>7</v>
      </c>
      <c r="G55" s="28">
        <v>0</v>
      </c>
      <c r="H55" s="28">
        <v>1</v>
      </c>
      <c r="I55" s="28">
        <v>2</v>
      </c>
      <c r="J55" s="28">
        <v>1</v>
      </c>
      <c r="K55" s="28">
        <f t="shared" si="2"/>
        <v>10</v>
      </c>
      <c r="L55" s="28">
        <v>1</v>
      </c>
      <c r="M55" s="28">
        <v>0</v>
      </c>
      <c r="N55" s="28">
        <v>3</v>
      </c>
      <c r="O55" s="28">
        <v>1</v>
      </c>
      <c r="P55" s="28">
        <v>2</v>
      </c>
      <c r="Q55" s="28">
        <v>3</v>
      </c>
    </row>
    <row r="56" spans="1:17" ht="16">
      <c r="A56" s="27">
        <v>76</v>
      </c>
      <c r="B56" s="27">
        <f t="shared" si="0"/>
        <v>23</v>
      </c>
      <c r="C56" s="28" t="s">
        <v>502</v>
      </c>
      <c r="D56" s="28">
        <f t="shared" si="1"/>
        <v>7</v>
      </c>
      <c r="E56" s="28">
        <v>4</v>
      </c>
      <c r="F56" s="28">
        <v>0</v>
      </c>
      <c r="G56" s="28">
        <v>3</v>
      </c>
      <c r="H56" s="28">
        <v>0</v>
      </c>
      <c r="I56" s="28">
        <v>0</v>
      </c>
      <c r="J56" s="28">
        <v>0</v>
      </c>
      <c r="K56" s="28">
        <f t="shared" si="2"/>
        <v>16</v>
      </c>
      <c r="L56" s="28">
        <v>5</v>
      </c>
      <c r="M56" s="28">
        <v>2</v>
      </c>
      <c r="N56" s="28">
        <v>4</v>
      </c>
      <c r="O56" s="28">
        <v>1</v>
      </c>
      <c r="P56" s="28">
        <v>2</v>
      </c>
      <c r="Q56" s="28">
        <v>2</v>
      </c>
    </row>
    <row r="57" spans="1:17" ht="16">
      <c r="A57" s="27">
        <v>68</v>
      </c>
      <c r="B57" s="27">
        <f t="shared" si="0"/>
        <v>100</v>
      </c>
      <c r="C57" s="28" t="s">
        <v>30</v>
      </c>
      <c r="D57" s="28">
        <f t="shared" si="1"/>
        <v>46</v>
      </c>
      <c r="E57" s="28">
        <v>13</v>
      </c>
      <c r="F57" s="28">
        <v>8</v>
      </c>
      <c r="G57" s="28">
        <v>9</v>
      </c>
      <c r="H57" s="28">
        <v>6</v>
      </c>
      <c r="I57" s="28">
        <v>6</v>
      </c>
      <c r="J57" s="28">
        <v>4</v>
      </c>
      <c r="K57" s="28">
        <f t="shared" si="2"/>
        <v>54</v>
      </c>
      <c r="L57" s="28">
        <v>9</v>
      </c>
      <c r="M57" s="28">
        <v>13</v>
      </c>
      <c r="N57" s="28">
        <v>12</v>
      </c>
      <c r="O57" s="28">
        <v>9</v>
      </c>
      <c r="P57" s="28">
        <v>7</v>
      </c>
      <c r="Q57" s="28">
        <v>4</v>
      </c>
    </row>
    <row r="58" spans="1:17" ht="16">
      <c r="A58" s="27">
        <v>0</v>
      </c>
      <c r="B58" s="27">
        <f t="shared" si="0"/>
        <v>43196</v>
      </c>
      <c r="C58" s="28" t="s">
        <v>399</v>
      </c>
      <c r="D58" s="28">
        <f t="shared" si="1"/>
        <v>21344</v>
      </c>
      <c r="E58" s="28">
        <v>4858</v>
      </c>
      <c r="F58" s="28">
        <v>3991</v>
      </c>
      <c r="G58" s="28">
        <v>4108</v>
      </c>
      <c r="H58" s="28">
        <v>2883</v>
      </c>
      <c r="I58" s="28">
        <v>2676</v>
      </c>
      <c r="J58" s="28">
        <v>2828</v>
      </c>
      <c r="K58" s="28">
        <f t="shared" si="2"/>
        <v>21852</v>
      </c>
      <c r="L58" s="28">
        <v>4411</v>
      </c>
      <c r="M58" s="28">
        <v>4360</v>
      </c>
      <c r="N58" s="28">
        <v>4442</v>
      </c>
      <c r="O58" s="28">
        <v>2893</v>
      </c>
      <c r="P58" s="28">
        <v>2827</v>
      </c>
      <c r="Q58" s="28">
        <v>2919</v>
      </c>
    </row>
    <row r="59" spans="1:17" ht="16">
      <c r="A59" s="27">
        <v>11</v>
      </c>
      <c r="B59" s="27">
        <f t="shared" si="0"/>
        <v>1328</v>
      </c>
      <c r="C59" s="28" t="s">
        <v>31</v>
      </c>
      <c r="D59" s="28">
        <f t="shared" si="1"/>
        <v>708</v>
      </c>
      <c r="E59" s="28">
        <v>163</v>
      </c>
      <c r="F59" s="28">
        <v>177</v>
      </c>
      <c r="G59" s="28">
        <v>106</v>
      </c>
      <c r="H59" s="28">
        <v>91</v>
      </c>
      <c r="I59" s="28">
        <v>93</v>
      </c>
      <c r="J59" s="28">
        <v>78</v>
      </c>
      <c r="K59" s="28">
        <f t="shared" si="2"/>
        <v>620</v>
      </c>
      <c r="L59" s="28">
        <v>130</v>
      </c>
      <c r="M59" s="28">
        <v>146</v>
      </c>
      <c r="N59" s="28">
        <v>129</v>
      </c>
      <c r="O59" s="28">
        <v>60</v>
      </c>
      <c r="P59" s="28">
        <v>80</v>
      </c>
      <c r="Q59" s="28">
        <v>75</v>
      </c>
    </row>
    <row r="60" spans="1:17" ht="16">
      <c r="A60" s="27">
        <v>22</v>
      </c>
      <c r="B60" s="27">
        <f t="shared" si="0"/>
        <v>687</v>
      </c>
      <c r="C60" s="28" t="s">
        <v>32</v>
      </c>
      <c r="D60" s="28">
        <f t="shared" si="1"/>
        <v>345</v>
      </c>
      <c r="E60" s="28">
        <v>79</v>
      </c>
      <c r="F60" s="28">
        <v>69</v>
      </c>
      <c r="G60" s="28">
        <v>73</v>
      </c>
      <c r="H60" s="28">
        <v>29</v>
      </c>
      <c r="I60" s="28">
        <v>46</v>
      </c>
      <c r="J60" s="28">
        <v>49</v>
      </c>
      <c r="K60" s="28">
        <f t="shared" si="2"/>
        <v>342</v>
      </c>
      <c r="L60" s="28">
        <v>76</v>
      </c>
      <c r="M60" s="28">
        <v>68</v>
      </c>
      <c r="N60" s="28">
        <v>66</v>
      </c>
      <c r="O60" s="28">
        <v>52</v>
      </c>
      <c r="P60" s="28">
        <v>34</v>
      </c>
      <c r="Q60" s="28">
        <v>46</v>
      </c>
    </row>
    <row r="61" spans="1:17" ht="16">
      <c r="A61" s="27">
        <v>32</v>
      </c>
      <c r="B61" s="27">
        <f t="shared" si="0"/>
        <v>512</v>
      </c>
      <c r="C61" s="28" t="s">
        <v>33</v>
      </c>
      <c r="D61" s="28">
        <f t="shared" si="1"/>
        <v>285</v>
      </c>
      <c r="E61" s="28">
        <v>63</v>
      </c>
      <c r="F61" s="28">
        <v>46</v>
      </c>
      <c r="G61" s="28">
        <v>59</v>
      </c>
      <c r="H61" s="28">
        <v>41</v>
      </c>
      <c r="I61" s="28">
        <v>32</v>
      </c>
      <c r="J61" s="28">
        <v>44</v>
      </c>
      <c r="K61" s="28">
        <f t="shared" si="2"/>
        <v>227</v>
      </c>
      <c r="L61" s="28">
        <v>45</v>
      </c>
      <c r="M61" s="28">
        <v>56</v>
      </c>
      <c r="N61" s="28">
        <v>37</v>
      </c>
      <c r="O61" s="28">
        <v>39</v>
      </c>
      <c r="P61" s="28">
        <v>20</v>
      </c>
      <c r="Q61" s="28">
        <v>30</v>
      </c>
    </row>
    <row r="62" spans="1:17" ht="16">
      <c r="A62" s="27">
        <v>77</v>
      </c>
      <c r="B62" s="27">
        <f t="shared" si="0"/>
        <v>7</v>
      </c>
      <c r="C62" s="28" t="s">
        <v>34</v>
      </c>
      <c r="D62" s="28">
        <f t="shared" si="1"/>
        <v>3</v>
      </c>
      <c r="E62" s="28">
        <v>0</v>
      </c>
      <c r="F62" s="28">
        <v>3</v>
      </c>
      <c r="G62" s="28">
        <v>0</v>
      </c>
      <c r="H62" s="28">
        <v>0</v>
      </c>
      <c r="I62" s="28">
        <v>0</v>
      </c>
      <c r="J62" s="28">
        <v>0</v>
      </c>
      <c r="K62" s="28">
        <f t="shared" si="2"/>
        <v>4</v>
      </c>
      <c r="L62" s="28">
        <v>0</v>
      </c>
      <c r="M62" s="28">
        <v>1</v>
      </c>
      <c r="N62" s="28">
        <v>1</v>
      </c>
      <c r="O62" s="28">
        <v>0</v>
      </c>
      <c r="P62" s="28">
        <v>1</v>
      </c>
      <c r="Q62" s="28">
        <v>1</v>
      </c>
    </row>
    <row r="63" spans="1:17" ht="16">
      <c r="A63" s="27">
        <v>79</v>
      </c>
      <c r="B63" s="27">
        <f t="shared" si="0"/>
        <v>6</v>
      </c>
      <c r="C63" s="28" t="s">
        <v>35</v>
      </c>
      <c r="D63" s="28">
        <f t="shared" si="1"/>
        <v>2</v>
      </c>
      <c r="E63" s="28">
        <v>1</v>
      </c>
      <c r="F63" s="28">
        <v>0</v>
      </c>
      <c r="G63" s="28">
        <v>0</v>
      </c>
      <c r="H63" s="28">
        <v>0</v>
      </c>
      <c r="I63" s="28">
        <v>0</v>
      </c>
      <c r="J63" s="28">
        <v>1</v>
      </c>
      <c r="K63" s="28">
        <f t="shared" si="2"/>
        <v>4</v>
      </c>
      <c r="L63" s="28">
        <v>0</v>
      </c>
      <c r="M63" s="28">
        <v>0</v>
      </c>
      <c r="N63" s="28">
        <v>3</v>
      </c>
      <c r="O63" s="28">
        <v>0</v>
      </c>
      <c r="P63" s="28">
        <v>0</v>
      </c>
      <c r="Q63" s="28">
        <v>1</v>
      </c>
    </row>
    <row r="64" spans="1:17" ht="16">
      <c r="A64" s="27">
        <v>1</v>
      </c>
      <c r="B64" s="27">
        <f t="shared" si="0"/>
        <v>5828</v>
      </c>
      <c r="C64" s="28" t="s">
        <v>36</v>
      </c>
      <c r="D64" s="28">
        <f t="shared" si="1"/>
        <v>2828</v>
      </c>
      <c r="E64" s="28">
        <v>579</v>
      </c>
      <c r="F64" s="28">
        <v>853</v>
      </c>
      <c r="G64" s="28">
        <v>505</v>
      </c>
      <c r="H64" s="28">
        <v>264</v>
      </c>
      <c r="I64" s="28">
        <v>333</v>
      </c>
      <c r="J64" s="28">
        <v>294</v>
      </c>
      <c r="K64" s="28">
        <f t="shared" si="2"/>
        <v>3000</v>
      </c>
      <c r="L64" s="28">
        <v>731</v>
      </c>
      <c r="M64" s="28">
        <v>545</v>
      </c>
      <c r="N64" s="28">
        <v>574</v>
      </c>
      <c r="O64" s="28">
        <v>386</v>
      </c>
      <c r="P64" s="28">
        <v>361</v>
      </c>
      <c r="Q64" s="28">
        <v>403</v>
      </c>
    </row>
    <row r="65" spans="1:17" ht="16">
      <c r="A65" s="27">
        <v>2</v>
      </c>
      <c r="B65" s="27">
        <f t="shared" si="0"/>
        <v>5167</v>
      </c>
      <c r="C65" s="28" t="s">
        <v>37</v>
      </c>
      <c r="D65" s="28">
        <f t="shared" si="1"/>
        <v>2612</v>
      </c>
      <c r="E65" s="28">
        <v>465</v>
      </c>
      <c r="F65" s="28">
        <v>581</v>
      </c>
      <c r="G65" s="28">
        <v>427</v>
      </c>
      <c r="H65" s="28">
        <v>405</v>
      </c>
      <c r="I65" s="28">
        <v>355</v>
      </c>
      <c r="J65" s="28">
        <v>379</v>
      </c>
      <c r="K65" s="28">
        <f t="shared" si="2"/>
        <v>2555</v>
      </c>
      <c r="L65" s="28">
        <v>506</v>
      </c>
      <c r="M65" s="28">
        <v>537</v>
      </c>
      <c r="N65" s="28">
        <v>610</v>
      </c>
      <c r="O65" s="28">
        <v>325</v>
      </c>
      <c r="P65" s="28">
        <v>262</v>
      </c>
      <c r="Q65" s="28">
        <v>315</v>
      </c>
    </row>
    <row r="66" spans="1:17" ht="16">
      <c r="A66" s="27">
        <v>9</v>
      </c>
      <c r="B66" s="27">
        <f t="shared" si="0"/>
        <v>1433</v>
      </c>
      <c r="C66" s="28" t="s">
        <v>38</v>
      </c>
      <c r="D66" s="28">
        <f t="shared" si="1"/>
        <v>700</v>
      </c>
      <c r="E66" s="28">
        <v>125</v>
      </c>
      <c r="F66" s="28">
        <v>258</v>
      </c>
      <c r="G66" s="28">
        <v>106</v>
      </c>
      <c r="H66" s="28">
        <v>32</v>
      </c>
      <c r="I66" s="28">
        <v>107</v>
      </c>
      <c r="J66" s="28">
        <v>72</v>
      </c>
      <c r="K66" s="28">
        <f t="shared" si="2"/>
        <v>733</v>
      </c>
      <c r="L66" s="28">
        <v>191</v>
      </c>
      <c r="M66" s="28">
        <v>181</v>
      </c>
      <c r="N66" s="28">
        <v>205</v>
      </c>
      <c r="O66" s="28">
        <v>72</v>
      </c>
      <c r="P66" s="28">
        <v>61</v>
      </c>
      <c r="Q66" s="28">
        <v>23</v>
      </c>
    </row>
    <row r="67" spans="1:17" ht="16">
      <c r="A67" s="27">
        <v>36</v>
      </c>
      <c r="B67" s="27">
        <f t="shared" si="0"/>
        <v>452</v>
      </c>
      <c r="C67" s="28" t="s">
        <v>39</v>
      </c>
      <c r="D67" s="28">
        <f t="shared" si="1"/>
        <v>214</v>
      </c>
      <c r="E67" s="28">
        <v>49</v>
      </c>
      <c r="F67" s="28">
        <v>50</v>
      </c>
      <c r="G67" s="28">
        <v>52</v>
      </c>
      <c r="H67" s="28">
        <v>0</v>
      </c>
      <c r="I67" s="28">
        <v>33</v>
      </c>
      <c r="J67" s="28">
        <v>30</v>
      </c>
      <c r="K67" s="28">
        <f t="shared" si="2"/>
        <v>238</v>
      </c>
      <c r="L67" s="28">
        <v>57</v>
      </c>
      <c r="M67" s="28">
        <v>64</v>
      </c>
      <c r="N67" s="28">
        <v>51</v>
      </c>
      <c r="O67" s="28">
        <v>37</v>
      </c>
      <c r="P67" s="28">
        <v>29</v>
      </c>
      <c r="Q67" s="28">
        <v>0</v>
      </c>
    </row>
    <row r="68" spans="1:17" ht="16">
      <c r="A68" s="27">
        <v>64</v>
      </c>
      <c r="B68" s="27">
        <f t="shared" si="0"/>
        <v>117</v>
      </c>
      <c r="C68" s="28" t="s">
        <v>40</v>
      </c>
      <c r="D68" s="28">
        <f t="shared" si="1"/>
        <v>73</v>
      </c>
      <c r="E68" s="28">
        <v>28</v>
      </c>
      <c r="F68" s="28">
        <v>0</v>
      </c>
      <c r="G68" s="28">
        <v>25</v>
      </c>
      <c r="H68" s="28">
        <v>9</v>
      </c>
      <c r="I68" s="28">
        <v>0</v>
      </c>
      <c r="J68" s="28">
        <v>11</v>
      </c>
      <c r="K68" s="28">
        <f t="shared" si="2"/>
        <v>44</v>
      </c>
      <c r="L68" s="28">
        <v>0</v>
      </c>
      <c r="M68" s="28">
        <v>6</v>
      </c>
      <c r="N68" s="28">
        <v>5</v>
      </c>
      <c r="O68" s="28">
        <v>11</v>
      </c>
      <c r="P68" s="28">
        <v>11</v>
      </c>
      <c r="Q68" s="28">
        <v>11</v>
      </c>
    </row>
    <row r="69" spans="1:17" ht="16">
      <c r="A69" s="27">
        <v>81</v>
      </c>
      <c r="B69" s="27">
        <f t="shared" si="0"/>
        <v>2</v>
      </c>
      <c r="C69" s="28" t="s">
        <v>41</v>
      </c>
      <c r="D69" s="28">
        <f t="shared" si="1"/>
        <v>1</v>
      </c>
      <c r="E69" s="28">
        <v>1</v>
      </c>
      <c r="F69" s="28">
        <v>0</v>
      </c>
      <c r="G69" s="28">
        <v>0</v>
      </c>
      <c r="H69" s="28">
        <v>0</v>
      </c>
      <c r="I69" s="28">
        <v>0</v>
      </c>
      <c r="J69" s="28">
        <v>0</v>
      </c>
      <c r="K69" s="28">
        <f t="shared" si="2"/>
        <v>1</v>
      </c>
      <c r="L69" s="28">
        <v>0</v>
      </c>
      <c r="M69" s="28">
        <v>1</v>
      </c>
      <c r="N69" s="28">
        <v>0</v>
      </c>
      <c r="O69" s="28">
        <v>0</v>
      </c>
      <c r="P69" s="28">
        <v>0</v>
      </c>
      <c r="Q69" s="28">
        <v>0</v>
      </c>
    </row>
    <row r="70" spans="1:17" ht="16">
      <c r="A70" s="27">
        <v>4</v>
      </c>
      <c r="B70" s="27">
        <f t="shared" ref="B70:B86" si="3">SUM(D70,K70)</f>
        <v>1801</v>
      </c>
      <c r="C70" s="28" t="s">
        <v>501</v>
      </c>
      <c r="D70" s="28">
        <f t="shared" ref="D70:D86" si="4">SUM(E70:J70)</f>
        <v>959</v>
      </c>
      <c r="E70" s="28">
        <v>223</v>
      </c>
      <c r="F70" s="28">
        <v>231</v>
      </c>
      <c r="G70" s="28">
        <v>199</v>
      </c>
      <c r="H70" s="28">
        <v>104</v>
      </c>
      <c r="I70" s="28">
        <v>114</v>
      </c>
      <c r="J70" s="28">
        <v>88</v>
      </c>
      <c r="K70" s="28">
        <f t="shared" ref="K70:K86" si="5">SUM(L70:Q70)</f>
        <v>842</v>
      </c>
      <c r="L70" s="28">
        <v>186</v>
      </c>
      <c r="M70" s="28">
        <v>184</v>
      </c>
      <c r="N70" s="28">
        <v>200</v>
      </c>
      <c r="O70" s="28">
        <v>107</v>
      </c>
      <c r="P70" s="28">
        <v>75</v>
      </c>
      <c r="Q70" s="28">
        <v>90</v>
      </c>
    </row>
    <row r="71" spans="1:17" ht="16">
      <c r="A71" s="27">
        <v>5</v>
      </c>
      <c r="B71" s="27">
        <f t="shared" si="3"/>
        <v>1595</v>
      </c>
      <c r="C71" s="28" t="s">
        <v>500</v>
      </c>
      <c r="D71" s="28">
        <f t="shared" si="4"/>
        <v>860</v>
      </c>
      <c r="E71" s="28">
        <v>160</v>
      </c>
      <c r="F71" s="28">
        <v>206</v>
      </c>
      <c r="G71" s="28">
        <v>144</v>
      </c>
      <c r="H71" s="28">
        <v>122</v>
      </c>
      <c r="I71" s="28">
        <v>112</v>
      </c>
      <c r="J71" s="28">
        <v>116</v>
      </c>
      <c r="K71" s="28">
        <f t="shared" si="5"/>
        <v>735</v>
      </c>
      <c r="L71" s="28">
        <v>147</v>
      </c>
      <c r="M71" s="28">
        <v>160</v>
      </c>
      <c r="N71" s="28">
        <v>142</v>
      </c>
      <c r="O71" s="28">
        <v>98</v>
      </c>
      <c r="P71" s="28">
        <v>89</v>
      </c>
      <c r="Q71" s="28">
        <v>99</v>
      </c>
    </row>
    <row r="72" spans="1:17" ht="16">
      <c r="A72" s="27">
        <v>16</v>
      </c>
      <c r="B72" s="27">
        <f t="shared" si="3"/>
        <v>947</v>
      </c>
      <c r="C72" s="28" t="s">
        <v>499</v>
      </c>
      <c r="D72" s="28">
        <f t="shared" si="4"/>
        <v>513</v>
      </c>
      <c r="E72" s="28">
        <v>142</v>
      </c>
      <c r="F72" s="28">
        <v>121</v>
      </c>
      <c r="G72" s="28">
        <v>115</v>
      </c>
      <c r="H72" s="28">
        <v>51</v>
      </c>
      <c r="I72" s="28">
        <v>28</v>
      </c>
      <c r="J72" s="28">
        <v>56</v>
      </c>
      <c r="K72" s="28">
        <f t="shared" si="5"/>
        <v>434</v>
      </c>
      <c r="L72" s="28">
        <v>105</v>
      </c>
      <c r="M72" s="28">
        <v>100</v>
      </c>
      <c r="N72" s="28">
        <v>104</v>
      </c>
      <c r="O72" s="28">
        <v>54</v>
      </c>
      <c r="P72" s="28">
        <v>34</v>
      </c>
      <c r="Q72" s="28">
        <v>37</v>
      </c>
    </row>
    <row r="73" spans="1:17" ht="16">
      <c r="A73" s="27">
        <v>18</v>
      </c>
      <c r="B73" s="27">
        <f t="shared" si="3"/>
        <v>911</v>
      </c>
      <c r="C73" s="28" t="s">
        <v>498</v>
      </c>
      <c r="D73" s="28">
        <f t="shared" si="4"/>
        <v>470</v>
      </c>
      <c r="E73" s="28">
        <v>124</v>
      </c>
      <c r="F73" s="28">
        <v>79</v>
      </c>
      <c r="G73" s="28">
        <v>102</v>
      </c>
      <c r="H73" s="28">
        <v>64</v>
      </c>
      <c r="I73" s="28">
        <v>50</v>
      </c>
      <c r="J73" s="28">
        <v>51</v>
      </c>
      <c r="K73" s="28">
        <f t="shared" si="5"/>
        <v>441</v>
      </c>
      <c r="L73" s="28">
        <v>73</v>
      </c>
      <c r="M73" s="28">
        <v>94</v>
      </c>
      <c r="N73" s="28">
        <v>90</v>
      </c>
      <c r="O73" s="28">
        <v>63</v>
      </c>
      <c r="P73" s="28">
        <v>67</v>
      </c>
      <c r="Q73" s="28">
        <v>54</v>
      </c>
    </row>
    <row r="74" spans="1:17" ht="16">
      <c r="A74" s="27">
        <v>30</v>
      </c>
      <c r="B74" s="27">
        <f t="shared" si="3"/>
        <v>549</v>
      </c>
      <c r="C74" s="28" t="s">
        <v>497</v>
      </c>
      <c r="D74" s="28">
        <f t="shared" si="4"/>
        <v>292</v>
      </c>
      <c r="E74" s="28">
        <v>80</v>
      </c>
      <c r="F74" s="28">
        <v>58</v>
      </c>
      <c r="G74" s="28">
        <v>65</v>
      </c>
      <c r="H74" s="28">
        <v>34</v>
      </c>
      <c r="I74" s="28">
        <v>31</v>
      </c>
      <c r="J74" s="28">
        <v>24</v>
      </c>
      <c r="K74" s="28">
        <f t="shared" si="5"/>
        <v>257</v>
      </c>
      <c r="L74" s="28">
        <v>59</v>
      </c>
      <c r="M74" s="28">
        <v>63</v>
      </c>
      <c r="N74" s="28">
        <v>49</v>
      </c>
      <c r="O74" s="28">
        <v>25</v>
      </c>
      <c r="P74" s="28">
        <v>30</v>
      </c>
      <c r="Q74" s="28">
        <v>31</v>
      </c>
    </row>
    <row r="75" spans="1:17" ht="16">
      <c r="A75" s="27">
        <v>45</v>
      </c>
      <c r="B75" s="27">
        <f t="shared" si="3"/>
        <v>310</v>
      </c>
      <c r="C75" s="28" t="s">
        <v>496</v>
      </c>
      <c r="D75" s="28">
        <f t="shared" si="4"/>
        <v>155</v>
      </c>
      <c r="E75" s="28">
        <v>48</v>
      </c>
      <c r="F75" s="28">
        <v>40</v>
      </c>
      <c r="G75" s="28">
        <v>41</v>
      </c>
      <c r="H75" s="28">
        <v>8</v>
      </c>
      <c r="I75" s="28">
        <v>11</v>
      </c>
      <c r="J75" s="28">
        <v>7</v>
      </c>
      <c r="K75" s="28">
        <f t="shared" si="5"/>
        <v>155</v>
      </c>
      <c r="L75" s="28">
        <v>42</v>
      </c>
      <c r="M75" s="28">
        <v>46</v>
      </c>
      <c r="N75" s="28">
        <v>43</v>
      </c>
      <c r="O75" s="28">
        <v>7</v>
      </c>
      <c r="P75" s="28">
        <v>10</v>
      </c>
      <c r="Q75" s="28">
        <v>7</v>
      </c>
    </row>
    <row r="76" spans="1:17" ht="16">
      <c r="A76" s="27">
        <v>50</v>
      </c>
      <c r="B76" s="27">
        <f t="shared" si="3"/>
        <v>272</v>
      </c>
      <c r="C76" s="28" t="s">
        <v>495</v>
      </c>
      <c r="D76" s="28">
        <f t="shared" si="4"/>
        <v>141</v>
      </c>
      <c r="E76" s="28">
        <v>36</v>
      </c>
      <c r="F76" s="28">
        <v>27</v>
      </c>
      <c r="G76" s="28">
        <v>29</v>
      </c>
      <c r="H76" s="28">
        <v>18</v>
      </c>
      <c r="I76" s="28">
        <v>15</v>
      </c>
      <c r="J76" s="28">
        <v>16</v>
      </c>
      <c r="K76" s="28">
        <f t="shared" si="5"/>
        <v>131</v>
      </c>
      <c r="L76" s="28">
        <v>35</v>
      </c>
      <c r="M76" s="28">
        <v>28</v>
      </c>
      <c r="N76" s="28">
        <v>37</v>
      </c>
      <c r="O76" s="28">
        <v>14</v>
      </c>
      <c r="P76" s="28">
        <v>6</v>
      </c>
      <c r="Q76" s="28">
        <v>11</v>
      </c>
    </row>
    <row r="77" spans="1:17" ht="16">
      <c r="A77" s="27">
        <v>73</v>
      </c>
      <c r="B77" s="27">
        <f t="shared" si="3"/>
        <v>65</v>
      </c>
      <c r="C77" s="28" t="s">
        <v>494</v>
      </c>
      <c r="D77" s="28">
        <f t="shared" si="4"/>
        <v>24</v>
      </c>
      <c r="E77" s="28">
        <v>10</v>
      </c>
      <c r="F77" s="28">
        <v>6</v>
      </c>
      <c r="G77" s="28">
        <v>5</v>
      </c>
      <c r="H77" s="28">
        <v>0</v>
      </c>
      <c r="I77" s="28">
        <v>2</v>
      </c>
      <c r="J77" s="28">
        <v>1</v>
      </c>
      <c r="K77" s="28">
        <f t="shared" si="5"/>
        <v>41</v>
      </c>
      <c r="L77" s="28">
        <v>10</v>
      </c>
      <c r="M77" s="28">
        <v>13</v>
      </c>
      <c r="N77" s="28">
        <v>13</v>
      </c>
      <c r="O77" s="28">
        <v>1</v>
      </c>
      <c r="P77" s="28">
        <v>1</v>
      </c>
      <c r="Q77" s="28">
        <v>3</v>
      </c>
    </row>
    <row r="78" spans="1:17" ht="16">
      <c r="A78" s="27">
        <v>78</v>
      </c>
      <c r="B78" s="27">
        <f t="shared" si="3"/>
        <v>6</v>
      </c>
      <c r="C78" s="28" t="s">
        <v>493</v>
      </c>
      <c r="D78" s="28">
        <f t="shared" si="4"/>
        <v>2</v>
      </c>
      <c r="E78" s="28">
        <v>0</v>
      </c>
      <c r="F78" s="28">
        <v>0</v>
      </c>
      <c r="G78" s="28">
        <v>0</v>
      </c>
      <c r="H78" s="28">
        <v>0</v>
      </c>
      <c r="I78" s="28">
        <v>1</v>
      </c>
      <c r="J78" s="28">
        <v>1</v>
      </c>
      <c r="K78" s="28">
        <f t="shared" si="5"/>
        <v>4</v>
      </c>
      <c r="L78" s="28">
        <v>1</v>
      </c>
      <c r="M78" s="28">
        <v>3</v>
      </c>
      <c r="N78" s="28">
        <v>0</v>
      </c>
      <c r="O78" s="28">
        <v>0</v>
      </c>
      <c r="P78" s="28">
        <v>0</v>
      </c>
      <c r="Q78" s="28">
        <v>0</v>
      </c>
    </row>
    <row r="79" spans="1:17" ht="16">
      <c r="A79" s="27">
        <v>3</v>
      </c>
      <c r="B79" s="27">
        <f t="shared" si="3"/>
        <v>4585</v>
      </c>
      <c r="C79" s="28" t="s">
        <v>42</v>
      </c>
      <c r="D79" s="28">
        <f t="shared" si="4"/>
        <v>2575</v>
      </c>
      <c r="E79" s="28">
        <v>467</v>
      </c>
      <c r="F79" s="28">
        <v>500</v>
      </c>
      <c r="G79" s="28">
        <v>430</v>
      </c>
      <c r="H79" s="28">
        <v>435</v>
      </c>
      <c r="I79" s="28">
        <v>343</v>
      </c>
      <c r="J79" s="28">
        <v>400</v>
      </c>
      <c r="K79" s="28">
        <f t="shared" si="5"/>
        <v>2010</v>
      </c>
      <c r="L79" s="28">
        <v>391</v>
      </c>
      <c r="M79" s="28">
        <v>414</v>
      </c>
      <c r="N79" s="28">
        <v>387</v>
      </c>
      <c r="O79" s="28">
        <v>299</v>
      </c>
      <c r="P79" s="28">
        <v>269</v>
      </c>
      <c r="Q79" s="28">
        <v>250</v>
      </c>
    </row>
    <row r="80" spans="1:17" ht="16">
      <c r="A80" s="27">
        <v>7</v>
      </c>
      <c r="B80" s="27">
        <f t="shared" si="3"/>
        <v>1533</v>
      </c>
      <c r="C80" s="28" t="s">
        <v>43</v>
      </c>
      <c r="D80" s="28">
        <f t="shared" si="4"/>
        <v>836</v>
      </c>
      <c r="E80" s="28">
        <v>169</v>
      </c>
      <c r="F80" s="28">
        <v>193</v>
      </c>
      <c r="G80" s="28">
        <v>173</v>
      </c>
      <c r="H80" s="28">
        <v>97</v>
      </c>
      <c r="I80" s="28">
        <v>94</v>
      </c>
      <c r="J80" s="28">
        <v>110</v>
      </c>
      <c r="K80" s="28">
        <f t="shared" si="5"/>
        <v>697</v>
      </c>
      <c r="L80" s="28">
        <v>182</v>
      </c>
      <c r="M80" s="28">
        <v>130</v>
      </c>
      <c r="N80" s="28">
        <v>170</v>
      </c>
      <c r="O80" s="28">
        <v>74</v>
      </c>
      <c r="P80" s="28">
        <v>73</v>
      </c>
      <c r="Q80" s="28">
        <v>68</v>
      </c>
    </row>
    <row r="81" spans="1:17" ht="16">
      <c r="A81" s="27">
        <v>10</v>
      </c>
      <c r="B81" s="27">
        <f t="shared" si="3"/>
        <v>1320</v>
      </c>
      <c r="C81" s="28" t="s">
        <v>44</v>
      </c>
      <c r="D81" s="28">
        <f t="shared" si="4"/>
        <v>690</v>
      </c>
      <c r="E81" s="28">
        <v>127</v>
      </c>
      <c r="F81" s="28">
        <v>169</v>
      </c>
      <c r="G81" s="28">
        <v>117</v>
      </c>
      <c r="H81" s="28">
        <v>120</v>
      </c>
      <c r="I81" s="28">
        <v>67</v>
      </c>
      <c r="J81" s="28">
        <v>90</v>
      </c>
      <c r="K81" s="28">
        <f t="shared" si="5"/>
        <v>630</v>
      </c>
      <c r="L81" s="28">
        <v>131</v>
      </c>
      <c r="M81" s="28">
        <v>115</v>
      </c>
      <c r="N81" s="28">
        <v>132</v>
      </c>
      <c r="O81" s="28">
        <v>97</v>
      </c>
      <c r="P81" s="28">
        <v>80</v>
      </c>
      <c r="Q81" s="28">
        <v>75</v>
      </c>
    </row>
    <row r="82" spans="1:17" ht="16">
      <c r="A82" s="27">
        <v>42</v>
      </c>
      <c r="B82" s="27">
        <f t="shared" si="3"/>
        <v>345</v>
      </c>
      <c r="C82" s="28" t="s">
        <v>45</v>
      </c>
      <c r="D82" s="28">
        <f t="shared" si="4"/>
        <v>219</v>
      </c>
      <c r="E82" s="28">
        <v>65</v>
      </c>
      <c r="F82" s="28">
        <v>50</v>
      </c>
      <c r="G82" s="28">
        <v>69</v>
      </c>
      <c r="H82" s="28">
        <v>12</v>
      </c>
      <c r="I82" s="28">
        <v>9</v>
      </c>
      <c r="J82" s="28">
        <v>14</v>
      </c>
      <c r="K82" s="28">
        <f t="shared" si="5"/>
        <v>126</v>
      </c>
      <c r="L82" s="28">
        <v>36</v>
      </c>
      <c r="M82" s="28">
        <v>25</v>
      </c>
      <c r="N82" s="28">
        <v>39</v>
      </c>
      <c r="O82" s="28">
        <v>7</v>
      </c>
      <c r="P82" s="28">
        <v>10</v>
      </c>
      <c r="Q82" s="28">
        <v>9</v>
      </c>
    </row>
    <row r="83" spans="1:17" ht="16">
      <c r="A83" s="27">
        <v>55</v>
      </c>
      <c r="B83" s="27">
        <f t="shared" si="3"/>
        <v>210</v>
      </c>
      <c r="C83" s="28" t="s">
        <v>46</v>
      </c>
      <c r="D83" s="28">
        <f t="shared" si="4"/>
        <v>94</v>
      </c>
      <c r="E83" s="28">
        <v>27</v>
      </c>
      <c r="F83" s="28">
        <v>4</v>
      </c>
      <c r="G83" s="28">
        <v>26</v>
      </c>
      <c r="H83" s="28">
        <v>15</v>
      </c>
      <c r="I83" s="28">
        <v>4</v>
      </c>
      <c r="J83" s="28">
        <v>18</v>
      </c>
      <c r="K83" s="28">
        <f t="shared" si="5"/>
        <v>116</v>
      </c>
      <c r="L83" s="28">
        <v>4</v>
      </c>
      <c r="M83" s="28">
        <v>28</v>
      </c>
      <c r="N83" s="28">
        <v>21</v>
      </c>
      <c r="O83" s="28">
        <v>21</v>
      </c>
      <c r="P83" s="28">
        <v>20</v>
      </c>
      <c r="Q83" s="28">
        <v>22</v>
      </c>
    </row>
    <row r="84" spans="1:17" ht="16">
      <c r="A84" s="27">
        <v>57</v>
      </c>
      <c r="B84" s="27">
        <f t="shared" si="3"/>
        <v>188</v>
      </c>
      <c r="C84" s="28" t="s">
        <v>47</v>
      </c>
      <c r="D84" s="28">
        <f t="shared" si="4"/>
        <v>110</v>
      </c>
      <c r="E84" s="28">
        <v>30</v>
      </c>
      <c r="F84" s="28">
        <v>31</v>
      </c>
      <c r="G84" s="28">
        <v>24</v>
      </c>
      <c r="H84" s="28">
        <v>10</v>
      </c>
      <c r="I84" s="28">
        <v>7</v>
      </c>
      <c r="J84" s="28">
        <v>8</v>
      </c>
      <c r="K84" s="28">
        <f t="shared" si="5"/>
        <v>78</v>
      </c>
      <c r="L84" s="28">
        <v>23</v>
      </c>
      <c r="M84" s="28">
        <v>19</v>
      </c>
      <c r="N84" s="28">
        <v>23</v>
      </c>
      <c r="O84" s="28">
        <v>5</v>
      </c>
      <c r="P84" s="28">
        <v>4</v>
      </c>
      <c r="Q84" s="28">
        <v>4</v>
      </c>
    </row>
    <row r="85" spans="1:17" ht="16">
      <c r="A85" s="27">
        <v>67</v>
      </c>
      <c r="B85" s="27">
        <f t="shared" si="3"/>
        <v>99</v>
      </c>
      <c r="C85" s="28" t="s">
        <v>48</v>
      </c>
      <c r="D85" s="28">
        <f t="shared" si="4"/>
        <v>54</v>
      </c>
      <c r="E85" s="28">
        <v>20</v>
      </c>
      <c r="F85" s="28">
        <v>12</v>
      </c>
      <c r="G85" s="28">
        <v>10</v>
      </c>
      <c r="H85" s="28">
        <v>3</v>
      </c>
      <c r="I85" s="28">
        <v>2</v>
      </c>
      <c r="J85" s="28">
        <v>7</v>
      </c>
      <c r="K85" s="28">
        <f t="shared" si="5"/>
        <v>45</v>
      </c>
      <c r="L85" s="28">
        <v>17</v>
      </c>
      <c r="M85" s="28">
        <v>14</v>
      </c>
      <c r="N85" s="28">
        <v>10</v>
      </c>
      <c r="O85" s="28">
        <v>3</v>
      </c>
      <c r="P85" s="28">
        <v>1</v>
      </c>
      <c r="Q85" s="28">
        <v>0</v>
      </c>
    </row>
    <row r="86" spans="1:17" ht="16">
      <c r="A86" s="35">
        <v>74</v>
      </c>
      <c r="B86" s="35">
        <f t="shared" si="3"/>
        <v>61</v>
      </c>
      <c r="C86" s="35" t="s">
        <v>49</v>
      </c>
      <c r="D86" s="35">
        <f t="shared" si="4"/>
        <v>43</v>
      </c>
      <c r="E86" s="35">
        <v>2</v>
      </c>
      <c r="F86" s="35">
        <v>18</v>
      </c>
      <c r="G86" s="35">
        <v>2</v>
      </c>
      <c r="H86" s="35">
        <v>0</v>
      </c>
      <c r="I86" s="35">
        <v>12</v>
      </c>
      <c r="J86" s="35">
        <v>9</v>
      </c>
      <c r="K86" s="35">
        <f t="shared" si="5"/>
        <v>18</v>
      </c>
      <c r="L86" s="35">
        <v>14</v>
      </c>
      <c r="M86" s="35">
        <v>2</v>
      </c>
      <c r="N86" s="35">
        <v>0</v>
      </c>
      <c r="O86" s="35">
        <v>0</v>
      </c>
      <c r="P86" s="35">
        <v>2</v>
      </c>
      <c r="Q86" s="35">
        <v>0</v>
      </c>
    </row>
    <row r="88" spans="1:17">
      <c r="A88" s="52" t="s">
        <v>463</v>
      </c>
    </row>
  </sheetData>
  <mergeCells count="6">
    <mergeCell ref="D3:J3"/>
    <mergeCell ref="K3:Q3"/>
    <mergeCell ref="A2:A4"/>
    <mergeCell ref="B2:B4"/>
    <mergeCell ref="C2:C4"/>
    <mergeCell ref="D2:Q2"/>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3D9EE-2A7D-A546-A04B-C9ED2D506AF9}">
  <dimension ref="A1:C201"/>
  <sheetViews>
    <sheetView zoomScaleNormal="100" workbookViewId="0">
      <selection activeCell="A203" sqref="A203"/>
    </sheetView>
  </sheetViews>
  <sheetFormatPr baseColWidth="10" defaultColWidth="11" defaultRowHeight="16"/>
  <cols>
    <col min="1" max="1" width="15.83203125" style="22" customWidth="1"/>
    <col min="2" max="2" width="17.6640625" style="22" customWidth="1"/>
    <col min="3" max="3" width="16.33203125" style="22" customWidth="1"/>
    <col min="4" max="16384" width="11" style="22"/>
  </cols>
  <sheetData>
    <row r="1" spans="1:3" ht="18">
      <c r="A1" s="17" t="s">
        <v>549</v>
      </c>
      <c r="C1" s="40"/>
    </row>
    <row r="2" spans="1:3">
      <c r="A2" s="57" t="s">
        <v>432</v>
      </c>
      <c r="B2" s="57" t="s">
        <v>0</v>
      </c>
      <c r="C2" s="57" t="s">
        <v>460</v>
      </c>
    </row>
    <row r="3" spans="1:3">
      <c r="A3" s="58"/>
      <c r="B3" s="58"/>
      <c r="C3" s="58"/>
    </row>
    <row r="4" spans="1:3">
      <c r="A4" s="27" t="s">
        <v>60</v>
      </c>
      <c r="B4" s="27">
        <v>2624</v>
      </c>
      <c r="C4" s="27" t="s">
        <v>60</v>
      </c>
    </row>
    <row r="5" spans="1:3">
      <c r="A5" s="27" t="s">
        <v>61</v>
      </c>
      <c r="B5" s="27">
        <v>2816</v>
      </c>
      <c r="C5" s="27" t="s">
        <v>61</v>
      </c>
    </row>
    <row r="6" spans="1:3">
      <c r="A6" s="27" t="s">
        <v>62</v>
      </c>
      <c r="B6" s="27">
        <v>126</v>
      </c>
      <c r="C6" s="27" t="s">
        <v>62</v>
      </c>
    </row>
    <row r="7" spans="1:3">
      <c r="A7" s="27" t="s">
        <v>63</v>
      </c>
      <c r="B7" s="27">
        <v>1494</v>
      </c>
      <c r="C7" s="27" t="s">
        <v>63</v>
      </c>
    </row>
    <row r="8" spans="1:3">
      <c r="A8" s="27" t="s">
        <v>64</v>
      </c>
      <c r="B8" s="27">
        <v>369</v>
      </c>
      <c r="C8" s="27" t="s">
        <v>64</v>
      </c>
    </row>
    <row r="9" spans="1:3">
      <c r="A9" s="27" t="s">
        <v>65</v>
      </c>
      <c r="B9" s="27">
        <v>573</v>
      </c>
      <c r="C9" s="27" t="s">
        <v>65</v>
      </c>
    </row>
    <row r="10" spans="1:3">
      <c r="A10" s="27" t="s">
        <v>66</v>
      </c>
      <c r="B10" s="27">
        <v>2879</v>
      </c>
      <c r="C10" s="27" t="s">
        <v>66</v>
      </c>
    </row>
    <row r="11" spans="1:3">
      <c r="A11" s="27" t="s">
        <v>67</v>
      </c>
      <c r="B11" s="27">
        <v>2953</v>
      </c>
      <c r="C11" s="27" t="s">
        <v>67</v>
      </c>
    </row>
    <row r="12" spans="1:3">
      <c r="A12" s="27" t="s">
        <v>68</v>
      </c>
      <c r="B12" s="27">
        <v>2835</v>
      </c>
      <c r="C12" s="27" t="s">
        <v>68</v>
      </c>
    </row>
    <row r="13" spans="1:3">
      <c r="A13" s="27" t="s">
        <v>69</v>
      </c>
      <c r="B13" s="27">
        <v>120</v>
      </c>
      <c r="C13" s="27" t="s">
        <v>69</v>
      </c>
    </row>
    <row r="14" spans="1:3">
      <c r="A14" s="27" t="s">
        <v>70</v>
      </c>
      <c r="B14" s="27">
        <v>1800</v>
      </c>
      <c r="C14" s="27" t="s">
        <v>70</v>
      </c>
    </row>
    <row r="15" spans="1:3">
      <c r="A15" s="27" t="s">
        <v>71</v>
      </c>
      <c r="B15" s="27">
        <v>381</v>
      </c>
      <c r="C15" s="27" t="s">
        <v>71</v>
      </c>
    </row>
    <row r="16" spans="1:3">
      <c r="A16" s="27" t="s">
        <v>72</v>
      </c>
      <c r="B16" s="27">
        <v>2375</v>
      </c>
      <c r="C16" s="27" t="s">
        <v>72</v>
      </c>
    </row>
    <row r="17" spans="1:3">
      <c r="A17" s="27" t="s">
        <v>73</v>
      </c>
      <c r="B17" s="27">
        <v>2641</v>
      </c>
      <c r="C17" s="27" t="s">
        <v>73</v>
      </c>
    </row>
    <row r="18" spans="1:3">
      <c r="A18" s="27" t="s">
        <v>74</v>
      </c>
      <c r="B18" s="27">
        <v>1820</v>
      </c>
      <c r="C18" s="27" t="s">
        <v>74</v>
      </c>
    </row>
    <row r="19" spans="1:3">
      <c r="A19" s="27" t="s">
        <v>75</v>
      </c>
      <c r="B19" s="27">
        <v>1808</v>
      </c>
      <c r="C19" s="27" t="s">
        <v>75</v>
      </c>
    </row>
    <row r="20" spans="1:3">
      <c r="A20" s="27" t="s">
        <v>76</v>
      </c>
      <c r="B20" s="27">
        <v>2273</v>
      </c>
      <c r="C20" s="27" t="s">
        <v>76</v>
      </c>
    </row>
    <row r="21" spans="1:3">
      <c r="A21" s="27" t="s">
        <v>77</v>
      </c>
      <c r="B21" s="27">
        <v>578</v>
      </c>
      <c r="C21" s="27" t="s">
        <v>77</v>
      </c>
    </row>
    <row r="22" spans="1:3">
      <c r="A22" s="27" t="s">
        <v>78</v>
      </c>
      <c r="B22" s="27">
        <v>221</v>
      </c>
      <c r="C22" s="27" t="s">
        <v>78</v>
      </c>
    </row>
    <row r="23" spans="1:3">
      <c r="A23" s="27" t="s">
        <v>79</v>
      </c>
      <c r="B23" s="27">
        <v>177</v>
      </c>
      <c r="C23" s="27" t="s">
        <v>79</v>
      </c>
    </row>
    <row r="24" spans="1:3">
      <c r="A24" s="27" t="s">
        <v>80</v>
      </c>
      <c r="B24" s="27">
        <v>307</v>
      </c>
      <c r="C24" s="27" t="s">
        <v>80</v>
      </c>
    </row>
    <row r="25" spans="1:3">
      <c r="A25" s="27" t="s">
        <v>81</v>
      </c>
      <c r="B25" s="27">
        <v>711</v>
      </c>
      <c r="C25" s="27" t="s">
        <v>81</v>
      </c>
    </row>
    <row r="26" spans="1:3">
      <c r="A26" s="27" t="s">
        <v>82</v>
      </c>
      <c r="B26" s="27">
        <v>119</v>
      </c>
      <c r="C26" s="27" t="s">
        <v>82</v>
      </c>
    </row>
    <row r="27" spans="1:3">
      <c r="A27" s="27" t="s">
        <v>83</v>
      </c>
      <c r="B27" s="27">
        <v>107</v>
      </c>
      <c r="C27" s="27" t="s">
        <v>83</v>
      </c>
    </row>
    <row r="28" spans="1:3">
      <c r="A28" s="27" t="s">
        <v>84</v>
      </c>
      <c r="B28" s="27">
        <v>160</v>
      </c>
      <c r="C28" s="27" t="s">
        <v>84</v>
      </c>
    </row>
    <row r="29" spans="1:3">
      <c r="A29" s="27" t="s">
        <v>85</v>
      </c>
      <c r="B29" s="27">
        <v>551</v>
      </c>
      <c r="C29" s="27" t="s">
        <v>85</v>
      </c>
    </row>
    <row r="30" spans="1:3">
      <c r="A30" s="27" t="s">
        <v>86</v>
      </c>
      <c r="B30" s="27">
        <v>649</v>
      </c>
      <c r="C30" s="27" t="s">
        <v>86</v>
      </c>
    </row>
    <row r="31" spans="1:3">
      <c r="A31" s="27" t="s">
        <v>87</v>
      </c>
      <c r="B31" s="27">
        <v>644</v>
      </c>
      <c r="C31" s="27" t="s">
        <v>87</v>
      </c>
    </row>
    <row r="32" spans="1:3">
      <c r="A32" s="27" t="s">
        <v>88</v>
      </c>
      <c r="B32" s="27">
        <v>351</v>
      </c>
      <c r="C32" s="27" t="s">
        <v>88</v>
      </c>
    </row>
    <row r="33" spans="1:3">
      <c r="A33" s="27" t="s">
        <v>89</v>
      </c>
      <c r="B33" s="27">
        <v>2281</v>
      </c>
      <c r="C33" s="27" t="s">
        <v>89</v>
      </c>
    </row>
    <row r="34" spans="1:3">
      <c r="A34" s="27" t="s">
        <v>90</v>
      </c>
      <c r="B34" s="27">
        <v>2243</v>
      </c>
      <c r="C34" s="27" t="s">
        <v>90</v>
      </c>
    </row>
    <row r="35" spans="1:3">
      <c r="A35" s="27" t="s">
        <v>91</v>
      </c>
      <c r="B35" s="27">
        <v>2842</v>
      </c>
      <c r="C35" s="27" t="s">
        <v>91</v>
      </c>
    </row>
    <row r="36" spans="1:3">
      <c r="A36" s="27" t="s">
        <v>92</v>
      </c>
      <c r="B36" s="27">
        <v>3071</v>
      </c>
      <c r="C36" s="27" t="s">
        <v>92</v>
      </c>
    </row>
    <row r="37" spans="1:3">
      <c r="A37" s="27" t="s">
        <v>93</v>
      </c>
      <c r="B37" s="27">
        <v>424</v>
      </c>
      <c r="C37" s="27" t="s">
        <v>93</v>
      </c>
    </row>
    <row r="38" spans="1:3">
      <c r="A38" s="27" t="s">
        <v>94</v>
      </c>
      <c r="B38" s="27">
        <v>327</v>
      </c>
      <c r="C38" s="27" t="s">
        <v>94</v>
      </c>
    </row>
    <row r="39" spans="1:3">
      <c r="A39" s="27" t="s">
        <v>95</v>
      </c>
      <c r="B39" s="27">
        <v>1774</v>
      </c>
      <c r="C39" s="27" t="s">
        <v>95</v>
      </c>
    </row>
    <row r="40" spans="1:3">
      <c r="A40" s="27" t="s">
        <v>96</v>
      </c>
      <c r="B40" s="27">
        <v>2685</v>
      </c>
      <c r="C40" s="27" t="s">
        <v>96</v>
      </c>
    </row>
    <row r="41" spans="1:3">
      <c r="A41" s="27" t="s">
        <v>97</v>
      </c>
      <c r="B41" s="27">
        <v>2015</v>
      </c>
      <c r="C41" s="27" t="s">
        <v>97</v>
      </c>
    </row>
    <row r="42" spans="1:3">
      <c r="A42" s="27" t="s">
        <v>98</v>
      </c>
      <c r="B42" s="27">
        <v>2302</v>
      </c>
      <c r="C42" s="27" t="s">
        <v>98</v>
      </c>
    </row>
    <row r="43" spans="1:3">
      <c r="A43" s="27" t="s">
        <v>99</v>
      </c>
      <c r="B43" s="27">
        <v>2679</v>
      </c>
      <c r="C43" s="27" t="s">
        <v>99</v>
      </c>
    </row>
    <row r="44" spans="1:3">
      <c r="A44" s="27" t="s">
        <v>100</v>
      </c>
      <c r="B44" s="27">
        <v>2180</v>
      </c>
      <c r="C44" s="27" t="s">
        <v>100</v>
      </c>
    </row>
    <row r="45" spans="1:3">
      <c r="A45" s="27" t="s">
        <v>101</v>
      </c>
      <c r="B45" s="27">
        <v>1727</v>
      </c>
      <c r="C45" s="27" t="s">
        <v>101</v>
      </c>
    </row>
    <row r="46" spans="1:3">
      <c r="A46" s="27" t="s">
        <v>102</v>
      </c>
      <c r="B46" s="27">
        <v>2731</v>
      </c>
      <c r="C46" s="27" t="s">
        <v>102</v>
      </c>
    </row>
    <row r="47" spans="1:3">
      <c r="A47" s="27" t="s">
        <v>103</v>
      </c>
      <c r="B47" s="27">
        <v>2177</v>
      </c>
      <c r="C47" s="27" t="s">
        <v>103</v>
      </c>
    </row>
    <row r="48" spans="1:3">
      <c r="A48" s="27" t="s">
        <v>104</v>
      </c>
      <c r="B48" s="27">
        <v>2295</v>
      </c>
      <c r="C48" s="27" t="s">
        <v>104</v>
      </c>
    </row>
    <row r="49" spans="1:3">
      <c r="A49" s="27" t="s">
        <v>105</v>
      </c>
      <c r="B49" s="27">
        <v>2408</v>
      </c>
      <c r="C49" s="27" t="s">
        <v>105</v>
      </c>
    </row>
    <row r="50" spans="1:3">
      <c r="A50" s="27" t="s">
        <v>106</v>
      </c>
      <c r="B50" s="27">
        <v>2108</v>
      </c>
      <c r="C50" s="27" t="s">
        <v>106</v>
      </c>
    </row>
    <row r="51" spans="1:3">
      <c r="A51" s="27" t="s">
        <v>107</v>
      </c>
      <c r="B51" s="27">
        <v>2228</v>
      </c>
      <c r="C51" s="27" t="s">
        <v>107</v>
      </c>
    </row>
    <row r="52" spans="1:3">
      <c r="A52" s="27" t="s">
        <v>108</v>
      </c>
      <c r="B52" s="27">
        <v>2602</v>
      </c>
      <c r="C52" s="27" t="s">
        <v>108</v>
      </c>
    </row>
    <row r="53" spans="1:3">
      <c r="A53" s="27" t="s">
        <v>109</v>
      </c>
      <c r="B53" s="27">
        <v>2839</v>
      </c>
      <c r="C53" s="27" t="s">
        <v>109</v>
      </c>
    </row>
    <row r="54" spans="1:3">
      <c r="A54" s="27" t="s">
        <v>110</v>
      </c>
      <c r="B54" s="27">
        <v>1082</v>
      </c>
      <c r="C54" s="27" t="s">
        <v>110</v>
      </c>
    </row>
    <row r="55" spans="1:3">
      <c r="A55" s="27" t="s">
        <v>111</v>
      </c>
      <c r="B55" s="27">
        <v>3338</v>
      </c>
      <c r="C55" s="27" t="s">
        <v>111</v>
      </c>
    </row>
    <row r="56" spans="1:3">
      <c r="A56" s="27" t="s">
        <v>112</v>
      </c>
      <c r="B56" s="27">
        <v>2593</v>
      </c>
      <c r="C56" s="27" t="s">
        <v>112</v>
      </c>
    </row>
    <row r="57" spans="1:3">
      <c r="A57" s="27" t="s">
        <v>113</v>
      </c>
      <c r="B57" s="27">
        <v>1400</v>
      </c>
      <c r="C57" s="27" t="s">
        <v>113</v>
      </c>
    </row>
    <row r="58" spans="1:3">
      <c r="A58" s="27" t="s">
        <v>114</v>
      </c>
      <c r="B58" s="27">
        <v>1765</v>
      </c>
      <c r="C58" s="27" t="s">
        <v>114</v>
      </c>
    </row>
    <row r="59" spans="1:3">
      <c r="A59" s="27" t="s">
        <v>115</v>
      </c>
      <c r="B59" s="27">
        <v>1140</v>
      </c>
      <c r="C59" s="27" t="s">
        <v>115</v>
      </c>
    </row>
    <row r="60" spans="1:3">
      <c r="A60" s="27" t="s">
        <v>116</v>
      </c>
      <c r="B60" s="27">
        <v>1802</v>
      </c>
      <c r="C60" s="27" t="s">
        <v>116</v>
      </c>
    </row>
    <row r="61" spans="1:3">
      <c r="A61" s="27" t="s">
        <v>117</v>
      </c>
      <c r="B61" s="27">
        <v>2905</v>
      </c>
      <c r="C61" s="27" t="s">
        <v>117</v>
      </c>
    </row>
    <row r="62" spans="1:3">
      <c r="A62" s="27" t="s">
        <v>118</v>
      </c>
      <c r="B62" s="27">
        <v>2627</v>
      </c>
      <c r="C62" s="27" t="s">
        <v>118</v>
      </c>
    </row>
    <row r="63" spans="1:3">
      <c r="A63" s="27" t="s">
        <v>119</v>
      </c>
      <c r="B63" s="27">
        <v>126</v>
      </c>
      <c r="C63" s="27" t="s">
        <v>119</v>
      </c>
    </row>
    <row r="64" spans="1:3">
      <c r="A64" s="27" t="s">
        <v>120</v>
      </c>
      <c r="B64" s="27">
        <v>1222</v>
      </c>
      <c r="C64" s="27" t="s">
        <v>120</v>
      </c>
    </row>
    <row r="65" spans="1:3">
      <c r="A65" s="27" t="s">
        <v>121</v>
      </c>
      <c r="B65" s="27">
        <v>3119</v>
      </c>
      <c r="C65" s="27" t="s">
        <v>397</v>
      </c>
    </row>
    <row r="66" spans="1:3">
      <c r="A66" s="27" t="s">
        <v>122</v>
      </c>
      <c r="B66" s="27">
        <v>622</v>
      </c>
      <c r="C66" s="27" t="s">
        <v>397</v>
      </c>
    </row>
    <row r="67" spans="1:3">
      <c r="A67" s="27" t="s">
        <v>123</v>
      </c>
      <c r="B67" s="27">
        <v>608</v>
      </c>
      <c r="C67" s="27" t="s">
        <v>397</v>
      </c>
    </row>
    <row r="68" spans="1:3">
      <c r="A68" s="27" t="s">
        <v>124</v>
      </c>
      <c r="B68" s="27">
        <v>597</v>
      </c>
      <c r="C68" s="27" t="s">
        <v>397</v>
      </c>
    </row>
    <row r="69" spans="1:3">
      <c r="A69" s="27" t="s">
        <v>125</v>
      </c>
      <c r="B69" s="27">
        <v>593</v>
      </c>
      <c r="C69" s="27" t="s">
        <v>397</v>
      </c>
    </row>
    <row r="70" spans="1:3">
      <c r="A70" s="27" t="s">
        <v>126</v>
      </c>
      <c r="B70" s="27">
        <v>592</v>
      </c>
      <c r="C70" s="27" t="s">
        <v>397</v>
      </c>
    </row>
    <row r="71" spans="1:3">
      <c r="A71" s="27" t="s">
        <v>127</v>
      </c>
      <c r="B71" s="27">
        <v>576</v>
      </c>
      <c r="C71" s="27" t="s">
        <v>397</v>
      </c>
    </row>
    <row r="72" spans="1:3">
      <c r="A72" s="27" t="s">
        <v>128</v>
      </c>
      <c r="B72" s="27">
        <v>569</v>
      </c>
      <c r="C72" s="27" t="s">
        <v>397</v>
      </c>
    </row>
    <row r="73" spans="1:3">
      <c r="A73" s="27" t="s">
        <v>129</v>
      </c>
      <c r="B73" s="27">
        <v>530</v>
      </c>
      <c r="C73" s="27" t="s">
        <v>397</v>
      </c>
    </row>
    <row r="74" spans="1:3">
      <c r="A74" s="27" t="s">
        <v>130</v>
      </c>
      <c r="B74" s="27">
        <v>509</v>
      </c>
      <c r="C74" s="27" t="s">
        <v>397</v>
      </c>
    </row>
    <row r="75" spans="1:3">
      <c r="A75" s="27" t="s">
        <v>131</v>
      </c>
      <c r="B75" s="27">
        <v>498</v>
      </c>
      <c r="C75" s="27" t="s">
        <v>397</v>
      </c>
    </row>
    <row r="76" spans="1:3">
      <c r="A76" s="27" t="s">
        <v>132</v>
      </c>
      <c r="B76" s="27">
        <v>489</v>
      </c>
      <c r="C76" s="27" t="s">
        <v>397</v>
      </c>
    </row>
    <row r="77" spans="1:3">
      <c r="A77" s="27" t="s">
        <v>133</v>
      </c>
      <c r="B77" s="27">
        <v>488</v>
      </c>
      <c r="C77" s="27" t="s">
        <v>397</v>
      </c>
    </row>
    <row r="78" spans="1:3">
      <c r="A78" s="27" t="s">
        <v>134</v>
      </c>
      <c r="B78" s="27">
        <v>486</v>
      </c>
      <c r="C78" s="27" t="s">
        <v>397</v>
      </c>
    </row>
    <row r="79" spans="1:3">
      <c r="A79" s="27" t="s">
        <v>135</v>
      </c>
      <c r="B79" s="27">
        <v>472</v>
      </c>
      <c r="C79" s="27" t="s">
        <v>397</v>
      </c>
    </row>
    <row r="80" spans="1:3">
      <c r="A80" s="27" t="s">
        <v>136</v>
      </c>
      <c r="B80" s="27">
        <v>471</v>
      </c>
      <c r="C80" s="27" t="s">
        <v>397</v>
      </c>
    </row>
    <row r="81" spans="1:3">
      <c r="A81" s="27" t="s">
        <v>137</v>
      </c>
      <c r="B81" s="27">
        <v>470</v>
      </c>
      <c r="C81" s="27" t="s">
        <v>397</v>
      </c>
    </row>
    <row r="82" spans="1:3">
      <c r="A82" s="27" t="s">
        <v>138</v>
      </c>
      <c r="B82" s="27">
        <v>448</v>
      </c>
      <c r="C82" s="27" t="s">
        <v>397</v>
      </c>
    </row>
    <row r="83" spans="1:3">
      <c r="A83" s="27" t="s">
        <v>139</v>
      </c>
      <c r="B83" s="27">
        <v>447</v>
      </c>
      <c r="C83" s="27" t="s">
        <v>397</v>
      </c>
    </row>
    <row r="84" spans="1:3">
      <c r="A84" s="27" t="s">
        <v>140</v>
      </c>
      <c r="B84" s="27">
        <v>442</v>
      </c>
      <c r="C84" s="27" t="s">
        <v>397</v>
      </c>
    </row>
    <row r="85" spans="1:3">
      <c r="A85" s="27" t="s">
        <v>141</v>
      </c>
      <c r="B85" s="27">
        <v>435</v>
      </c>
      <c r="C85" s="27" t="s">
        <v>397</v>
      </c>
    </row>
    <row r="86" spans="1:3">
      <c r="A86" s="27" t="s">
        <v>142</v>
      </c>
      <c r="B86" s="27">
        <v>412</v>
      </c>
      <c r="C86" s="27" t="s">
        <v>397</v>
      </c>
    </row>
    <row r="87" spans="1:3">
      <c r="A87" s="27" t="s">
        <v>143</v>
      </c>
      <c r="B87" s="27">
        <v>408</v>
      </c>
      <c r="C87" s="27" t="s">
        <v>397</v>
      </c>
    </row>
    <row r="88" spans="1:3">
      <c r="A88" s="27" t="s">
        <v>144</v>
      </c>
      <c r="B88" s="27">
        <v>397</v>
      </c>
      <c r="C88" s="27" t="s">
        <v>397</v>
      </c>
    </row>
    <row r="89" spans="1:3">
      <c r="A89" s="27" t="s">
        <v>145</v>
      </c>
      <c r="B89" s="27">
        <v>386</v>
      </c>
      <c r="C89" s="27" t="s">
        <v>397</v>
      </c>
    </row>
    <row r="90" spans="1:3">
      <c r="A90" s="27" t="s">
        <v>146</v>
      </c>
      <c r="B90" s="27">
        <v>377</v>
      </c>
      <c r="C90" s="27" t="s">
        <v>397</v>
      </c>
    </row>
    <row r="91" spans="1:3">
      <c r="A91" s="27" t="s">
        <v>147</v>
      </c>
      <c r="B91" s="27">
        <v>376</v>
      </c>
      <c r="C91" s="27" t="s">
        <v>397</v>
      </c>
    </row>
    <row r="92" spans="1:3">
      <c r="A92" s="27" t="s">
        <v>148</v>
      </c>
      <c r="B92" s="27">
        <v>373</v>
      </c>
      <c r="C92" s="27" t="s">
        <v>397</v>
      </c>
    </row>
    <row r="93" spans="1:3">
      <c r="A93" s="27" t="s">
        <v>149</v>
      </c>
      <c r="B93" s="27">
        <v>372</v>
      </c>
      <c r="C93" s="27" t="s">
        <v>397</v>
      </c>
    </row>
    <row r="94" spans="1:3">
      <c r="A94" s="27" t="s">
        <v>150</v>
      </c>
      <c r="B94" s="27">
        <v>371</v>
      </c>
      <c r="C94" s="27" t="s">
        <v>397</v>
      </c>
    </row>
    <row r="95" spans="1:3">
      <c r="A95" s="27" t="s">
        <v>151</v>
      </c>
      <c r="B95" s="27">
        <v>371</v>
      </c>
      <c r="C95" s="27" t="s">
        <v>397</v>
      </c>
    </row>
    <row r="96" spans="1:3">
      <c r="A96" s="27" t="s">
        <v>152</v>
      </c>
      <c r="B96" s="27">
        <v>370</v>
      </c>
      <c r="C96" s="27" t="s">
        <v>397</v>
      </c>
    </row>
    <row r="97" spans="1:3">
      <c r="A97" s="27" t="s">
        <v>153</v>
      </c>
      <c r="B97" s="27">
        <v>367</v>
      </c>
      <c r="C97" s="27" t="s">
        <v>397</v>
      </c>
    </row>
    <row r="98" spans="1:3">
      <c r="A98" s="27" t="s">
        <v>154</v>
      </c>
      <c r="B98" s="27">
        <v>361</v>
      </c>
      <c r="C98" s="27" t="s">
        <v>397</v>
      </c>
    </row>
    <row r="99" spans="1:3">
      <c r="A99" s="27" t="s">
        <v>155</v>
      </c>
      <c r="B99" s="27">
        <v>334</v>
      </c>
      <c r="C99" s="27" t="s">
        <v>397</v>
      </c>
    </row>
    <row r="100" spans="1:3">
      <c r="A100" s="27" t="s">
        <v>156</v>
      </c>
      <c r="B100" s="27">
        <v>322</v>
      </c>
      <c r="C100" s="27" t="s">
        <v>397</v>
      </c>
    </row>
    <row r="101" spans="1:3">
      <c r="A101" s="27" t="s">
        <v>157</v>
      </c>
      <c r="B101" s="27">
        <v>305</v>
      </c>
      <c r="C101" s="27" t="s">
        <v>397</v>
      </c>
    </row>
    <row r="102" spans="1:3">
      <c r="A102" s="27" t="s">
        <v>158</v>
      </c>
      <c r="B102" s="27">
        <v>297</v>
      </c>
      <c r="C102" s="27" t="s">
        <v>397</v>
      </c>
    </row>
    <row r="103" spans="1:3">
      <c r="A103" s="27" t="s">
        <v>159</v>
      </c>
      <c r="B103" s="27">
        <v>296</v>
      </c>
      <c r="C103" s="27" t="s">
        <v>397</v>
      </c>
    </row>
    <row r="104" spans="1:3">
      <c r="A104" s="27" t="s">
        <v>160</v>
      </c>
      <c r="B104" s="27">
        <v>290</v>
      </c>
      <c r="C104" s="27" t="s">
        <v>397</v>
      </c>
    </row>
    <row r="105" spans="1:3">
      <c r="A105" s="27" t="s">
        <v>161</v>
      </c>
      <c r="B105" s="27">
        <v>290</v>
      </c>
      <c r="C105" s="27" t="s">
        <v>397</v>
      </c>
    </row>
    <row r="106" spans="1:3">
      <c r="A106" s="27" t="s">
        <v>162</v>
      </c>
      <c r="B106" s="27">
        <v>287</v>
      </c>
      <c r="C106" s="27" t="s">
        <v>397</v>
      </c>
    </row>
    <row r="107" spans="1:3">
      <c r="A107" s="27" t="s">
        <v>163</v>
      </c>
      <c r="B107" s="27">
        <v>283</v>
      </c>
      <c r="C107" s="27" t="s">
        <v>397</v>
      </c>
    </row>
    <row r="108" spans="1:3">
      <c r="A108" s="27" t="s">
        <v>164</v>
      </c>
      <c r="B108" s="27">
        <v>264</v>
      </c>
      <c r="C108" s="27" t="s">
        <v>397</v>
      </c>
    </row>
    <row r="109" spans="1:3">
      <c r="A109" s="27" t="s">
        <v>165</v>
      </c>
      <c r="B109" s="27">
        <v>263</v>
      </c>
      <c r="C109" s="27" t="s">
        <v>397</v>
      </c>
    </row>
    <row r="110" spans="1:3">
      <c r="A110" s="27" t="s">
        <v>166</v>
      </c>
      <c r="B110" s="27">
        <v>263</v>
      </c>
      <c r="C110" s="27" t="s">
        <v>397</v>
      </c>
    </row>
    <row r="111" spans="1:3">
      <c r="A111" s="27" t="s">
        <v>167</v>
      </c>
      <c r="B111" s="27">
        <v>257</v>
      </c>
      <c r="C111" s="27" t="s">
        <v>397</v>
      </c>
    </row>
    <row r="112" spans="1:3">
      <c r="A112" s="27" t="s">
        <v>168</v>
      </c>
      <c r="B112" s="27">
        <v>254</v>
      </c>
      <c r="C112" s="27" t="s">
        <v>397</v>
      </c>
    </row>
    <row r="113" spans="1:3">
      <c r="A113" s="27" t="s">
        <v>169</v>
      </c>
      <c r="B113" s="27">
        <v>253</v>
      </c>
      <c r="C113" s="27" t="s">
        <v>397</v>
      </c>
    </row>
    <row r="114" spans="1:3">
      <c r="A114" s="27" t="s">
        <v>170</v>
      </c>
      <c r="B114" s="27">
        <v>240</v>
      </c>
      <c r="C114" s="27" t="s">
        <v>397</v>
      </c>
    </row>
    <row r="115" spans="1:3">
      <c r="A115" s="27" t="s">
        <v>171</v>
      </c>
      <c r="B115" s="27">
        <v>212</v>
      </c>
      <c r="C115" s="27" t="s">
        <v>397</v>
      </c>
    </row>
    <row r="116" spans="1:3">
      <c r="A116" s="27" t="s">
        <v>172</v>
      </c>
      <c r="B116" s="27">
        <v>198</v>
      </c>
      <c r="C116" s="27" t="s">
        <v>397</v>
      </c>
    </row>
    <row r="117" spans="1:3">
      <c r="A117" s="27" t="s">
        <v>173</v>
      </c>
      <c r="B117" s="27">
        <v>178</v>
      </c>
      <c r="C117" s="27" t="s">
        <v>397</v>
      </c>
    </row>
    <row r="118" spans="1:3">
      <c r="A118" s="27" t="s">
        <v>174</v>
      </c>
      <c r="B118" s="27">
        <v>177</v>
      </c>
      <c r="C118" s="27" t="s">
        <v>397</v>
      </c>
    </row>
    <row r="119" spans="1:3">
      <c r="A119" s="27" t="s">
        <v>175</v>
      </c>
      <c r="B119" s="27">
        <v>165</v>
      </c>
      <c r="C119" s="27" t="s">
        <v>397</v>
      </c>
    </row>
    <row r="120" spans="1:3">
      <c r="A120" s="27" t="s">
        <v>176</v>
      </c>
      <c r="B120" s="27">
        <v>153</v>
      </c>
      <c r="C120" s="27" t="s">
        <v>397</v>
      </c>
    </row>
    <row r="121" spans="1:3">
      <c r="A121" s="27" t="s">
        <v>177</v>
      </c>
      <c r="B121" s="27">
        <v>151</v>
      </c>
      <c r="C121" s="27" t="s">
        <v>397</v>
      </c>
    </row>
    <row r="122" spans="1:3">
      <c r="A122" s="27" t="s">
        <v>178</v>
      </c>
      <c r="B122" s="27">
        <v>137</v>
      </c>
      <c r="C122" s="27" t="s">
        <v>397</v>
      </c>
    </row>
    <row r="123" spans="1:3">
      <c r="A123" s="27" t="s">
        <v>179</v>
      </c>
      <c r="B123" s="27">
        <v>129</v>
      </c>
      <c r="C123" s="27" t="s">
        <v>397</v>
      </c>
    </row>
    <row r="124" spans="1:3">
      <c r="A124" s="27" t="s">
        <v>180</v>
      </c>
      <c r="B124" s="27">
        <v>129</v>
      </c>
      <c r="C124" s="27" t="s">
        <v>397</v>
      </c>
    </row>
    <row r="125" spans="1:3">
      <c r="A125" s="27" t="s">
        <v>181</v>
      </c>
      <c r="B125" s="27">
        <v>128</v>
      </c>
      <c r="C125" s="27" t="s">
        <v>397</v>
      </c>
    </row>
    <row r="126" spans="1:3">
      <c r="A126" s="27" t="s">
        <v>182</v>
      </c>
      <c r="B126" s="27">
        <v>128</v>
      </c>
      <c r="C126" s="27" t="s">
        <v>397</v>
      </c>
    </row>
    <row r="127" spans="1:3">
      <c r="A127" s="27" t="s">
        <v>183</v>
      </c>
      <c r="B127" s="27">
        <v>128</v>
      </c>
      <c r="C127" s="27" t="s">
        <v>397</v>
      </c>
    </row>
    <row r="128" spans="1:3">
      <c r="A128" s="27" t="s">
        <v>184</v>
      </c>
      <c r="B128" s="27">
        <v>119</v>
      </c>
      <c r="C128" s="27" t="s">
        <v>397</v>
      </c>
    </row>
    <row r="129" spans="1:3">
      <c r="A129" s="27" t="s">
        <v>185</v>
      </c>
      <c r="B129" s="27">
        <v>2522</v>
      </c>
      <c r="C129" s="27" t="s">
        <v>397</v>
      </c>
    </row>
    <row r="130" spans="1:3">
      <c r="A130" s="27" t="s">
        <v>186</v>
      </c>
      <c r="B130" s="27">
        <v>118</v>
      </c>
      <c r="C130" s="27" t="s">
        <v>397</v>
      </c>
    </row>
    <row r="131" spans="1:3">
      <c r="A131" s="27" t="s">
        <v>187</v>
      </c>
      <c r="B131" s="27">
        <v>94</v>
      </c>
      <c r="C131" s="27" t="s">
        <v>397</v>
      </c>
    </row>
    <row r="132" spans="1:3">
      <c r="A132" s="27" t="s">
        <v>188</v>
      </c>
      <c r="B132" s="27">
        <v>78</v>
      </c>
      <c r="C132" s="27" t="s">
        <v>397</v>
      </c>
    </row>
    <row r="133" spans="1:3">
      <c r="A133" s="27" t="s">
        <v>189</v>
      </c>
      <c r="B133" s="27">
        <v>1908</v>
      </c>
      <c r="C133" s="27" t="s">
        <v>397</v>
      </c>
    </row>
    <row r="134" spans="1:3">
      <c r="A134" s="27" t="s">
        <v>190</v>
      </c>
      <c r="B134" s="27">
        <v>1871</v>
      </c>
      <c r="C134" s="27" t="s">
        <v>397</v>
      </c>
    </row>
    <row r="135" spans="1:3">
      <c r="A135" s="27" t="s">
        <v>191</v>
      </c>
      <c r="B135" s="27">
        <v>1860</v>
      </c>
      <c r="C135" s="27" t="s">
        <v>397</v>
      </c>
    </row>
    <row r="136" spans="1:3">
      <c r="A136" s="27" t="s">
        <v>192</v>
      </c>
      <c r="B136" s="27">
        <v>1807</v>
      </c>
      <c r="C136" s="27" t="s">
        <v>397</v>
      </c>
    </row>
    <row r="137" spans="1:3">
      <c r="A137" s="27" t="s">
        <v>193</v>
      </c>
      <c r="B137" s="27">
        <v>1797</v>
      </c>
      <c r="C137" s="27" t="s">
        <v>397</v>
      </c>
    </row>
    <row r="138" spans="1:3">
      <c r="A138" s="27" t="s">
        <v>194</v>
      </c>
      <c r="B138" s="27">
        <v>1681</v>
      </c>
      <c r="C138" s="27" t="s">
        <v>397</v>
      </c>
    </row>
    <row r="139" spans="1:3">
      <c r="A139" s="27" t="s">
        <v>195</v>
      </c>
      <c r="B139" s="27">
        <v>1412</v>
      </c>
      <c r="C139" s="27" t="s">
        <v>397</v>
      </c>
    </row>
    <row r="140" spans="1:3">
      <c r="A140" s="27" t="s">
        <v>196</v>
      </c>
      <c r="B140" s="27">
        <v>1392</v>
      </c>
      <c r="C140" s="27" t="s">
        <v>397</v>
      </c>
    </row>
    <row r="141" spans="1:3">
      <c r="A141" s="27" t="s">
        <v>197</v>
      </c>
      <c r="B141" s="27">
        <v>1321</v>
      </c>
      <c r="C141" s="27" t="s">
        <v>397</v>
      </c>
    </row>
    <row r="142" spans="1:3">
      <c r="A142" s="27" t="s">
        <v>198</v>
      </c>
      <c r="B142" s="27">
        <v>1316</v>
      </c>
      <c r="C142" s="27" t="s">
        <v>397</v>
      </c>
    </row>
    <row r="143" spans="1:3">
      <c r="A143" s="27" t="s">
        <v>199</v>
      </c>
      <c r="B143" s="27">
        <v>1240</v>
      </c>
      <c r="C143" s="27" t="s">
        <v>397</v>
      </c>
    </row>
    <row r="144" spans="1:3">
      <c r="A144" s="27" t="s">
        <v>200</v>
      </c>
      <c r="B144" s="27">
        <v>1234</v>
      </c>
      <c r="C144" s="27" t="s">
        <v>397</v>
      </c>
    </row>
    <row r="145" spans="1:3">
      <c r="A145" s="27" t="s">
        <v>201</v>
      </c>
      <c r="B145" s="27">
        <v>1199</v>
      </c>
      <c r="C145" s="27" t="s">
        <v>397</v>
      </c>
    </row>
    <row r="146" spans="1:3">
      <c r="A146" s="27" t="s">
        <v>202</v>
      </c>
      <c r="B146" s="27">
        <v>1018</v>
      </c>
      <c r="C146" s="27" t="s">
        <v>397</v>
      </c>
    </row>
    <row r="147" spans="1:3">
      <c r="A147" s="27" t="s">
        <v>203</v>
      </c>
      <c r="B147" s="27">
        <v>940</v>
      </c>
      <c r="C147" s="27" t="s">
        <v>397</v>
      </c>
    </row>
    <row r="148" spans="1:3">
      <c r="A148" s="27" t="s">
        <v>204</v>
      </c>
      <c r="B148" s="27">
        <v>911</v>
      </c>
      <c r="C148" s="27" t="s">
        <v>397</v>
      </c>
    </row>
    <row r="149" spans="1:3">
      <c r="A149" s="27" t="s">
        <v>205</v>
      </c>
      <c r="B149" s="27">
        <v>893</v>
      </c>
      <c r="C149" s="27" t="s">
        <v>397</v>
      </c>
    </row>
    <row r="150" spans="1:3">
      <c r="A150" s="27" t="s">
        <v>206</v>
      </c>
      <c r="B150" s="27">
        <v>865</v>
      </c>
      <c r="C150" s="27" t="s">
        <v>397</v>
      </c>
    </row>
    <row r="151" spans="1:3">
      <c r="A151" s="27" t="s">
        <v>207</v>
      </c>
      <c r="B151" s="27">
        <v>860</v>
      </c>
      <c r="C151" s="27" t="s">
        <v>397</v>
      </c>
    </row>
    <row r="152" spans="1:3">
      <c r="A152" s="27" t="s">
        <v>208</v>
      </c>
      <c r="B152" s="27">
        <v>857</v>
      </c>
      <c r="C152" s="27" t="s">
        <v>397</v>
      </c>
    </row>
    <row r="153" spans="1:3">
      <c r="A153" s="27" t="s">
        <v>209</v>
      </c>
      <c r="B153" s="27">
        <v>824</v>
      </c>
      <c r="C153" s="27" t="s">
        <v>397</v>
      </c>
    </row>
    <row r="154" spans="1:3">
      <c r="A154" s="27" t="s">
        <v>210</v>
      </c>
      <c r="B154" s="27">
        <v>818</v>
      </c>
      <c r="C154" s="27" t="s">
        <v>397</v>
      </c>
    </row>
    <row r="155" spans="1:3">
      <c r="A155" s="27" t="s">
        <v>211</v>
      </c>
      <c r="B155" s="27">
        <v>810</v>
      </c>
      <c r="C155" s="27" t="s">
        <v>397</v>
      </c>
    </row>
    <row r="156" spans="1:3">
      <c r="A156" s="27" t="s">
        <v>212</v>
      </c>
      <c r="B156" s="27">
        <v>791</v>
      </c>
      <c r="C156" s="27" t="s">
        <v>397</v>
      </c>
    </row>
    <row r="157" spans="1:3">
      <c r="A157" s="27" t="s">
        <v>213</v>
      </c>
      <c r="B157" s="27">
        <v>781</v>
      </c>
      <c r="C157" s="27" t="s">
        <v>397</v>
      </c>
    </row>
    <row r="158" spans="1:3">
      <c r="A158" s="27" t="s">
        <v>214</v>
      </c>
      <c r="B158" s="27">
        <v>777</v>
      </c>
      <c r="C158" s="27" t="s">
        <v>397</v>
      </c>
    </row>
    <row r="159" spans="1:3">
      <c r="A159" s="27" t="s">
        <v>215</v>
      </c>
      <c r="B159" s="27">
        <v>774</v>
      </c>
      <c r="C159" s="27" t="s">
        <v>397</v>
      </c>
    </row>
    <row r="160" spans="1:3">
      <c r="A160" s="27" t="s">
        <v>216</v>
      </c>
      <c r="B160" s="27">
        <v>767</v>
      </c>
      <c r="C160" s="27" t="s">
        <v>397</v>
      </c>
    </row>
    <row r="161" spans="1:3">
      <c r="A161" s="27" t="s">
        <v>217</v>
      </c>
      <c r="B161" s="27">
        <v>761</v>
      </c>
      <c r="C161" s="27" t="s">
        <v>397</v>
      </c>
    </row>
    <row r="162" spans="1:3">
      <c r="A162" s="27" t="s">
        <v>218</v>
      </c>
      <c r="B162" s="27">
        <v>759</v>
      </c>
      <c r="C162" s="27" t="s">
        <v>397</v>
      </c>
    </row>
    <row r="163" spans="1:3">
      <c r="A163" s="27" t="s">
        <v>219</v>
      </c>
      <c r="B163" s="27">
        <v>744</v>
      </c>
      <c r="C163" s="27" t="s">
        <v>397</v>
      </c>
    </row>
    <row r="164" spans="1:3">
      <c r="A164" s="27" t="s">
        <v>220</v>
      </c>
      <c r="B164" s="27">
        <v>734</v>
      </c>
      <c r="C164" s="27" t="s">
        <v>397</v>
      </c>
    </row>
    <row r="165" spans="1:3">
      <c r="A165" s="27" t="s">
        <v>221</v>
      </c>
      <c r="B165" s="27">
        <v>732</v>
      </c>
      <c r="C165" s="27" t="s">
        <v>397</v>
      </c>
    </row>
    <row r="166" spans="1:3">
      <c r="A166" s="27" t="s">
        <v>222</v>
      </c>
      <c r="B166" s="27">
        <v>681</v>
      </c>
      <c r="C166" s="27" t="s">
        <v>397</v>
      </c>
    </row>
    <row r="167" spans="1:3">
      <c r="A167" s="27" t="s">
        <v>223</v>
      </c>
      <c r="B167" s="27">
        <v>680</v>
      </c>
      <c r="C167" s="27" t="s">
        <v>397</v>
      </c>
    </row>
    <row r="168" spans="1:3">
      <c r="A168" s="27" t="s">
        <v>224</v>
      </c>
      <c r="B168" s="27">
        <v>625</v>
      </c>
      <c r="C168" s="27" t="s">
        <v>397</v>
      </c>
    </row>
    <row r="169" spans="1:3">
      <c r="A169" s="27" t="s">
        <v>225</v>
      </c>
      <c r="B169" s="27">
        <v>499</v>
      </c>
      <c r="C169" s="27" t="s">
        <v>354</v>
      </c>
    </row>
    <row r="170" spans="1:3">
      <c r="A170" s="27" t="s">
        <v>226</v>
      </c>
      <c r="B170" s="27">
        <v>449</v>
      </c>
      <c r="C170" s="27" t="s">
        <v>354</v>
      </c>
    </row>
    <row r="171" spans="1:3">
      <c r="A171" s="27" t="s">
        <v>227</v>
      </c>
      <c r="B171" s="27">
        <v>436</v>
      </c>
      <c r="C171" s="27" t="s">
        <v>354</v>
      </c>
    </row>
    <row r="172" spans="1:3">
      <c r="A172" s="27" t="s">
        <v>228</v>
      </c>
      <c r="B172" s="27">
        <v>336</v>
      </c>
      <c r="C172" s="27" t="s">
        <v>354</v>
      </c>
    </row>
    <row r="173" spans="1:3">
      <c r="A173" s="27" t="s">
        <v>229</v>
      </c>
      <c r="B173" s="27">
        <v>279</v>
      </c>
      <c r="C173" s="27" t="s">
        <v>354</v>
      </c>
    </row>
    <row r="174" spans="1:3">
      <c r="A174" s="27" t="s">
        <v>230</v>
      </c>
      <c r="B174" s="27">
        <v>171</v>
      </c>
      <c r="C174" s="27" t="s">
        <v>354</v>
      </c>
    </row>
    <row r="175" spans="1:3">
      <c r="A175" s="27" t="s">
        <v>231</v>
      </c>
      <c r="B175" s="27">
        <v>123</v>
      </c>
      <c r="C175" s="27" t="s">
        <v>354</v>
      </c>
    </row>
    <row r="176" spans="1:3">
      <c r="A176" s="27" t="s">
        <v>232</v>
      </c>
      <c r="B176" s="27">
        <v>96</v>
      </c>
      <c r="C176" s="27" t="s">
        <v>354</v>
      </c>
    </row>
    <row r="177" spans="1:3">
      <c r="A177" s="27" t="s">
        <v>233</v>
      </c>
      <c r="B177" s="27">
        <v>1812</v>
      </c>
      <c r="C177" s="27" t="s">
        <v>354</v>
      </c>
    </row>
    <row r="178" spans="1:3">
      <c r="A178" s="27" t="s">
        <v>234</v>
      </c>
      <c r="B178" s="27">
        <v>1789</v>
      </c>
      <c r="C178" s="27" t="s">
        <v>354</v>
      </c>
    </row>
    <row r="179" spans="1:3">
      <c r="A179" s="27" t="s">
        <v>235</v>
      </c>
      <c r="B179" s="27">
        <v>1603</v>
      </c>
      <c r="C179" s="27" t="s">
        <v>354</v>
      </c>
    </row>
    <row r="180" spans="1:3">
      <c r="A180" s="27" t="s">
        <v>236</v>
      </c>
      <c r="B180" s="27">
        <v>1437</v>
      </c>
      <c r="C180" s="27" t="s">
        <v>354</v>
      </c>
    </row>
    <row r="181" spans="1:3">
      <c r="A181" s="27" t="s">
        <v>237</v>
      </c>
      <c r="B181" s="27">
        <v>1271</v>
      </c>
      <c r="C181" s="27" t="s">
        <v>354</v>
      </c>
    </row>
    <row r="182" spans="1:3">
      <c r="A182" s="27" t="s">
        <v>238</v>
      </c>
      <c r="B182" s="27">
        <v>1130</v>
      </c>
      <c r="C182" s="27" t="s">
        <v>354</v>
      </c>
    </row>
    <row r="183" spans="1:3">
      <c r="A183" s="27" t="s">
        <v>239</v>
      </c>
      <c r="B183" s="27">
        <v>987</v>
      </c>
      <c r="C183" s="27" t="s">
        <v>354</v>
      </c>
    </row>
    <row r="184" spans="1:3">
      <c r="A184" s="27" t="s">
        <v>240</v>
      </c>
      <c r="B184" s="27">
        <v>860</v>
      </c>
      <c r="C184" s="27" t="s">
        <v>354</v>
      </c>
    </row>
    <row r="185" spans="1:3">
      <c r="A185" s="27" t="s">
        <v>241</v>
      </c>
      <c r="B185" s="27">
        <v>846</v>
      </c>
      <c r="C185" s="27" t="s">
        <v>354</v>
      </c>
    </row>
    <row r="186" spans="1:3">
      <c r="A186" s="27" t="s">
        <v>242</v>
      </c>
      <c r="B186" s="27">
        <v>831</v>
      </c>
      <c r="C186" s="27" t="s">
        <v>354</v>
      </c>
    </row>
    <row r="187" spans="1:3">
      <c r="A187" s="27" t="s">
        <v>243</v>
      </c>
      <c r="B187" s="27">
        <v>734</v>
      </c>
      <c r="C187" s="27" t="s">
        <v>354</v>
      </c>
    </row>
    <row r="188" spans="1:3">
      <c r="A188" s="27" t="s">
        <v>244</v>
      </c>
      <c r="B188" s="27">
        <v>501</v>
      </c>
      <c r="C188" s="27" t="s">
        <v>398</v>
      </c>
    </row>
    <row r="189" spans="1:3">
      <c r="A189" s="27" t="s">
        <v>245</v>
      </c>
      <c r="B189" s="27">
        <v>403</v>
      </c>
      <c r="C189" s="27" t="s">
        <v>398</v>
      </c>
    </row>
    <row r="190" spans="1:3">
      <c r="A190" s="27" t="s">
        <v>246</v>
      </c>
      <c r="B190" s="27">
        <v>2615</v>
      </c>
      <c r="C190" s="27" t="s">
        <v>398</v>
      </c>
    </row>
    <row r="191" spans="1:3">
      <c r="A191" s="27" t="s">
        <v>247</v>
      </c>
      <c r="B191" s="27">
        <v>230</v>
      </c>
      <c r="C191" s="27" t="s">
        <v>398</v>
      </c>
    </row>
    <row r="192" spans="1:3">
      <c r="A192" s="27" t="s">
        <v>248</v>
      </c>
      <c r="B192" s="27">
        <v>218</v>
      </c>
      <c r="C192" s="27" t="s">
        <v>398</v>
      </c>
    </row>
    <row r="193" spans="1:3">
      <c r="A193" s="27" t="s">
        <v>249</v>
      </c>
      <c r="B193" s="27">
        <v>104</v>
      </c>
      <c r="C193" s="27" t="s">
        <v>398</v>
      </c>
    </row>
    <row r="194" spans="1:3">
      <c r="A194" s="27" t="s">
        <v>250</v>
      </c>
      <c r="B194" s="27">
        <v>1963</v>
      </c>
      <c r="C194" s="27" t="s">
        <v>398</v>
      </c>
    </row>
    <row r="195" spans="1:3">
      <c r="A195" s="27" t="s">
        <v>251</v>
      </c>
      <c r="B195" s="27">
        <v>1761</v>
      </c>
      <c r="C195" s="27" t="s">
        <v>398</v>
      </c>
    </row>
    <row r="196" spans="1:3">
      <c r="A196" s="27" t="s">
        <v>252</v>
      </c>
      <c r="B196" s="27">
        <v>980</v>
      </c>
      <c r="C196" s="27" t="s">
        <v>398</v>
      </c>
    </row>
    <row r="197" spans="1:3">
      <c r="A197" s="27" t="s">
        <v>253</v>
      </c>
      <c r="B197" s="27">
        <v>943</v>
      </c>
      <c r="C197" s="27" t="s">
        <v>398</v>
      </c>
    </row>
    <row r="198" spans="1:3">
      <c r="A198" s="27" t="s">
        <v>254</v>
      </c>
      <c r="B198" s="27">
        <v>866</v>
      </c>
      <c r="C198" s="27" t="s">
        <v>398</v>
      </c>
    </row>
    <row r="199" spans="1:3">
      <c r="A199" s="35" t="s">
        <v>255</v>
      </c>
      <c r="B199" s="35">
        <v>770</v>
      </c>
      <c r="C199" s="35" t="s">
        <v>398</v>
      </c>
    </row>
    <row r="201" spans="1:3">
      <c r="A201" s="22" t="s">
        <v>466</v>
      </c>
    </row>
  </sheetData>
  <mergeCells count="3">
    <mergeCell ref="A2:A3"/>
    <mergeCell ref="B2:B3"/>
    <mergeCell ref="C2:C3"/>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DB085-7392-F04A-A69C-90905704CADF}">
  <dimension ref="A1:D204"/>
  <sheetViews>
    <sheetView zoomScaleNormal="100" workbookViewId="0">
      <selection activeCell="A206" sqref="A206"/>
    </sheetView>
  </sheetViews>
  <sheetFormatPr baseColWidth="10" defaultColWidth="11" defaultRowHeight="16"/>
  <cols>
    <col min="1" max="1" width="11" style="22"/>
    <col min="2" max="2" width="19" style="22" customWidth="1"/>
    <col min="3" max="3" width="17.33203125" style="22" customWidth="1"/>
    <col min="4" max="4" width="11" style="41"/>
    <col min="5" max="16384" width="11" style="22"/>
  </cols>
  <sheetData>
    <row r="1" spans="1:3" ht="18">
      <c r="A1" s="17" t="s">
        <v>550</v>
      </c>
    </row>
    <row r="2" spans="1:3">
      <c r="A2" s="53" t="s">
        <v>432</v>
      </c>
      <c r="B2" s="53" t="s">
        <v>0</v>
      </c>
      <c r="C2" s="53" t="s">
        <v>460</v>
      </c>
    </row>
    <row r="3" spans="1:3">
      <c r="A3" s="53"/>
      <c r="B3" s="53"/>
      <c r="C3" s="53"/>
    </row>
    <row r="4" spans="1:3">
      <c r="A4" s="27">
        <v>1</v>
      </c>
      <c r="B4" s="27">
        <v>2258</v>
      </c>
      <c r="C4" s="27" t="s">
        <v>95</v>
      </c>
    </row>
    <row r="5" spans="1:3">
      <c r="A5" s="27">
        <v>3</v>
      </c>
      <c r="B5" s="27">
        <v>92</v>
      </c>
      <c r="C5" s="27" t="s">
        <v>256</v>
      </c>
    </row>
    <row r="6" spans="1:3">
      <c r="A6" s="27">
        <v>4</v>
      </c>
      <c r="B6" s="27">
        <v>64</v>
      </c>
      <c r="C6" s="27" t="s">
        <v>397</v>
      </c>
    </row>
    <row r="7" spans="1:3">
      <c r="A7" s="27">
        <v>5</v>
      </c>
      <c r="B7" s="27">
        <v>142</v>
      </c>
      <c r="C7" s="27" t="s">
        <v>397</v>
      </c>
    </row>
    <row r="8" spans="1:3">
      <c r="A8" s="27">
        <v>6</v>
      </c>
      <c r="B8" s="27">
        <v>2221</v>
      </c>
      <c r="C8" s="27" t="s">
        <v>96</v>
      </c>
    </row>
    <row r="9" spans="1:3">
      <c r="A9" s="27">
        <v>7</v>
      </c>
      <c r="B9" s="27">
        <v>1841</v>
      </c>
      <c r="C9" s="27" t="s">
        <v>98</v>
      </c>
    </row>
    <row r="10" spans="1:3">
      <c r="A10" s="27">
        <v>8</v>
      </c>
      <c r="B10" s="27">
        <v>435</v>
      </c>
      <c r="C10" s="27" t="s">
        <v>87</v>
      </c>
    </row>
    <row r="11" spans="1:3">
      <c r="A11" s="27">
        <v>9</v>
      </c>
      <c r="B11" s="27">
        <v>128</v>
      </c>
      <c r="C11" s="27" t="s">
        <v>69</v>
      </c>
    </row>
    <row r="12" spans="1:3">
      <c r="A12" s="27">
        <v>10</v>
      </c>
      <c r="B12" s="27">
        <v>128</v>
      </c>
      <c r="C12" s="27" t="s">
        <v>397</v>
      </c>
    </row>
    <row r="13" spans="1:3">
      <c r="A13" s="27">
        <v>11</v>
      </c>
      <c r="B13" s="27">
        <v>129</v>
      </c>
      <c r="C13" s="27" t="s">
        <v>397</v>
      </c>
    </row>
    <row r="14" spans="1:3">
      <c r="A14" s="27">
        <v>12</v>
      </c>
      <c r="B14" s="27">
        <v>283</v>
      </c>
      <c r="C14" s="27" t="s">
        <v>65</v>
      </c>
    </row>
    <row r="15" spans="1:3">
      <c r="A15" s="27">
        <v>13</v>
      </c>
      <c r="B15" s="27">
        <v>270</v>
      </c>
      <c r="C15" s="27" t="s">
        <v>397</v>
      </c>
    </row>
    <row r="16" spans="1:3">
      <c r="A16" s="27">
        <v>14</v>
      </c>
      <c r="B16" s="27">
        <v>156</v>
      </c>
      <c r="C16" s="27" t="s">
        <v>62</v>
      </c>
    </row>
    <row r="17" spans="1:3">
      <c r="A17" s="27">
        <v>15</v>
      </c>
      <c r="B17" s="27">
        <v>1008</v>
      </c>
      <c r="C17" s="27" t="s">
        <v>63</v>
      </c>
    </row>
    <row r="18" spans="1:3">
      <c r="A18" s="27">
        <v>16</v>
      </c>
      <c r="B18" s="27">
        <v>68</v>
      </c>
      <c r="C18" s="27" t="s">
        <v>397</v>
      </c>
    </row>
    <row r="19" spans="1:3">
      <c r="A19" s="27">
        <v>17</v>
      </c>
      <c r="B19" s="27">
        <v>223</v>
      </c>
      <c r="C19" s="27" t="s">
        <v>397</v>
      </c>
    </row>
    <row r="20" spans="1:3">
      <c r="A20" s="27">
        <v>18</v>
      </c>
      <c r="B20" s="27">
        <v>47</v>
      </c>
      <c r="C20" s="27" t="s">
        <v>397</v>
      </c>
    </row>
    <row r="21" spans="1:3">
      <c r="A21" s="27">
        <v>19</v>
      </c>
      <c r="B21" s="27">
        <v>1026</v>
      </c>
      <c r="C21" s="27" t="s">
        <v>70</v>
      </c>
    </row>
    <row r="22" spans="1:3">
      <c r="A22" s="27">
        <v>20</v>
      </c>
      <c r="B22" s="27">
        <v>342</v>
      </c>
      <c r="C22" s="27" t="s">
        <v>397</v>
      </c>
    </row>
    <row r="23" spans="1:3">
      <c r="A23" s="27">
        <v>21</v>
      </c>
      <c r="B23" s="27">
        <v>154</v>
      </c>
      <c r="C23" s="27" t="s">
        <v>397</v>
      </c>
    </row>
    <row r="24" spans="1:3">
      <c r="A24" s="27">
        <v>22</v>
      </c>
      <c r="B24" s="27">
        <v>252</v>
      </c>
      <c r="C24" s="27" t="s">
        <v>397</v>
      </c>
    </row>
    <row r="25" spans="1:3">
      <c r="A25" s="27">
        <v>23</v>
      </c>
      <c r="B25" s="27">
        <v>146</v>
      </c>
      <c r="C25" s="27" t="s">
        <v>397</v>
      </c>
    </row>
    <row r="26" spans="1:3">
      <c r="A26" s="27">
        <v>24</v>
      </c>
      <c r="B26" s="27">
        <v>1162</v>
      </c>
      <c r="C26" s="27" t="s">
        <v>397</v>
      </c>
    </row>
    <row r="27" spans="1:3">
      <c r="A27" s="27">
        <v>26</v>
      </c>
      <c r="B27" s="27">
        <v>850</v>
      </c>
      <c r="C27" s="27" t="s">
        <v>397</v>
      </c>
    </row>
    <row r="28" spans="1:3">
      <c r="A28" s="27">
        <v>27</v>
      </c>
      <c r="B28" s="27">
        <v>226</v>
      </c>
      <c r="C28" s="27" t="s">
        <v>257</v>
      </c>
    </row>
    <row r="29" spans="1:3">
      <c r="A29" s="27">
        <v>28</v>
      </c>
      <c r="B29" s="27">
        <v>164</v>
      </c>
      <c r="C29" s="27" t="s">
        <v>397</v>
      </c>
    </row>
    <row r="30" spans="1:3">
      <c r="A30" s="27">
        <v>29</v>
      </c>
      <c r="B30" s="27">
        <v>187</v>
      </c>
      <c r="C30" s="27" t="s">
        <v>397</v>
      </c>
    </row>
    <row r="31" spans="1:3">
      <c r="A31" s="27">
        <v>30</v>
      </c>
      <c r="B31" s="27">
        <v>146</v>
      </c>
      <c r="C31" s="27" t="s">
        <v>397</v>
      </c>
    </row>
    <row r="32" spans="1:3">
      <c r="A32" s="27">
        <v>31</v>
      </c>
      <c r="B32" s="27">
        <v>1207</v>
      </c>
      <c r="C32" s="27" t="s">
        <v>90</v>
      </c>
    </row>
    <row r="33" spans="1:3">
      <c r="A33" s="27">
        <v>32</v>
      </c>
      <c r="B33" s="27">
        <v>204</v>
      </c>
      <c r="C33" s="27" t="s">
        <v>397</v>
      </c>
    </row>
    <row r="34" spans="1:3">
      <c r="A34" s="27">
        <v>33</v>
      </c>
      <c r="B34" s="27">
        <v>2031</v>
      </c>
      <c r="C34" s="27" t="s">
        <v>92</v>
      </c>
    </row>
    <row r="35" spans="1:3">
      <c r="A35" s="27">
        <v>34</v>
      </c>
      <c r="B35" s="27">
        <v>751</v>
      </c>
      <c r="C35" s="27" t="s">
        <v>113</v>
      </c>
    </row>
    <row r="36" spans="1:3">
      <c r="A36" s="27">
        <v>36</v>
      </c>
      <c r="B36" s="27">
        <v>1196</v>
      </c>
      <c r="C36" s="27" t="s">
        <v>397</v>
      </c>
    </row>
    <row r="37" spans="1:3">
      <c r="A37" s="27">
        <v>37</v>
      </c>
      <c r="B37" s="27">
        <v>824</v>
      </c>
      <c r="C37" s="27" t="s">
        <v>397</v>
      </c>
    </row>
    <row r="38" spans="1:3">
      <c r="A38" s="27">
        <v>38</v>
      </c>
      <c r="B38" s="27">
        <v>388</v>
      </c>
      <c r="C38" s="27" t="s">
        <v>397</v>
      </c>
    </row>
    <row r="39" spans="1:3">
      <c r="A39" s="27">
        <v>39</v>
      </c>
      <c r="B39" s="27">
        <v>213</v>
      </c>
      <c r="C39" s="27" t="s">
        <v>397</v>
      </c>
    </row>
    <row r="40" spans="1:3">
      <c r="A40" s="27">
        <v>40</v>
      </c>
      <c r="B40" s="27">
        <v>136</v>
      </c>
      <c r="C40" s="27" t="s">
        <v>397</v>
      </c>
    </row>
    <row r="41" spans="1:3">
      <c r="A41" s="27">
        <v>41</v>
      </c>
      <c r="B41" s="27">
        <v>223</v>
      </c>
      <c r="C41" s="27" t="s">
        <v>397</v>
      </c>
    </row>
    <row r="42" spans="1:3">
      <c r="A42" s="27">
        <v>42</v>
      </c>
      <c r="B42" s="27">
        <v>1858</v>
      </c>
      <c r="C42" s="27" t="s">
        <v>117</v>
      </c>
    </row>
    <row r="43" spans="1:3">
      <c r="A43" s="27">
        <v>43</v>
      </c>
      <c r="B43" s="27">
        <v>283</v>
      </c>
      <c r="C43" s="27" t="s">
        <v>397</v>
      </c>
    </row>
    <row r="44" spans="1:3">
      <c r="A44" s="27">
        <v>44</v>
      </c>
      <c r="B44" s="27">
        <v>815</v>
      </c>
      <c r="C44" s="27" t="s">
        <v>397</v>
      </c>
    </row>
    <row r="45" spans="1:3">
      <c r="A45" s="27">
        <v>45</v>
      </c>
      <c r="B45" s="27">
        <v>477</v>
      </c>
      <c r="C45" s="27" t="s">
        <v>397</v>
      </c>
    </row>
    <row r="46" spans="1:3">
      <c r="A46" s="27">
        <v>46</v>
      </c>
      <c r="B46" s="27">
        <v>293</v>
      </c>
      <c r="C46" s="27" t="s">
        <v>397</v>
      </c>
    </row>
    <row r="47" spans="1:3">
      <c r="A47" s="27">
        <v>47</v>
      </c>
      <c r="B47" s="27">
        <v>137</v>
      </c>
      <c r="C47" s="27" t="s">
        <v>397</v>
      </c>
    </row>
    <row r="48" spans="1:3">
      <c r="A48" s="27">
        <v>48</v>
      </c>
      <c r="B48" s="27">
        <v>118</v>
      </c>
      <c r="C48" s="27" t="s">
        <v>397</v>
      </c>
    </row>
    <row r="49" spans="1:3">
      <c r="A49" s="27">
        <v>49</v>
      </c>
      <c r="B49" s="27">
        <v>121</v>
      </c>
      <c r="C49" s="27" t="s">
        <v>397</v>
      </c>
    </row>
    <row r="50" spans="1:3">
      <c r="A50" s="27">
        <v>50</v>
      </c>
      <c r="B50" s="27">
        <v>95</v>
      </c>
      <c r="C50" s="27" t="s">
        <v>397</v>
      </c>
    </row>
    <row r="51" spans="1:3">
      <c r="A51" s="27">
        <v>51</v>
      </c>
      <c r="B51" s="27">
        <v>453</v>
      </c>
      <c r="C51" s="27" t="s">
        <v>397</v>
      </c>
    </row>
    <row r="52" spans="1:3">
      <c r="A52" s="27">
        <v>52</v>
      </c>
      <c r="B52" s="27">
        <v>432</v>
      </c>
      <c r="C52" s="27" t="s">
        <v>397</v>
      </c>
    </row>
    <row r="53" spans="1:3">
      <c r="A53" s="27">
        <v>53</v>
      </c>
      <c r="B53" s="27">
        <v>313</v>
      </c>
      <c r="C53" s="27" t="s">
        <v>397</v>
      </c>
    </row>
    <row r="54" spans="1:3">
      <c r="A54" s="27">
        <v>54</v>
      </c>
      <c r="B54" s="27">
        <v>70</v>
      </c>
      <c r="C54" s="27" t="s">
        <v>397</v>
      </c>
    </row>
    <row r="55" spans="1:3">
      <c r="A55" s="27">
        <v>55</v>
      </c>
      <c r="B55" s="27">
        <v>528</v>
      </c>
      <c r="C55" s="27" t="s">
        <v>110</v>
      </c>
    </row>
    <row r="56" spans="1:3">
      <c r="A56" s="27">
        <v>56</v>
      </c>
      <c r="B56" s="27">
        <v>286</v>
      </c>
      <c r="C56" s="27" t="s">
        <v>397</v>
      </c>
    </row>
    <row r="57" spans="1:3">
      <c r="A57" s="27">
        <v>57</v>
      </c>
      <c r="B57" s="27">
        <v>416</v>
      </c>
      <c r="C57" s="27" t="s">
        <v>397</v>
      </c>
    </row>
    <row r="58" spans="1:3">
      <c r="A58" s="27">
        <v>58</v>
      </c>
      <c r="B58" s="27">
        <v>288</v>
      </c>
      <c r="C58" s="27" t="s">
        <v>397</v>
      </c>
    </row>
    <row r="59" spans="1:3">
      <c r="A59" s="27">
        <v>59</v>
      </c>
      <c r="B59" s="27">
        <v>266</v>
      </c>
      <c r="C59" s="27" t="s">
        <v>397</v>
      </c>
    </row>
    <row r="60" spans="1:3">
      <c r="A60" s="27">
        <v>60</v>
      </c>
      <c r="B60" s="27">
        <v>1759</v>
      </c>
      <c r="C60" s="27" t="s">
        <v>97</v>
      </c>
    </row>
    <row r="61" spans="1:3">
      <c r="A61" s="27">
        <v>61</v>
      </c>
      <c r="B61" s="27">
        <v>1815</v>
      </c>
      <c r="C61" s="27" t="s">
        <v>109</v>
      </c>
    </row>
    <row r="62" spans="1:3">
      <c r="A62" s="27">
        <v>62</v>
      </c>
      <c r="B62" s="27">
        <v>1557</v>
      </c>
      <c r="C62" s="27" t="s">
        <v>397</v>
      </c>
    </row>
    <row r="63" spans="1:3">
      <c r="A63" s="27">
        <v>63</v>
      </c>
      <c r="B63" s="27">
        <v>191</v>
      </c>
      <c r="C63" s="27" t="s">
        <v>397</v>
      </c>
    </row>
    <row r="64" spans="1:3">
      <c r="A64" s="27">
        <v>64</v>
      </c>
      <c r="B64" s="27">
        <v>290</v>
      </c>
      <c r="C64" s="27" t="s">
        <v>258</v>
      </c>
    </row>
    <row r="65" spans="1:3">
      <c r="A65" s="27">
        <v>65</v>
      </c>
      <c r="B65" s="27">
        <v>548</v>
      </c>
      <c r="C65" s="27" t="s">
        <v>397</v>
      </c>
    </row>
    <row r="66" spans="1:3">
      <c r="A66" s="27">
        <v>66</v>
      </c>
      <c r="B66" s="27">
        <v>330</v>
      </c>
      <c r="C66" s="27" t="s">
        <v>81</v>
      </c>
    </row>
    <row r="67" spans="1:3">
      <c r="A67" s="27">
        <v>67</v>
      </c>
      <c r="B67" s="27">
        <v>232</v>
      </c>
      <c r="C67" s="27" t="s">
        <v>397</v>
      </c>
    </row>
    <row r="68" spans="1:3">
      <c r="A68" s="27">
        <v>68</v>
      </c>
      <c r="B68" s="27">
        <v>176</v>
      </c>
      <c r="C68" s="27" t="s">
        <v>397</v>
      </c>
    </row>
    <row r="69" spans="1:3">
      <c r="A69" s="27">
        <v>69</v>
      </c>
      <c r="B69" s="27">
        <v>342</v>
      </c>
      <c r="C69" s="27" t="s">
        <v>397</v>
      </c>
    </row>
    <row r="70" spans="1:3">
      <c r="A70" s="27">
        <v>70</v>
      </c>
      <c r="B70" s="27">
        <v>1911</v>
      </c>
      <c r="C70" s="27" t="s">
        <v>259</v>
      </c>
    </row>
    <row r="71" spans="1:3">
      <c r="A71" s="27">
        <v>71</v>
      </c>
      <c r="B71" s="27">
        <v>1044</v>
      </c>
      <c r="C71" s="27" t="s">
        <v>397</v>
      </c>
    </row>
    <row r="72" spans="1:3">
      <c r="A72" s="27">
        <v>72</v>
      </c>
      <c r="B72" s="27">
        <v>227</v>
      </c>
      <c r="C72" s="27" t="s">
        <v>82</v>
      </c>
    </row>
    <row r="73" spans="1:3">
      <c r="A73" s="27">
        <v>73</v>
      </c>
      <c r="B73" s="27">
        <v>183</v>
      </c>
      <c r="C73" s="27" t="s">
        <v>397</v>
      </c>
    </row>
    <row r="74" spans="1:3">
      <c r="A74" s="27">
        <v>74</v>
      </c>
      <c r="B74" s="27">
        <v>186</v>
      </c>
      <c r="C74" s="27" t="s">
        <v>397</v>
      </c>
    </row>
    <row r="75" spans="1:3">
      <c r="A75" s="27">
        <v>75</v>
      </c>
      <c r="B75" s="27">
        <v>683</v>
      </c>
      <c r="C75" s="27" t="s">
        <v>260</v>
      </c>
    </row>
    <row r="76" spans="1:3">
      <c r="A76" s="27">
        <v>76</v>
      </c>
      <c r="B76" s="27">
        <v>508</v>
      </c>
      <c r="C76" s="27" t="s">
        <v>397</v>
      </c>
    </row>
    <row r="77" spans="1:3">
      <c r="A77" s="27">
        <v>77</v>
      </c>
      <c r="B77" s="27">
        <v>303</v>
      </c>
      <c r="C77" s="27" t="s">
        <v>77</v>
      </c>
    </row>
    <row r="78" spans="1:3">
      <c r="A78" s="27">
        <v>78</v>
      </c>
      <c r="B78" s="27">
        <v>222</v>
      </c>
      <c r="C78" s="27" t="s">
        <v>261</v>
      </c>
    </row>
    <row r="79" spans="1:3">
      <c r="A79" s="27">
        <v>79</v>
      </c>
      <c r="B79" s="27">
        <v>175</v>
      </c>
      <c r="C79" s="27" t="s">
        <v>78</v>
      </c>
    </row>
    <row r="80" spans="1:3">
      <c r="A80" s="27">
        <v>80</v>
      </c>
      <c r="B80" s="27">
        <v>331</v>
      </c>
      <c r="C80" s="27" t="s">
        <v>397</v>
      </c>
    </row>
    <row r="81" spans="1:3">
      <c r="A81" s="27">
        <v>81</v>
      </c>
      <c r="B81" s="27">
        <v>254</v>
      </c>
      <c r="C81" s="27" t="s">
        <v>397</v>
      </c>
    </row>
    <row r="82" spans="1:3">
      <c r="A82" s="27">
        <v>82</v>
      </c>
      <c r="B82" s="27">
        <v>1122</v>
      </c>
      <c r="C82" s="27" t="s">
        <v>397</v>
      </c>
    </row>
    <row r="83" spans="1:3">
      <c r="A83" s="27">
        <v>83</v>
      </c>
      <c r="B83" s="27">
        <v>847</v>
      </c>
      <c r="C83" s="27" t="s">
        <v>397</v>
      </c>
    </row>
    <row r="84" spans="1:3">
      <c r="A84" s="27">
        <v>84</v>
      </c>
      <c r="B84" s="27">
        <v>647</v>
      </c>
      <c r="C84" s="27" t="s">
        <v>397</v>
      </c>
    </row>
    <row r="85" spans="1:3">
      <c r="A85" s="27">
        <v>85</v>
      </c>
      <c r="B85" s="27">
        <v>482</v>
      </c>
      <c r="C85" s="27" t="s">
        <v>397</v>
      </c>
    </row>
    <row r="86" spans="1:3">
      <c r="A86" s="27">
        <v>86</v>
      </c>
      <c r="B86" s="27">
        <v>173</v>
      </c>
      <c r="C86" s="27" t="s">
        <v>397</v>
      </c>
    </row>
    <row r="87" spans="1:3">
      <c r="A87" s="27">
        <v>87</v>
      </c>
      <c r="B87" s="27">
        <v>211</v>
      </c>
      <c r="C87" s="27" t="s">
        <v>397</v>
      </c>
    </row>
    <row r="88" spans="1:3">
      <c r="A88" s="27">
        <v>90</v>
      </c>
      <c r="B88" s="27">
        <v>193</v>
      </c>
      <c r="C88" s="27" t="s">
        <v>397</v>
      </c>
    </row>
    <row r="89" spans="1:3">
      <c r="A89" s="27">
        <v>91</v>
      </c>
      <c r="B89" s="27">
        <v>92</v>
      </c>
      <c r="C89" s="27" t="s">
        <v>397</v>
      </c>
    </row>
    <row r="90" spans="1:3">
      <c r="A90" s="27">
        <v>92</v>
      </c>
      <c r="B90" s="27">
        <v>96</v>
      </c>
      <c r="C90" s="27" t="s">
        <v>397</v>
      </c>
    </row>
    <row r="91" spans="1:3">
      <c r="A91" s="27">
        <v>93</v>
      </c>
      <c r="B91" s="27">
        <v>95</v>
      </c>
      <c r="C91" s="27" t="s">
        <v>397</v>
      </c>
    </row>
    <row r="92" spans="1:3">
      <c r="A92" s="27">
        <v>94</v>
      </c>
      <c r="B92" s="27">
        <v>290</v>
      </c>
      <c r="C92" s="27" t="s">
        <v>397</v>
      </c>
    </row>
    <row r="93" spans="1:3">
      <c r="A93" s="27">
        <v>95</v>
      </c>
      <c r="B93" s="27">
        <v>114</v>
      </c>
      <c r="C93" s="27" t="s">
        <v>397</v>
      </c>
    </row>
    <row r="94" spans="1:3">
      <c r="A94" s="27">
        <v>96</v>
      </c>
      <c r="B94" s="27">
        <v>412</v>
      </c>
      <c r="C94" s="27" t="s">
        <v>397</v>
      </c>
    </row>
    <row r="95" spans="1:3">
      <c r="A95" s="27">
        <v>98</v>
      </c>
      <c r="B95" s="27">
        <v>157</v>
      </c>
      <c r="C95" s="27" t="s">
        <v>397</v>
      </c>
    </row>
    <row r="96" spans="1:3">
      <c r="A96" s="27">
        <v>99</v>
      </c>
      <c r="B96" s="27">
        <v>166</v>
      </c>
      <c r="C96" s="27" t="s">
        <v>397</v>
      </c>
    </row>
    <row r="97" spans="1:3">
      <c r="A97" s="27">
        <v>100</v>
      </c>
      <c r="B97" s="27">
        <v>560</v>
      </c>
      <c r="C97" s="27" t="s">
        <v>262</v>
      </c>
    </row>
    <row r="98" spans="1:3">
      <c r="A98" s="27">
        <v>101</v>
      </c>
      <c r="B98" s="27">
        <v>184</v>
      </c>
      <c r="C98" s="27" t="s">
        <v>397</v>
      </c>
    </row>
    <row r="99" spans="1:3">
      <c r="A99" s="27">
        <v>102</v>
      </c>
      <c r="B99" s="27">
        <v>1329</v>
      </c>
      <c r="C99" s="27" t="s">
        <v>397</v>
      </c>
    </row>
    <row r="100" spans="1:3">
      <c r="A100" s="27">
        <v>103</v>
      </c>
      <c r="B100" s="27">
        <v>508</v>
      </c>
      <c r="C100" s="27" t="s">
        <v>397</v>
      </c>
    </row>
    <row r="101" spans="1:3">
      <c r="A101" s="27">
        <v>104</v>
      </c>
      <c r="B101" s="27">
        <v>404</v>
      </c>
      <c r="C101" s="27" t="s">
        <v>263</v>
      </c>
    </row>
    <row r="102" spans="1:3">
      <c r="A102" s="27">
        <v>105</v>
      </c>
      <c r="B102" s="27">
        <v>202</v>
      </c>
      <c r="C102" s="27" t="s">
        <v>397</v>
      </c>
    </row>
    <row r="103" spans="1:3">
      <c r="A103" s="27">
        <v>106</v>
      </c>
      <c r="B103" s="27">
        <v>103</v>
      </c>
      <c r="C103" s="27" t="s">
        <v>397</v>
      </c>
    </row>
    <row r="104" spans="1:3">
      <c r="A104" s="27">
        <v>107</v>
      </c>
      <c r="B104" s="27">
        <v>323</v>
      </c>
      <c r="C104" s="27" t="s">
        <v>75</v>
      </c>
    </row>
    <row r="105" spans="1:3">
      <c r="A105" s="27">
        <v>108</v>
      </c>
      <c r="B105" s="27">
        <v>558</v>
      </c>
      <c r="C105" s="27" t="s">
        <v>73</v>
      </c>
    </row>
    <row r="106" spans="1:3">
      <c r="A106" s="27">
        <v>109</v>
      </c>
      <c r="B106" s="27">
        <v>336</v>
      </c>
      <c r="C106" s="27" t="s">
        <v>72</v>
      </c>
    </row>
    <row r="107" spans="1:3">
      <c r="A107" s="27">
        <v>110</v>
      </c>
      <c r="B107" s="27">
        <v>235</v>
      </c>
      <c r="C107" s="27" t="s">
        <v>74</v>
      </c>
    </row>
    <row r="108" spans="1:3">
      <c r="A108" s="27">
        <v>111</v>
      </c>
      <c r="B108" s="27">
        <v>252</v>
      </c>
      <c r="C108" s="27" t="s">
        <v>264</v>
      </c>
    </row>
    <row r="109" spans="1:3">
      <c r="A109" s="27">
        <v>112</v>
      </c>
      <c r="B109" s="27">
        <v>89</v>
      </c>
      <c r="C109" s="27" t="s">
        <v>397</v>
      </c>
    </row>
    <row r="110" spans="1:3">
      <c r="A110" s="27">
        <v>113</v>
      </c>
      <c r="B110" s="27">
        <v>591</v>
      </c>
      <c r="C110" s="27" t="s">
        <v>86</v>
      </c>
    </row>
    <row r="111" spans="1:3">
      <c r="A111" s="27">
        <v>114</v>
      </c>
      <c r="B111" s="27">
        <v>115</v>
      </c>
      <c r="C111" s="27" t="s">
        <v>397</v>
      </c>
    </row>
    <row r="112" spans="1:3">
      <c r="A112" s="27">
        <v>115</v>
      </c>
      <c r="B112" s="27">
        <v>115</v>
      </c>
      <c r="C112" s="27" t="s">
        <v>397</v>
      </c>
    </row>
    <row r="113" spans="1:3">
      <c r="A113" s="27">
        <v>116</v>
      </c>
      <c r="B113" s="27">
        <v>479</v>
      </c>
      <c r="C113" s="27" t="s">
        <v>397</v>
      </c>
    </row>
    <row r="114" spans="1:3">
      <c r="A114" s="27">
        <v>117</v>
      </c>
      <c r="B114" s="27">
        <v>445</v>
      </c>
      <c r="C114" s="27" t="s">
        <v>76</v>
      </c>
    </row>
    <row r="115" spans="1:3">
      <c r="A115" s="27">
        <v>118</v>
      </c>
      <c r="B115" s="27">
        <v>1348</v>
      </c>
      <c r="C115" s="27" t="s">
        <v>108</v>
      </c>
    </row>
    <row r="116" spans="1:3">
      <c r="A116" s="27">
        <v>119</v>
      </c>
      <c r="B116" s="27">
        <v>1167</v>
      </c>
      <c r="C116" s="27" t="s">
        <v>116</v>
      </c>
    </row>
    <row r="117" spans="1:3">
      <c r="A117" s="27">
        <v>120</v>
      </c>
      <c r="B117" s="27">
        <v>576</v>
      </c>
      <c r="C117" s="27" t="s">
        <v>397</v>
      </c>
    </row>
    <row r="118" spans="1:3">
      <c r="A118" s="27">
        <v>123</v>
      </c>
      <c r="B118" s="27">
        <v>910</v>
      </c>
      <c r="C118" s="27" t="s">
        <v>397</v>
      </c>
    </row>
    <row r="119" spans="1:3">
      <c r="A119" s="27">
        <v>124</v>
      </c>
      <c r="B119" s="27">
        <v>500</v>
      </c>
      <c r="C119" s="27" t="s">
        <v>397</v>
      </c>
    </row>
    <row r="120" spans="1:3">
      <c r="A120" s="27">
        <v>125</v>
      </c>
      <c r="B120" s="27">
        <v>1593</v>
      </c>
      <c r="C120" s="27" t="s">
        <v>112</v>
      </c>
    </row>
    <row r="121" spans="1:3">
      <c r="A121" s="27">
        <v>126</v>
      </c>
      <c r="B121" s="27">
        <v>2215</v>
      </c>
      <c r="C121" s="27" t="s">
        <v>111</v>
      </c>
    </row>
    <row r="122" spans="1:3">
      <c r="A122" s="27">
        <v>128</v>
      </c>
      <c r="B122" s="27">
        <v>1458</v>
      </c>
      <c r="C122" s="27" t="s">
        <v>66</v>
      </c>
    </row>
    <row r="123" spans="1:3">
      <c r="A123" s="27">
        <v>129</v>
      </c>
      <c r="B123" s="27">
        <v>767</v>
      </c>
      <c r="C123" s="27" t="s">
        <v>397</v>
      </c>
    </row>
    <row r="124" spans="1:3">
      <c r="A124" s="27">
        <v>136</v>
      </c>
      <c r="B124" s="27">
        <v>177</v>
      </c>
      <c r="C124" s="27" t="s">
        <v>64</v>
      </c>
    </row>
    <row r="125" spans="1:3">
      <c r="A125" s="27">
        <v>137</v>
      </c>
      <c r="B125" s="27">
        <v>609</v>
      </c>
      <c r="C125" s="27" t="s">
        <v>265</v>
      </c>
    </row>
    <row r="126" spans="1:3">
      <c r="A126" s="27">
        <v>138</v>
      </c>
      <c r="B126" s="27">
        <v>395</v>
      </c>
      <c r="C126" s="27" t="s">
        <v>397</v>
      </c>
    </row>
    <row r="127" spans="1:3">
      <c r="A127" s="27">
        <v>139</v>
      </c>
      <c r="B127" s="27">
        <v>110</v>
      </c>
      <c r="C127" s="27" t="s">
        <v>397</v>
      </c>
    </row>
    <row r="128" spans="1:3">
      <c r="A128" s="27">
        <v>140</v>
      </c>
      <c r="B128" s="27">
        <v>2171</v>
      </c>
      <c r="C128" s="27" t="s">
        <v>107</v>
      </c>
    </row>
    <row r="129" spans="1:3">
      <c r="A129" s="27">
        <v>142</v>
      </c>
      <c r="B129" s="27">
        <v>2298</v>
      </c>
      <c r="C129" s="27" t="s">
        <v>89</v>
      </c>
    </row>
    <row r="130" spans="1:3">
      <c r="A130" s="27">
        <v>144</v>
      </c>
      <c r="B130" s="27">
        <v>326</v>
      </c>
      <c r="C130" s="27" t="s">
        <v>71</v>
      </c>
    </row>
    <row r="131" spans="1:3">
      <c r="A131" s="27">
        <v>145</v>
      </c>
      <c r="B131" s="27">
        <v>528</v>
      </c>
      <c r="C131" s="27" t="s">
        <v>85</v>
      </c>
    </row>
    <row r="132" spans="1:3">
      <c r="A132" s="27">
        <v>146</v>
      </c>
      <c r="B132" s="27">
        <v>86</v>
      </c>
      <c r="C132" s="27" t="s">
        <v>397</v>
      </c>
    </row>
    <row r="133" spans="1:3">
      <c r="A133" s="27">
        <v>147</v>
      </c>
      <c r="B133" s="27">
        <v>73</v>
      </c>
      <c r="C133" s="27" t="s">
        <v>79</v>
      </c>
    </row>
    <row r="134" spans="1:3">
      <c r="A134" s="27">
        <v>148</v>
      </c>
      <c r="B134" s="27">
        <v>116</v>
      </c>
      <c r="C134" s="27" t="s">
        <v>83</v>
      </c>
    </row>
    <row r="135" spans="1:3">
      <c r="A135" s="27">
        <v>149</v>
      </c>
      <c r="B135" s="27">
        <v>169</v>
      </c>
      <c r="C135" s="27" t="s">
        <v>397</v>
      </c>
    </row>
    <row r="136" spans="1:3">
      <c r="A136" s="27">
        <v>150</v>
      </c>
      <c r="B136" s="27">
        <v>151</v>
      </c>
      <c r="C136" s="27" t="s">
        <v>84</v>
      </c>
    </row>
    <row r="137" spans="1:3">
      <c r="A137" s="27">
        <v>151</v>
      </c>
      <c r="B137" s="27">
        <v>136</v>
      </c>
      <c r="C137" s="27" t="s">
        <v>266</v>
      </c>
    </row>
    <row r="138" spans="1:3">
      <c r="A138" s="27">
        <v>152</v>
      </c>
      <c r="B138" s="27">
        <v>257</v>
      </c>
      <c r="C138" s="27" t="s">
        <v>94</v>
      </c>
    </row>
    <row r="139" spans="1:3">
      <c r="A139" s="27">
        <v>153</v>
      </c>
      <c r="B139" s="27">
        <v>170</v>
      </c>
      <c r="C139" s="27" t="s">
        <v>397</v>
      </c>
    </row>
    <row r="140" spans="1:3">
      <c r="A140" s="27">
        <v>154</v>
      </c>
      <c r="B140" s="27">
        <v>78</v>
      </c>
      <c r="C140" s="27" t="s">
        <v>397</v>
      </c>
    </row>
    <row r="141" spans="1:3">
      <c r="A141" s="27">
        <v>155</v>
      </c>
      <c r="B141" s="27">
        <v>105</v>
      </c>
      <c r="C141" s="27" t="s">
        <v>397</v>
      </c>
    </row>
    <row r="142" spans="1:3">
      <c r="A142" s="27">
        <v>156</v>
      </c>
      <c r="B142" s="27">
        <v>115</v>
      </c>
      <c r="C142" s="27" t="s">
        <v>397</v>
      </c>
    </row>
    <row r="143" spans="1:3">
      <c r="A143" s="27">
        <v>157</v>
      </c>
      <c r="B143" s="27">
        <v>65</v>
      </c>
      <c r="C143" s="27" t="s">
        <v>397</v>
      </c>
    </row>
    <row r="144" spans="1:3">
      <c r="A144" s="27">
        <v>158</v>
      </c>
      <c r="B144" s="27">
        <v>174</v>
      </c>
      <c r="C144" s="27" t="s">
        <v>397</v>
      </c>
    </row>
    <row r="145" spans="1:3">
      <c r="A145" s="27">
        <v>159</v>
      </c>
      <c r="B145" s="27">
        <v>530</v>
      </c>
      <c r="C145" s="27" t="s">
        <v>397</v>
      </c>
    </row>
    <row r="146" spans="1:3">
      <c r="A146" s="27">
        <v>160</v>
      </c>
      <c r="B146" s="27">
        <v>68</v>
      </c>
      <c r="C146" s="27" t="s">
        <v>397</v>
      </c>
    </row>
    <row r="147" spans="1:3">
      <c r="A147" s="27">
        <v>161</v>
      </c>
      <c r="B147" s="27">
        <v>113</v>
      </c>
      <c r="C147" s="27" t="s">
        <v>397</v>
      </c>
    </row>
    <row r="148" spans="1:3">
      <c r="A148" s="27">
        <v>162</v>
      </c>
      <c r="B148" s="27">
        <v>219</v>
      </c>
      <c r="C148" s="27" t="s">
        <v>397</v>
      </c>
    </row>
    <row r="149" spans="1:3">
      <c r="A149" s="27">
        <v>163</v>
      </c>
      <c r="B149" s="27">
        <v>164</v>
      </c>
      <c r="C149" s="27" t="s">
        <v>267</v>
      </c>
    </row>
    <row r="150" spans="1:3">
      <c r="A150" s="27">
        <v>164</v>
      </c>
      <c r="B150" s="27">
        <v>1740</v>
      </c>
      <c r="C150" s="27" t="s">
        <v>91</v>
      </c>
    </row>
    <row r="151" spans="1:3">
      <c r="A151" s="27">
        <v>165</v>
      </c>
      <c r="B151" s="27">
        <v>2084</v>
      </c>
      <c r="C151" s="27" t="s">
        <v>61</v>
      </c>
    </row>
    <row r="152" spans="1:3">
      <c r="A152" s="27">
        <v>166</v>
      </c>
      <c r="B152" s="27">
        <v>52</v>
      </c>
      <c r="C152" s="27" t="s">
        <v>397</v>
      </c>
    </row>
    <row r="153" spans="1:3">
      <c r="A153" s="27">
        <v>167</v>
      </c>
      <c r="B153" s="27">
        <v>249</v>
      </c>
      <c r="C153" s="27" t="s">
        <v>397</v>
      </c>
    </row>
    <row r="154" spans="1:3">
      <c r="A154" s="27">
        <v>168</v>
      </c>
      <c r="B154" s="27">
        <v>183</v>
      </c>
      <c r="C154" s="27" t="s">
        <v>397</v>
      </c>
    </row>
    <row r="155" spans="1:3">
      <c r="A155" s="27">
        <v>170</v>
      </c>
      <c r="B155" s="27">
        <v>490</v>
      </c>
      <c r="C155" s="27" t="s">
        <v>397</v>
      </c>
    </row>
    <row r="156" spans="1:3">
      <c r="A156" s="27">
        <v>171</v>
      </c>
      <c r="B156" s="27">
        <v>145</v>
      </c>
      <c r="C156" s="27" t="s">
        <v>397</v>
      </c>
    </row>
    <row r="157" spans="1:3">
      <c r="A157" s="27">
        <v>172</v>
      </c>
      <c r="B157" s="27">
        <v>306</v>
      </c>
      <c r="C157" s="27" t="s">
        <v>397</v>
      </c>
    </row>
    <row r="158" spans="1:3">
      <c r="A158" s="27">
        <v>173</v>
      </c>
      <c r="B158" s="27">
        <v>268</v>
      </c>
      <c r="C158" s="27" t="s">
        <v>397</v>
      </c>
    </row>
    <row r="159" spans="1:3">
      <c r="A159" s="27">
        <v>174</v>
      </c>
      <c r="B159" s="27">
        <v>458</v>
      </c>
      <c r="C159" s="27" t="s">
        <v>397</v>
      </c>
    </row>
    <row r="160" spans="1:3">
      <c r="A160" s="27">
        <v>175</v>
      </c>
      <c r="B160" s="27">
        <v>262</v>
      </c>
      <c r="C160" s="27" t="s">
        <v>268</v>
      </c>
    </row>
    <row r="161" spans="1:3">
      <c r="A161" s="27">
        <v>176</v>
      </c>
      <c r="B161" s="27">
        <v>156</v>
      </c>
      <c r="C161" s="27" t="s">
        <v>397</v>
      </c>
    </row>
    <row r="162" spans="1:3">
      <c r="A162" s="27">
        <v>177</v>
      </c>
      <c r="B162" s="27">
        <v>130</v>
      </c>
      <c r="C162" s="27" t="s">
        <v>397</v>
      </c>
    </row>
    <row r="163" spans="1:3">
      <c r="A163" s="27">
        <v>178</v>
      </c>
      <c r="B163" s="27">
        <v>82</v>
      </c>
      <c r="C163" s="27" t="s">
        <v>397</v>
      </c>
    </row>
    <row r="164" spans="1:3">
      <c r="A164" s="27">
        <v>179</v>
      </c>
      <c r="B164" s="27">
        <v>241</v>
      </c>
      <c r="C164" s="27" t="s">
        <v>397</v>
      </c>
    </row>
    <row r="165" spans="1:3">
      <c r="A165" s="27">
        <v>180</v>
      </c>
      <c r="B165" s="27">
        <v>418</v>
      </c>
      <c r="C165" s="27" t="s">
        <v>397</v>
      </c>
    </row>
    <row r="166" spans="1:3">
      <c r="A166" s="27">
        <v>181</v>
      </c>
      <c r="B166" s="27">
        <v>131</v>
      </c>
      <c r="C166" s="27" t="s">
        <v>397</v>
      </c>
    </row>
    <row r="167" spans="1:3">
      <c r="A167" s="27">
        <v>182</v>
      </c>
      <c r="B167" s="27">
        <v>1842</v>
      </c>
      <c r="C167" s="27" t="s">
        <v>60</v>
      </c>
    </row>
    <row r="168" spans="1:3">
      <c r="A168" s="27">
        <v>183</v>
      </c>
      <c r="B168" s="27">
        <v>267</v>
      </c>
      <c r="C168" s="27" t="s">
        <v>397</v>
      </c>
    </row>
    <row r="169" spans="1:3">
      <c r="A169" s="27">
        <v>184</v>
      </c>
      <c r="B169" s="27">
        <v>225</v>
      </c>
      <c r="C169" s="27" t="s">
        <v>397</v>
      </c>
    </row>
    <row r="170" spans="1:3">
      <c r="A170" s="27">
        <v>185</v>
      </c>
      <c r="B170" s="27">
        <v>376</v>
      </c>
      <c r="C170" s="27" t="s">
        <v>400</v>
      </c>
    </row>
    <row r="171" spans="1:3">
      <c r="A171" s="27">
        <v>186</v>
      </c>
      <c r="B171" s="27">
        <v>793</v>
      </c>
      <c r="C171" s="27" t="s">
        <v>401</v>
      </c>
    </row>
    <row r="172" spans="1:3">
      <c r="A172" s="27">
        <v>187</v>
      </c>
      <c r="B172" s="27">
        <v>640</v>
      </c>
      <c r="C172" s="27" t="s">
        <v>402</v>
      </c>
    </row>
    <row r="173" spans="1:3">
      <c r="A173" s="27">
        <v>188</v>
      </c>
      <c r="B173" s="27">
        <v>181</v>
      </c>
      <c r="C173" s="27" t="s">
        <v>403</v>
      </c>
    </row>
    <row r="174" spans="1:3">
      <c r="A174" s="27">
        <v>189</v>
      </c>
      <c r="B174" s="27">
        <v>212</v>
      </c>
      <c r="C174" s="27" t="s">
        <v>404</v>
      </c>
    </row>
    <row r="175" spans="1:3">
      <c r="A175" s="27">
        <v>190</v>
      </c>
      <c r="B175" s="27">
        <v>1313</v>
      </c>
      <c r="C175" s="27" t="s">
        <v>405</v>
      </c>
    </row>
    <row r="176" spans="1:3">
      <c r="A176" s="27">
        <v>191</v>
      </c>
      <c r="B176" s="27">
        <v>185</v>
      </c>
      <c r="C176" s="27" t="s">
        <v>397</v>
      </c>
    </row>
    <row r="177" spans="1:3">
      <c r="A177" s="27">
        <v>192</v>
      </c>
      <c r="B177" s="27">
        <v>2415</v>
      </c>
      <c r="C177" s="27" t="s">
        <v>406</v>
      </c>
    </row>
    <row r="178" spans="1:3">
      <c r="A178" s="27">
        <v>196</v>
      </c>
      <c r="B178" s="27">
        <v>295</v>
      </c>
      <c r="C178" s="27" t="s">
        <v>407</v>
      </c>
    </row>
    <row r="179" spans="1:3">
      <c r="A179" s="27">
        <v>197</v>
      </c>
      <c r="B179" s="27">
        <v>669</v>
      </c>
      <c r="C179" s="27" t="s">
        <v>408</v>
      </c>
    </row>
    <row r="180" spans="1:3">
      <c r="A180" s="27">
        <v>198</v>
      </c>
      <c r="B180" s="27">
        <v>273</v>
      </c>
      <c r="C180" s="27" t="s">
        <v>409</v>
      </c>
    </row>
    <row r="181" spans="1:3">
      <c r="A181" s="27">
        <v>199</v>
      </c>
      <c r="B181" s="27">
        <v>76</v>
      </c>
      <c r="C181" s="27" t="s">
        <v>410</v>
      </c>
    </row>
    <row r="182" spans="1:3">
      <c r="A182" s="27">
        <v>200</v>
      </c>
      <c r="B182" s="27">
        <v>220</v>
      </c>
      <c r="C182" s="27" t="s">
        <v>411</v>
      </c>
    </row>
    <row r="183" spans="1:3">
      <c r="A183" s="27">
        <v>201</v>
      </c>
      <c r="B183" s="27">
        <v>103</v>
      </c>
      <c r="C183" s="27" t="s">
        <v>412</v>
      </c>
    </row>
    <row r="184" spans="1:3">
      <c r="A184" s="27">
        <v>202</v>
      </c>
      <c r="B184" s="27">
        <v>360</v>
      </c>
      <c r="C184" s="27" t="s">
        <v>413</v>
      </c>
    </row>
    <row r="185" spans="1:3">
      <c r="A185" s="27">
        <v>203</v>
      </c>
      <c r="B185" s="27">
        <v>152</v>
      </c>
      <c r="C185" s="27" t="s">
        <v>414</v>
      </c>
    </row>
    <row r="186" spans="1:3">
      <c r="A186" s="27">
        <v>204</v>
      </c>
      <c r="B186" s="27">
        <v>49</v>
      </c>
      <c r="C186" s="27" t="s">
        <v>415</v>
      </c>
    </row>
    <row r="187" spans="1:3">
      <c r="A187" s="27">
        <v>205</v>
      </c>
      <c r="B187" s="27">
        <v>735</v>
      </c>
      <c r="C187" s="27" t="s">
        <v>416</v>
      </c>
    </row>
    <row r="188" spans="1:3">
      <c r="A188" s="27">
        <v>206</v>
      </c>
      <c r="B188" s="27">
        <v>168</v>
      </c>
      <c r="C188" s="27" t="s">
        <v>417</v>
      </c>
    </row>
    <row r="189" spans="1:3">
      <c r="A189" s="27">
        <v>207</v>
      </c>
      <c r="B189" s="27">
        <v>244</v>
      </c>
      <c r="C189" s="27" t="s">
        <v>418</v>
      </c>
    </row>
    <row r="190" spans="1:3">
      <c r="A190" s="27">
        <v>208</v>
      </c>
      <c r="B190" s="27">
        <v>685</v>
      </c>
      <c r="C190" s="27" t="s">
        <v>419</v>
      </c>
    </row>
    <row r="191" spans="1:3">
      <c r="A191" s="27">
        <v>221</v>
      </c>
      <c r="B191" s="27">
        <v>199</v>
      </c>
      <c r="C191" s="27" t="s">
        <v>397</v>
      </c>
    </row>
    <row r="192" spans="1:3">
      <c r="A192" s="27">
        <v>222</v>
      </c>
      <c r="B192" s="27">
        <v>149</v>
      </c>
      <c r="C192" s="27" t="s">
        <v>80</v>
      </c>
    </row>
    <row r="193" spans="1:3">
      <c r="A193" s="27">
        <v>225</v>
      </c>
      <c r="B193" s="27">
        <v>685</v>
      </c>
      <c r="C193" s="27" t="s">
        <v>67</v>
      </c>
    </row>
    <row r="194" spans="1:3">
      <c r="A194" s="27">
        <v>226</v>
      </c>
      <c r="B194" s="27">
        <v>1309</v>
      </c>
      <c r="C194" s="27" t="s">
        <v>68</v>
      </c>
    </row>
    <row r="195" spans="1:3">
      <c r="A195" s="27">
        <v>227</v>
      </c>
      <c r="B195" s="27">
        <v>987</v>
      </c>
      <c r="C195" s="27" t="s">
        <v>269</v>
      </c>
    </row>
    <row r="196" spans="1:3">
      <c r="A196" s="27">
        <v>228</v>
      </c>
      <c r="B196" s="27">
        <v>575</v>
      </c>
      <c r="C196" s="27" t="s">
        <v>270</v>
      </c>
    </row>
    <row r="197" spans="1:3">
      <c r="A197" s="27">
        <v>229</v>
      </c>
      <c r="B197" s="27">
        <v>507</v>
      </c>
      <c r="C197" s="27" t="s">
        <v>397</v>
      </c>
    </row>
    <row r="198" spans="1:3">
      <c r="A198" s="27">
        <v>230</v>
      </c>
      <c r="B198" s="27">
        <v>757</v>
      </c>
      <c r="C198" s="27" t="s">
        <v>397</v>
      </c>
    </row>
    <row r="199" spans="1:3">
      <c r="A199" s="27">
        <v>231</v>
      </c>
      <c r="B199" s="27">
        <v>46</v>
      </c>
      <c r="C199" s="27" t="s">
        <v>397</v>
      </c>
    </row>
    <row r="200" spans="1:3">
      <c r="A200" s="27">
        <v>232</v>
      </c>
      <c r="B200" s="27">
        <v>35</v>
      </c>
      <c r="C200" s="27" t="s">
        <v>397</v>
      </c>
    </row>
    <row r="201" spans="1:3">
      <c r="A201" s="27">
        <v>234</v>
      </c>
      <c r="B201" s="27">
        <v>5422</v>
      </c>
      <c r="C201" s="27" t="s">
        <v>271</v>
      </c>
    </row>
    <row r="202" spans="1:3">
      <c r="A202" s="35">
        <v>235</v>
      </c>
      <c r="B202" s="35">
        <v>5358</v>
      </c>
      <c r="C202" s="35" t="s">
        <v>272</v>
      </c>
    </row>
    <row r="204" spans="1:3">
      <c r="A204" s="18" t="s">
        <v>464</v>
      </c>
    </row>
  </sheetData>
  <mergeCells count="3">
    <mergeCell ref="A2:A3"/>
    <mergeCell ref="B2:B3"/>
    <mergeCell ref="C2:C3"/>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0CAC-8A65-F243-8434-956A01EDEF0B}">
  <dimension ref="A1:G18"/>
  <sheetViews>
    <sheetView zoomScaleNormal="100" workbookViewId="0">
      <selection activeCell="A20" sqref="A20"/>
    </sheetView>
  </sheetViews>
  <sheetFormatPr baseColWidth="10" defaultColWidth="11" defaultRowHeight="16"/>
  <cols>
    <col min="1" max="1" width="13" style="22" customWidth="1"/>
    <col min="2" max="2" width="20.33203125" style="22" customWidth="1"/>
    <col min="3" max="3" width="36.83203125" style="22" customWidth="1"/>
    <col min="4" max="4" width="21.83203125" style="22" bestFit="1" customWidth="1"/>
    <col min="5" max="5" width="24.5" style="22" bestFit="1" customWidth="1"/>
    <col min="6" max="6" width="34.5" style="22" bestFit="1" customWidth="1"/>
    <col min="7" max="16384" width="11" style="22"/>
  </cols>
  <sheetData>
    <row r="1" spans="1:7" ht="18">
      <c r="A1" s="16" t="s">
        <v>551</v>
      </c>
    </row>
    <row r="2" spans="1:7">
      <c r="A2" s="53" t="s">
        <v>432</v>
      </c>
      <c r="B2" s="53" t="s">
        <v>437</v>
      </c>
      <c r="C2" s="53" t="s">
        <v>460</v>
      </c>
      <c r="D2" s="59" t="s">
        <v>469</v>
      </c>
      <c r="E2" s="59"/>
      <c r="F2" s="53" t="s">
        <v>2</v>
      </c>
    </row>
    <row r="3" spans="1:7" s="21" customFormat="1">
      <c r="A3" s="53"/>
      <c r="B3" s="53"/>
      <c r="C3" s="53"/>
      <c r="D3" s="49" t="s">
        <v>470</v>
      </c>
      <c r="E3" s="49" t="s">
        <v>471</v>
      </c>
      <c r="F3" s="53"/>
      <c r="G3" s="42"/>
    </row>
    <row r="4" spans="1:7">
      <c r="A4" s="27">
        <v>0</v>
      </c>
      <c r="B4" s="27">
        <v>398</v>
      </c>
      <c r="C4" s="27" t="s">
        <v>364</v>
      </c>
      <c r="D4" s="30">
        <v>108</v>
      </c>
      <c r="E4" s="30">
        <v>290</v>
      </c>
      <c r="F4" s="50" t="s">
        <v>388</v>
      </c>
      <c r="G4" s="41"/>
    </row>
    <row r="5" spans="1:7">
      <c r="A5" s="27">
        <v>1</v>
      </c>
      <c r="B5" s="27">
        <v>304</v>
      </c>
      <c r="C5" s="27" t="s">
        <v>397</v>
      </c>
      <c r="D5" s="28">
        <v>145</v>
      </c>
      <c r="E5" s="28">
        <v>159</v>
      </c>
      <c r="F5" s="50" t="s">
        <v>369</v>
      </c>
      <c r="G5" s="41"/>
    </row>
    <row r="6" spans="1:7">
      <c r="A6" s="27">
        <v>2</v>
      </c>
      <c r="B6" s="27">
        <v>257</v>
      </c>
      <c r="C6" s="27" t="s">
        <v>364</v>
      </c>
      <c r="D6" s="28">
        <v>86</v>
      </c>
      <c r="E6" s="28">
        <v>171</v>
      </c>
      <c r="F6" s="50" t="s">
        <v>388</v>
      </c>
      <c r="G6" s="41"/>
    </row>
    <row r="7" spans="1:7">
      <c r="A7" s="27">
        <v>3</v>
      </c>
      <c r="B7" s="27">
        <v>202</v>
      </c>
      <c r="C7" s="27" t="s">
        <v>397</v>
      </c>
      <c r="D7" s="28">
        <v>192</v>
      </c>
      <c r="E7" s="28">
        <v>10</v>
      </c>
      <c r="F7" s="50" t="s">
        <v>369</v>
      </c>
      <c r="G7" s="41"/>
    </row>
    <row r="8" spans="1:7">
      <c r="A8" s="27">
        <v>4</v>
      </c>
      <c r="B8" s="27">
        <v>180</v>
      </c>
      <c r="C8" s="27" t="s">
        <v>365</v>
      </c>
      <c r="D8" s="28">
        <v>79</v>
      </c>
      <c r="E8" s="28">
        <v>101</v>
      </c>
      <c r="F8" s="50" t="s">
        <v>370</v>
      </c>
      <c r="G8" s="41"/>
    </row>
    <row r="9" spans="1:7">
      <c r="A9" s="27">
        <v>5</v>
      </c>
      <c r="B9" s="27">
        <v>168</v>
      </c>
      <c r="C9" s="27" t="s">
        <v>366</v>
      </c>
      <c r="D9" s="28">
        <v>66</v>
      </c>
      <c r="E9" s="28">
        <v>102</v>
      </c>
      <c r="F9" s="50" t="s">
        <v>371</v>
      </c>
      <c r="G9" s="41"/>
    </row>
    <row r="10" spans="1:7">
      <c r="A10" s="27">
        <v>6</v>
      </c>
      <c r="B10" s="27">
        <v>149</v>
      </c>
      <c r="C10" s="27" t="s">
        <v>367</v>
      </c>
      <c r="D10" s="28">
        <v>61</v>
      </c>
      <c r="E10" s="28">
        <v>88</v>
      </c>
      <c r="F10" s="50" t="s">
        <v>372</v>
      </c>
      <c r="G10" s="41"/>
    </row>
    <row r="11" spans="1:7">
      <c r="A11" s="27">
        <v>7</v>
      </c>
      <c r="B11" s="27">
        <v>119</v>
      </c>
      <c r="C11" s="27" t="s">
        <v>397</v>
      </c>
      <c r="D11" s="28">
        <v>117</v>
      </c>
      <c r="E11" s="28">
        <v>2</v>
      </c>
      <c r="F11" s="50" t="s">
        <v>369</v>
      </c>
      <c r="G11" s="41"/>
    </row>
    <row r="12" spans="1:7">
      <c r="A12" s="27">
        <v>8</v>
      </c>
      <c r="B12" s="27">
        <v>118</v>
      </c>
      <c r="C12" s="27" t="s">
        <v>374</v>
      </c>
      <c r="D12" s="28">
        <v>49</v>
      </c>
      <c r="E12" s="28">
        <v>69</v>
      </c>
      <c r="F12" s="50" t="s">
        <v>373</v>
      </c>
      <c r="G12" s="41"/>
    </row>
    <row r="13" spans="1:7">
      <c r="A13" s="27">
        <v>9</v>
      </c>
      <c r="B13" s="27">
        <v>108</v>
      </c>
      <c r="C13" s="27" t="s">
        <v>397</v>
      </c>
      <c r="D13" s="28">
        <v>99</v>
      </c>
      <c r="E13" s="28">
        <v>9</v>
      </c>
      <c r="F13" s="50" t="s">
        <v>369</v>
      </c>
      <c r="G13" s="41"/>
    </row>
    <row r="14" spans="1:7">
      <c r="A14" s="27">
        <v>10</v>
      </c>
      <c r="B14" s="27">
        <v>81</v>
      </c>
      <c r="C14" s="27" t="s">
        <v>397</v>
      </c>
      <c r="D14" s="28">
        <v>81</v>
      </c>
      <c r="E14" s="28">
        <v>0</v>
      </c>
      <c r="F14" s="50" t="s">
        <v>369</v>
      </c>
      <c r="G14" s="41"/>
    </row>
    <row r="15" spans="1:7">
      <c r="A15" s="27">
        <v>11</v>
      </c>
      <c r="B15" s="27">
        <v>68</v>
      </c>
      <c r="C15" s="27" t="s">
        <v>354</v>
      </c>
      <c r="D15" s="28">
        <v>45</v>
      </c>
      <c r="E15" s="28">
        <v>23</v>
      </c>
      <c r="F15" s="50" t="s">
        <v>375</v>
      </c>
      <c r="G15" s="41"/>
    </row>
    <row r="16" spans="1:7">
      <c r="A16" s="35">
        <v>12</v>
      </c>
      <c r="B16" s="35">
        <v>53</v>
      </c>
      <c r="C16" s="35" t="s">
        <v>397</v>
      </c>
      <c r="D16" s="35">
        <v>30</v>
      </c>
      <c r="E16" s="35">
        <v>23</v>
      </c>
      <c r="F16" s="51" t="s">
        <v>369</v>
      </c>
      <c r="G16" s="41"/>
    </row>
    <row r="18" spans="1:1">
      <c r="A18" s="22" t="s">
        <v>467</v>
      </c>
    </row>
  </sheetData>
  <mergeCells count="5">
    <mergeCell ref="D2:E2"/>
    <mergeCell ref="A2:A3"/>
    <mergeCell ref="B2:B3"/>
    <mergeCell ref="C2:C3"/>
    <mergeCell ref="F2:F3"/>
  </mergeCells>
  <phoneticPr fontId="2"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266B0-ACA6-467D-BA3D-48941487B54F}">
  <dimension ref="A1:E39"/>
  <sheetViews>
    <sheetView zoomScaleNormal="100" workbookViewId="0">
      <selection activeCell="A41" sqref="A41"/>
    </sheetView>
  </sheetViews>
  <sheetFormatPr baseColWidth="10" defaultColWidth="8.83203125" defaultRowHeight="16"/>
  <cols>
    <col min="1" max="1" width="18" style="27" customWidth="1"/>
    <col min="2" max="2" width="16" style="22" bestFit="1" customWidth="1"/>
    <col min="3" max="3" width="30.1640625" style="22" bestFit="1" customWidth="1"/>
    <col min="4" max="4" width="39.6640625" style="22" bestFit="1" customWidth="1"/>
    <col min="5" max="5" width="37" style="22" customWidth="1"/>
    <col min="6" max="16384" width="8.83203125" style="22"/>
  </cols>
  <sheetData>
    <row r="1" spans="1:5" ht="18">
      <c r="A1" s="17" t="s">
        <v>552</v>
      </c>
    </row>
    <row r="2" spans="1:5">
      <c r="A2" s="53" t="s">
        <v>432</v>
      </c>
      <c r="B2" s="53" t="s">
        <v>0</v>
      </c>
      <c r="C2" s="53" t="s">
        <v>460</v>
      </c>
      <c r="D2" s="53" t="s">
        <v>1</v>
      </c>
      <c r="E2" s="53" t="s">
        <v>368</v>
      </c>
    </row>
    <row r="3" spans="1:5">
      <c r="A3" s="53"/>
      <c r="B3" s="53"/>
      <c r="C3" s="53"/>
      <c r="D3" s="53"/>
      <c r="E3" s="53"/>
    </row>
    <row r="4" spans="1:5">
      <c r="A4" s="27">
        <v>0</v>
      </c>
      <c r="B4" s="27">
        <v>2072</v>
      </c>
      <c r="C4" s="28" t="s">
        <v>397</v>
      </c>
      <c r="D4" s="43" t="s">
        <v>377</v>
      </c>
    </row>
    <row r="5" spans="1:5">
      <c r="A5" s="27">
        <v>1</v>
      </c>
      <c r="B5" s="27">
        <v>1666</v>
      </c>
      <c r="C5" s="28" t="s">
        <v>397</v>
      </c>
      <c r="D5" s="43" t="s">
        <v>377</v>
      </c>
    </row>
    <row r="6" spans="1:5">
      <c r="A6" s="27">
        <v>2</v>
      </c>
      <c r="B6" s="27">
        <v>1416</v>
      </c>
      <c r="C6" s="28" t="s">
        <v>397</v>
      </c>
      <c r="D6" s="43" t="s">
        <v>377</v>
      </c>
    </row>
    <row r="7" spans="1:5">
      <c r="A7" s="27">
        <v>3</v>
      </c>
      <c r="B7" s="27">
        <v>1340</v>
      </c>
      <c r="C7" s="28" t="s">
        <v>397</v>
      </c>
      <c r="D7" s="43" t="s">
        <v>377</v>
      </c>
    </row>
    <row r="8" spans="1:5">
      <c r="A8" s="27">
        <v>4</v>
      </c>
      <c r="B8" s="27">
        <v>800</v>
      </c>
      <c r="C8" s="28" t="s">
        <v>397</v>
      </c>
      <c r="D8" s="43" t="s">
        <v>377</v>
      </c>
    </row>
    <row r="9" spans="1:5">
      <c r="A9" s="27">
        <v>5</v>
      </c>
      <c r="B9" s="27">
        <v>477</v>
      </c>
      <c r="C9" s="28" t="s">
        <v>363</v>
      </c>
      <c r="D9" s="43" t="s">
        <v>384</v>
      </c>
    </row>
    <row r="10" spans="1:5">
      <c r="A10" s="27">
        <v>6</v>
      </c>
      <c r="B10" s="27">
        <v>416</v>
      </c>
      <c r="C10" s="28" t="s">
        <v>362</v>
      </c>
      <c r="D10" s="43" t="s">
        <v>385</v>
      </c>
    </row>
    <row r="11" spans="1:5">
      <c r="A11" s="27">
        <v>7</v>
      </c>
      <c r="B11" s="27">
        <v>326</v>
      </c>
      <c r="C11" s="28" t="s">
        <v>397</v>
      </c>
      <c r="D11" s="43" t="s">
        <v>377</v>
      </c>
    </row>
    <row r="12" spans="1:5">
      <c r="A12" s="27">
        <v>8</v>
      </c>
      <c r="B12" s="27">
        <v>182</v>
      </c>
      <c r="C12" s="28" t="s">
        <v>397</v>
      </c>
      <c r="D12" s="43" t="s">
        <v>377</v>
      </c>
    </row>
    <row r="13" spans="1:5">
      <c r="A13" s="27">
        <v>9</v>
      </c>
      <c r="B13" s="27">
        <v>167</v>
      </c>
      <c r="C13" s="28" t="s">
        <v>397</v>
      </c>
      <c r="D13" s="43" t="s">
        <v>377</v>
      </c>
    </row>
    <row r="14" spans="1:5">
      <c r="A14" s="27">
        <v>10</v>
      </c>
      <c r="B14" s="27">
        <v>155</v>
      </c>
      <c r="C14" s="28" t="s">
        <v>480</v>
      </c>
      <c r="D14" s="43" t="s">
        <v>541</v>
      </c>
    </row>
    <row r="15" spans="1:5">
      <c r="A15" s="27">
        <v>11</v>
      </c>
      <c r="B15" s="27">
        <v>153</v>
      </c>
      <c r="C15" s="28" t="s">
        <v>354</v>
      </c>
      <c r="D15" s="43" t="s">
        <v>383</v>
      </c>
    </row>
    <row r="16" spans="1:5">
      <c r="A16" s="27">
        <v>12</v>
      </c>
      <c r="B16" s="27">
        <v>147</v>
      </c>
      <c r="C16" s="28" t="s">
        <v>361</v>
      </c>
      <c r="D16" s="43" t="s">
        <v>386</v>
      </c>
    </row>
    <row r="17" spans="1:5">
      <c r="A17" s="27">
        <v>13</v>
      </c>
      <c r="B17" s="27">
        <v>145</v>
      </c>
      <c r="C17" s="28" t="s">
        <v>354</v>
      </c>
      <c r="D17" s="43" t="s">
        <v>383</v>
      </c>
    </row>
    <row r="18" spans="1:5">
      <c r="A18" s="27">
        <v>14</v>
      </c>
      <c r="B18" s="27">
        <v>120</v>
      </c>
      <c r="C18" s="28" t="s">
        <v>439</v>
      </c>
      <c r="D18" s="43" t="s">
        <v>378</v>
      </c>
    </row>
    <row r="19" spans="1:5">
      <c r="A19" s="27">
        <v>15</v>
      </c>
      <c r="B19" s="27">
        <v>106</v>
      </c>
      <c r="C19" s="28" t="s">
        <v>396</v>
      </c>
      <c r="D19" s="43" t="s">
        <v>379</v>
      </c>
    </row>
    <row r="20" spans="1:5">
      <c r="A20" s="27">
        <v>16</v>
      </c>
      <c r="B20" s="27">
        <v>100</v>
      </c>
      <c r="C20" s="28" t="s">
        <v>397</v>
      </c>
      <c r="D20" s="43" t="s">
        <v>377</v>
      </c>
    </row>
    <row r="21" spans="1:5">
      <c r="A21" s="27">
        <v>17</v>
      </c>
      <c r="B21" s="27">
        <v>81</v>
      </c>
      <c r="C21" s="28" t="s">
        <v>397</v>
      </c>
      <c r="D21" s="43" t="s">
        <v>377</v>
      </c>
    </row>
    <row r="22" spans="1:5">
      <c r="A22" s="27">
        <v>18</v>
      </c>
      <c r="B22" s="27">
        <v>77</v>
      </c>
      <c r="C22" s="28" t="s">
        <v>397</v>
      </c>
      <c r="D22" s="43" t="s">
        <v>377</v>
      </c>
    </row>
    <row r="23" spans="1:5">
      <c r="A23" s="27">
        <v>19</v>
      </c>
      <c r="B23" s="27">
        <v>75</v>
      </c>
      <c r="C23" s="28" t="s">
        <v>50</v>
      </c>
      <c r="D23" s="43" t="s">
        <v>382</v>
      </c>
    </row>
    <row r="24" spans="1:5">
      <c r="A24" s="27">
        <v>20</v>
      </c>
      <c r="B24" s="27">
        <v>70</v>
      </c>
      <c r="C24" s="28" t="s">
        <v>439</v>
      </c>
      <c r="D24" s="43" t="s">
        <v>378</v>
      </c>
    </row>
    <row r="25" spans="1:5">
      <c r="A25" s="27">
        <v>21</v>
      </c>
      <c r="B25" s="27">
        <v>43</v>
      </c>
      <c r="C25" s="28" t="s">
        <v>397</v>
      </c>
      <c r="D25" s="43" t="s">
        <v>377</v>
      </c>
    </row>
    <row r="26" spans="1:5">
      <c r="A26" s="27">
        <v>22</v>
      </c>
      <c r="B26" s="27">
        <v>34</v>
      </c>
      <c r="C26" s="28" t="s">
        <v>397</v>
      </c>
      <c r="D26" s="43" t="s">
        <v>377</v>
      </c>
    </row>
    <row r="27" spans="1:5">
      <c r="A27" s="27">
        <v>23</v>
      </c>
      <c r="B27" s="27">
        <v>34</v>
      </c>
      <c r="C27" s="28" t="s">
        <v>397</v>
      </c>
      <c r="D27" s="43" t="s">
        <v>377</v>
      </c>
    </row>
    <row r="28" spans="1:5">
      <c r="A28" s="27">
        <v>24</v>
      </c>
      <c r="B28" s="27">
        <v>29</v>
      </c>
      <c r="C28" s="28" t="s">
        <v>397</v>
      </c>
      <c r="D28" s="43" t="s">
        <v>377</v>
      </c>
    </row>
    <row r="29" spans="1:5">
      <c r="A29" s="27">
        <v>25</v>
      </c>
      <c r="B29" s="27">
        <v>26</v>
      </c>
      <c r="C29" s="28" t="s">
        <v>476</v>
      </c>
      <c r="D29" s="43" t="s">
        <v>387</v>
      </c>
    </row>
    <row r="30" spans="1:5">
      <c r="A30" s="27">
        <v>26</v>
      </c>
      <c r="B30" s="27">
        <v>17</v>
      </c>
      <c r="C30" s="28" t="s">
        <v>397</v>
      </c>
      <c r="D30" s="43" t="s">
        <v>377</v>
      </c>
    </row>
    <row r="31" spans="1:5">
      <c r="A31" s="35">
        <v>27</v>
      </c>
      <c r="B31" s="35">
        <v>12</v>
      </c>
      <c r="C31" s="35" t="s">
        <v>380</v>
      </c>
      <c r="D31" s="44" t="s">
        <v>381</v>
      </c>
    </row>
    <row r="32" spans="1:5" ht="14" customHeight="1">
      <c r="A32" s="27" t="s">
        <v>51</v>
      </c>
      <c r="B32" s="27">
        <v>130</v>
      </c>
      <c r="C32" s="27" t="s">
        <v>354</v>
      </c>
      <c r="D32" s="46"/>
      <c r="E32" s="60" t="s">
        <v>461</v>
      </c>
    </row>
    <row r="33" spans="1:5">
      <c r="A33" s="27" t="s">
        <v>52</v>
      </c>
      <c r="B33" s="27">
        <v>78</v>
      </c>
      <c r="C33" s="27" t="s">
        <v>354</v>
      </c>
      <c r="D33" s="46"/>
      <c r="E33" s="61"/>
    </row>
    <row r="34" spans="1:5">
      <c r="A34" s="27" t="s">
        <v>53</v>
      </c>
      <c r="B34" s="27">
        <v>75</v>
      </c>
      <c r="C34" s="27" t="s">
        <v>50</v>
      </c>
      <c r="D34" s="46" t="s">
        <v>54</v>
      </c>
      <c r="E34" s="61"/>
    </row>
    <row r="35" spans="1:5">
      <c r="A35" s="27" t="s">
        <v>55</v>
      </c>
      <c r="B35" s="27">
        <v>72</v>
      </c>
      <c r="C35" s="27" t="s">
        <v>354</v>
      </c>
      <c r="D35" s="46"/>
      <c r="E35" s="61"/>
    </row>
    <row r="36" spans="1:5">
      <c r="A36" s="27" t="s">
        <v>56</v>
      </c>
      <c r="B36" s="27">
        <v>10</v>
      </c>
      <c r="C36" s="27" t="s">
        <v>286</v>
      </c>
      <c r="D36" s="46" t="s">
        <v>57</v>
      </c>
      <c r="E36" s="61"/>
    </row>
    <row r="37" spans="1:5">
      <c r="A37" s="35" t="s">
        <v>58</v>
      </c>
      <c r="B37" s="35">
        <v>8</v>
      </c>
      <c r="C37" s="35" t="s">
        <v>285</v>
      </c>
      <c r="D37" s="47" t="s">
        <v>59</v>
      </c>
      <c r="E37" s="62"/>
    </row>
    <row r="39" spans="1:5">
      <c r="A39" s="45" t="s">
        <v>468</v>
      </c>
    </row>
  </sheetData>
  <mergeCells count="6">
    <mergeCell ref="E32:E37"/>
    <mergeCell ref="D2:D3"/>
    <mergeCell ref="A2:A3"/>
    <mergeCell ref="B2:B3"/>
    <mergeCell ref="C2:C3"/>
    <mergeCell ref="E2:E3"/>
  </mergeCells>
  <phoneticPr fontId="2"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6AB8A-E150-43E4-855D-A1ED4D6AF73E}">
  <dimension ref="A2:AA18"/>
  <sheetViews>
    <sheetView zoomScale="85" zoomScaleNormal="85" workbookViewId="0">
      <selection activeCell="P9" sqref="P9:X10"/>
    </sheetView>
  </sheetViews>
  <sheetFormatPr baseColWidth="10" defaultColWidth="8.83203125" defaultRowHeight="15"/>
  <cols>
    <col min="1" max="1" width="31.5" style="1" customWidth="1"/>
    <col min="2" max="2" width="15.5" style="1" customWidth="1"/>
    <col min="3" max="3" width="14.5" style="1" customWidth="1"/>
    <col min="4" max="5" width="15.5" style="6" customWidth="1"/>
    <col min="6" max="7" width="15.5" style="1" customWidth="1"/>
    <col min="8" max="8" width="16.5" style="1" customWidth="1"/>
    <col min="9" max="9" width="15" style="1" customWidth="1"/>
    <col min="10" max="10" width="16" style="1" customWidth="1"/>
    <col min="11" max="11" width="15" style="1" customWidth="1"/>
    <col min="12" max="13" width="17" style="1" customWidth="1"/>
    <col min="14" max="15" width="15" customWidth="1"/>
    <col min="16" max="17" width="13.83203125" customWidth="1"/>
    <col min="18" max="19" width="15" customWidth="1"/>
    <col min="20" max="21" width="17.5" customWidth="1"/>
    <col min="22" max="23" width="15.33203125" customWidth="1"/>
    <col min="24" max="25" width="16.5" customWidth="1"/>
    <col min="26" max="26" width="16.83203125" customWidth="1"/>
    <col min="27" max="27" width="14.83203125" customWidth="1"/>
  </cols>
  <sheetData>
    <row r="2" spans="1:27" s="2" customFormat="1" ht="14">
      <c r="A2" s="70" t="s">
        <v>273</v>
      </c>
      <c r="B2" s="77" t="s">
        <v>274</v>
      </c>
      <c r="C2" s="77"/>
      <c r="D2" s="77"/>
      <c r="E2" s="77"/>
      <c r="F2" s="77"/>
      <c r="G2" s="77"/>
      <c r="H2" s="77"/>
      <c r="I2" s="77"/>
      <c r="J2" s="77"/>
      <c r="K2" s="77"/>
      <c r="L2" s="77"/>
      <c r="M2" s="77"/>
      <c r="N2" s="77"/>
      <c r="O2" s="77"/>
      <c r="P2" s="82" t="s">
        <v>275</v>
      </c>
      <c r="Q2" s="77"/>
      <c r="R2" s="77"/>
      <c r="S2" s="77"/>
      <c r="T2" s="77"/>
      <c r="U2" s="77"/>
      <c r="V2" s="77"/>
      <c r="W2" s="77"/>
      <c r="X2" s="77"/>
      <c r="Y2" s="78"/>
      <c r="Z2" s="77" t="s">
        <v>276</v>
      </c>
      <c r="AA2" s="78"/>
    </row>
    <row r="3" spans="1:27" s="2" customFormat="1" ht="14">
      <c r="A3" s="71"/>
      <c r="B3" s="81" t="s">
        <v>277</v>
      </c>
      <c r="C3" s="81"/>
      <c r="D3" s="81" t="s">
        <v>278</v>
      </c>
      <c r="E3" s="81"/>
      <c r="F3" s="79" t="s">
        <v>279</v>
      </c>
      <c r="G3" s="79"/>
      <c r="H3" s="79" t="s">
        <v>280</v>
      </c>
      <c r="I3" s="79"/>
      <c r="J3" s="81" t="s">
        <v>281</v>
      </c>
      <c r="K3" s="81"/>
      <c r="L3" s="81" t="s">
        <v>282</v>
      </c>
      <c r="M3" s="81"/>
      <c r="N3" s="79" t="s">
        <v>283</v>
      </c>
      <c r="O3" s="79"/>
      <c r="P3" s="85" t="s">
        <v>284</v>
      </c>
      <c r="Q3" s="81"/>
      <c r="R3" s="81" t="s">
        <v>285</v>
      </c>
      <c r="S3" s="81"/>
      <c r="T3" s="81" t="s">
        <v>286</v>
      </c>
      <c r="U3" s="81"/>
      <c r="V3" s="81" t="s">
        <v>287</v>
      </c>
      <c r="W3" s="81"/>
      <c r="X3" s="81" t="s">
        <v>28</v>
      </c>
      <c r="Y3" s="83"/>
      <c r="Z3" s="79"/>
      <c r="AA3" s="80"/>
    </row>
    <row r="4" spans="1:27" s="2" customFormat="1" ht="14">
      <c r="A4" s="72"/>
      <c r="B4" s="7" t="s">
        <v>288</v>
      </c>
      <c r="C4" s="7" t="s">
        <v>289</v>
      </c>
      <c r="D4" s="7" t="s">
        <v>288</v>
      </c>
      <c r="E4" s="7" t="s">
        <v>289</v>
      </c>
      <c r="F4" s="4" t="s">
        <v>288</v>
      </c>
      <c r="G4" s="4" t="s">
        <v>289</v>
      </c>
      <c r="H4" s="4" t="s">
        <v>288</v>
      </c>
      <c r="I4" s="4" t="s">
        <v>289</v>
      </c>
      <c r="J4" s="7" t="s">
        <v>288</v>
      </c>
      <c r="K4" s="7" t="s">
        <v>289</v>
      </c>
      <c r="L4" s="7" t="s">
        <v>288</v>
      </c>
      <c r="M4" s="7" t="s">
        <v>289</v>
      </c>
      <c r="N4" s="4" t="s">
        <v>288</v>
      </c>
      <c r="O4" s="4" t="s">
        <v>289</v>
      </c>
      <c r="P4" s="11" t="s">
        <v>288</v>
      </c>
      <c r="Q4" s="7" t="s">
        <v>289</v>
      </c>
      <c r="R4" s="7" t="s">
        <v>288</v>
      </c>
      <c r="S4" s="7" t="s">
        <v>289</v>
      </c>
      <c r="T4" s="7" t="s">
        <v>288</v>
      </c>
      <c r="U4" s="7" t="s">
        <v>289</v>
      </c>
      <c r="V4" s="7" t="s">
        <v>288</v>
      </c>
      <c r="W4" s="7" t="s">
        <v>289</v>
      </c>
      <c r="X4" s="7" t="s">
        <v>288</v>
      </c>
      <c r="Y4" s="12" t="s">
        <v>289</v>
      </c>
      <c r="Z4" s="4" t="s">
        <v>288</v>
      </c>
      <c r="AA4" s="5" t="s">
        <v>289</v>
      </c>
    </row>
    <row r="5" spans="1:27" s="2" customFormat="1" ht="14">
      <c r="A5" s="73" t="s">
        <v>290</v>
      </c>
      <c r="B5" s="69" t="s">
        <v>291</v>
      </c>
      <c r="C5" s="69" t="s">
        <v>292</v>
      </c>
      <c r="D5" s="69" t="s">
        <v>293</v>
      </c>
      <c r="E5" s="69" t="s">
        <v>294</v>
      </c>
      <c r="F5" s="63" t="s">
        <v>295</v>
      </c>
      <c r="G5" s="63" t="s">
        <v>294</v>
      </c>
      <c r="H5" s="63" t="s">
        <v>296</v>
      </c>
      <c r="I5" s="63" t="s">
        <v>294</v>
      </c>
      <c r="J5" s="69" t="s">
        <v>297</v>
      </c>
      <c r="K5" s="69" t="s">
        <v>298</v>
      </c>
      <c r="L5" s="69" t="s">
        <v>299</v>
      </c>
      <c r="M5" s="69" t="s">
        <v>294</v>
      </c>
      <c r="N5" s="63" t="s">
        <v>300</v>
      </c>
      <c r="O5" s="63" t="s">
        <v>301</v>
      </c>
      <c r="P5" s="86" t="s">
        <v>302</v>
      </c>
      <c r="Q5" s="69" t="s">
        <v>303</v>
      </c>
      <c r="R5" s="69" t="s">
        <v>304</v>
      </c>
      <c r="S5" s="69" t="s">
        <v>294</v>
      </c>
      <c r="T5" s="69" t="s">
        <v>305</v>
      </c>
      <c r="U5" s="69" t="s">
        <v>294</v>
      </c>
      <c r="V5" s="69" t="s">
        <v>306</v>
      </c>
      <c r="W5" s="69" t="s">
        <v>294</v>
      </c>
      <c r="X5" s="69" t="s">
        <v>307</v>
      </c>
      <c r="Y5" s="88" t="s">
        <v>308</v>
      </c>
      <c r="Z5" s="63" t="s">
        <v>309</v>
      </c>
      <c r="AA5" s="63" t="s">
        <v>309</v>
      </c>
    </row>
    <row r="6" spans="1:27" s="2" customFormat="1" ht="14">
      <c r="A6" s="74"/>
      <c r="B6" s="67"/>
      <c r="C6" s="67"/>
      <c r="D6" s="67"/>
      <c r="E6" s="67"/>
      <c r="F6" s="64"/>
      <c r="G6" s="64"/>
      <c r="H6" s="64"/>
      <c r="I6" s="64"/>
      <c r="J6" s="67"/>
      <c r="K6" s="67"/>
      <c r="L6" s="67"/>
      <c r="M6" s="67"/>
      <c r="N6" s="64"/>
      <c r="O6" s="64"/>
      <c r="P6" s="84"/>
      <c r="Q6" s="67"/>
      <c r="R6" s="67"/>
      <c r="S6" s="67"/>
      <c r="T6" s="67"/>
      <c r="U6" s="67"/>
      <c r="V6" s="67"/>
      <c r="W6" s="67"/>
      <c r="X6" s="67"/>
      <c r="Y6" s="89"/>
      <c r="Z6" s="64"/>
      <c r="AA6" s="64"/>
    </row>
    <row r="7" spans="1:27" s="2" customFormat="1" ht="14.5" customHeight="1">
      <c r="A7" s="76" t="s">
        <v>310</v>
      </c>
      <c r="B7" s="67" t="s">
        <v>311</v>
      </c>
      <c r="C7" s="67" t="s">
        <v>312</v>
      </c>
      <c r="D7" s="67" t="s">
        <v>313</v>
      </c>
      <c r="E7" s="67" t="s">
        <v>314</v>
      </c>
      <c r="F7" s="64" t="s">
        <v>309</v>
      </c>
      <c r="G7" s="64">
        <v>0</v>
      </c>
      <c r="H7" s="64" t="s">
        <v>309</v>
      </c>
      <c r="I7" s="64">
        <v>0</v>
      </c>
      <c r="J7" s="67" t="s">
        <v>309</v>
      </c>
      <c r="K7" s="67">
        <v>0</v>
      </c>
      <c r="L7" s="67" t="s">
        <v>315</v>
      </c>
      <c r="M7" s="67" t="s">
        <v>314</v>
      </c>
      <c r="N7" s="64" t="s">
        <v>316</v>
      </c>
      <c r="O7" s="64" t="s">
        <v>317</v>
      </c>
      <c r="P7" s="84" t="s">
        <v>318</v>
      </c>
      <c r="Q7" s="67" t="s">
        <v>319</v>
      </c>
      <c r="R7" s="67" t="s">
        <v>320</v>
      </c>
      <c r="S7" s="67" t="s">
        <v>314</v>
      </c>
      <c r="T7" s="67" t="s">
        <v>321</v>
      </c>
      <c r="U7" s="67" t="s">
        <v>314</v>
      </c>
      <c r="V7" s="67" t="s">
        <v>322</v>
      </c>
      <c r="W7" s="67" t="s">
        <v>314</v>
      </c>
      <c r="X7" s="67" t="s">
        <v>323</v>
      </c>
      <c r="Y7" s="89" t="s">
        <v>317</v>
      </c>
      <c r="Z7" s="64" t="s">
        <v>324</v>
      </c>
      <c r="AA7" s="64" t="s">
        <v>319</v>
      </c>
    </row>
    <row r="8" spans="1:27" s="3" customFormat="1" ht="14">
      <c r="A8" s="76"/>
      <c r="B8" s="67"/>
      <c r="C8" s="67"/>
      <c r="D8" s="67"/>
      <c r="E8" s="67"/>
      <c r="F8" s="64"/>
      <c r="G8" s="64"/>
      <c r="H8" s="64"/>
      <c r="I8" s="64"/>
      <c r="J8" s="67"/>
      <c r="K8" s="67"/>
      <c r="L8" s="67"/>
      <c r="M8" s="67"/>
      <c r="N8" s="64"/>
      <c r="O8" s="64"/>
      <c r="P8" s="84"/>
      <c r="Q8" s="67"/>
      <c r="R8" s="67"/>
      <c r="S8" s="67"/>
      <c r="T8" s="67"/>
      <c r="U8" s="67"/>
      <c r="V8" s="67"/>
      <c r="W8" s="67"/>
      <c r="X8" s="67"/>
      <c r="Y8" s="89"/>
      <c r="Z8" s="64"/>
      <c r="AA8" s="64"/>
    </row>
    <row r="9" spans="1:27" s="2" customFormat="1" ht="14">
      <c r="A9" s="74" t="s">
        <v>325</v>
      </c>
      <c r="B9" s="67" t="s">
        <v>326</v>
      </c>
      <c r="C9" s="67" t="s">
        <v>327</v>
      </c>
      <c r="D9" s="67" t="s">
        <v>328</v>
      </c>
      <c r="E9" s="67" t="s">
        <v>329</v>
      </c>
      <c r="F9" s="64" t="s">
        <v>330</v>
      </c>
      <c r="G9" s="64" t="s">
        <v>329</v>
      </c>
      <c r="H9" s="64" t="s">
        <v>331</v>
      </c>
      <c r="I9" s="64" t="s">
        <v>329</v>
      </c>
      <c r="J9" s="67" t="s">
        <v>332</v>
      </c>
      <c r="K9" s="67" t="s">
        <v>333</v>
      </c>
      <c r="L9" s="67" t="s">
        <v>334</v>
      </c>
      <c r="M9" s="67" t="s">
        <v>329</v>
      </c>
      <c r="N9" s="64" t="s">
        <v>335</v>
      </c>
      <c r="O9" s="64" t="s">
        <v>336</v>
      </c>
      <c r="P9" s="84" t="s">
        <v>337</v>
      </c>
      <c r="Q9" s="67" t="s">
        <v>329</v>
      </c>
      <c r="R9" s="67" t="s">
        <v>338</v>
      </c>
      <c r="S9" s="67" t="s">
        <v>329</v>
      </c>
      <c r="T9" s="67" t="s">
        <v>339</v>
      </c>
      <c r="U9" s="67" t="s">
        <v>327</v>
      </c>
      <c r="V9" s="67" t="s">
        <v>340</v>
      </c>
      <c r="W9" s="67" t="s">
        <v>341</v>
      </c>
      <c r="X9" s="67" t="s">
        <v>342</v>
      </c>
      <c r="Y9" s="89" t="s">
        <v>329</v>
      </c>
      <c r="Z9" s="64" t="s">
        <v>343</v>
      </c>
      <c r="AA9" s="64" t="s">
        <v>344</v>
      </c>
    </row>
    <row r="10" spans="1:27" s="2" customFormat="1" ht="14">
      <c r="A10" s="75"/>
      <c r="B10" s="68"/>
      <c r="C10" s="68"/>
      <c r="D10" s="68"/>
      <c r="E10" s="68"/>
      <c r="F10" s="65"/>
      <c r="G10" s="65"/>
      <c r="H10" s="65"/>
      <c r="I10" s="65"/>
      <c r="J10" s="68"/>
      <c r="K10" s="68"/>
      <c r="L10" s="68"/>
      <c r="M10" s="68"/>
      <c r="N10" s="65"/>
      <c r="O10" s="65"/>
      <c r="P10" s="87"/>
      <c r="Q10" s="68"/>
      <c r="R10" s="68"/>
      <c r="S10" s="68"/>
      <c r="T10" s="68"/>
      <c r="U10" s="68"/>
      <c r="V10" s="68"/>
      <c r="W10" s="68"/>
      <c r="X10" s="68"/>
      <c r="Y10" s="90"/>
      <c r="Z10" s="65"/>
      <c r="AA10" s="65"/>
    </row>
    <row r="12" spans="1:27" s="8" customFormat="1" ht="14.5" customHeight="1">
      <c r="A12" s="66" t="s">
        <v>345</v>
      </c>
      <c r="B12" s="66"/>
      <c r="C12" s="66"/>
      <c r="D12" s="66"/>
      <c r="E12" s="66"/>
      <c r="F12" s="66"/>
      <c r="G12" s="66"/>
      <c r="H12" s="66"/>
      <c r="I12" s="66"/>
      <c r="J12" s="66"/>
      <c r="K12" s="66"/>
      <c r="L12" s="66"/>
      <c r="M12" s="66"/>
      <c r="N12" s="66"/>
    </row>
    <row r="13" spans="1:27">
      <c r="A13" s="66"/>
      <c r="B13" s="66"/>
      <c r="C13" s="66"/>
      <c r="D13" s="66"/>
      <c r="E13" s="66"/>
      <c r="F13" s="66"/>
      <c r="G13" s="66"/>
      <c r="H13" s="66"/>
      <c r="I13" s="66"/>
      <c r="J13" s="66"/>
      <c r="K13" s="66"/>
      <c r="L13" s="66"/>
      <c r="M13" s="66"/>
      <c r="N13" s="66"/>
    </row>
    <row r="17" spans="6:6">
      <c r="F17" s="1">
        <f>779+115+81990</f>
        <v>82884</v>
      </c>
    </row>
    <row r="18" spans="6:6">
      <c r="F18" s="1">
        <f>99+277+3023</f>
        <v>3399</v>
      </c>
    </row>
  </sheetData>
  <mergeCells count="98">
    <mergeCell ref="W5:W6"/>
    <mergeCell ref="W9:W10"/>
    <mergeCell ref="W7:W8"/>
    <mergeCell ref="Y5:Y6"/>
    <mergeCell ref="Y9:Y10"/>
    <mergeCell ref="Y7:Y8"/>
    <mergeCell ref="Z7:Z8"/>
    <mergeCell ref="Z5:Z6"/>
    <mergeCell ref="Z9:Z10"/>
    <mergeCell ref="P9:P10"/>
    <mergeCell ref="R9:R10"/>
    <mergeCell ref="T9:T10"/>
    <mergeCell ref="V9:V10"/>
    <mergeCell ref="X9:X10"/>
    <mergeCell ref="Q9:Q10"/>
    <mergeCell ref="S9:S10"/>
    <mergeCell ref="X5:X6"/>
    <mergeCell ref="R5:R6"/>
    <mergeCell ref="V7:V8"/>
    <mergeCell ref="X7:X8"/>
    <mergeCell ref="U5:U6"/>
    <mergeCell ref="U9:U10"/>
    <mergeCell ref="B7:B8"/>
    <mergeCell ref="D7:D8"/>
    <mergeCell ref="F7:F8"/>
    <mergeCell ref="H7:H8"/>
    <mergeCell ref="P5:P6"/>
    <mergeCell ref="L7:L8"/>
    <mergeCell ref="N7:N8"/>
    <mergeCell ref="D5:D6"/>
    <mergeCell ref="J7:J8"/>
    <mergeCell ref="S5:S6"/>
    <mergeCell ref="S7:S8"/>
    <mergeCell ref="T3:U3"/>
    <mergeCell ref="K5:K6"/>
    <mergeCell ref="K7:K8"/>
    <mergeCell ref="P7:P8"/>
    <mergeCell ref="R7:R8"/>
    <mergeCell ref="T7:T8"/>
    <mergeCell ref="T5:T6"/>
    <mergeCell ref="U7:U8"/>
    <mergeCell ref="P3:Q3"/>
    <mergeCell ref="Q5:Q6"/>
    <mergeCell ref="Q7:Q8"/>
    <mergeCell ref="R3:S3"/>
    <mergeCell ref="F9:F10"/>
    <mergeCell ref="J5:J6"/>
    <mergeCell ref="H5:H6"/>
    <mergeCell ref="I5:I6"/>
    <mergeCell ref="I7:I8"/>
    <mergeCell ref="I9:I10"/>
    <mergeCell ref="G5:G6"/>
    <mergeCell ref="G7:G8"/>
    <mergeCell ref="G9:G10"/>
    <mergeCell ref="Z2:AA3"/>
    <mergeCell ref="D3:E3"/>
    <mergeCell ref="F3:G3"/>
    <mergeCell ref="H3:I3"/>
    <mergeCell ref="J3:K3"/>
    <mergeCell ref="L3:M3"/>
    <mergeCell ref="N3:O3"/>
    <mergeCell ref="B2:O2"/>
    <mergeCell ref="B3:C3"/>
    <mergeCell ref="P2:Y2"/>
    <mergeCell ref="V3:W3"/>
    <mergeCell ref="X3:Y3"/>
    <mergeCell ref="V5:V6"/>
    <mergeCell ref="A2:A4"/>
    <mergeCell ref="C5:C6"/>
    <mergeCell ref="C7:C8"/>
    <mergeCell ref="C9:C10"/>
    <mergeCell ref="E5:E6"/>
    <mergeCell ref="E7:E8"/>
    <mergeCell ref="E9:E10"/>
    <mergeCell ref="A5:A6"/>
    <mergeCell ref="A9:A10"/>
    <mergeCell ref="A7:A8"/>
    <mergeCell ref="H9:H10"/>
    <mergeCell ref="J9:J10"/>
    <mergeCell ref="B9:B10"/>
    <mergeCell ref="B5:B6"/>
    <mergeCell ref="D9:D10"/>
    <mergeCell ref="AA5:AA6"/>
    <mergeCell ref="AA7:AA8"/>
    <mergeCell ref="AA9:AA10"/>
    <mergeCell ref="A12:N13"/>
    <mergeCell ref="K9:K10"/>
    <mergeCell ref="M5:M6"/>
    <mergeCell ref="M7:M8"/>
    <mergeCell ref="M9:M10"/>
    <mergeCell ref="O5:O6"/>
    <mergeCell ref="O7:O8"/>
    <mergeCell ref="O9:O10"/>
    <mergeCell ref="L5:L6"/>
    <mergeCell ref="L9:L10"/>
    <mergeCell ref="N5:N6"/>
    <mergeCell ref="N9:N10"/>
    <mergeCell ref="F5:F6"/>
  </mergeCells>
  <phoneticPr fontId="2"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0ECF5-0902-4184-919D-613F4C72DA90}">
  <dimension ref="A2:U25"/>
  <sheetViews>
    <sheetView zoomScale="85" zoomScaleNormal="85" workbookViewId="0">
      <selection activeCell="H7" sqref="H7:H8"/>
    </sheetView>
  </sheetViews>
  <sheetFormatPr baseColWidth="10" defaultColWidth="8.83203125" defaultRowHeight="15"/>
  <cols>
    <col min="1" max="1" width="33.5" customWidth="1"/>
    <col min="2" max="2" width="15.83203125" customWidth="1"/>
    <col min="3" max="3" width="16.33203125" customWidth="1"/>
    <col min="4" max="5" width="15" customWidth="1"/>
    <col min="6" max="6" width="14.83203125" customWidth="1"/>
    <col min="7" max="7" width="15.5" customWidth="1"/>
    <col min="8" max="8" width="19.33203125" customWidth="1"/>
    <col min="9" max="9" width="25.5" customWidth="1"/>
    <col min="10" max="10" width="15.83203125" customWidth="1"/>
    <col min="11" max="11" width="17.5" customWidth="1"/>
    <col min="12" max="12" width="17" customWidth="1"/>
    <col min="13" max="13" width="17.5" customWidth="1"/>
    <col min="14" max="14" width="14.33203125" customWidth="1"/>
    <col min="15" max="15" width="16.5" customWidth="1"/>
    <col min="16" max="16" width="17.5" customWidth="1"/>
    <col min="17" max="17" width="15" customWidth="1"/>
    <col min="18" max="18" width="14.5" customWidth="1"/>
    <col min="19" max="19" width="16" customWidth="1"/>
    <col min="20" max="20" width="14.5" customWidth="1"/>
    <col min="21" max="21" width="14.83203125" customWidth="1"/>
  </cols>
  <sheetData>
    <row r="2" spans="1:21" s="2" customFormat="1" ht="14">
      <c r="A2" s="70" t="s">
        <v>273</v>
      </c>
      <c r="B2" s="77" t="s">
        <v>274</v>
      </c>
      <c r="C2" s="77"/>
      <c r="D2" s="77"/>
      <c r="E2" s="77"/>
      <c r="F2" s="77"/>
      <c r="G2" s="77"/>
      <c r="H2" s="77"/>
      <c r="I2" s="77"/>
      <c r="J2" s="77" t="s">
        <v>275</v>
      </c>
      <c r="K2" s="77"/>
      <c r="L2" s="77"/>
      <c r="M2" s="77"/>
      <c r="N2" s="77"/>
      <c r="O2" s="77"/>
      <c r="P2" s="77"/>
      <c r="Q2" s="77"/>
      <c r="R2" s="77"/>
      <c r="S2" s="9"/>
      <c r="T2" s="77" t="s">
        <v>276</v>
      </c>
      <c r="U2" s="78"/>
    </row>
    <row r="3" spans="1:21" s="2" customFormat="1" ht="14">
      <c r="A3" s="71"/>
      <c r="B3" s="81" t="s">
        <v>277</v>
      </c>
      <c r="C3" s="81"/>
      <c r="D3" s="81" t="s">
        <v>278</v>
      </c>
      <c r="E3" s="81"/>
      <c r="F3" s="81" t="s">
        <v>282</v>
      </c>
      <c r="G3" s="81"/>
      <c r="H3" s="79" t="s">
        <v>283</v>
      </c>
      <c r="I3" s="79"/>
      <c r="J3" s="81" t="s">
        <v>284</v>
      </c>
      <c r="K3" s="81"/>
      <c r="L3" s="81" t="s">
        <v>285</v>
      </c>
      <c r="M3" s="81"/>
      <c r="N3" s="81" t="s">
        <v>286</v>
      </c>
      <c r="O3" s="81"/>
      <c r="P3" s="81" t="s">
        <v>287</v>
      </c>
      <c r="Q3" s="81"/>
      <c r="R3" s="81" t="s">
        <v>28</v>
      </c>
      <c r="S3" s="81"/>
      <c r="T3" s="79"/>
      <c r="U3" s="80"/>
    </row>
    <row r="4" spans="1:21" s="2" customFormat="1" ht="14">
      <c r="A4" s="72"/>
      <c r="B4" s="7" t="s">
        <v>288</v>
      </c>
      <c r="C4" s="7" t="s">
        <v>289</v>
      </c>
      <c r="D4" s="7" t="s">
        <v>288</v>
      </c>
      <c r="E4" s="7" t="s">
        <v>289</v>
      </c>
      <c r="F4" s="7" t="s">
        <v>288</v>
      </c>
      <c r="G4" s="7" t="s">
        <v>289</v>
      </c>
      <c r="H4" s="4" t="s">
        <v>288</v>
      </c>
      <c r="I4" s="4" t="s">
        <v>289</v>
      </c>
      <c r="J4" s="7" t="s">
        <v>288</v>
      </c>
      <c r="K4" s="7" t="s">
        <v>289</v>
      </c>
      <c r="L4" s="7" t="s">
        <v>288</v>
      </c>
      <c r="M4" s="7" t="s">
        <v>289</v>
      </c>
      <c r="N4" s="7" t="s">
        <v>288</v>
      </c>
      <c r="O4" s="7" t="s">
        <v>289</v>
      </c>
      <c r="P4" s="7" t="s">
        <v>288</v>
      </c>
      <c r="Q4" s="7" t="s">
        <v>289</v>
      </c>
      <c r="R4" s="7" t="s">
        <v>288</v>
      </c>
      <c r="S4" s="7" t="s">
        <v>289</v>
      </c>
      <c r="T4" s="4" t="s">
        <v>288</v>
      </c>
      <c r="U4" s="5" t="s">
        <v>289</v>
      </c>
    </row>
    <row r="5" spans="1:21">
      <c r="A5" s="76" t="s">
        <v>310</v>
      </c>
      <c r="B5" s="67" t="s">
        <v>311</v>
      </c>
      <c r="C5" s="67" t="s">
        <v>312</v>
      </c>
      <c r="D5" s="67" t="s">
        <v>313</v>
      </c>
      <c r="E5" s="67" t="s">
        <v>314</v>
      </c>
      <c r="F5" s="67" t="s">
        <v>315</v>
      </c>
      <c r="G5" s="67" t="s">
        <v>314</v>
      </c>
      <c r="H5" s="64" t="s">
        <v>316</v>
      </c>
      <c r="I5" s="64" t="s">
        <v>317</v>
      </c>
      <c r="J5" s="67" t="s">
        <v>318</v>
      </c>
      <c r="K5" s="67" t="s">
        <v>319</v>
      </c>
      <c r="L5" s="67" t="s">
        <v>320</v>
      </c>
      <c r="M5" s="67" t="s">
        <v>314</v>
      </c>
      <c r="N5" s="67" t="s">
        <v>321</v>
      </c>
      <c r="O5" s="67" t="s">
        <v>314</v>
      </c>
      <c r="P5" s="67" t="s">
        <v>322</v>
      </c>
      <c r="Q5" s="67" t="s">
        <v>314</v>
      </c>
      <c r="R5" s="67" t="s">
        <v>323</v>
      </c>
      <c r="S5" s="67" t="s">
        <v>317</v>
      </c>
      <c r="T5" s="64" t="s">
        <v>324</v>
      </c>
      <c r="U5" s="64" t="s">
        <v>319</v>
      </c>
    </row>
    <row r="6" spans="1:21">
      <c r="A6" s="76"/>
      <c r="B6" s="67"/>
      <c r="C6" s="67"/>
      <c r="D6" s="67"/>
      <c r="E6" s="67"/>
      <c r="F6" s="67"/>
      <c r="G6" s="67"/>
      <c r="H6" s="64"/>
      <c r="I6" s="64"/>
      <c r="J6" s="67"/>
      <c r="K6" s="67"/>
      <c r="L6" s="67"/>
      <c r="M6" s="67"/>
      <c r="N6" s="67"/>
      <c r="O6" s="67"/>
      <c r="P6" s="67"/>
      <c r="Q6" s="67"/>
      <c r="R6" s="67"/>
      <c r="S6" s="67"/>
      <c r="T6" s="64"/>
      <c r="U6" s="64"/>
    </row>
    <row r="7" spans="1:21" s="2" customFormat="1" ht="14">
      <c r="A7" s="74" t="s">
        <v>346</v>
      </c>
      <c r="B7" s="84" t="s">
        <v>347</v>
      </c>
      <c r="C7" s="67" t="s">
        <v>348</v>
      </c>
      <c r="D7" s="67" t="s">
        <v>349</v>
      </c>
      <c r="E7" s="67" t="s">
        <v>350</v>
      </c>
      <c r="F7" s="67" t="s">
        <v>351</v>
      </c>
      <c r="G7" s="67" t="s">
        <v>352</v>
      </c>
      <c r="H7" s="64"/>
      <c r="I7" s="64"/>
      <c r="J7" s="67" t="s">
        <v>353</v>
      </c>
      <c r="K7" s="67" t="s">
        <v>352</v>
      </c>
      <c r="L7" s="64"/>
      <c r="M7" s="64"/>
      <c r="N7" s="64"/>
      <c r="O7" s="64"/>
      <c r="P7" s="64"/>
      <c r="Q7" s="64"/>
      <c r="R7" s="64"/>
      <c r="S7" s="64"/>
      <c r="T7" s="64"/>
      <c r="U7" s="64"/>
    </row>
    <row r="8" spans="1:21" s="2" customFormat="1" ht="14">
      <c r="A8" s="75"/>
      <c r="B8" s="84"/>
      <c r="C8" s="67"/>
      <c r="D8" s="67"/>
      <c r="E8" s="67"/>
      <c r="F8" s="67"/>
      <c r="G8" s="67"/>
      <c r="H8" s="64"/>
      <c r="I8" s="64"/>
      <c r="J8" s="67"/>
      <c r="K8" s="67"/>
      <c r="L8" s="64"/>
      <c r="M8" s="64"/>
      <c r="N8" s="64"/>
      <c r="O8" s="64"/>
      <c r="P8" s="64"/>
      <c r="Q8" s="64"/>
      <c r="R8" s="64"/>
      <c r="S8" s="64"/>
      <c r="T8" s="64"/>
      <c r="U8" s="64"/>
    </row>
    <row r="11" spans="1:21">
      <c r="L11" s="10"/>
    </row>
    <row r="14" spans="1:21">
      <c r="M14" s="10"/>
    </row>
    <row r="25" spans="8:8">
      <c r="H25" s="10"/>
    </row>
  </sheetData>
  <mergeCells count="55">
    <mergeCell ref="I7:I8"/>
    <mergeCell ref="H7:H8"/>
    <mergeCell ref="G7:G8"/>
    <mergeCell ref="F7:F8"/>
    <mergeCell ref="M7:M8"/>
    <mergeCell ref="L7:L8"/>
    <mergeCell ref="U7:U8"/>
    <mergeCell ref="T7:T8"/>
    <mergeCell ref="S7:S8"/>
    <mergeCell ref="R7:R8"/>
    <mergeCell ref="Q7:Q8"/>
    <mergeCell ref="P7:P8"/>
    <mergeCell ref="O7:O8"/>
    <mergeCell ref="N7:N8"/>
    <mergeCell ref="S5:S6"/>
    <mergeCell ref="T5:T6"/>
    <mergeCell ref="U5:U6"/>
    <mergeCell ref="A7:A8"/>
    <mergeCell ref="B7:B8"/>
    <mergeCell ref="C7:C8"/>
    <mergeCell ref="D7:D8"/>
    <mergeCell ref="E7:E8"/>
    <mergeCell ref="J7:J8"/>
    <mergeCell ref="K7:K8"/>
    <mergeCell ref="M5:M6"/>
    <mergeCell ref="N5:N6"/>
    <mergeCell ref="O5:O6"/>
    <mergeCell ref="P5:P6"/>
    <mergeCell ref="Q5:Q6"/>
    <mergeCell ref="R5:R6"/>
    <mergeCell ref="G5:G6"/>
    <mergeCell ref="H5:H6"/>
    <mergeCell ref="I5:I6"/>
    <mergeCell ref="J5:J6"/>
    <mergeCell ref="K5:K6"/>
    <mergeCell ref="L5:L6"/>
    <mergeCell ref="A5:A6"/>
    <mergeCell ref="B5:B6"/>
    <mergeCell ref="C5:C6"/>
    <mergeCell ref="D5:D6"/>
    <mergeCell ref="E5:E6"/>
    <mergeCell ref="F5:F6"/>
    <mergeCell ref="R3:S3"/>
    <mergeCell ref="A2:A4"/>
    <mergeCell ref="B2:I2"/>
    <mergeCell ref="J2:R2"/>
    <mergeCell ref="T2:U3"/>
    <mergeCell ref="B3:C3"/>
    <mergeCell ref="D3:E3"/>
    <mergeCell ref="F3:G3"/>
    <mergeCell ref="H3:I3"/>
    <mergeCell ref="J3:K3"/>
    <mergeCell ref="L3:M3"/>
    <mergeCell ref="N3:O3"/>
    <mergeCell ref="P3:Q3"/>
  </mergeCells>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F6C68C38AD0847A6AFD3987C370A0E" ma:contentTypeVersion="7" ma:contentTypeDescription="Create a new document." ma:contentTypeScope="" ma:versionID="b401fcc1530e0871c33efba3d0c9c1a6">
  <xsd:schema xmlns:xsd="http://www.w3.org/2001/XMLSchema" xmlns:xs="http://www.w3.org/2001/XMLSchema" xmlns:p="http://schemas.microsoft.com/office/2006/metadata/properties" xmlns:ns3="4bd28541-3585-4bcc-8987-8d4844a02416" xmlns:ns4="f5f21909-2ef6-4efc-930c-9c7c6fd5599c" targetNamespace="http://schemas.microsoft.com/office/2006/metadata/properties" ma:root="true" ma:fieldsID="1f19ce1a7162c6d9eef957a9b4d75b76" ns3:_="" ns4:_="">
    <xsd:import namespace="4bd28541-3585-4bcc-8987-8d4844a02416"/>
    <xsd:import namespace="f5f21909-2ef6-4efc-930c-9c7c6fd5599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d28541-3585-4bcc-8987-8d4844a0241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21909-2ef6-4efc-930c-9c7c6fd5599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4D813B-6E2B-48E7-AB5A-B36BBCFDB048}">
  <ds:schemaRefs>
    <ds:schemaRef ds:uri="4bd28541-3585-4bcc-8987-8d4844a02416"/>
    <ds:schemaRef ds:uri="http://purl.org/dc/terms/"/>
    <ds:schemaRef ds:uri="http://schemas.microsoft.com/office/infopath/2007/PartnerControls"/>
    <ds:schemaRef ds:uri="http://schemas.microsoft.com/office/2006/metadata/properties"/>
    <ds:schemaRef ds:uri="http://purl.org/dc/elements/1.1/"/>
    <ds:schemaRef ds:uri="f5f21909-2ef6-4efc-930c-9c7c6fd5599c"/>
    <ds:schemaRef ds:uri="http://www.w3.org/XML/1998/namespace"/>
    <ds:schemaRef ds:uri="http://purl.org/dc/dcmitype/"/>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4BFF84AE-2E0A-4FF1-B78D-8B3191F1CC37}">
  <ds:schemaRefs>
    <ds:schemaRef ds:uri="http://schemas.microsoft.com/sharepoint/v3/contenttype/forms"/>
  </ds:schemaRefs>
</ds:datastoreItem>
</file>

<file path=customXml/itemProps3.xml><?xml version="1.0" encoding="utf-8"?>
<ds:datastoreItem xmlns:ds="http://schemas.openxmlformats.org/officeDocument/2006/customXml" ds:itemID="{3F2DFA02-0CEC-4B8E-8277-9D06ADD4E3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d28541-3585-4bcc-8987-8d4844a02416"/>
    <ds:schemaRef ds:uri="f5f21909-2ef6-4efc-930c-9c7c6fd559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S2-1 H. sal. (Sheng)</vt:lpstr>
      <vt:lpstr>S2-2 D. mel. (Davie)</vt:lpstr>
      <vt:lpstr>S2-3 D. mel. (Li)</vt:lpstr>
      <vt:lpstr>S2-4 D. mel. (Kurmangaliyev)</vt:lpstr>
      <vt:lpstr>S2-5 D. mel.  (Özel)</vt:lpstr>
      <vt:lpstr>S2-6 A. mel. (Traniello)</vt:lpstr>
      <vt:lpstr>S2-7 D. mel. (Croset)</vt:lpstr>
      <vt:lpstr>summary(Mpha&amp;Dmel)</vt:lpstr>
      <vt:lpstr>summary(Hsalmb&amp;Dmelmb)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2022-05-01T09:17:18Z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0x01010087F6C68C38AD0847A6AFD3987C370A0E</vt:lpwstr>
  </property>
</Properties>
</file>