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锂电池回收\1-LiCoO\终\20230719\SourceData\"/>
    </mc:Choice>
  </mc:AlternateContent>
  <xr:revisionPtr revIDLastSave="0" documentId="13_ncr:1_{49B4E979-BF65-4EC7-96FC-31E193EF1859}" xr6:coauthVersionLast="47" xr6:coauthVersionMax="47" xr10:uidLastSave="{00000000-0000-0000-0000-000000000000}"/>
  <bookViews>
    <workbookView xWindow="-120" yWindow="-120" windowWidth="29040" windowHeight="15720" xr2:uid="{C070AB47-87CD-4939-8103-C7586D33F9F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6" l="1"/>
  <c r="H20" i="6" s="1"/>
  <c r="I20" i="6" s="1"/>
  <c r="C20" i="6"/>
  <c r="D20" i="6" s="1"/>
  <c r="E20" i="6" s="1"/>
  <c r="G19" i="6"/>
  <c r="H19" i="6" s="1"/>
  <c r="I19" i="6" s="1"/>
  <c r="C19" i="6"/>
  <c r="D19" i="6" s="1"/>
  <c r="E19" i="6" s="1"/>
  <c r="G18" i="6"/>
  <c r="H18" i="6" s="1"/>
  <c r="I18" i="6" s="1"/>
  <c r="I21" i="6" s="1"/>
  <c r="C18" i="6"/>
  <c r="D18" i="6" s="1"/>
  <c r="E18" i="6" s="1"/>
  <c r="G15" i="6"/>
  <c r="H15" i="6" s="1"/>
  <c r="I15" i="6" s="1"/>
  <c r="C15" i="6"/>
  <c r="D15" i="6" s="1"/>
  <c r="E15" i="6" s="1"/>
  <c r="G14" i="6"/>
  <c r="H14" i="6" s="1"/>
  <c r="I14" i="6" s="1"/>
  <c r="C14" i="6"/>
  <c r="D14" i="6" s="1"/>
  <c r="E14" i="6" s="1"/>
  <c r="G13" i="6"/>
  <c r="H13" i="6" s="1"/>
  <c r="I13" i="6" s="1"/>
  <c r="I16" i="6" s="1"/>
  <c r="C13" i="6"/>
  <c r="D13" i="6" s="1"/>
  <c r="E13" i="6" s="1"/>
  <c r="I10" i="6"/>
  <c r="H10" i="6"/>
  <c r="G10" i="6"/>
  <c r="C10" i="6"/>
  <c r="D10" i="6" s="1"/>
  <c r="E10" i="6" s="1"/>
  <c r="I9" i="6"/>
  <c r="H9" i="6"/>
  <c r="G9" i="6"/>
  <c r="C9" i="6"/>
  <c r="D9" i="6" s="1"/>
  <c r="E9" i="6" s="1"/>
  <c r="I8" i="6"/>
  <c r="I11" i="6" s="1"/>
  <c r="H8" i="6"/>
  <c r="G8" i="6"/>
  <c r="C8" i="6"/>
  <c r="D8" i="6" s="1"/>
  <c r="E8" i="6" s="1"/>
  <c r="E11" i="6" s="1"/>
  <c r="G5" i="6"/>
  <c r="H5" i="6" s="1"/>
  <c r="I5" i="6" s="1"/>
  <c r="D5" i="6"/>
  <c r="E5" i="6" s="1"/>
  <c r="C5" i="6"/>
  <c r="G4" i="6"/>
  <c r="H4" i="6" s="1"/>
  <c r="I4" i="6" s="1"/>
  <c r="D4" i="6"/>
  <c r="E4" i="6" s="1"/>
  <c r="C4" i="6"/>
  <c r="G3" i="6"/>
  <c r="H3" i="6" s="1"/>
  <c r="I3" i="6" s="1"/>
  <c r="D3" i="6"/>
  <c r="E3" i="6" s="1"/>
  <c r="E6" i="6" s="1"/>
  <c r="C3" i="6"/>
  <c r="E21" i="6" l="1"/>
  <c r="E16" i="6"/>
  <c r="I6" i="6"/>
</calcChain>
</file>

<file path=xl/sharedStrings.xml><?xml version="1.0" encoding="utf-8"?>
<sst xmlns="http://schemas.openxmlformats.org/spreadsheetml/2006/main" count="13" uniqueCount="6">
  <si>
    <t>sample-0.03</t>
    <phoneticPr fontId="2" type="noConversion"/>
  </si>
  <si>
    <t>sample-0.5</t>
    <phoneticPr fontId="2" type="noConversion"/>
  </si>
  <si>
    <t>sample-2</t>
    <phoneticPr fontId="2" type="noConversion"/>
  </si>
  <si>
    <t>sample-10</t>
    <phoneticPr fontId="2" type="noConversion"/>
  </si>
  <si>
    <t>mean</t>
    <phoneticPr fontId="1" type="noConversion"/>
  </si>
  <si>
    <t>Fig.S3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</si>
</sst>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3E8A-9D73-4C2E-A167-9C9B0EFA3D79}">
  <dimension ref="A1:I21"/>
  <sheetViews>
    <sheetView tabSelected="1" workbookViewId="0">
      <selection activeCell="I32" sqref="I32"/>
    </sheetView>
  </sheetViews>
  <sheetFormatPr defaultRowHeight="14.25" x14ac:dyDescent="0.2"/>
  <sheetData>
    <row r="1" spans="1:9" x14ac:dyDescent="0.2">
      <c r="A1" t="s">
        <v>5</v>
      </c>
    </row>
    <row r="2" spans="1:9" x14ac:dyDescent="0.2">
      <c r="A2" t="s">
        <v>0</v>
      </c>
    </row>
    <row r="3" spans="1:9" x14ac:dyDescent="0.2">
      <c r="A3" s="1">
        <v>1</v>
      </c>
      <c r="B3">
        <v>581.0804178937999</v>
      </c>
      <c r="C3" s="1">
        <f t="shared" ref="C3:C10" si="0">B3*0.04</f>
        <v>23.243216715751995</v>
      </c>
      <c r="D3" s="1">
        <f t="shared" ref="D3:D10" si="1">C3/24.114323</f>
        <v>0.9638759800866894</v>
      </c>
      <c r="E3" s="1">
        <f t="shared" ref="E3:E10" si="2">D3*100</f>
        <v>96.387598008668945</v>
      </c>
      <c r="F3">
        <v>3565.0594699680005</v>
      </c>
      <c r="G3" s="1">
        <f t="shared" ref="G3:G10" si="3">F3*0.04</f>
        <v>142.60237879872003</v>
      </c>
      <c r="H3" s="1">
        <f>G3/219.50116</f>
        <v>0.64966571838946097</v>
      </c>
      <c r="I3" s="1">
        <f t="shared" ref="I3:I10" si="4">H3*100</f>
        <v>64.966571838946095</v>
      </c>
    </row>
    <row r="4" spans="1:9" x14ac:dyDescent="0.2">
      <c r="A4" s="1">
        <v>2</v>
      </c>
      <c r="B4">
        <v>568.34015949399998</v>
      </c>
      <c r="C4" s="1">
        <f t="shared" si="0"/>
        <v>22.733606379760001</v>
      </c>
      <c r="D4" s="1">
        <f t="shared" si="1"/>
        <v>0.94274288271580353</v>
      </c>
      <c r="E4" s="1">
        <f t="shared" si="2"/>
        <v>94.27428827158036</v>
      </c>
      <c r="F4">
        <v>3854.1359653320005</v>
      </c>
      <c r="G4" s="1">
        <f t="shared" si="3"/>
        <v>154.16543861328003</v>
      </c>
      <c r="H4" s="1">
        <f>G4/219.50116</f>
        <v>0.70234452798919167</v>
      </c>
      <c r="I4" s="1">
        <f t="shared" si="4"/>
        <v>70.234452798919165</v>
      </c>
    </row>
    <row r="5" spans="1:9" x14ac:dyDescent="0.2">
      <c r="A5" s="1">
        <v>3</v>
      </c>
      <c r="B5">
        <v>560.71906980120025</v>
      </c>
      <c r="C5" s="1">
        <f t="shared" si="0"/>
        <v>22.428762792048012</v>
      </c>
      <c r="D5" s="1">
        <f t="shared" si="1"/>
        <v>0.93010128428851235</v>
      </c>
      <c r="E5" s="1">
        <f t="shared" si="2"/>
        <v>93.010128428851232</v>
      </c>
      <c r="F5">
        <v>3709.5977176499978</v>
      </c>
      <c r="G5" s="1">
        <f t="shared" si="3"/>
        <v>148.38390870599991</v>
      </c>
      <c r="H5" s="1">
        <f>G5/219.50116</f>
        <v>0.67600512318932582</v>
      </c>
      <c r="I5" s="1">
        <f t="shared" si="4"/>
        <v>67.600512318932587</v>
      </c>
    </row>
    <row r="6" spans="1:9" x14ac:dyDescent="0.2">
      <c r="C6" s="1"/>
      <c r="D6" s="1" t="s">
        <v>4</v>
      </c>
      <c r="E6" s="1">
        <f>(E3+E4+E5)/3</f>
        <v>94.557338236366832</v>
      </c>
      <c r="G6" s="1"/>
      <c r="H6" s="1" t="s">
        <v>4</v>
      </c>
      <c r="I6" s="1">
        <f>(I3+I4+I5)/3</f>
        <v>67.600512318932616</v>
      </c>
    </row>
    <row r="7" spans="1:9" x14ac:dyDescent="0.2">
      <c r="A7" t="s">
        <v>1</v>
      </c>
      <c r="C7" s="1"/>
      <c r="D7" s="1"/>
      <c r="E7" s="1"/>
      <c r="G7" s="1"/>
      <c r="H7" s="1"/>
      <c r="I7" s="1"/>
    </row>
    <row r="8" spans="1:9" x14ac:dyDescent="0.2">
      <c r="A8" s="1">
        <v>1</v>
      </c>
      <c r="B8">
        <v>592.6003711300001</v>
      </c>
      <c r="C8" s="1">
        <f t="shared" si="0"/>
        <v>23.704014845200003</v>
      </c>
      <c r="D8" s="1">
        <f t="shared" si="1"/>
        <v>0.98298487770940135</v>
      </c>
      <c r="E8" s="1">
        <f t="shared" si="2"/>
        <v>98.298487770940142</v>
      </c>
      <c r="F8">
        <v>4854.573047162</v>
      </c>
      <c r="G8" s="1">
        <f t="shared" si="3"/>
        <v>194.18292188648002</v>
      </c>
      <c r="H8" s="1">
        <f>G8/219.50116</f>
        <v>0.8846555612119773</v>
      </c>
      <c r="I8" s="1">
        <f t="shared" si="4"/>
        <v>88.465556121197736</v>
      </c>
    </row>
    <row r="9" spans="1:9" x14ac:dyDescent="0.2">
      <c r="A9" s="1">
        <v>2</v>
      </c>
      <c r="B9">
        <v>586.798465738</v>
      </c>
      <c r="C9" s="1">
        <f t="shared" si="0"/>
        <v>23.47193862952</v>
      </c>
      <c r="D9" s="1">
        <f t="shared" si="1"/>
        <v>0.97336087890669798</v>
      </c>
      <c r="E9" s="1">
        <f t="shared" si="2"/>
        <v>97.336087890669802</v>
      </c>
      <c r="F9">
        <v>4658.4745163529997</v>
      </c>
      <c r="G9" s="1">
        <f t="shared" si="3"/>
        <v>186.33898065411998</v>
      </c>
      <c r="H9" s="1">
        <f>G9/219.50116</f>
        <v>0.84892025469988397</v>
      </c>
      <c r="I9" s="1">
        <f t="shared" si="4"/>
        <v>84.892025469988397</v>
      </c>
    </row>
    <row r="10" spans="1:9" x14ac:dyDescent="0.2">
      <c r="A10" s="1">
        <v>3</v>
      </c>
      <c r="B10">
        <v>596.70637668220013</v>
      </c>
      <c r="C10" s="1">
        <f t="shared" si="0"/>
        <v>23.868255067288004</v>
      </c>
      <c r="D10" s="1">
        <f t="shared" si="1"/>
        <v>0.98979577686207509</v>
      </c>
      <c r="E10" s="1">
        <f t="shared" si="2"/>
        <v>98.979577686207506</v>
      </c>
      <c r="F10">
        <v>4756.5246048870004</v>
      </c>
      <c r="G10" s="1">
        <f t="shared" si="3"/>
        <v>190.26098419548001</v>
      </c>
      <c r="H10" s="1">
        <f>G10/219.50116</f>
        <v>0.86678805795595804</v>
      </c>
      <c r="I10" s="1">
        <f t="shared" si="4"/>
        <v>86.678805795595807</v>
      </c>
    </row>
    <row r="11" spans="1:9" x14ac:dyDescent="0.2">
      <c r="C11" s="1"/>
      <c r="D11" s="1" t="s">
        <v>4</v>
      </c>
      <c r="E11" s="1">
        <f>(E8+E9+E10)/3</f>
        <v>98.204717782605826</v>
      </c>
      <c r="G11" s="1"/>
      <c r="H11" s="1" t="s">
        <v>4</v>
      </c>
      <c r="I11" s="1">
        <f>(I8+I9+I10)/3</f>
        <v>86.678795795593985</v>
      </c>
    </row>
    <row r="12" spans="1:9" x14ac:dyDescent="0.2">
      <c r="A12" t="s">
        <v>2</v>
      </c>
      <c r="C12" s="1"/>
      <c r="D12" s="1"/>
      <c r="E12" s="1"/>
      <c r="G12" s="1"/>
      <c r="H12" s="1"/>
      <c r="I12" s="1"/>
    </row>
    <row r="13" spans="1:9" x14ac:dyDescent="0.2">
      <c r="A13" s="1">
        <v>1</v>
      </c>
      <c r="B13" s="1">
        <v>574.11035455520005</v>
      </c>
      <c r="C13" s="1">
        <f>B13*0.04</f>
        <v>22.964414182208003</v>
      </c>
      <c r="D13" s="1">
        <f>C13/24.114323</f>
        <v>0.95231428152505071</v>
      </c>
      <c r="E13" s="1">
        <f>D13*100</f>
        <v>95.231428152505075</v>
      </c>
      <c r="F13" s="1">
        <v>4440.7323579832</v>
      </c>
      <c r="G13" s="1">
        <f>F13*0.04</f>
        <v>177.62929431932801</v>
      </c>
      <c r="H13" s="1">
        <f>G13/219.50116</f>
        <v>0.80924080000000009</v>
      </c>
      <c r="I13" s="1">
        <f>H13*100</f>
        <v>80.924080000000004</v>
      </c>
    </row>
    <row r="14" spans="1:9" x14ac:dyDescent="0.2">
      <c r="A14" s="1">
        <v>2</v>
      </c>
      <c r="B14" s="1">
        <v>607.47812285459997</v>
      </c>
      <c r="C14" s="1">
        <f t="shared" ref="C14:C20" si="5">B14*0.04</f>
        <v>24.299124914183999</v>
      </c>
      <c r="D14" s="1">
        <f t="shared" ref="D14:D20" si="6">C14/24.114323</f>
        <v>1.0076635746391884</v>
      </c>
      <c r="E14" s="1">
        <f t="shared" ref="E14:E20" si="7">D14*100</f>
        <v>100.76635746391884</v>
      </c>
      <c r="F14" s="1">
        <v>4669.4838456184998</v>
      </c>
      <c r="G14" s="1">
        <f t="shared" ref="G14:G20" si="8">F14*0.04</f>
        <v>186.77935382473999</v>
      </c>
      <c r="H14" s="1">
        <f>G14/219.50116</f>
        <v>0.85092649999999992</v>
      </c>
      <c r="I14" s="1">
        <f t="shared" ref="I14:I20" si="9">H14*100</f>
        <v>85.092649999999992</v>
      </c>
    </row>
    <row r="15" spans="1:9" x14ac:dyDescent="0.2">
      <c r="A15" s="1">
        <v>3</v>
      </c>
      <c r="B15" s="1">
        <v>565.70567003400004</v>
      </c>
      <c r="C15" s="1">
        <f t="shared" si="5"/>
        <v>22.62822680136</v>
      </c>
      <c r="D15" s="1">
        <f t="shared" si="6"/>
        <v>0.93837288325946377</v>
      </c>
      <c r="E15" s="1">
        <f t="shared" si="7"/>
        <v>93.837288325946375</v>
      </c>
      <c r="F15" s="1">
        <v>4715.8523681626993</v>
      </c>
      <c r="G15" s="1">
        <f t="shared" si="8"/>
        <v>188.63409472650798</v>
      </c>
      <c r="H15" s="1">
        <f>G15/219.50116</f>
        <v>0.85937629999999987</v>
      </c>
      <c r="I15" s="1">
        <f t="shared" si="9"/>
        <v>85.937629999999984</v>
      </c>
    </row>
    <row r="16" spans="1:9" x14ac:dyDescent="0.2">
      <c r="B16" s="1"/>
      <c r="C16" s="1"/>
      <c r="D16" s="1" t="s">
        <v>4</v>
      </c>
      <c r="E16" s="1">
        <f>(E13+E14+E15)/3</f>
        <v>96.611691314123433</v>
      </c>
      <c r="G16" s="1"/>
      <c r="H16" s="1" t="s">
        <v>4</v>
      </c>
      <c r="I16" s="1">
        <f>(I13+I14+I15)/3</f>
        <v>83.984786666666665</v>
      </c>
    </row>
    <row r="17" spans="1:9" x14ac:dyDescent="0.2">
      <c r="A17" t="s">
        <v>3</v>
      </c>
      <c r="C17" s="1"/>
      <c r="D17" s="1"/>
      <c r="E17" s="1"/>
      <c r="G17" s="1"/>
      <c r="H17" s="1"/>
      <c r="I17" s="1"/>
    </row>
    <row r="18" spans="1:9" x14ac:dyDescent="0.2">
      <c r="A18" s="1">
        <v>1</v>
      </c>
      <c r="B18">
        <v>487.78868496600001</v>
      </c>
      <c r="C18" s="1">
        <f t="shared" si="5"/>
        <v>19.511547398640001</v>
      </c>
      <c r="D18" s="1">
        <f t="shared" si="6"/>
        <v>0.80912689933862136</v>
      </c>
      <c r="E18" s="1">
        <f t="shared" si="7"/>
        <v>80.91268993386214</v>
      </c>
      <c r="F18">
        <v>3032.568765123</v>
      </c>
      <c r="G18" s="1">
        <f t="shared" si="8"/>
        <v>121.30275060492001</v>
      </c>
      <c r="H18" s="1">
        <f>G18/219.50116</f>
        <v>0.55262920070636534</v>
      </c>
      <c r="I18" s="1">
        <f t="shared" si="9"/>
        <v>55.262920070636532</v>
      </c>
    </row>
    <row r="19" spans="1:9" x14ac:dyDescent="0.2">
      <c r="A19" s="1">
        <v>2</v>
      </c>
      <c r="B19">
        <v>454.17030859599998</v>
      </c>
      <c r="C19" s="1">
        <f t="shared" si="5"/>
        <v>18.16681234384</v>
      </c>
      <c r="D19" s="1">
        <f t="shared" si="6"/>
        <v>0.75336190627619948</v>
      </c>
      <c r="E19" s="1">
        <f t="shared" si="7"/>
        <v>75.336190627619942</v>
      </c>
      <c r="F19">
        <v>3511.4358755610006</v>
      </c>
      <c r="G19" s="1">
        <f t="shared" si="8"/>
        <v>140.45743502244002</v>
      </c>
      <c r="H19" s="1">
        <f>G19/219.50116</f>
        <v>0.63989381660871414</v>
      </c>
      <c r="I19" s="1">
        <f t="shared" si="9"/>
        <v>63.989381660871416</v>
      </c>
    </row>
    <row r="20" spans="1:9" x14ac:dyDescent="0.2">
      <c r="A20" s="1">
        <v>3</v>
      </c>
      <c r="B20">
        <v>455.78150688680006</v>
      </c>
      <c r="C20" s="1">
        <f t="shared" si="5"/>
        <v>18.231260275472003</v>
      </c>
      <c r="D20" s="1">
        <f t="shared" si="6"/>
        <v>0.75603450594370836</v>
      </c>
      <c r="E20" s="1">
        <f t="shared" si="7"/>
        <v>75.603450594370841</v>
      </c>
      <c r="F20">
        <v>3272.0023203420005</v>
      </c>
      <c r="G20" s="1">
        <f t="shared" si="8"/>
        <v>130.88009281368002</v>
      </c>
      <c r="H20" s="1">
        <f>G20/219.50116</f>
        <v>0.5962615086575398</v>
      </c>
      <c r="I20" s="1">
        <f t="shared" si="9"/>
        <v>59.626150865753978</v>
      </c>
    </row>
    <row r="21" spans="1:9" x14ac:dyDescent="0.2">
      <c r="D21" s="1" t="s">
        <v>4</v>
      </c>
      <c r="E21" s="1">
        <f>(E18+E19+E20)/3</f>
        <v>77.284110385284308</v>
      </c>
      <c r="G21" s="1"/>
      <c r="H21" s="1" t="s">
        <v>4</v>
      </c>
      <c r="I21" s="1">
        <f>(I18+I19+I20)/3</f>
        <v>59.626150865753971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Luo</dc:creator>
  <cp:lastModifiedBy>Huifan Li</cp:lastModifiedBy>
  <dcterms:created xsi:type="dcterms:W3CDTF">2023-02-28T05:42:30Z</dcterms:created>
  <dcterms:modified xsi:type="dcterms:W3CDTF">2023-07-18T12:33:36Z</dcterms:modified>
</cp:coreProperties>
</file>