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LaCie Backup 10 Nov 2018\Trekstor Drive 1 Jan 2018\Lunar Sulfur\Manuscript\Final Submission\"/>
    </mc:Choice>
  </mc:AlternateContent>
  <xr:revisionPtr revIDLastSave="0" documentId="8_{5579CFEF-C4FB-44A5-A0CB-2BD9FC724648}" xr6:coauthVersionLast="41" xr6:coauthVersionMax="41" xr10:uidLastSave="{00000000-0000-0000-0000-000000000000}"/>
  <bookViews>
    <workbookView xWindow="-108" yWindow="-108" windowWidth="30936" windowHeight="12600" xr2:uid="{8BA4FA72-6FFB-47C3-AF0C-6085CB50DFC9}"/>
  </bookViews>
  <sheets>
    <sheet name="Table S1" sheetId="1" r:id="rId1"/>
  </sheets>
  <definedNames>
    <definedName name="_xlnm.Print_Area" localSheetId="0">'Table S1'!$C$3:$AE$49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" i="1" l="1"/>
  <c r="P7" i="1"/>
  <c r="P9" i="1"/>
  <c r="P11" i="1"/>
  <c r="P13" i="1"/>
  <c r="P15" i="1"/>
  <c r="P17" i="1"/>
  <c r="P19" i="1"/>
  <c r="P21" i="1"/>
  <c r="P23" i="1"/>
  <c r="P25" i="1"/>
  <c r="P27" i="1"/>
  <c r="P31" i="1"/>
  <c r="P33" i="1"/>
  <c r="P35" i="1"/>
  <c r="P37" i="1"/>
  <c r="P39" i="1"/>
  <c r="P41" i="1"/>
  <c r="P43" i="1"/>
</calcChain>
</file>

<file path=xl/sharedStrings.xml><?xml version="1.0" encoding="utf-8"?>
<sst xmlns="http://schemas.openxmlformats.org/spreadsheetml/2006/main" count="174" uniqueCount="61">
  <si>
    <t>c) high pressure experiments corrected to 20 wt% FeO using the S(ppm) vs wt% FeO correlation from experiments done at 0.1 MPa or 1 GPa</t>
  </si>
  <si>
    <t>b) experiment done using a high purity Fe capsule</t>
  </si>
  <si>
    <r>
      <t>a) Analysis from Green et al. (1971) also includes 0.55 wt% Cr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</si>
  <si>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t xml:space="preserve">Notes: </t>
  </si>
  <si>
    <t xml:space="preserve"> ---</t>
  </si>
  <si>
    <t>1σ</t>
  </si>
  <si>
    <r>
      <t>100</t>
    </r>
    <r>
      <rPr>
        <vertAlign val="superscript"/>
        <sz val="10"/>
        <rFont val="Arial"/>
        <family val="2"/>
      </rPr>
      <t>a</t>
    </r>
  </si>
  <si>
    <t>nd</t>
  </si>
  <si>
    <r>
      <t>100</t>
    </r>
    <r>
      <rPr>
        <vertAlign val="superscript"/>
        <sz val="10"/>
        <rFont val="Arial"/>
        <family val="2"/>
      </rPr>
      <t>b</t>
    </r>
  </si>
  <si>
    <t>AFe26</t>
  </si>
  <si>
    <t>AFe25</t>
  </si>
  <si>
    <t>AFe21</t>
  </si>
  <si>
    <t>AFe17</t>
  </si>
  <si>
    <t>AFe16</t>
  </si>
  <si>
    <t xml:space="preserve">   </t>
  </si>
  <si>
    <t>AFe15</t>
  </si>
  <si>
    <t>AFe14</t>
  </si>
  <si>
    <t>Lun27</t>
  </si>
  <si>
    <t>Lun22</t>
  </si>
  <si>
    <t>Lun20</t>
  </si>
  <si>
    <t>Lun18</t>
  </si>
  <si>
    <t>Lun17</t>
  </si>
  <si>
    <t>Lun16</t>
  </si>
  <si>
    <t>Lun15</t>
  </si>
  <si>
    <t>Lun14</t>
  </si>
  <si>
    <t>Lun13</t>
  </si>
  <si>
    <t>Lun8</t>
  </si>
  <si>
    <t>Lun7</t>
  </si>
  <si>
    <t>Lun3</t>
  </si>
  <si>
    <t xml:space="preserve"> -- </t>
  </si>
  <si>
    <r>
      <t>Apollo 12 12009</t>
    </r>
    <r>
      <rPr>
        <vertAlign val="superscript"/>
        <sz val="10"/>
        <rFont val="Arial"/>
        <family val="2"/>
      </rPr>
      <t>a</t>
    </r>
  </si>
  <si>
    <r>
      <rPr>
        <sz val="10"/>
        <rFont val="Symbol"/>
        <family val="1"/>
        <charset val="2"/>
      </rPr>
      <t>D</t>
    </r>
    <r>
      <rPr>
        <sz val="11"/>
        <color theme="1"/>
        <rFont val="Calibri"/>
        <family val="2"/>
        <scheme val="minor"/>
      </rPr>
      <t>IW</t>
    </r>
  </si>
  <si>
    <t>Ir at%</t>
  </si>
  <si>
    <t>Fe at%</t>
  </si>
  <si>
    <t>total</t>
  </si>
  <si>
    <t>Ir wt%</t>
  </si>
  <si>
    <t>Fe wt%</t>
  </si>
  <si>
    <t>n</t>
  </si>
  <si>
    <t>O</t>
  </si>
  <si>
    <t>S</t>
  </si>
  <si>
    <t>Ir</t>
  </si>
  <si>
    <t>Fe</t>
  </si>
  <si>
    <r>
      <t>S(ppm) corrected</t>
    </r>
    <r>
      <rPr>
        <vertAlign val="superscript"/>
        <sz val="10"/>
        <rFont val="Arial"/>
        <family val="2"/>
      </rPr>
      <t>c</t>
    </r>
  </si>
  <si>
    <t>S(ppm)</t>
  </si>
  <si>
    <t>Oxide Totals</t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</si>
  <si>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</si>
  <si>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MnO</t>
  </si>
  <si>
    <t>CaO</t>
  </si>
  <si>
    <t>MgO</t>
  </si>
  <si>
    <t>FeO</t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</si>
  <si>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</si>
  <si>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TiO</t>
    </r>
    <r>
      <rPr>
        <vertAlign val="subscript"/>
        <sz val="10"/>
        <rFont val="Arial"/>
        <family val="2"/>
      </rPr>
      <t>2</t>
    </r>
  </si>
  <si>
    <r>
      <t>SiO</t>
    </r>
    <r>
      <rPr>
        <vertAlign val="subscript"/>
        <sz val="10"/>
        <rFont val="Arial"/>
        <family val="2"/>
      </rPr>
      <t>2</t>
    </r>
  </si>
  <si>
    <t>time (hours)</t>
  </si>
  <si>
    <t>T (˚C)</t>
  </si>
  <si>
    <t>P (GPa)</t>
  </si>
  <si>
    <t>experiment ID</t>
  </si>
  <si>
    <t xml:space="preserve">capsule </t>
  </si>
  <si>
    <t>sulfide melt</t>
  </si>
  <si>
    <t>glass</t>
  </si>
  <si>
    <t>Table S1. Summary of silicate and sulfide melt compositions from sulfur solubility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</si>
</sst>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E+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left"/>
    </xf>
    <xf numFmtId="2" fontId="1" fillId="0" borderId="0" xfId="0" applyNumberFormat="1" applyFont="1" applyFill="1" applyAlignment="1"/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2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right"/>
    </xf>
    <xf numFmtId="164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ill="1" applyBorder="1"/>
    <xf numFmtId="1" fontId="1" fillId="0" borderId="1" xfId="0" applyNumberFormat="1" applyFont="1" applyFill="1" applyBorder="1" applyAlignment="1"/>
    <xf numFmtId="0" fontId="0" fillId="0" borderId="1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/>
    <xf numFmtId="2" fontId="0" fillId="0" borderId="0" xfId="0" applyNumberForma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 applyFill="1" applyAlignment="1">
      <alignment horizontal="right"/>
    </xf>
    <xf numFmtId="0" fontId="1" fillId="0" borderId="0" xfId="0" applyFont="1" applyAlignment="1">
      <alignment horizontal="center"/>
    </xf>
    <xf numFmtId="1" fontId="0" fillId="0" borderId="0" xfId="0" applyNumberFormat="1" applyFill="1" applyAlignment="1">
      <alignment horizontal="center"/>
    </xf>
    <xf numFmtId="1" fontId="1" fillId="0" borderId="0" xfId="0" applyNumberFormat="1" applyFont="1" applyFill="1" applyAlignment="1"/>
    <xf numFmtId="2" fontId="1" fillId="0" borderId="0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>
      <alignment horizontal="center"/>
    </xf>
    <xf numFmtId="1" fontId="1" fillId="0" borderId="0" xfId="0" applyNumberFormat="1" applyFont="1" applyFill="1"/>
    <xf numFmtId="1" fontId="1" fillId="0" borderId="0" xfId="0" applyNumberFormat="1" applyFont="1" applyFill="1" applyAlignment="1">
      <alignment horizontal="right"/>
    </xf>
    <xf numFmtId="2" fontId="1" fillId="0" borderId="0" xfId="0" applyNumberFormat="1" applyFont="1" applyFill="1"/>
    <xf numFmtId="0" fontId="1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0" fontId="0" fillId="0" borderId="0" xfId="0" applyFill="1" applyAlignment="1">
      <alignment horizontal="right"/>
    </xf>
    <xf numFmtId="2" fontId="0" fillId="0" borderId="0" xfId="0" applyNumberFormat="1" applyFill="1"/>
    <xf numFmtId="165" fontId="0" fillId="0" borderId="0" xfId="0" applyNumberForma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/>
    <xf numFmtId="1" fontId="0" fillId="0" borderId="0" xfId="0" applyNumberFormat="1" applyFill="1"/>
    <xf numFmtId="2" fontId="0" fillId="0" borderId="0" xfId="0" applyNumberForma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justify" wrapText="1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DC3BF-9C88-4E65-8624-2D4C0AA2A219}">
  <sheetPr>
    <pageSetUpPr fitToPage="1"/>
  </sheetPr>
  <dimension ref="C3:AE50"/>
  <sheetViews>
    <sheetView tabSelected="1" zoomScale="50" zoomScaleNormal="50" workbookViewId="0">
      <selection activeCell="AL7" sqref="AL7"/>
    </sheetView>
  </sheetViews>
  <sheetFormatPr defaultRowHeight="14.4" x14ac:dyDescent="0.3"/>
  <cols>
    <col min="3" max="3" width="16" customWidth="1"/>
    <col min="18" max="18" width="10.77734375" customWidth="1"/>
  </cols>
  <sheetData>
    <row r="3" spans="3:31" x14ac:dyDescent="0.3">
      <c r="C3" s="62" t="s">
        <v>60</v>
      </c>
      <c r="D3" s="3"/>
      <c r="E3" s="3"/>
      <c r="F3" s="3"/>
      <c r="O3" s="3"/>
      <c r="S3" s="3"/>
      <c r="T3" s="3"/>
      <c r="U3" s="3"/>
      <c r="V3" s="3"/>
    </row>
    <row r="4" spans="3:31" x14ac:dyDescent="0.3">
      <c r="C4" s="60"/>
      <c r="D4" s="61"/>
      <c r="E4" s="61"/>
      <c r="F4" s="61"/>
      <c r="G4" s="60" t="s">
        <v>59</v>
      </c>
      <c r="H4" s="60"/>
      <c r="I4" s="60"/>
      <c r="J4" s="60"/>
      <c r="K4" s="60"/>
      <c r="L4" s="60"/>
      <c r="M4" s="60"/>
      <c r="N4" s="60"/>
      <c r="O4" s="60"/>
      <c r="P4" s="61"/>
      <c r="Q4" s="60"/>
      <c r="R4" s="60"/>
      <c r="S4" s="60" t="s">
        <v>58</v>
      </c>
      <c r="T4" s="61"/>
      <c r="U4" s="61"/>
      <c r="V4" s="61"/>
      <c r="W4" s="61"/>
      <c r="X4" s="60"/>
      <c r="Y4" s="60" t="s">
        <v>57</v>
      </c>
      <c r="Z4" s="60"/>
      <c r="AA4" s="60"/>
      <c r="AB4" s="60"/>
      <c r="AC4" s="60"/>
      <c r="AD4" s="60"/>
      <c r="AE4" s="60"/>
    </row>
    <row r="5" spans="3:31" ht="30.6" thickBot="1" x14ac:dyDescent="0.4">
      <c r="C5" s="56" t="s">
        <v>56</v>
      </c>
      <c r="D5" s="56" t="s">
        <v>55</v>
      </c>
      <c r="E5" s="56" t="s">
        <v>54</v>
      </c>
      <c r="F5" s="59" t="s">
        <v>53</v>
      </c>
      <c r="G5" s="59" t="s">
        <v>37</v>
      </c>
      <c r="H5" s="54" t="s">
        <v>52</v>
      </c>
      <c r="I5" s="54" t="s">
        <v>51</v>
      </c>
      <c r="J5" s="54" t="s">
        <v>50</v>
      </c>
      <c r="K5" s="54" t="s">
        <v>49</v>
      </c>
      <c r="L5" s="54" t="s">
        <v>48</v>
      </c>
      <c r="M5" s="54" t="s">
        <v>47</v>
      </c>
      <c r="N5" s="54" t="s">
        <v>46</v>
      </c>
      <c r="O5" s="54" t="s">
        <v>45</v>
      </c>
      <c r="P5" s="58" t="s">
        <v>44</v>
      </c>
      <c r="Q5" s="54" t="s">
        <v>43</v>
      </c>
      <c r="R5" s="57" t="s">
        <v>42</v>
      </c>
      <c r="S5" s="54" t="s">
        <v>37</v>
      </c>
      <c r="T5" s="56" t="s">
        <v>41</v>
      </c>
      <c r="U5" s="54" t="s">
        <v>40</v>
      </c>
      <c r="V5" s="56" t="s">
        <v>39</v>
      </c>
      <c r="W5" s="56" t="s">
        <v>38</v>
      </c>
      <c r="X5" s="56" t="s">
        <v>34</v>
      </c>
      <c r="Y5" s="56" t="s">
        <v>37</v>
      </c>
      <c r="Z5" s="56" t="s">
        <v>36</v>
      </c>
      <c r="AA5" s="54" t="s">
        <v>35</v>
      </c>
      <c r="AB5" s="56" t="s">
        <v>34</v>
      </c>
      <c r="AC5" s="55" t="s">
        <v>33</v>
      </c>
      <c r="AD5" s="55" t="s">
        <v>32</v>
      </c>
      <c r="AE5" s="54" t="s">
        <v>31</v>
      </c>
    </row>
    <row r="6" spans="3:31" ht="16.8" thickTop="1" x14ac:dyDescent="0.3">
      <c r="C6" s="53" t="s">
        <v>30</v>
      </c>
      <c r="D6" s="51" t="s">
        <v>29</v>
      </c>
      <c r="E6" s="51" t="s">
        <v>29</v>
      </c>
      <c r="F6" s="52" t="s">
        <v>29</v>
      </c>
      <c r="G6" s="52" t="s">
        <v>29</v>
      </c>
      <c r="H6">
        <v>45.03</v>
      </c>
      <c r="I6" s="22">
        <v>2.9</v>
      </c>
      <c r="J6">
        <v>8.59</v>
      </c>
      <c r="K6">
        <v>21.03</v>
      </c>
      <c r="L6">
        <v>11.55</v>
      </c>
      <c r="M6">
        <v>9.42</v>
      </c>
      <c r="N6">
        <v>0.28000000000000003</v>
      </c>
      <c r="O6" s="30">
        <v>0.2</v>
      </c>
      <c r="P6" s="29">
        <f xml:space="preserve"> SUM(H6,I6,J6,K6,L6,M6,N6,O6)</f>
        <v>99</v>
      </c>
      <c r="Q6" s="49"/>
      <c r="S6" s="49"/>
      <c r="T6" s="51"/>
      <c r="U6" s="49"/>
      <c r="V6" s="51"/>
      <c r="W6" s="51"/>
      <c r="X6" s="51"/>
      <c r="Y6" s="51"/>
      <c r="Z6" s="51"/>
      <c r="AA6" s="49"/>
      <c r="AB6" s="51"/>
      <c r="AC6" s="50"/>
      <c r="AD6" s="50"/>
      <c r="AE6" s="49"/>
    </row>
    <row r="7" spans="3:31" ht="16.2" x14ac:dyDescent="0.3">
      <c r="C7" s="2" t="s">
        <v>28</v>
      </c>
      <c r="D7" s="2">
        <v>1</v>
      </c>
      <c r="E7" s="2">
        <v>1400</v>
      </c>
      <c r="F7" s="2">
        <v>4</v>
      </c>
      <c r="G7" s="2">
        <v>14</v>
      </c>
      <c r="H7" s="46">
        <v>47.1</v>
      </c>
      <c r="I7" s="46">
        <v>2.8</v>
      </c>
      <c r="J7" s="46">
        <v>8.9</v>
      </c>
      <c r="K7" s="46">
        <v>20.100000000000001</v>
      </c>
      <c r="L7" s="46">
        <v>11.1</v>
      </c>
      <c r="M7" s="46">
        <v>9.1999999999999993</v>
      </c>
      <c r="N7" s="46">
        <v>0.2</v>
      </c>
      <c r="O7" s="8">
        <v>0.24202266666666672</v>
      </c>
      <c r="P7" s="29">
        <f xml:space="preserve"> SUM(H7,I7,J7,K7,L7,M7,N7,O7)</f>
        <v>99.642022666666676</v>
      </c>
      <c r="Q7" s="45">
        <v>1206</v>
      </c>
      <c r="R7" s="47">
        <v>1189.6349999999998</v>
      </c>
      <c r="S7" s="44">
        <v>14</v>
      </c>
      <c r="T7" s="8">
        <v>90.955300000000008</v>
      </c>
      <c r="U7" s="7" t="s">
        <v>4</v>
      </c>
      <c r="V7" s="8">
        <v>9.4663992142857154</v>
      </c>
      <c r="W7" s="2" t="s">
        <v>7</v>
      </c>
      <c r="X7" s="42">
        <v>100.56085150000001</v>
      </c>
      <c r="Y7" s="8"/>
      <c r="Z7" s="39" t="s">
        <v>8</v>
      </c>
      <c r="AA7" s="41" t="s">
        <v>7</v>
      </c>
      <c r="AB7" s="41" t="s">
        <v>7</v>
      </c>
      <c r="AC7" s="39" t="s">
        <v>6</v>
      </c>
      <c r="AD7" s="1"/>
      <c r="AE7" s="42">
        <v>-1.0758723027037098</v>
      </c>
    </row>
    <row r="8" spans="3:31" x14ac:dyDescent="0.3">
      <c r="C8" s="2" t="s">
        <v>5</v>
      </c>
      <c r="D8" s="2"/>
      <c r="E8" s="2"/>
      <c r="F8" s="2"/>
      <c r="G8" s="2"/>
      <c r="H8" s="46">
        <v>0.2</v>
      </c>
      <c r="I8" s="46">
        <v>0.2</v>
      </c>
      <c r="J8" s="46">
        <v>0.1</v>
      </c>
      <c r="K8" s="46">
        <v>0.9</v>
      </c>
      <c r="L8" s="46">
        <v>0.1</v>
      </c>
      <c r="M8" s="46">
        <v>0.1</v>
      </c>
      <c r="N8" s="46">
        <v>0.01</v>
      </c>
      <c r="O8" s="8">
        <v>4.5811289262218169E-2</v>
      </c>
      <c r="P8" s="29"/>
      <c r="Q8" s="45">
        <v>173</v>
      </c>
      <c r="R8" s="47">
        <v>170.6524502487562</v>
      </c>
      <c r="S8" s="44"/>
      <c r="T8" s="8">
        <v>2.3824412353408393</v>
      </c>
      <c r="U8" s="7" t="s">
        <v>4</v>
      </c>
      <c r="V8" s="8">
        <v>2.2199196748576351</v>
      </c>
      <c r="W8" s="2"/>
      <c r="X8" s="42"/>
      <c r="Y8" s="8"/>
      <c r="Z8" s="41"/>
      <c r="AA8" s="41"/>
      <c r="AB8" s="41"/>
      <c r="AC8" s="41"/>
      <c r="AD8" s="1"/>
      <c r="AE8" s="42"/>
    </row>
    <row r="9" spans="3:31" ht="16.2" x14ac:dyDescent="0.3">
      <c r="C9" s="2" t="s">
        <v>27</v>
      </c>
      <c r="D9" s="2">
        <v>1</v>
      </c>
      <c r="E9" s="2">
        <v>1400</v>
      </c>
      <c r="F9" s="2">
        <v>4</v>
      </c>
      <c r="G9" s="2">
        <v>14</v>
      </c>
      <c r="H9" s="25">
        <v>48.148572785714293</v>
      </c>
      <c r="I9" s="25">
        <v>2.6535992142857139</v>
      </c>
      <c r="J9" s="25">
        <v>8.9458015</v>
      </c>
      <c r="K9" s="25">
        <v>18.4469025</v>
      </c>
      <c r="L9" s="25">
        <v>10.945913785714286</v>
      </c>
      <c r="M9" s="25">
        <v>9.218649857142859</v>
      </c>
      <c r="N9" s="46">
        <v>0.14808607142857141</v>
      </c>
      <c r="O9" s="8">
        <v>0.23408300000000004</v>
      </c>
      <c r="P9" s="29">
        <f xml:space="preserve"> SUM(H9,I9,J9,K9,L9,M9,N9,O9)</f>
        <v>98.741608714285718</v>
      </c>
      <c r="Q9" s="45">
        <v>1210</v>
      </c>
      <c r="R9" s="47">
        <v>1471.8400000000001</v>
      </c>
      <c r="S9" s="44">
        <v>5</v>
      </c>
      <c r="T9" s="8">
        <v>88.294468600000002</v>
      </c>
      <c r="U9" s="7" t="s">
        <v>4</v>
      </c>
      <c r="V9" s="8">
        <v>12.534627799999999</v>
      </c>
      <c r="W9" s="2" t="s">
        <v>7</v>
      </c>
      <c r="X9" s="42">
        <v>100.85595379999999</v>
      </c>
      <c r="Y9" s="8"/>
      <c r="Z9" s="39" t="s">
        <v>8</v>
      </c>
      <c r="AA9" s="41" t="s">
        <v>7</v>
      </c>
      <c r="AB9" s="41" t="s">
        <v>7</v>
      </c>
      <c r="AC9" s="39" t="s">
        <v>6</v>
      </c>
      <c r="AD9" s="1"/>
      <c r="AE9" s="42">
        <v>-1.1363776751443919</v>
      </c>
    </row>
    <row r="10" spans="3:31" x14ac:dyDescent="0.3">
      <c r="C10" s="2" t="s">
        <v>5</v>
      </c>
      <c r="D10" s="2"/>
      <c r="E10" s="2"/>
      <c r="F10" s="2"/>
      <c r="G10" s="2"/>
      <c r="H10" s="25">
        <v>0.14524183817035732</v>
      </c>
      <c r="I10" s="25">
        <v>0.15307965977338456</v>
      </c>
      <c r="J10" s="25">
        <v>0.11091575727394999</v>
      </c>
      <c r="K10" s="48">
        <v>0.29288481427497209</v>
      </c>
      <c r="L10" s="25">
        <v>8.7590555512283994E-2</v>
      </c>
      <c r="M10" s="25">
        <v>8.8954928782767562E-2</v>
      </c>
      <c r="N10" s="46">
        <v>4.3261642115538956E-2</v>
      </c>
      <c r="O10" s="8">
        <v>1.949989498591052E-2</v>
      </c>
      <c r="P10" s="29"/>
      <c r="Q10" s="45">
        <v>98</v>
      </c>
      <c r="R10" s="47">
        <v>119.20687603305785</v>
      </c>
      <c r="S10" s="44"/>
      <c r="T10" s="8">
        <v>2.9938110604872215</v>
      </c>
      <c r="U10" s="7" t="s">
        <v>4</v>
      </c>
      <c r="V10" s="8">
        <v>2.8482111172888294</v>
      </c>
      <c r="W10" s="2"/>
      <c r="X10" s="42"/>
      <c r="Y10" s="8"/>
      <c r="Z10" s="39"/>
      <c r="AA10" s="41"/>
      <c r="AB10" s="41"/>
      <c r="AC10" s="39"/>
      <c r="AD10" s="1"/>
      <c r="AE10" s="42"/>
    </row>
    <row r="11" spans="3:31" ht="16.2" x14ac:dyDescent="0.3">
      <c r="C11" s="2" t="s">
        <v>26</v>
      </c>
      <c r="D11" s="43">
        <v>1E-4</v>
      </c>
      <c r="E11" s="2">
        <v>1399</v>
      </c>
      <c r="F11" s="2">
        <v>3.25</v>
      </c>
      <c r="G11" s="2">
        <v>14</v>
      </c>
      <c r="H11" s="46">
        <v>51.5</v>
      </c>
      <c r="I11" s="46">
        <v>3</v>
      </c>
      <c r="J11" s="46">
        <v>9.6</v>
      </c>
      <c r="K11" s="46">
        <v>12.5</v>
      </c>
      <c r="L11" s="46">
        <v>11.8</v>
      </c>
      <c r="M11" s="46">
        <v>10</v>
      </c>
      <c r="N11" s="46">
        <v>0.2</v>
      </c>
      <c r="O11" s="8">
        <v>0.12631514285714288</v>
      </c>
      <c r="P11" s="29">
        <f xml:space="preserve"> SUM(H11,I11,J11,K11,L11,M11,N11,O11)</f>
        <v>98.726315142857132</v>
      </c>
      <c r="Q11" s="45">
        <v>1433</v>
      </c>
      <c r="R11" s="1"/>
      <c r="S11" s="44">
        <v>6</v>
      </c>
      <c r="T11" s="8">
        <v>91.054369285714301</v>
      </c>
      <c r="U11" s="7" t="s">
        <v>4</v>
      </c>
      <c r="V11" s="8">
        <v>8.6723082857142852</v>
      </c>
      <c r="W11" s="2" t="s">
        <v>7</v>
      </c>
      <c r="X11" s="42">
        <v>99.989596857142857</v>
      </c>
      <c r="Y11" s="27"/>
      <c r="Z11" s="39" t="s">
        <v>8</v>
      </c>
      <c r="AA11" s="41" t="s">
        <v>7</v>
      </c>
      <c r="AB11" s="41" t="s">
        <v>7</v>
      </c>
      <c r="AC11" s="39" t="s">
        <v>6</v>
      </c>
      <c r="AD11" s="1"/>
      <c r="AE11" s="42">
        <v>-1.4821819282953339</v>
      </c>
    </row>
    <row r="12" spans="3:31" x14ac:dyDescent="0.3">
      <c r="C12" s="2" t="s">
        <v>5</v>
      </c>
      <c r="D12" s="2"/>
      <c r="E12" s="2"/>
      <c r="F12" s="2"/>
      <c r="G12" s="2"/>
      <c r="H12" s="46">
        <v>0.2</v>
      </c>
      <c r="I12" s="46">
        <v>0.2</v>
      </c>
      <c r="J12" s="46">
        <v>0.1</v>
      </c>
      <c r="K12" s="46">
        <v>0.3</v>
      </c>
      <c r="L12" s="46">
        <v>0.1</v>
      </c>
      <c r="M12" s="46">
        <v>0.2</v>
      </c>
      <c r="N12" s="46">
        <v>0.01</v>
      </c>
      <c r="O12" s="8">
        <v>3.001224239656753E-2</v>
      </c>
      <c r="P12" s="29"/>
      <c r="Q12" s="45">
        <v>106</v>
      </c>
      <c r="R12" s="1"/>
      <c r="S12" s="44"/>
      <c r="T12" s="8">
        <v>1.2018998384915653</v>
      </c>
      <c r="U12" s="7" t="s">
        <v>4</v>
      </c>
      <c r="V12" s="8">
        <v>1.1630539789171102</v>
      </c>
      <c r="W12" s="2"/>
      <c r="X12" s="42"/>
      <c r="Y12" s="27"/>
      <c r="Z12" s="1"/>
      <c r="AA12" s="41"/>
      <c r="AB12" s="41"/>
      <c r="AC12" s="41"/>
      <c r="AD12" s="1"/>
      <c r="AE12" s="42"/>
    </row>
    <row r="13" spans="3:31" ht="16.2" x14ac:dyDescent="0.3">
      <c r="C13" s="2" t="s">
        <v>25</v>
      </c>
      <c r="D13" s="43">
        <v>1E-4</v>
      </c>
      <c r="E13" s="2">
        <v>1398</v>
      </c>
      <c r="F13" s="2">
        <v>6</v>
      </c>
      <c r="G13" s="2">
        <v>8</v>
      </c>
      <c r="H13" s="5">
        <v>47.287252875</v>
      </c>
      <c r="I13" s="5">
        <v>3.0035422499999997</v>
      </c>
      <c r="J13" s="5">
        <v>9.0767035000000007</v>
      </c>
      <c r="K13" s="5">
        <v>17.953475624999999</v>
      </c>
      <c r="L13" s="5">
        <v>11.07424125</v>
      </c>
      <c r="M13" s="5">
        <v>9.4034487500000008</v>
      </c>
      <c r="N13" s="5">
        <v>0.21935425000000003</v>
      </c>
      <c r="O13" s="8">
        <v>0.14293588888888886</v>
      </c>
      <c r="P13" s="29">
        <f xml:space="preserve"> SUM(H13,I13,J13,K13,L13,M13,N13,O13)</f>
        <v>98.160954388888882</v>
      </c>
      <c r="Q13" s="28">
        <v>2045.160730337079</v>
      </c>
      <c r="R13" s="1"/>
      <c r="S13" s="35">
        <v>7</v>
      </c>
      <c r="T13" s="8">
        <v>88.392087571428576</v>
      </c>
      <c r="U13" s="7" t="s">
        <v>4</v>
      </c>
      <c r="V13" s="8">
        <v>10.298715428571429</v>
      </c>
      <c r="W13" s="2" t="s">
        <v>7</v>
      </c>
      <c r="X13" s="42">
        <v>98.826483714285715</v>
      </c>
      <c r="Y13" s="27"/>
      <c r="Z13" s="39" t="s">
        <v>8</v>
      </c>
      <c r="AA13" s="41" t="s">
        <v>7</v>
      </c>
      <c r="AB13" s="41" t="s">
        <v>7</v>
      </c>
      <c r="AC13" s="39" t="s">
        <v>6</v>
      </c>
      <c r="AD13" s="1"/>
      <c r="AE13" s="42">
        <v>-1.1539299870184672</v>
      </c>
    </row>
    <row r="14" spans="3:31" x14ac:dyDescent="0.3">
      <c r="C14" s="2" t="s">
        <v>5</v>
      </c>
      <c r="D14" s="2"/>
      <c r="E14" s="2"/>
      <c r="F14" s="2"/>
      <c r="G14" s="2"/>
      <c r="H14" s="5">
        <v>0.18</v>
      </c>
      <c r="I14" s="5">
        <v>0.11</v>
      </c>
      <c r="J14" s="5">
        <v>0.1</v>
      </c>
      <c r="K14" s="5">
        <v>0.12</v>
      </c>
      <c r="L14" s="5">
        <v>0.1</v>
      </c>
      <c r="M14" s="5">
        <v>7.0000000000000007E-2</v>
      </c>
      <c r="N14" s="5">
        <v>0.03</v>
      </c>
      <c r="O14" s="8">
        <v>2.2515280674713121E-2</v>
      </c>
      <c r="P14" s="29"/>
      <c r="Q14" s="28">
        <v>107</v>
      </c>
      <c r="R14" s="1"/>
      <c r="S14" s="35"/>
      <c r="T14" s="8">
        <v>3.1549539766556998</v>
      </c>
      <c r="U14" s="7" t="s">
        <v>4</v>
      </c>
      <c r="V14" s="8">
        <v>3.1157365862214039</v>
      </c>
      <c r="W14" s="2"/>
      <c r="X14" s="42"/>
      <c r="Y14" s="27"/>
      <c r="Z14" s="1"/>
      <c r="AA14" s="41"/>
      <c r="AB14" s="41"/>
      <c r="AC14" s="39"/>
      <c r="AD14" s="1"/>
      <c r="AE14" s="42"/>
    </row>
    <row r="15" spans="3:31" ht="16.2" x14ac:dyDescent="0.3">
      <c r="C15" s="2" t="s">
        <v>24</v>
      </c>
      <c r="D15" s="43">
        <v>1E-4</v>
      </c>
      <c r="E15" s="2">
        <v>1398</v>
      </c>
      <c r="F15" s="2">
        <v>24</v>
      </c>
      <c r="G15" s="2">
        <v>10</v>
      </c>
      <c r="H15" s="5">
        <v>43.4357975</v>
      </c>
      <c r="I15" s="5">
        <v>2.7169425</v>
      </c>
      <c r="J15" s="5">
        <v>8.2559744999999989</v>
      </c>
      <c r="K15" s="5">
        <v>26.487222099999997</v>
      </c>
      <c r="L15" s="5">
        <v>9.9307262000000005</v>
      </c>
      <c r="M15" s="5">
        <v>8.5363148000000013</v>
      </c>
      <c r="N15" s="5">
        <v>0.1874912</v>
      </c>
      <c r="O15" s="8">
        <v>1.5565099999999998E-2</v>
      </c>
      <c r="P15" s="29">
        <f xml:space="preserve"> SUM(H15,I15,J15,K15,L15,M15,N15,O15)</f>
        <v>99.566033899999994</v>
      </c>
      <c r="Q15" s="28">
        <v>3718.739314606742</v>
      </c>
      <c r="R15" s="1"/>
      <c r="S15" s="35">
        <v>13</v>
      </c>
      <c r="T15" s="8">
        <v>90.388969461538466</v>
      </c>
      <c r="U15" s="7" t="s">
        <v>4</v>
      </c>
      <c r="V15" s="8">
        <v>10.033403538461537</v>
      </c>
      <c r="W15" s="2" t="s">
        <v>7</v>
      </c>
      <c r="X15" s="42">
        <v>100.47495615384614</v>
      </c>
      <c r="Y15" s="27"/>
      <c r="Z15" s="39" t="s">
        <v>8</v>
      </c>
      <c r="AA15" s="41" t="s">
        <v>7</v>
      </c>
      <c r="AB15" s="41" t="s">
        <v>7</v>
      </c>
      <c r="AC15" s="39" t="s">
        <v>6</v>
      </c>
      <c r="AD15" s="1"/>
      <c r="AE15" s="42">
        <v>-0.81698086230198885</v>
      </c>
    </row>
    <row r="16" spans="3:31" x14ac:dyDescent="0.3">
      <c r="C16" s="2" t="s">
        <v>5</v>
      </c>
      <c r="D16" s="2"/>
      <c r="E16" s="2"/>
      <c r="F16" s="2"/>
      <c r="G16" s="2"/>
      <c r="H16" s="5">
        <v>0.11</v>
      </c>
      <c r="I16" s="5">
        <v>0.16</v>
      </c>
      <c r="J16" s="5">
        <v>0.08</v>
      </c>
      <c r="K16" s="5">
        <v>0.28000000000000003</v>
      </c>
      <c r="L16" s="5">
        <v>0.12</v>
      </c>
      <c r="M16" s="5">
        <v>0.1</v>
      </c>
      <c r="N16" s="5">
        <v>0.03</v>
      </c>
      <c r="O16" s="8">
        <v>1.1616581046552001E-2</v>
      </c>
      <c r="P16" s="29"/>
      <c r="Q16" s="28">
        <v>196</v>
      </c>
      <c r="R16" s="1"/>
      <c r="S16" s="35"/>
      <c r="T16" s="8">
        <v>1.6227963124725726</v>
      </c>
      <c r="U16" s="7" t="s">
        <v>4</v>
      </c>
      <c r="V16" s="8">
        <v>1.6665257445915587</v>
      </c>
      <c r="W16" s="2"/>
      <c r="X16" s="42"/>
      <c r="Y16" s="27"/>
      <c r="Z16" s="41"/>
      <c r="AA16" s="41"/>
      <c r="AB16" s="41"/>
      <c r="AC16" s="41"/>
      <c r="AD16" s="1"/>
      <c r="AE16" s="42"/>
    </row>
    <row r="17" spans="3:31" ht="16.2" x14ac:dyDescent="0.3">
      <c r="C17" s="2" t="s">
        <v>23</v>
      </c>
      <c r="D17" s="43">
        <v>1E-4</v>
      </c>
      <c r="E17" s="2">
        <v>1398</v>
      </c>
      <c r="F17" s="2">
        <v>67</v>
      </c>
      <c r="G17" s="2">
        <v>11</v>
      </c>
      <c r="H17" s="5">
        <v>51.322680636363636</v>
      </c>
      <c r="I17" s="5">
        <v>3.1768098181818178</v>
      </c>
      <c r="J17" s="5">
        <v>9.6695790909090906</v>
      </c>
      <c r="K17" s="5">
        <v>12.653860272727274</v>
      </c>
      <c r="L17" s="5">
        <v>11.872036727272727</v>
      </c>
      <c r="M17" s="5">
        <v>9.9704455454545453</v>
      </c>
      <c r="N17" s="5">
        <v>0.18232699999999999</v>
      </c>
      <c r="O17" s="8">
        <v>1.8760800000000001E-2</v>
      </c>
      <c r="P17" s="29">
        <f xml:space="preserve"> SUM(H17,I17,J17,K17,L17,M17,N17,O17)</f>
        <v>98.866499890909083</v>
      </c>
      <c r="Q17" s="28">
        <v>1367.1240994211778</v>
      </c>
      <c r="R17" s="1"/>
      <c r="S17" s="35">
        <v>12</v>
      </c>
      <c r="T17" s="8">
        <v>91.038063083333327</v>
      </c>
      <c r="U17" s="7" t="s">
        <v>4</v>
      </c>
      <c r="V17" s="8">
        <v>9.3527476666666676</v>
      </c>
      <c r="W17" s="2" t="s">
        <v>7</v>
      </c>
      <c r="X17" s="42">
        <v>100.43492825</v>
      </c>
      <c r="Y17" s="27"/>
      <c r="Z17" s="39" t="s">
        <v>8</v>
      </c>
      <c r="AA17" s="41" t="s">
        <v>7</v>
      </c>
      <c r="AB17" s="41" t="s">
        <v>7</v>
      </c>
      <c r="AC17" s="39" t="s">
        <v>6</v>
      </c>
      <c r="AD17" s="1"/>
      <c r="AE17" s="42">
        <v>-1.4766544640446388</v>
      </c>
    </row>
    <row r="18" spans="3:31" x14ac:dyDescent="0.3">
      <c r="C18" s="2" t="s">
        <v>5</v>
      </c>
      <c r="D18" s="2"/>
      <c r="E18" s="2"/>
      <c r="F18" s="2"/>
      <c r="G18" s="2"/>
      <c r="H18" s="5">
        <v>0.24</v>
      </c>
      <c r="I18" s="5">
        <v>0.12</v>
      </c>
      <c r="J18" s="5">
        <v>0.08</v>
      </c>
      <c r="K18" s="5">
        <v>0.22</v>
      </c>
      <c r="L18" s="5">
        <v>0.11</v>
      </c>
      <c r="M18" s="5">
        <v>0.1</v>
      </c>
      <c r="N18" s="5">
        <v>0.04</v>
      </c>
      <c r="O18" s="8">
        <v>1.7239406710595734E-2</v>
      </c>
      <c r="P18" s="29"/>
      <c r="Q18" s="28">
        <v>137</v>
      </c>
      <c r="R18" s="1"/>
      <c r="S18" s="35"/>
      <c r="T18" s="8">
        <v>3.3508120808859889</v>
      </c>
      <c r="U18" s="7" t="s">
        <v>4</v>
      </c>
      <c r="V18" s="8">
        <v>3.7432489287586228</v>
      </c>
      <c r="W18" s="2"/>
      <c r="X18" s="42"/>
      <c r="Y18" s="27"/>
      <c r="Z18" s="41"/>
      <c r="AA18" s="41"/>
      <c r="AB18" s="41"/>
      <c r="AC18" s="41"/>
      <c r="AD18" s="1"/>
      <c r="AE18" s="42"/>
    </row>
    <row r="19" spans="3:31" ht="16.2" x14ac:dyDescent="0.3">
      <c r="C19" s="2" t="s">
        <v>22</v>
      </c>
      <c r="D19" s="43">
        <v>1E-4</v>
      </c>
      <c r="E19" s="2">
        <v>1398</v>
      </c>
      <c r="F19" s="2">
        <v>66</v>
      </c>
      <c r="G19" s="2">
        <v>17</v>
      </c>
      <c r="H19" s="5">
        <v>50.655133117647054</v>
      </c>
      <c r="I19" s="5">
        <v>3.0396352941176477</v>
      </c>
      <c r="J19" s="5">
        <v>9.5696961176470587</v>
      </c>
      <c r="K19" s="5">
        <v>14.601298352941175</v>
      </c>
      <c r="L19" s="5">
        <v>11.715749470588236</v>
      </c>
      <c r="M19" s="5">
        <v>9.9142469411764704</v>
      </c>
      <c r="N19" s="5">
        <v>1.6714882352941177E-2</v>
      </c>
      <c r="O19" s="8">
        <v>1.2230099999999999E-2</v>
      </c>
      <c r="P19" s="29">
        <f xml:space="preserve"> SUM(H19,I19,J19,K19,L19,M19,N19,O19)</f>
        <v>99.524704276470572</v>
      </c>
      <c r="Q19" s="28">
        <v>1582.7191028823531</v>
      </c>
      <c r="R19" s="1"/>
      <c r="S19" s="35">
        <v>13</v>
      </c>
      <c r="T19" s="8">
        <v>89.800869384615382</v>
      </c>
      <c r="U19" s="7" t="s">
        <v>4</v>
      </c>
      <c r="V19" s="8">
        <v>10.275858923076925</v>
      </c>
      <c r="W19" s="2" t="s">
        <v>7</v>
      </c>
      <c r="X19" s="42">
        <v>100.10771884615384</v>
      </c>
      <c r="Y19" s="27"/>
      <c r="Z19" s="39" t="s">
        <v>8</v>
      </c>
      <c r="AA19" s="41" t="s">
        <v>7</v>
      </c>
      <c r="AB19" s="41" t="s">
        <v>7</v>
      </c>
      <c r="AC19" s="39" t="s">
        <v>6</v>
      </c>
      <c r="AD19" s="1"/>
      <c r="AE19" s="42">
        <v>-1.3557688894936752</v>
      </c>
    </row>
    <row r="20" spans="3:31" x14ac:dyDescent="0.3">
      <c r="C20" s="2" t="s">
        <v>5</v>
      </c>
      <c r="D20" s="2"/>
      <c r="E20" s="2"/>
      <c r="F20" s="2"/>
      <c r="G20" s="2"/>
      <c r="H20" s="5">
        <v>0.4305917787130123</v>
      </c>
      <c r="I20" s="5">
        <v>0.1564589291882077</v>
      </c>
      <c r="J20" s="5">
        <v>7.4584741643216101E-2</v>
      </c>
      <c r="K20" s="5">
        <v>0.2990674131748855</v>
      </c>
      <c r="L20" s="5">
        <v>9.2966392895576455E-2</v>
      </c>
      <c r="M20" s="5">
        <v>0.17382440783534661</v>
      </c>
      <c r="N20" s="5">
        <v>1.982012167874592E-2</v>
      </c>
      <c r="O20" s="8">
        <v>1.6996301888286696E-2</v>
      </c>
      <c r="P20" s="29"/>
      <c r="Q20" s="28">
        <v>154.49696180293523</v>
      </c>
      <c r="R20" s="1"/>
      <c r="S20" s="35"/>
      <c r="T20" s="8">
        <v>1.6799173111141137</v>
      </c>
      <c r="U20" s="7" t="s">
        <v>4</v>
      </c>
      <c r="V20" s="8">
        <v>1.4628355193097451</v>
      </c>
      <c r="W20" s="2"/>
      <c r="X20" s="42"/>
      <c r="Y20" s="27"/>
      <c r="Z20" s="39"/>
      <c r="AA20" s="41"/>
      <c r="AB20" s="41"/>
      <c r="AC20" s="39"/>
      <c r="AD20" s="1"/>
      <c r="AE20" s="42"/>
    </row>
    <row r="21" spans="3:31" ht="16.2" x14ac:dyDescent="0.3">
      <c r="C21" s="2" t="s">
        <v>21</v>
      </c>
      <c r="D21" s="43">
        <v>1E-4</v>
      </c>
      <c r="E21" s="2">
        <v>1398</v>
      </c>
      <c r="F21" s="2">
        <v>66</v>
      </c>
      <c r="G21" s="2">
        <v>11</v>
      </c>
      <c r="H21" s="5">
        <v>48.002109909090905</v>
      </c>
      <c r="I21" s="5">
        <v>2.9775540000000005</v>
      </c>
      <c r="J21" s="5">
        <v>9.0503796363636368</v>
      </c>
      <c r="K21" s="5">
        <v>18.223456000000002</v>
      </c>
      <c r="L21" s="5">
        <v>11.070332454545454</v>
      </c>
      <c r="M21" s="5">
        <v>9.4313053636363637</v>
      </c>
      <c r="N21" s="5">
        <v>0.21190945454545454</v>
      </c>
      <c r="O21" s="8">
        <v>3.2611124999999998E-2</v>
      </c>
      <c r="P21" s="29">
        <f xml:space="preserve"> SUM(H21,I21,J21,K21,L21,M21,N21,O21)</f>
        <v>98.999657943181816</v>
      </c>
      <c r="Q21" s="28">
        <v>2077.4973544433092</v>
      </c>
      <c r="R21" s="1"/>
      <c r="S21" s="35">
        <v>5</v>
      </c>
      <c r="T21" s="8">
        <v>89.114185999999989</v>
      </c>
      <c r="U21" s="7" t="s">
        <v>4</v>
      </c>
      <c r="V21" s="8">
        <v>10.053960999999997</v>
      </c>
      <c r="W21" s="2" t="s">
        <v>7</v>
      </c>
      <c r="X21" s="42">
        <v>99.387025399999999</v>
      </c>
      <c r="Y21" s="27"/>
      <c r="Z21" s="39" t="s">
        <v>8</v>
      </c>
      <c r="AA21" s="41" t="s">
        <v>7</v>
      </c>
      <c r="AB21" s="41" t="s">
        <v>7</v>
      </c>
      <c r="AC21" s="39" t="s">
        <v>6</v>
      </c>
      <c r="AD21" s="1"/>
      <c r="AE21" s="42">
        <v>-1.1522300650294104</v>
      </c>
    </row>
    <row r="22" spans="3:31" x14ac:dyDescent="0.3">
      <c r="C22" s="2" t="s">
        <v>5</v>
      </c>
      <c r="D22" s="2"/>
      <c r="E22" s="2"/>
      <c r="F22" s="2"/>
      <c r="G22" s="2"/>
      <c r="H22" s="5">
        <v>0.42</v>
      </c>
      <c r="I22" s="5">
        <v>0.14000000000000001</v>
      </c>
      <c r="J22" s="5">
        <v>7.0000000000000007E-2</v>
      </c>
      <c r="K22" s="5">
        <v>0.26</v>
      </c>
      <c r="L22" s="5">
        <v>0.16</v>
      </c>
      <c r="M22" s="5">
        <v>0.14000000000000001</v>
      </c>
      <c r="N22" s="5">
        <v>0.05</v>
      </c>
      <c r="O22" s="8">
        <v>1.7251750266794874E-2</v>
      </c>
      <c r="P22" s="29"/>
      <c r="Q22" s="28">
        <v>177</v>
      </c>
      <c r="R22" s="1"/>
      <c r="S22" s="35"/>
      <c r="T22" s="8">
        <v>1.6683243912035719</v>
      </c>
      <c r="U22" s="7" t="s">
        <v>4</v>
      </c>
      <c r="V22" s="8">
        <v>1.6353726082329159</v>
      </c>
      <c r="W22" s="2"/>
      <c r="X22" s="42"/>
      <c r="Y22" s="27"/>
      <c r="Z22" s="1"/>
      <c r="AA22" s="41"/>
      <c r="AB22" s="41"/>
      <c r="AC22" s="41"/>
      <c r="AD22" s="1"/>
      <c r="AE22" s="42"/>
    </row>
    <row r="23" spans="3:31" ht="16.2" x14ac:dyDescent="0.3">
      <c r="C23" s="2" t="s">
        <v>20</v>
      </c>
      <c r="D23" s="43">
        <v>1E-4</v>
      </c>
      <c r="E23" s="2">
        <v>1398</v>
      </c>
      <c r="F23" s="2">
        <v>31</v>
      </c>
      <c r="G23" s="2">
        <v>16</v>
      </c>
      <c r="H23" s="5">
        <v>50.555341000000006</v>
      </c>
      <c r="I23" s="5">
        <v>3.0554833750000001</v>
      </c>
      <c r="J23" s="5">
        <v>9.4411498124999991</v>
      </c>
      <c r="K23" s="5">
        <v>15.395910750000001</v>
      </c>
      <c r="L23" s="5">
        <v>11.578486312499999</v>
      </c>
      <c r="M23" s="5">
        <v>9.9094197499999979</v>
      </c>
      <c r="N23" s="5">
        <v>0.2083745625</v>
      </c>
      <c r="O23" s="8">
        <v>3.8969749999999997E-2</v>
      </c>
      <c r="P23" s="29">
        <f xml:space="preserve"> SUM(H23,I23,J23,K23,L23,M23,N23,O23)</f>
        <v>100.18313531250001</v>
      </c>
      <c r="Q23" s="28">
        <v>1817.6901386562499</v>
      </c>
      <c r="R23" s="1"/>
      <c r="S23" s="35">
        <v>13</v>
      </c>
      <c r="T23" s="8">
        <v>89.585343076923053</v>
      </c>
      <c r="U23" s="7" t="s">
        <v>4</v>
      </c>
      <c r="V23" s="8">
        <v>10.840857076923076</v>
      </c>
      <c r="W23" s="2" t="s">
        <v>7</v>
      </c>
      <c r="X23" s="42">
        <v>100.49718184615386</v>
      </c>
      <c r="Y23" s="27"/>
      <c r="Z23" s="39" t="s">
        <v>8</v>
      </c>
      <c r="AA23" s="41" t="s">
        <v>7</v>
      </c>
      <c r="AB23" s="41" t="s">
        <v>7</v>
      </c>
      <c r="AC23" s="39" t="s">
        <v>6</v>
      </c>
      <c r="AD23" s="1"/>
      <c r="AE23" s="42">
        <v>-1.3063433874546873</v>
      </c>
    </row>
    <row r="24" spans="3:31" x14ac:dyDescent="0.3">
      <c r="C24" s="2" t="s">
        <v>5</v>
      </c>
      <c r="D24" s="2"/>
      <c r="E24" s="2"/>
      <c r="F24" s="2"/>
      <c r="G24" s="2"/>
      <c r="H24" s="5">
        <v>0.32134514409795129</v>
      </c>
      <c r="I24" s="5">
        <v>0.14794765594172143</v>
      </c>
      <c r="J24" s="5">
        <v>0.12498044114138761</v>
      </c>
      <c r="K24" s="5">
        <v>0.38299226003449893</v>
      </c>
      <c r="L24" s="5">
        <v>0.16337184245832928</v>
      </c>
      <c r="M24" s="5">
        <v>0.12280154025282684</v>
      </c>
      <c r="N24" s="5">
        <v>4.1168555730425736E-2</v>
      </c>
      <c r="O24" s="8">
        <v>3.0032958433194694E-2</v>
      </c>
      <c r="P24" s="29"/>
      <c r="Q24" s="28">
        <v>173.47090087631892</v>
      </c>
      <c r="R24" s="1"/>
      <c r="S24" s="35"/>
      <c r="T24" s="8">
        <v>3.3094249755191378</v>
      </c>
      <c r="U24" s="7" t="s">
        <v>4</v>
      </c>
      <c r="V24" s="8">
        <v>3.3569679383894773</v>
      </c>
      <c r="W24" s="2"/>
      <c r="X24" s="42"/>
      <c r="Y24" s="27"/>
      <c r="Z24" s="1"/>
      <c r="AA24" s="41"/>
      <c r="AB24" s="41"/>
      <c r="AC24" s="39"/>
      <c r="AD24" s="1"/>
      <c r="AE24" s="42"/>
    </row>
    <row r="25" spans="3:31" ht="16.2" x14ac:dyDescent="0.3">
      <c r="C25" s="2" t="s">
        <v>19</v>
      </c>
      <c r="D25" s="43">
        <v>1E-4</v>
      </c>
      <c r="E25" s="2">
        <v>1397</v>
      </c>
      <c r="F25" s="2">
        <v>66.5</v>
      </c>
      <c r="G25" s="2">
        <v>10</v>
      </c>
      <c r="H25" s="5">
        <v>49.053309200000008</v>
      </c>
      <c r="I25" s="5">
        <v>3.0708327999999994</v>
      </c>
      <c r="J25" s="5">
        <v>9.1322384999999997</v>
      </c>
      <c r="K25" s="5">
        <v>16.8189341</v>
      </c>
      <c r="L25" s="5">
        <v>11.101765200000003</v>
      </c>
      <c r="M25" s="5">
        <v>9.5790602000000007</v>
      </c>
      <c r="N25" s="5">
        <v>0.18616130000000003</v>
      </c>
      <c r="O25" s="8">
        <v>2.6087599999999999E-2</v>
      </c>
      <c r="P25" s="29">
        <f xml:space="preserve"> SUM(H25,I25,J25,K25,L25,M25,N25,O27)</f>
        <v>98.960929400000012</v>
      </c>
      <c r="Q25" s="28">
        <v>2023.5755842696631</v>
      </c>
      <c r="R25" s="1"/>
      <c r="S25" s="35">
        <v>10</v>
      </c>
      <c r="T25" s="8">
        <v>85.740425800000011</v>
      </c>
      <c r="U25" s="7" t="s">
        <v>4</v>
      </c>
      <c r="V25" s="8">
        <v>14.2107305</v>
      </c>
      <c r="W25" s="2" t="s">
        <v>7</v>
      </c>
      <c r="X25" s="42">
        <v>99.987656299999998</v>
      </c>
      <c r="Y25" s="27"/>
      <c r="Z25" s="39" t="s">
        <v>8</v>
      </c>
      <c r="AA25" s="41" t="s">
        <v>7</v>
      </c>
      <c r="AB25" s="41" t="s">
        <v>7</v>
      </c>
      <c r="AC25" s="39" t="s">
        <v>6</v>
      </c>
      <c r="AD25" s="1"/>
      <c r="AE25" s="42">
        <v>-1.2220161623308825</v>
      </c>
    </row>
    <row r="26" spans="3:31" x14ac:dyDescent="0.3">
      <c r="C26" s="2" t="s">
        <v>5</v>
      </c>
      <c r="D26" s="2"/>
      <c r="E26" s="2"/>
      <c r="F26" s="2"/>
      <c r="G26" s="2"/>
      <c r="H26" s="5">
        <v>0.16</v>
      </c>
      <c r="I26" s="5">
        <v>0.15</v>
      </c>
      <c r="J26" s="5">
        <v>0.1</v>
      </c>
      <c r="K26" s="5">
        <v>0.36</v>
      </c>
      <c r="L26" s="5">
        <v>0.08</v>
      </c>
      <c r="M26" s="5">
        <v>0.1</v>
      </c>
      <c r="N26" s="5">
        <v>0.05</v>
      </c>
      <c r="O26" s="8">
        <v>2.1028758674200856E-2</v>
      </c>
      <c r="P26" s="29"/>
      <c r="Q26" s="28">
        <v>92</v>
      </c>
      <c r="R26" s="1"/>
      <c r="S26" s="35"/>
      <c r="T26" s="8">
        <v>3.5870057860231395</v>
      </c>
      <c r="U26" s="7" t="s">
        <v>4</v>
      </c>
      <c r="V26" s="8">
        <v>3.5548036038531232</v>
      </c>
      <c r="W26" s="2"/>
      <c r="X26" s="42"/>
      <c r="Y26" s="27"/>
      <c r="Z26" s="41"/>
      <c r="AA26" s="41"/>
      <c r="AB26" s="41"/>
      <c r="AC26" s="41"/>
      <c r="AD26" s="1"/>
      <c r="AE26" s="42"/>
    </row>
    <row r="27" spans="3:31" ht="16.2" x14ac:dyDescent="0.3">
      <c r="C27" s="2" t="s">
        <v>18</v>
      </c>
      <c r="D27" s="43">
        <v>1E-4</v>
      </c>
      <c r="E27" s="2">
        <v>1405</v>
      </c>
      <c r="F27" s="2">
        <v>19</v>
      </c>
      <c r="G27" s="2">
        <v>10</v>
      </c>
      <c r="H27" s="5">
        <v>48.320089099999997</v>
      </c>
      <c r="I27" s="5">
        <v>2.8954545999999999</v>
      </c>
      <c r="J27" s="5">
        <v>8.9906427000000004</v>
      </c>
      <c r="K27" s="5">
        <v>18.399860799999999</v>
      </c>
      <c r="L27" s="5">
        <v>10.917922799999999</v>
      </c>
      <c r="M27" s="5">
        <v>9.4574222999999993</v>
      </c>
      <c r="N27" s="5">
        <v>0.20853530000000001</v>
      </c>
      <c r="O27" s="8">
        <v>1.8628100000000002E-2</v>
      </c>
      <c r="P27" s="29">
        <f xml:space="preserve"> SUM(H27,I27,J27,K27,L27,M27,N27,O31)</f>
        <v>99.434290799999999</v>
      </c>
      <c r="Q27" s="28">
        <v>2252.370438202247</v>
      </c>
      <c r="R27" s="1"/>
      <c r="S27" s="35">
        <v>16</v>
      </c>
      <c r="T27" s="8">
        <v>90.220117062500009</v>
      </c>
      <c r="U27" s="7" t="s">
        <v>4</v>
      </c>
      <c r="V27" s="8">
        <v>9.7999099374999989</v>
      </c>
      <c r="W27" s="2" t="s">
        <v>7</v>
      </c>
      <c r="X27" s="42">
        <v>100.0646105</v>
      </c>
      <c r="Y27" s="27"/>
      <c r="Z27" s="39" t="s">
        <v>8</v>
      </c>
      <c r="AA27" s="41" t="s">
        <v>7</v>
      </c>
      <c r="AB27" s="41" t="s">
        <v>7</v>
      </c>
      <c r="AC27" s="39" t="s">
        <v>6</v>
      </c>
      <c r="AD27" s="1"/>
      <c r="AE27" s="42">
        <v>-1.1437070056450496</v>
      </c>
    </row>
    <row r="28" spans="3:31" x14ac:dyDescent="0.3">
      <c r="C28" s="2" t="s">
        <v>5</v>
      </c>
      <c r="D28" s="2"/>
      <c r="E28" s="2"/>
      <c r="F28" s="2"/>
      <c r="G28" s="2"/>
      <c r="H28" s="5">
        <v>0.25</v>
      </c>
      <c r="I28" s="5">
        <v>0.15</v>
      </c>
      <c r="J28" s="5">
        <v>7.0000000000000007E-2</v>
      </c>
      <c r="K28" s="5">
        <v>0.36</v>
      </c>
      <c r="L28" s="5">
        <v>0.1</v>
      </c>
      <c r="M28" s="5">
        <v>0.13</v>
      </c>
      <c r="N28" s="5">
        <v>0.04</v>
      </c>
      <c r="O28" s="8">
        <v>1.2615113576359289E-2</v>
      </c>
      <c r="P28" s="29"/>
      <c r="Q28" s="28">
        <v>132</v>
      </c>
      <c r="R28" s="1"/>
      <c r="S28" s="35"/>
      <c r="T28" s="8">
        <v>3.0061120756304649</v>
      </c>
      <c r="U28" s="7" t="s">
        <v>4</v>
      </c>
      <c r="V28" s="8">
        <v>3.0744785481103327</v>
      </c>
      <c r="W28" s="2"/>
      <c r="X28" s="42"/>
      <c r="Y28" s="27"/>
      <c r="Z28" s="41"/>
      <c r="AA28" s="41"/>
      <c r="AB28" s="41"/>
      <c r="AC28" s="41"/>
      <c r="AD28" s="1"/>
      <c r="AE28" s="1"/>
    </row>
    <row r="29" spans="3:31" ht="16.2" x14ac:dyDescent="0.3">
      <c r="C29" s="2" t="s">
        <v>17</v>
      </c>
      <c r="D29" s="2">
        <v>2</v>
      </c>
      <c r="E29" s="2">
        <v>1400</v>
      </c>
      <c r="F29" s="2">
        <v>4</v>
      </c>
      <c r="G29" s="2">
        <v>20</v>
      </c>
      <c r="H29" s="5">
        <v>46.71246</v>
      </c>
      <c r="I29" s="5">
        <v>3.2343045000000004</v>
      </c>
      <c r="J29" s="5">
        <v>10.036430999999999</v>
      </c>
      <c r="K29" s="5">
        <v>19.376740000000002</v>
      </c>
      <c r="L29" s="5">
        <v>9.4056095000000006</v>
      </c>
      <c r="M29" s="5">
        <v>10.228689999999999</v>
      </c>
      <c r="N29" s="5">
        <v>0.17048835000000001</v>
      </c>
      <c r="O29" s="8">
        <v>0.29102575000000008</v>
      </c>
      <c r="P29" s="29">
        <v>99.665230000000022</v>
      </c>
      <c r="Q29" s="28">
        <v>838.81450000000007</v>
      </c>
      <c r="R29" s="1"/>
      <c r="S29" s="35"/>
      <c r="T29" s="8"/>
      <c r="U29" s="7"/>
      <c r="V29" s="8"/>
      <c r="W29" s="2"/>
      <c r="X29" s="42"/>
      <c r="Y29" s="27"/>
      <c r="Z29" s="39" t="s">
        <v>8</v>
      </c>
      <c r="AA29" s="41" t="s">
        <v>7</v>
      </c>
      <c r="AB29" s="41" t="s">
        <v>7</v>
      </c>
      <c r="AC29" s="39" t="s">
        <v>6</v>
      </c>
      <c r="AD29" s="1"/>
      <c r="AE29" s="42">
        <v>-1.0865493716549499</v>
      </c>
    </row>
    <row r="30" spans="3:31" x14ac:dyDescent="0.3">
      <c r="C30" s="2" t="s">
        <v>5</v>
      </c>
      <c r="D30" s="2"/>
      <c r="E30" s="2"/>
      <c r="F30" s="2"/>
      <c r="G30" s="2"/>
      <c r="H30" s="5">
        <v>0.26501154175461444</v>
      </c>
      <c r="I30" s="5">
        <v>6.2637095573167378E-2</v>
      </c>
      <c r="J30" s="5">
        <v>8.2595846008711254E-2</v>
      </c>
      <c r="K30" s="5">
        <v>0.16278583411794062</v>
      </c>
      <c r="L30" s="5">
        <v>9.1124969509777443E-2</v>
      </c>
      <c r="M30" s="5">
        <v>0.11857800852292633</v>
      </c>
      <c r="N30" s="5">
        <v>2.5793029220018492E-2</v>
      </c>
      <c r="O30" s="8">
        <v>1.9318051936425187E-2</v>
      </c>
      <c r="P30" s="29"/>
      <c r="Q30" s="28">
        <v>65.128762622895536</v>
      </c>
      <c r="R30" s="1"/>
      <c r="S30" s="35"/>
      <c r="T30" s="8"/>
      <c r="U30" s="7"/>
      <c r="V30" s="8"/>
      <c r="W30" s="2"/>
      <c r="X30" s="42"/>
      <c r="Y30" s="27"/>
      <c r="Z30" s="41"/>
      <c r="AA30" s="41"/>
      <c r="AB30" s="41"/>
      <c r="AC30" s="41"/>
      <c r="AD30" s="1"/>
      <c r="AE30" s="1"/>
    </row>
    <row r="31" spans="3:31" x14ac:dyDescent="0.3">
      <c r="C31" s="7" t="s">
        <v>16</v>
      </c>
      <c r="D31" s="7">
        <v>1</v>
      </c>
      <c r="E31" s="7">
        <v>1400</v>
      </c>
      <c r="F31" s="7">
        <v>4</v>
      </c>
      <c r="G31" s="7">
        <v>20</v>
      </c>
      <c r="H31" s="38">
        <v>48.507644599999999</v>
      </c>
      <c r="I31" s="38">
        <v>2.9473469500000009</v>
      </c>
      <c r="J31" s="38">
        <v>9.2267500999999985</v>
      </c>
      <c r="K31" s="38">
        <v>18.561232550000003</v>
      </c>
      <c r="L31" s="38">
        <v>11.317081349999999</v>
      </c>
      <c r="M31" s="38">
        <v>9.5454035499999978</v>
      </c>
      <c r="N31" s="38">
        <v>0.14570405000000003</v>
      </c>
      <c r="O31" s="6">
        <v>0.2443632</v>
      </c>
      <c r="P31" s="29">
        <f xml:space="preserve"> SUM(H31,I31,J31,K31,L31,M31,N31,O31)</f>
        <v>100.49552635000001</v>
      </c>
      <c r="Q31" s="36">
        <v>1460.4044999999999</v>
      </c>
      <c r="R31" s="36">
        <v>1695.8587931924992</v>
      </c>
      <c r="S31" s="35">
        <v>19</v>
      </c>
      <c r="T31" s="6">
        <v>87.259446789473685</v>
      </c>
      <c r="U31" s="6">
        <v>3.6414231578947365</v>
      </c>
      <c r="V31" s="6">
        <v>10.436366842105263</v>
      </c>
      <c r="W31" s="6">
        <v>2.7478947368421054E-3</v>
      </c>
      <c r="X31" s="34">
        <v>101.33998457894738</v>
      </c>
      <c r="Y31" s="35">
        <v>15</v>
      </c>
      <c r="Z31" s="34">
        <v>87.545549533333329</v>
      </c>
      <c r="AA31" s="34">
        <v>12.300475066666669</v>
      </c>
      <c r="AB31" s="40">
        <v>99.888531000000029</v>
      </c>
      <c r="AC31" s="38">
        <v>96.078028831902671</v>
      </c>
      <c r="AD31" s="38">
        <v>3.9219711680973335</v>
      </c>
      <c r="AE31" s="38">
        <v>-1.1047340293386505</v>
      </c>
    </row>
    <row r="32" spans="3:31" x14ac:dyDescent="0.3">
      <c r="C32" s="7" t="s">
        <v>5</v>
      </c>
      <c r="D32" s="7"/>
      <c r="E32" s="7"/>
      <c r="F32" s="7"/>
      <c r="G32" s="7"/>
      <c r="H32" s="38">
        <v>0.28447469725381425</v>
      </c>
      <c r="I32" s="38">
        <v>0.15606094015932459</v>
      </c>
      <c r="J32" s="38">
        <v>0.12621373530152155</v>
      </c>
      <c r="K32" s="38">
        <v>0.17855914344345222</v>
      </c>
      <c r="L32" s="38">
        <v>0.11825629875842901</v>
      </c>
      <c r="M32" s="38">
        <v>0.10827253000203091</v>
      </c>
      <c r="N32" s="38">
        <v>5.3661629156541608E-2</v>
      </c>
      <c r="O32" s="6">
        <v>2.5525470020106956E-2</v>
      </c>
      <c r="P32" s="29"/>
      <c r="Q32" s="36">
        <v>192.47527098783959</v>
      </c>
      <c r="R32" s="36">
        <v>222.95527594783493</v>
      </c>
      <c r="S32" s="35"/>
      <c r="T32" s="6">
        <v>1.7327064496693221</v>
      </c>
      <c r="U32" s="6">
        <v>0.47351232705182134</v>
      </c>
      <c r="V32" s="6">
        <v>2.3101186806770837</v>
      </c>
      <c r="W32" s="6">
        <v>1.1977795465382031E-2</v>
      </c>
      <c r="X32" s="39"/>
      <c r="Y32" s="35"/>
      <c r="Z32" s="34">
        <v>0.39095372064978084</v>
      </c>
      <c r="AA32" s="34">
        <v>0.43843453933504556</v>
      </c>
      <c r="AB32" s="40"/>
      <c r="AC32" s="38">
        <v>0.42905736550579721</v>
      </c>
      <c r="AD32" s="38">
        <v>0.13979359439781891</v>
      </c>
      <c r="AE32" s="38"/>
    </row>
    <row r="33" spans="3:31" x14ac:dyDescent="0.3">
      <c r="C33" s="7" t="s">
        <v>15</v>
      </c>
      <c r="D33" s="7">
        <v>1</v>
      </c>
      <c r="E33" s="7">
        <v>1400</v>
      </c>
      <c r="F33" s="7">
        <v>4</v>
      </c>
      <c r="G33" s="7">
        <v>19</v>
      </c>
      <c r="H33" s="38">
        <v>49.438683849999997</v>
      </c>
      <c r="I33" s="38">
        <v>2.8631062500000004</v>
      </c>
      <c r="J33" s="38">
        <v>9.3804765999999997</v>
      </c>
      <c r="K33" s="38">
        <v>16.200538699999999</v>
      </c>
      <c r="L33" s="38">
        <v>11.453815550000002</v>
      </c>
      <c r="M33" s="38">
        <v>9.74879155</v>
      </c>
      <c r="N33" s="38">
        <v>0.11146890000000005</v>
      </c>
      <c r="O33" s="6">
        <v>0.26055299999999998</v>
      </c>
      <c r="P33" s="29">
        <f xml:space="preserve"> SUM(H33,I33,J33,K33,L33,M33,N33,O33)</f>
        <v>99.457434399999997</v>
      </c>
      <c r="Q33" s="36">
        <v>2976.7868421052631</v>
      </c>
      <c r="R33" s="36">
        <v>3598.5686838502629</v>
      </c>
      <c r="S33" s="35">
        <v>11</v>
      </c>
      <c r="T33" s="6">
        <v>60.549745000000001</v>
      </c>
      <c r="U33" s="6">
        <v>1.2067836363636364</v>
      </c>
      <c r="V33" s="6">
        <v>36.569688727272734</v>
      </c>
      <c r="W33" s="6">
        <v>2.689356727272727</v>
      </c>
      <c r="X33" s="39">
        <v>101.02</v>
      </c>
      <c r="Y33" s="35">
        <v>12</v>
      </c>
      <c r="Z33" s="34">
        <v>8.8857809999999997</v>
      </c>
      <c r="AA33" s="34">
        <v>91.069484166666669</v>
      </c>
      <c r="AB33" s="40">
        <v>100.26</v>
      </c>
      <c r="AC33" s="38">
        <v>25.14064038228743</v>
      </c>
      <c r="AD33" s="38">
        <v>74.85935961771257</v>
      </c>
      <c r="AE33" s="38">
        <v>1.946109527379452</v>
      </c>
    </row>
    <row r="34" spans="3:31" x14ac:dyDescent="0.3">
      <c r="C34" s="7" t="s">
        <v>5</v>
      </c>
      <c r="D34" s="7"/>
      <c r="E34" s="7"/>
      <c r="F34" s="7"/>
      <c r="G34" s="7"/>
      <c r="H34" s="38">
        <v>0.32298460428247855</v>
      </c>
      <c r="I34" s="38">
        <v>0.17011018326795199</v>
      </c>
      <c r="J34" s="38">
        <v>9.7402321920938631E-2</v>
      </c>
      <c r="K34" s="38">
        <v>0.17762205052472971</v>
      </c>
      <c r="L34" s="38" t="s">
        <v>14</v>
      </c>
      <c r="M34" s="38">
        <v>0.14289401774835495</v>
      </c>
      <c r="N34" s="38">
        <v>4.6794482315197769E-2</v>
      </c>
      <c r="O34" s="6">
        <v>2.8923875284001279E-2</v>
      </c>
      <c r="P34" s="29"/>
      <c r="Q34" s="36">
        <v>199.24240573992427</v>
      </c>
      <c r="R34" s="36">
        <v>240.56649201652158</v>
      </c>
      <c r="S34" s="35"/>
      <c r="T34" s="6">
        <v>0.74195162995045794</v>
      </c>
      <c r="U34" s="6">
        <v>1.0928209594898217</v>
      </c>
      <c r="V34" s="6">
        <v>0.63323813571883159</v>
      </c>
      <c r="W34" s="6">
        <v>0.55799154860071087</v>
      </c>
      <c r="X34" s="39"/>
      <c r="Y34" s="35"/>
      <c r="Z34" s="34">
        <v>0.31539931569300611</v>
      </c>
      <c r="AA34" s="34">
        <v>0.6217644552614946</v>
      </c>
      <c r="AB34" s="40"/>
      <c r="AC34" s="38">
        <v>0.89236284043658198</v>
      </c>
      <c r="AD34" s="38">
        <v>0.51109204559399257</v>
      </c>
      <c r="AE34" s="38"/>
    </row>
    <row r="35" spans="3:31" x14ac:dyDescent="0.3">
      <c r="C35" s="7" t="s">
        <v>13</v>
      </c>
      <c r="D35" s="7">
        <v>1</v>
      </c>
      <c r="E35" s="7">
        <v>1400</v>
      </c>
      <c r="F35" s="7">
        <v>4</v>
      </c>
      <c r="G35" s="7">
        <v>19</v>
      </c>
      <c r="H35" s="38">
        <v>45.40744084210526</v>
      </c>
      <c r="I35" s="38">
        <v>2.6360632631578946</v>
      </c>
      <c r="J35" s="38">
        <v>8.7548032631578927</v>
      </c>
      <c r="K35" s="38">
        <v>23.712747263157894</v>
      </c>
      <c r="L35" s="38">
        <v>10.546583473684208</v>
      </c>
      <c r="M35" s="38">
        <v>8.8208758421052629</v>
      </c>
      <c r="N35" s="38">
        <v>0.14320384210526316</v>
      </c>
      <c r="O35" s="6">
        <v>0.23108763157894743</v>
      </c>
      <c r="P35" s="29">
        <f xml:space="preserve"> SUM(H35,I35,J35,K35,L35,M35,N35,O35)</f>
        <v>100.25280542105263</v>
      </c>
      <c r="Q35" s="36">
        <v>2243.1721052631588</v>
      </c>
      <c r="R35" s="36">
        <v>1635.5810156473694</v>
      </c>
      <c r="S35" s="35">
        <v>14</v>
      </c>
      <c r="T35" s="6">
        <v>85.202538071428577</v>
      </c>
      <c r="U35" s="6">
        <v>3.5496279285714287</v>
      </c>
      <c r="V35" s="6">
        <v>12.327301857142858</v>
      </c>
      <c r="W35" s="6">
        <v>0</v>
      </c>
      <c r="X35" s="39">
        <v>101.08</v>
      </c>
      <c r="Y35" s="35">
        <v>14</v>
      </c>
      <c r="Z35" s="34">
        <v>84.872672428571448</v>
      </c>
      <c r="AA35" s="34">
        <v>14.190755857142859</v>
      </c>
      <c r="AB35" s="40">
        <v>99.11</v>
      </c>
      <c r="AC35" s="38">
        <v>95.367346171291757</v>
      </c>
      <c r="AD35" s="38">
        <v>4.6326538287082375</v>
      </c>
      <c r="AE35" s="38">
        <v>-0.87191536022370952</v>
      </c>
    </row>
    <row r="36" spans="3:31" x14ac:dyDescent="0.3">
      <c r="C36" s="7" t="s">
        <v>5</v>
      </c>
      <c r="D36" s="7"/>
      <c r="E36" s="7"/>
      <c r="F36" s="7"/>
      <c r="G36" s="7"/>
      <c r="H36" s="38">
        <v>0.32502183122618383</v>
      </c>
      <c r="I36" s="38">
        <v>0.15295563848488256</v>
      </c>
      <c r="J36" s="38">
        <v>0.19916494831172932</v>
      </c>
      <c r="K36" s="38">
        <v>0.31436226029817177</v>
      </c>
      <c r="L36" s="38">
        <v>0.13876777218979688</v>
      </c>
      <c r="M36" s="38">
        <v>0.13730983148589995</v>
      </c>
      <c r="N36" s="38">
        <v>4.0893403987634823E-2</v>
      </c>
      <c r="O36" s="6">
        <v>3.7941956211224377E-2</v>
      </c>
      <c r="P36" s="29"/>
      <c r="Q36" s="36">
        <v>224.97699535677521</v>
      </c>
      <c r="R36" s="36">
        <v>164.05594900953236</v>
      </c>
      <c r="S36" s="35"/>
      <c r="T36" s="6">
        <v>0.94825536153772838</v>
      </c>
      <c r="U36" s="6">
        <v>0.30883364687517778</v>
      </c>
      <c r="V36" s="6">
        <v>1.2506005570122904</v>
      </c>
      <c r="W36" s="6">
        <v>0</v>
      </c>
      <c r="X36" s="39"/>
      <c r="Y36" s="35"/>
      <c r="Z36" s="34">
        <v>0.64117143352956674</v>
      </c>
      <c r="AA36" s="34">
        <v>0.59860642659824015</v>
      </c>
      <c r="AB36" s="40"/>
      <c r="AC36" s="38">
        <v>0.72045354890902635</v>
      </c>
      <c r="AD36" s="38">
        <v>0.19541850920321815</v>
      </c>
      <c r="AE36" s="38"/>
    </row>
    <row r="37" spans="3:31" x14ac:dyDescent="0.3">
      <c r="C37" s="7" t="s">
        <v>12</v>
      </c>
      <c r="D37" s="7">
        <v>1</v>
      </c>
      <c r="E37" s="7">
        <v>1400</v>
      </c>
      <c r="F37" s="7">
        <v>4</v>
      </c>
      <c r="G37" s="7">
        <v>19</v>
      </c>
      <c r="H37" s="38">
        <v>46.526377473684214</v>
      </c>
      <c r="I37" s="38">
        <v>2.7827442631578947</v>
      </c>
      <c r="J37" s="38">
        <v>9.9174356842105258</v>
      </c>
      <c r="K37" s="38">
        <v>20.217803157894735</v>
      </c>
      <c r="L37" s="38">
        <v>10.794960894736843</v>
      </c>
      <c r="M37" s="38">
        <v>9.2089939473684197</v>
      </c>
      <c r="N37" s="38">
        <v>0.14876805263157894</v>
      </c>
      <c r="O37" s="6">
        <v>0.26230894736842103</v>
      </c>
      <c r="P37" s="29">
        <f xml:space="preserve"> SUM(H37,I37,J37,K37,L37,M37,N37,O37)</f>
        <v>99.859392421052632</v>
      </c>
      <c r="Q37" s="36">
        <v>3349.6973684210534</v>
      </c>
      <c r="R37" s="36">
        <v>3314.0538816315798</v>
      </c>
      <c r="S37" s="35">
        <v>8</v>
      </c>
      <c r="T37" s="6">
        <v>64.656034000000005</v>
      </c>
      <c r="U37" s="6">
        <v>6.818275E-2</v>
      </c>
      <c r="V37" s="6">
        <v>34.386144125000001</v>
      </c>
      <c r="W37" s="6">
        <v>1.855089</v>
      </c>
      <c r="X37" s="34">
        <v>100.96544912499999</v>
      </c>
      <c r="Y37" s="35">
        <v>14</v>
      </c>
      <c r="Z37" s="34">
        <v>31.77821921428572</v>
      </c>
      <c r="AA37" s="34">
        <v>67.846121714285715</v>
      </c>
      <c r="AB37" s="40">
        <v>99.992999999999995</v>
      </c>
      <c r="AC37" s="38">
        <v>61.717717309227346</v>
      </c>
      <c r="AD37" s="38">
        <v>38.282282690772647</v>
      </c>
      <c r="AE37" s="38">
        <v>-4.2012702012528845E-2</v>
      </c>
    </row>
    <row r="38" spans="3:31" x14ac:dyDescent="0.3">
      <c r="C38" s="7" t="s">
        <v>5</v>
      </c>
      <c r="D38" s="7"/>
      <c r="E38" s="7"/>
      <c r="F38" s="7"/>
      <c r="G38" s="7"/>
      <c r="H38" s="38">
        <v>0.35201414896591887</v>
      </c>
      <c r="I38" s="38">
        <v>0.18915351026784913</v>
      </c>
      <c r="J38" s="38">
        <v>0.14151604000104473</v>
      </c>
      <c r="K38" s="38">
        <v>0.28592145446439299</v>
      </c>
      <c r="L38" s="38">
        <v>0.1026988205135639</v>
      </c>
      <c r="M38" s="38">
        <v>8.3227665297245998E-2</v>
      </c>
      <c r="N38" s="38">
        <v>5.3197952890306766E-2</v>
      </c>
      <c r="O38" s="6">
        <v>4.7616546681069162E-2</v>
      </c>
      <c r="P38" s="29"/>
      <c r="Q38" s="36">
        <v>182.21656418918747</v>
      </c>
      <c r="R38" s="36">
        <v>180.06337293128601</v>
      </c>
      <c r="S38" s="35"/>
      <c r="T38" s="6">
        <v>0.77975821472974594</v>
      </c>
      <c r="U38" s="6">
        <v>6.913670310489417E-2</v>
      </c>
      <c r="V38" s="6">
        <v>1.121867266005975</v>
      </c>
      <c r="W38" s="6">
        <v>0.71204140009171601</v>
      </c>
      <c r="X38" s="39"/>
      <c r="Y38" s="35"/>
      <c r="Z38" s="34">
        <v>0.72753095453107652</v>
      </c>
      <c r="AA38" s="34">
        <v>0.94793871410302155</v>
      </c>
      <c r="AB38" s="39"/>
      <c r="AC38" s="38">
        <v>1.4129662043893283</v>
      </c>
      <c r="AD38" s="38">
        <v>0.53487593557139612</v>
      </c>
      <c r="AE38" s="38"/>
    </row>
    <row r="39" spans="3:31" x14ac:dyDescent="0.3">
      <c r="C39" s="7" t="s">
        <v>11</v>
      </c>
      <c r="D39" s="7">
        <v>1</v>
      </c>
      <c r="E39" s="7">
        <v>1400</v>
      </c>
      <c r="F39" s="7">
        <v>4</v>
      </c>
      <c r="G39" s="7">
        <v>20</v>
      </c>
      <c r="H39" s="34">
        <v>45.580300000000008</v>
      </c>
      <c r="I39" s="34">
        <v>2.7542999999999997</v>
      </c>
      <c r="J39" s="34">
        <v>8.5539999999999985</v>
      </c>
      <c r="K39" s="34">
        <v>21.359949999999998</v>
      </c>
      <c r="L39" s="34">
        <v>11.19265</v>
      </c>
      <c r="M39" s="34">
        <v>9.1323499999999989</v>
      </c>
      <c r="N39" s="34">
        <v>0.15004999999999996</v>
      </c>
      <c r="O39" s="7"/>
      <c r="P39" s="29">
        <f xml:space="preserve"> SUM(H39,I39,J39,K39,L39,M39,N39,O39)</f>
        <v>98.723600000000005</v>
      </c>
      <c r="Q39" s="37">
        <v>2522.6326505121165</v>
      </c>
      <c r="R39" s="36">
        <v>2300.0768330121168</v>
      </c>
      <c r="S39" s="7">
        <v>8</v>
      </c>
      <c r="T39" s="6">
        <v>66.728999999999999</v>
      </c>
      <c r="U39" s="6">
        <v>4.5249999999999992E-2</v>
      </c>
      <c r="V39" s="6">
        <v>30.797874999999998</v>
      </c>
      <c r="W39" s="6">
        <v>1.813625</v>
      </c>
      <c r="X39" s="34">
        <v>99.399249999999995</v>
      </c>
      <c r="Y39" s="35">
        <v>14</v>
      </c>
      <c r="Z39" s="34">
        <v>56.997142857142862</v>
      </c>
      <c r="AA39" s="34">
        <v>41.845142857142854</v>
      </c>
      <c r="AB39" s="34">
        <v>98.842285714285708</v>
      </c>
      <c r="AC39" s="34">
        <v>82.420059759227399</v>
      </c>
      <c r="AD39" s="34">
        <v>17.57994024077259</v>
      </c>
      <c r="AE39" s="38">
        <v>-0.70606123174015745</v>
      </c>
    </row>
    <row r="40" spans="3:31" x14ac:dyDescent="0.3">
      <c r="C40" s="7" t="s">
        <v>5</v>
      </c>
      <c r="D40" s="7"/>
      <c r="E40" s="7"/>
      <c r="F40" s="7"/>
      <c r="G40" s="33"/>
      <c r="H40" s="34">
        <v>0.16520038868311551</v>
      </c>
      <c r="I40" s="34">
        <v>4.4065859800984278E-2</v>
      </c>
      <c r="J40" s="34">
        <v>6.2406983414898434E-2</v>
      </c>
      <c r="K40" s="34">
        <v>0.16096697111420538</v>
      </c>
      <c r="L40" s="34">
        <v>0.10468714041572179</v>
      </c>
      <c r="M40" s="34">
        <v>6.5306786138880552E-2</v>
      </c>
      <c r="N40" s="34">
        <v>2.0293828462964424E-2</v>
      </c>
      <c r="O40" s="7"/>
      <c r="P40" s="29"/>
      <c r="Q40" s="37">
        <v>48.984168753681693</v>
      </c>
      <c r="R40" s="36">
        <v>44.677041976252021</v>
      </c>
      <c r="S40" s="6"/>
      <c r="T40" s="6">
        <v>0.83898595254687591</v>
      </c>
      <c r="U40" s="6">
        <v>3.5792058177358706E-2</v>
      </c>
      <c r="V40" s="6">
        <v>0.69538918959101936</v>
      </c>
      <c r="W40" s="6">
        <v>0.15654204136360944</v>
      </c>
      <c r="X40" s="34"/>
      <c r="Y40" s="35"/>
      <c r="Z40" s="34">
        <v>0.66544743271978579</v>
      </c>
      <c r="AA40" s="34">
        <v>0.60401258992798867</v>
      </c>
      <c r="AB40" s="34"/>
      <c r="AC40" s="34">
        <v>0.9622625700529458</v>
      </c>
      <c r="AD40" s="34">
        <v>0.25375717492133665</v>
      </c>
      <c r="AE40" s="33"/>
    </row>
    <row r="41" spans="3:31" ht="16.2" x14ac:dyDescent="0.3">
      <c r="C41" s="3" t="s">
        <v>10</v>
      </c>
      <c r="D41" s="32">
        <v>1E-4</v>
      </c>
      <c r="E41" s="31">
        <v>1200</v>
      </c>
      <c r="F41" s="31">
        <v>24</v>
      </c>
      <c r="G41" s="31">
        <v>20</v>
      </c>
      <c r="H41" s="5">
        <v>44.608749999999986</v>
      </c>
      <c r="I41" s="5">
        <v>2.9691999999999998</v>
      </c>
      <c r="J41" s="5">
        <v>9.0622499999999988</v>
      </c>
      <c r="K41" s="5">
        <v>24.141949999999998</v>
      </c>
      <c r="L41" s="5">
        <v>8.2062999999999988</v>
      </c>
      <c r="M41" s="5">
        <v>9.8717500000000022</v>
      </c>
      <c r="N41" s="5">
        <v>0.14165</v>
      </c>
      <c r="O41" s="30">
        <v>0.14924999999999999</v>
      </c>
      <c r="P41" s="29">
        <f xml:space="preserve"> SUM(H41,I41,J41,K41,L41,M41,N41,O41)</f>
        <v>99.151099999999985</v>
      </c>
      <c r="Q41" s="28">
        <v>3211.0056207844118</v>
      </c>
      <c r="R41" s="1"/>
      <c r="S41" s="27">
        <v>10</v>
      </c>
      <c r="T41" s="8">
        <v>67.099999999999994</v>
      </c>
      <c r="U41" s="26" t="s">
        <v>4</v>
      </c>
      <c r="V41" s="8">
        <v>31.075499999999998</v>
      </c>
      <c r="W41" s="8">
        <v>1.2235999999999998</v>
      </c>
      <c r="X41" s="25">
        <v>99.477099999999993</v>
      </c>
      <c r="Y41" s="27"/>
      <c r="Z41" s="23" t="s">
        <v>8</v>
      </c>
      <c r="AA41" s="24" t="s">
        <v>7</v>
      </c>
      <c r="AB41" s="24" t="s">
        <v>7</v>
      </c>
      <c r="AC41" s="23" t="s">
        <v>6</v>
      </c>
      <c r="AE41" s="22">
        <v>-0.88709173572314237</v>
      </c>
    </row>
    <row r="42" spans="3:31" x14ac:dyDescent="0.3">
      <c r="C42" s="3" t="s">
        <v>5</v>
      </c>
      <c r="D42" s="3"/>
      <c r="E42" s="31"/>
      <c r="F42" s="31"/>
      <c r="G42" s="31"/>
      <c r="H42" s="5">
        <v>0.17374781331452446</v>
      </c>
      <c r="I42" s="5">
        <v>5.3773012209706622E-2</v>
      </c>
      <c r="J42" s="5">
        <v>5.0039852538804039E-2</v>
      </c>
      <c r="K42" s="5">
        <v>0.11512029177754615</v>
      </c>
      <c r="L42" s="5">
        <v>0.10932525109216537</v>
      </c>
      <c r="M42" s="5">
        <v>8.3317954721340598E-2</v>
      </c>
      <c r="N42" s="5">
        <v>1.726656336757006E-2</v>
      </c>
      <c r="O42" s="30">
        <v>1.5134050141459507E-2</v>
      </c>
      <c r="P42" s="29"/>
      <c r="Q42" s="28">
        <v>59.89543127547644</v>
      </c>
      <c r="R42" s="1"/>
      <c r="S42" s="27"/>
      <c r="T42" s="8">
        <v>0.94640254531444767</v>
      </c>
      <c r="U42" s="26" t="s">
        <v>4</v>
      </c>
      <c r="V42" s="8">
        <v>0.99194603907904022</v>
      </c>
      <c r="W42" s="8">
        <v>0.17814238998933318</v>
      </c>
      <c r="X42" s="8"/>
      <c r="Y42" s="8"/>
      <c r="Z42" s="24"/>
      <c r="AA42" s="24"/>
      <c r="AB42" s="24"/>
      <c r="AC42" s="24"/>
      <c r="AE42" s="22"/>
    </row>
    <row r="43" spans="3:31" ht="16.2" x14ac:dyDescent="0.3">
      <c r="C43" s="3" t="s">
        <v>9</v>
      </c>
      <c r="D43" s="32">
        <v>1E-4</v>
      </c>
      <c r="E43" s="31">
        <v>1300</v>
      </c>
      <c r="F43" s="31">
        <v>6</v>
      </c>
      <c r="G43" s="31">
        <v>22</v>
      </c>
      <c r="H43" s="5">
        <v>42.227086956521738</v>
      </c>
      <c r="I43" s="5">
        <v>2.5467391304347826</v>
      </c>
      <c r="J43" s="5">
        <v>7.8185217391304329</v>
      </c>
      <c r="K43" s="5">
        <v>27.761521739130444</v>
      </c>
      <c r="L43" s="5">
        <v>10.230173913043478</v>
      </c>
      <c r="M43" s="5">
        <v>8.5059565217391278</v>
      </c>
      <c r="N43" s="5">
        <v>0.14278260869565215</v>
      </c>
      <c r="O43" s="30">
        <v>9.9826086956521745E-2</v>
      </c>
      <c r="P43" s="29">
        <f xml:space="preserve"> SUM(H43,I43,J43,K43,L43,M43,N43)</f>
        <v>99.232782608695643</v>
      </c>
      <c r="Q43" s="28">
        <v>4584.1039872269703</v>
      </c>
      <c r="R43" s="1"/>
      <c r="S43" s="27">
        <v>10</v>
      </c>
      <c r="T43" s="8">
        <v>66.472999999999985</v>
      </c>
      <c r="U43" s="26" t="s">
        <v>4</v>
      </c>
      <c r="V43" s="8">
        <v>31.46723076923077</v>
      </c>
      <c r="W43" s="9">
        <v>1.848846153846154</v>
      </c>
      <c r="X43" s="25">
        <v>99.839153846153849</v>
      </c>
      <c r="Y43" s="8"/>
      <c r="Z43" s="23" t="s">
        <v>8</v>
      </c>
      <c r="AA43" s="24" t="s">
        <v>7</v>
      </c>
      <c r="AB43" s="24" t="s">
        <v>7</v>
      </c>
      <c r="AC43" s="23" t="s">
        <v>6</v>
      </c>
      <c r="AE43" s="22">
        <v>-0.77614878271055798</v>
      </c>
    </row>
    <row r="44" spans="3:31" ht="15" thickBot="1" x14ac:dyDescent="0.35">
      <c r="C44" s="19" t="s">
        <v>5</v>
      </c>
      <c r="D44" s="19"/>
      <c r="E44" s="19"/>
      <c r="F44" s="19"/>
      <c r="G44" s="11"/>
      <c r="H44" s="21">
        <v>0.17946889146577086</v>
      </c>
      <c r="I44" s="21">
        <v>4.7642816296520882E-2</v>
      </c>
      <c r="J44" s="21">
        <v>5.2647947007558302E-2</v>
      </c>
      <c r="K44" s="21">
        <v>0.11624889816299627</v>
      </c>
      <c r="L44" s="21">
        <v>5.6958240024770672E-2</v>
      </c>
      <c r="M44" s="21">
        <v>6.6984040338569167E-2</v>
      </c>
      <c r="N44" s="21">
        <v>1.819579502307446E-2</v>
      </c>
      <c r="O44" s="20">
        <v>1.2622678630555122E-2</v>
      </c>
      <c r="P44" s="19"/>
      <c r="Q44" s="18">
        <v>100.69477691110508</v>
      </c>
      <c r="R44" s="17"/>
      <c r="S44" s="15"/>
      <c r="T44" s="15">
        <v>1.5315183642390038</v>
      </c>
      <c r="U44" s="16" t="s">
        <v>4</v>
      </c>
      <c r="V44" s="15">
        <v>1.4016589667156312</v>
      </c>
      <c r="W44" s="14">
        <v>0.47075574808914744</v>
      </c>
      <c r="X44" s="13"/>
      <c r="Y44" s="12"/>
      <c r="Z44" s="12"/>
      <c r="AA44" s="12"/>
      <c r="AB44" s="11"/>
      <c r="AC44" s="11"/>
      <c r="AD44" s="11"/>
      <c r="AE44" s="11"/>
    </row>
    <row r="45" spans="3:31" x14ac:dyDescent="0.3">
      <c r="C45" s="10" t="s">
        <v>3</v>
      </c>
      <c r="D45" s="3"/>
      <c r="E45" s="3"/>
      <c r="F45" s="3"/>
      <c r="O45" s="3"/>
      <c r="Q45" s="2"/>
      <c r="R45" s="8"/>
      <c r="S45" s="3"/>
      <c r="T45" s="8"/>
      <c r="U45" s="8"/>
      <c r="V45" s="8"/>
      <c r="W45" s="9"/>
      <c r="X45" s="8"/>
      <c r="Y45" s="8"/>
      <c r="Z45" s="8"/>
      <c r="AA45" s="8"/>
      <c r="AB45" s="2"/>
    </row>
    <row r="46" spans="3:31" ht="15.6" x14ac:dyDescent="0.35">
      <c r="C46" s="4" t="s">
        <v>2</v>
      </c>
      <c r="D46" s="7"/>
      <c r="E46" s="7"/>
      <c r="F46" s="6"/>
      <c r="G46" s="5"/>
      <c r="H46" s="5"/>
      <c r="I46" s="5"/>
      <c r="J46" s="5"/>
      <c r="L46" s="5"/>
      <c r="M46" s="5"/>
      <c r="O46" s="3"/>
      <c r="Q46" s="2"/>
      <c r="R46" s="8"/>
      <c r="S46" s="3"/>
      <c r="T46" s="8"/>
      <c r="U46" s="8"/>
      <c r="V46" s="8"/>
      <c r="W46" s="2"/>
      <c r="X46" s="2"/>
      <c r="Y46" s="2"/>
      <c r="Z46" s="2"/>
      <c r="AA46" s="2"/>
      <c r="AB46" s="2"/>
    </row>
    <row r="47" spans="3:31" x14ac:dyDescent="0.3">
      <c r="C47" s="4" t="s">
        <v>1</v>
      </c>
      <c r="D47" s="7"/>
      <c r="E47" s="7"/>
      <c r="F47" s="6"/>
      <c r="G47" s="5"/>
      <c r="H47" s="5"/>
      <c r="I47" s="5"/>
      <c r="J47" s="5"/>
      <c r="K47" s="5"/>
      <c r="L47" s="5"/>
      <c r="O47" s="2"/>
      <c r="Q47" s="1"/>
      <c r="R47" s="1"/>
      <c r="S47" s="3"/>
      <c r="T47" s="2"/>
      <c r="U47" s="2"/>
      <c r="V47" s="2"/>
      <c r="W47" s="1"/>
      <c r="X47" s="1"/>
      <c r="Y47" s="1"/>
      <c r="Z47" s="1"/>
      <c r="AA47" s="1"/>
    </row>
    <row r="48" spans="3:31" x14ac:dyDescent="0.3">
      <c r="C48" s="4" t="s">
        <v>0</v>
      </c>
      <c r="D48" s="3"/>
      <c r="E48" s="3"/>
      <c r="F48" s="3"/>
      <c r="O48" s="2"/>
      <c r="P48" s="1"/>
      <c r="Q48" s="1"/>
      <c r="R48" s="1"/>
      <c r="S48" s="2"/>
      <c r="T48" s="2"/>
      <c r="U48" s="2"/>
      <c r="V48" s="2"/>
      <c r="W48" s="1"/>
      <c r="X48" s="1"/>
      <c r="Y48" s="1"/>
    </row>
    <row r="49" spans="3:25" x14ac:dyDescent="0.3">
      <c r="C49" s="4"/>
      <c r="D49" s="3"/>
      <c r="E49" s="3"/>
      <c r="F49" s="3"/>
      <c r="O49" s="2"/>
      <c r="P49" s="1"/>
      <c r="Q49" s="1"/>
      <c r="R49" s="1"/>
      <c r="S49" s="2"/>
      <c r="T49" s="2"/>
      <c r="U49" s="2"/>
      <c r="V49" s="2"/>
      <c r="W49" s="1"/>
      <c r="X49" s="1"/>
      <c r="Y49" s="1"/>
    </row>
    <row r="50" spans="3:25" x14ac:dyDescent="0.3">
      <c r="C50" s="4"/>
      <c r="D50" s="3"/>
      <c r="E50" s="3"/>
      <c r="F50" s="3"/>
      <c r="O50" s="2"/>
      <c r="P50" s="1"/>
      <c r="Q50" s="1"/>
      <c r="R50" s="1"/>
      <c r="S50" s="2"/>
      <c r="T50" s="2"/>
      <c r="U50" s="2"/>
      <c r="V50" s="2"/>
      <c r="W50" s="1"/>
      <c r="X50" s="1"/>
      <c r="Y50" s="1"/>
    </row>
  </sheetData>
  <printOptions gridLines="1"/>
  <pageMargins left="0.7" right="0.7" top="0.75" bottom="0.75" header="0.3" footer="0.3"/>
  <pageSetup scale="46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S1</vt:lpstr>
      <vt:lpstr>'Table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Brenan</dc:creator>
  <cp:lastModifiedBy>James Brenan</cp:lastModifiedBy>
  <dcterms:created xsi:type="dcterms:W3CDTF">2019-06-25T17:15:08Z</dcterms:created>
  <dcterms:modified xsi:type="dcterms:W3CDTF">2019-06-25T17:15:25Z</dcterms:modified>
</cp:coreProperties>
</file>